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20" yWindow="1365" windowWidth="23715" windowHeight="9630"/>
  </bookViews>
  <sheets>
    <sheet name="2013-113que" sheetId="2" r:id="rId1"/>
  </sheets>
  <calcPr calcId="145621"/>
</workbook>
</file>

<file path=xl/calcChain.xml><?xml version="1.0" encoding="utf-8"?>
<calcChain xmlns="http://schemas.openxmlformats.org/spreadsheetml/2006/main">
  <c r="F96" i="2" l="1"/>
  <c r="F80" i="2"/>
  <c r="F79" i="2"/>
  <c r="F78" i="2"/>
  <c r="A78" i="2"/>
  <c r="A79" i="2"/>
  <c r="F64" i="2"/>
  <c r="F65" i="2"/>
  <c r="A64" i="2"/>
  <c r="A65" i="2" s="1"/>
  <c r="A66" i="2" s="1"/>
  <c r="F20" i="2"/>
  <c r="F21" i="2"/>
  <c r="F12" i="2"/>
  <c r="F13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F11" i="2"/>
  <c r="F10" i="2"/>
  <c r="F9" i="2"/>
  <c r="F8" i="2"/>
  <c r="F7" i="2"/>
  <c r="F19" i="2"/>
  <c r="F14" i="2"/>
  <c r="F15" i="2"/>
  <c r="F16" i="2"/>
  <c r="F17" i="2"/>
  <c r="F18" i="2"/>
  <c r="F6" i="2"/>
  <c r="A59" i="2" l="1"/>
  <c r="A60" i="2" s="1"/>
  <c r="A67" i="2" s="1"/>
  <c r="A68" i="2" s="1"/>
  <c r="F22" i="2"/>
  <c r="A69" i="2" l="1"/>
  <c r="A70" i="2" s="1"/>
  <c r="A71" i="2" s="1"/>
  <c r="A72" i="2" s="1"/>
  <c r="A73" i="2" s="1"/>
  <c r="A74" i="2" s="1"/>
  <c r="A75" i="2" s="1"/>
  <c r="A76" i="2" s="1"/>
  <c r="A77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F23" i="2"/>
  <c r="F24" i="2" l="1"/>
  <c r="F25" i="2" l="1"/>
  <c r="F26" i="2" l="1"/>
  <c r="F27" i="2" l="1"/>
  <c r="F28" i="2" l="1"/>
  <c r="F29" i="2" l="1"/>
  <c r="F30" i="2" l="1"/>
  <c r="F31" i="2" l="1"/>
  <c r="F32" i="2" l="1"/>
  <c r="F33" i="2" l="1"/>
  <c r="F36" i="2" l="1"/>
  <c r="F34" i="2"/>
  <c r="F35" i="2"/>
  <c r="F37" i="2" l="1"/>
  <c r="F38" i="2" l="1"/>
  <c r="F39" i="2" l="1"/>
  <c r="F40" i="2" l="1"/>
  <c r="F41" i="2" l="1"/>
  <c r="F42" i="2" l="1"/>
  <c r="F43" i="2" l="1"/>
  <c r="F44" i="2" l="1"/>
  <c r="F45" i="2" l="1"/>
  <c r="F46" i="2" l="1"/>
  <c r="F47" i="2" l="1"/>
  <c r="F48" i="2" l="1"/>
  <c r="F49" i="2" l="1"/>
  <c r="F50" i="2" l="1"/>
  <c r="F51" i="2" l="1"/>
  <c r="F52" i="2" l="1"/>
  <c r="F55" i="2" l="1"/>
  <c r="F53" i="2"/>
  <c r="F56" i="2" l="1"/>
  <c r="F54" i="2"/>
  <c r="F57" i="2" l="1"/>
  <c r="F58" i="2" l="1"/>
  <c r="F59" i="2" l="1"/>
  <c r="F60" i="2" l="1"/>
  <c r="F63" i="2" l="1"/>
  <c r="F66" i="2" l="1"/>
  <c r="F67" i="2" l="1"/>
  <c r="F69" i="2"/>
  <c r="F68" i="2" l="1"/>
  <c r="F70" i="2"/>
  <c r="F71" i="2" l="1"/>
  <c r="F72" i="2" l="1"/>
  <c r="F73" i="2" l="1"/>
  <c r="F74" i="2" l="1"/>
  <c r="F75" i="2" l="1"/>
  <c r="F76" i="2" l="1"/>
  <c r="F77" i="2" l="1"/>
  <c r="F81" i="2" l="1"/>
  <c r="F82" i="2" l="1"/>
  <c r="F83" i="2" l="1"/>
  <c r="F84" i="2" l="1"/>
  <c r="F85" i="2" l="1"/>
  <c r="F86" i="2" l="1"/>
  <c r="F87" i="2" l="1"/>
  <c r="F88" i="2" l="1"/>
  <c r="F89" i="2" l="1"/>
  <c r="F90" i="2" l="1"/>
  <c r="F91" i="2" l="1"/>
  <c r="F92" i="2" l="1"/>
  <c r="F93" i="2" l="1"/>
  <c r="F94" i="2" l="1"/>
  <c r="F95" i="2" l="1"/>
  <c r="F97" i="2" l="1"/>
  <c r="F98" i="2"/>
</calcChain>
</file>

<file path=xl/sharedStrings.xml><?xml version="1.0" encoding="utf-8"?>
<sst xmlns="http://schemas.openxmlformats.org/spreadsheetml/2006/main" count="342" uniqueCount="203">
  <si>
    <t>ポイント</t>
  </si>
  <si>
    <t>標識</t>
  </si>
  <si>
    <t>道路</t>
  </si>
  <si>
    <t>区間</t>
  </si>
  <si>
    <t>合計</t>
  </si>
  <si>
    <t>備考</t>
  </si>
  <si>
    <t>右折</t>
  </si>
  <si>
    <t>瀬戸大橋通り</t>
  </si>
  <si>
    <t>十字路</t>
  </si>
  <si>
    <t>市道</t>
  </si>
  <si>
    <t>左折</t>
  </si>
  <si>
    <t>北IC西　S</t>
  </si>
  <si>
    <t>さぬき浜街道</t>
  </si>
  <si>
    <t>突き当たり右折</t>
  </si>
  <si>
    <t>番の州入り口　S</t>
  </si>
  <si>
    <t>右側</t>
  </si>
  <si>
    <t>チェック後直進</t>
  </si>
  <si>
    <t>宮ノ前　S</t>
  </si>
  <si>
    <t>県道21</t>
  </si>
  <si>
    <t>松崎　S</t>
  </si>
  <si>
    <t>松崎Sは周囲に多数あり。西に進むこと</t>
  </si>
  <si>
    <t>橋を渡ってすぐ左折</t>
  </si>
  <si>
    <t>十字路　S</t>
  </si>
  <si>
    <t>須賀　S</t>
  </si>
  <si>
    <t>Ｒ11</t>
  </si>
  <si>
    <t>PC1　ポプラ観音寺豊浜店</t>
  </si>
  <si>
    <t>T字路Ｓ</t>
  </si>
  <si>
    <t>県道13</t>
  </si>
  <si>
    <t>立体交差Ｓ</t>
  </si>
  <si>
    <t>県道13（R11)</t>
  </si>
  <si>
    <t>道なり左折</t>
  </si>
  <si>
    <t>小松町新屋敷Ｓ</t>
  </si>
  <si>
    <t>Ｒ196</t>
  </si>
  <si>
    <t>T字路右折</t>
  </si>
  <si>
    <t>長沢交差点Ｓ</t>
  </si>
  <si>
    <t>右直進</t>
  </si>
  <si>
    <t>県道38</t>
  </si>
  <si>
    <t>喜田村交差点Ｓ</t>
  </si>
  <si>
    <t>産業道路</t>
  </si>
  <si>
    <t>Ｔ字路</t>
  </si>
  <si>
    <t>今治港前交差点Ｓ</t>
  </si>
  <si>
    <t>十字路Ｓ</t>
  </si>
  <si>
    <t>次の信号右折</t>
  </si>
  <si>
    <t>Ｒ317</t>
  </si>
  <si>
    <t>ト字路Ｓ</t>
  </si>
  <si>
    <t>PC2　サンライズ糸山</t>
  </si>
  <si>
    <t>右手</t>
  </si>
  <si>
    <t>県道161</t>
  </si>
  <si>
    <t>来島から馬島へ</t>
  </si>
  <si>
    <t>大島入口</t>
  </si>
  <si>
    <t>下る</t>
  </si>
  <si>
    <t>県道49</t>
  </si>
  <si>
    <r>
      <t>┤</t>
    </r>
    <r>
      <rPr>
        <sz val="9"/>
        <rFont val="ＭＳ Ｐゴシック"/>
        <family val="3"/>
        <charset val="128"/>
        <scheme val="minor"/>
      </rPr>
      <t>字路</t>
    </r>
  </si>
  <si>
    <t>道の駅　よしうみいきいき館通過後すぐ</t>
  </si>
  <si>
    <t>Ｔ字路Ｓ</t>
  </si>
  <si>
    <t>大島脱出</t>
  </si>
  <si>
    <t>上る</t>
  </si>
  <si>
    <t>見近島、伯方島へ</t>
  </si>
  <si>
    <t>伯方島入口</t>
  </si>
  <si>
    <t>Ｒ317に出て右折</t>
  </si>
  <si>
    <t>Ｙ字路</t>
  </si>
  <si>
    <t>市道⇢R317</t>
  </si>
  <si>
    <r>
      <t>左直進、</t>
    </r>
    <r>
      <rPr>
        <b/>
        <sz val="9"/>
        <rFont val="ＭＳ Ｐゴシック"/>
        <family val="3"/>
        <charset val="128"/>
        <scheme val="minor"/>
      </rPr>
      <t>大三島へ</t>
    </r>
  </si>
  <si>
    <r>
      <t>道の駅　今治市多々羅しまなみ公園。</t>
    </r>
    <r>
      <rPr>
        <b/>
        <sz val="9"/>
        <rFont val="ＭＳ Ｐゴシック"/>
        <family val="3"/>
        <charset val="128"/>
        <scheme val="minor"/>
      </rPr>
      <t>生口島へ</t>
    </r>
  </si>
  <si>
    <t>T字路</t>
  </si>
  <si>
    <t>Ｒ317⇢県道81</t>
  </si>
  <si>
    <t>瀬戸田港前Ｓ</t>
  </si>
  <si>
    <t>県道81</t>
  </si>
  <si>
    <t>ト字路</t>
  </si>
  <si>
    <t>因島へ</t>
  </si>
  <si>
    <t>県道366⇢Ｒ317</t>
  </si>
  <si>
    <t>要橋西詰Ｓ</t>
  </si>
  <si>
    <t>向島へ</t>
  </si>
  <si>
    <t>県道377</t>
  </si>
  <si>
    <t>富浜橋Ｓ</t>
  </si>
  <si>
    <t>福本渡船渡場</t>
  </si>
  <si>
    <t>乗船</t>
  </si>
  <si>
    <t>航路</t>
  </si>
  <si>
    <t>福本渡船フェリーのりば桟橋</t>
  </si>
  <si>
    <t>左側</t>
  </si>
  <si>
    <t>浄土寺下　Ｓ</t>
  </si>
  <si>
    <t>Ｒ2⇢県道54</t>
  </si>
  <si>
    <t>赤坂駅前　S</t>
  </si>
  <si>
    <t>県道378</t>
  </si>
  <si>
    <t>突き当り右折</t>
  </si>
  <si>
    <t>大渡橋西詰　S</t>
  </si>
  <si>
    <t>市道⇢県道391</t>
  </si>
  <si>
    <t>R486</t>
  </si>
  <si>
    <t>湯野口　S</t>
  </si>
  <si>
    <t>R486(R313)</t>
  </si>
  <si>
    <t>下井部中央　S</t>
  </si>
  <si>
    <t>通過チェック　ローソン井原駅前</t>
  </si>
  <si>
    <t>Ｒ486</t>
  </si>
  <si>
    <t>畑岡Ｓ</t>
  </si>
  <si>
    <t>山陽道へ</t>
  </si>
  <si>
    <t>旧川辺橋で高梁川を渡る</t>
  </si>
  <si>
    <t>県道24</t>
  </si>
  <si>
    <t>県道270</t>
  </si>
  <si>
    <t>側道へ入って右折</t>
  </si>
  <si>
    <t>加茂　S</t>
  </si>
  <si>
    <t>R180</t>
  </si>
  <si>
    <t>┤字路　S</t>
  </si>
  <si>
    <t>市道⇢R53⇢県道96</t>
  </si>
  <si>
    <t>大和町　S</t>
  </si>
  <si>
    <t>県道27</t>
  </si>
  <si>
    <t>PC4　ローソン 岡山北方店</t>
  </si>
  <si>
    <t>新下市　S</t>
  </si>
  <si>
    <t>県道37</t>
  </si>
  <si>
    <t>瀬戸橋　S</t>
  </si>
  <si>
    <t>県道96</t>
  </si>
  <si>
    <t>T字路　S</t>
  </si>
  <si>
    <t>新田　S</t>
  </si>
  <si>
    <t>R250</t>
  </si>
  <si>
    <t>塩屋惣門　S</t>
  </si>
  <si>
    <t>通過チェック　セブンイレブン播州赤穂駅前</t>
  </si>
  <si>
    <t>坂越橋西　S</t>
  </si>
  <si>
    <t>千種川わたって直後に東詰を左折</t>
  </si>
  <si>
    <t>ポート公園前　S</t>
  </si>
  <si>
    <t>県道64</t>
  </si>
  <si>
    <t>新境橋　S</t>
  </si>
  <si>
    <t>直進</t>
  </si>
  <si>
    <t>県道121</t>
  </si>
  <si>
    <t>池ノ内北　S</t>
  </si>
  <si>
    <t>南山　S</t>
  </si>
  <si>
    <t>県道93</t>
  </si>
  <si>
    <t>小犬丸　S</t>
  </si>
  <si>
    <t>県道5</t>
  </si>
  <si>
    <t>龍野新大橋西　S</t>
  </si>
  <si>
    <t>県道29⇢県道437</t>
  </si>
  <si>
    <t>日飼　S</t>
  </si>
  <si>
    <t>長池　S</t>
  </si>
  <si>
    <t>県道5(県道724)</t>
  </si>
  <si>
    <t>何故かこの区間県道724が優先表記</t>
  </si>
  <si>
    <t>田寺三丁目　S</t>
  </si>
  <si>
    <t>東辻井二丁目　S</t>
  </si>
  <si>
    <t>受付　ジョイフル 姫路新在家店</t>
  </si>
  <si>
    <t>BRM113高松400</t>
    <phoneticPr fontId="18"/>
  </si>
  <si>
    <t>高松駅</t>
    <rPh sb="0" eb="2">
      <t>タカマツ</t>
    </rPh>
    <rPh sb="2" eb="3">
      <t>エキ</t>
    </rPh>
    <phoneticPr fontId="18"/>
  </si>
  <si>
    <t>5：00スタート　西方面</t>
    <rPh sb="9" eb="10">
      <t>ニシ</t>
    </rPh>
    <phoneticPr fontId="18"/>
  </si>
  <si>
    <t>県道5から逸れる
県道5をトレースしても良いが遠回り</t>
    <phoneticPr fontId="18"/>
  </si>
  <si>
    <t>┤字路　S</t>
    <rPh sb="1" eb="3">
      <t>ジロ</t>
    </rPh>
    <phoneticPr fontId="18"/>
  </si>
  <si>
    <t>左折</t>
    <rPh sb="0" eb="2">
      <t>サセツ</t>
    </rPh>
    <phoneticPr fontId="18"/>
  </si>
  <si>
    <t>市道</t>
    <rPh sb="0" eb="2">
      <t>シドウ</t>
    </rPh>
    <phoneticPr fontId="18"/>
  </si>
  <si>
    <t>直進</t>
    <rPh sb="0" eb="2">
      <t>チョクシン</t>
    </rPh>
    <phoneticPr fontId="18"/>
  </si>
  <si>
    <t>【写真チェック】この付近をバイクとともに写真撮影する事
・瀬戸大橋　・瀬戸大橋タワー　など</t>
    <rPh sb="1" eb="3">
      <t>シャシン</t>
    </rPh>
    <rPh sb="10" eb="12">
      <t>フキン</t>
    </rPh>
    <rPh sb="20" eb="22">
      <t>シャシン</t>
    </rPh>
    <rPh sb="22" eb="24">
      <t>サツエイ</t>
    </rPh>
    <rPh sb="26" eb="27">
      <t>コト</t>
    </rPh>
    <rPh sb="29" eb="31">
      <t>セト</t>
    </rPh>
    <rPh sb="31" eb="33">
      <t>オオハシ</t>
    </rPh>
    <rPh sb="35" eb="37">
      <t>セト</t>
    </rPh>
    <rPh sb="37" eb="39">
      <t>オオハシ</t>
    </rPh>
    <phoneticPr fontId="18"/>
  </si>
  <si>
    <t>T字路</t>
    <rPh sb="1" eb="3">
      <t>ジロ</t>
    </rPh>
    <phoneticPr fontId="18"/>
  </si>
  <si>
    <t>右折</t>
    <phoneticPr fontId="18"/>
  </si>
  <si>
    <t>三架橋　S</t>
    <phoneticPr fontId="18"/>
  </si>
  <si>
    <t>十字路　S</t>
    <phoneticPr fontId="18"/>
  </si>
  <si>
    <t>左直進</t>
    <phoneticPr fontId="18"/>
  </si>
  <si>
    <r>
      <t>商店街を抜けた直後
右手前</t>
    </r>
    <r>
      <rPr>
        <b/>
        <sz val="9"/>
        <rFont val="ＭＳ Ｐゴシック"/>
        <family val="3"/>
        <charset val="128"/>
        <scheme val="minor"/>
      </rPr>
      <t>　【伊予銀行】</t>
    </r>
    <rPh sb="0" eb="3">
      <t>ショウテンガイ</t>
    </rPh>
    <rPh sb="4" eb="5">
      <t>ヌ</t>
    </rPh>
    <rPh sb="7" eb="9">
      <t>チョクゴ</t>
    </rPh>
    <rPh sb="10" eb="11">
      <t>ミギ</t>
    </rPh>
    <rPh sb="11" eb="13">
      <t>テマエ</t>
    </rPh>
    <rPh sb="15" eb="17">
      <t>イヨ</t>
    </rPh>
    <rPh sb="17" eb="19">
      <t>ギンコウ</t>
    </rPh>
    <phoneticPr fontId="18"/>
  </si>
  <si>
    <r>
      <t>右奥　ダイソー　右手前　</t>
    </r>
    <r>
      <rPr>
        <b/>
        <sz val="9"/>
        <rFont val="ＭＳ Ｐゴシック"/>
        <family val="3"/>
        <charset val="128"/>
        <scheme val="minor"/>
      </rPr>
      <t>【伊予銀行】</t>
    </r>
    <r>
      <rPr>
        <sz val="9"/>
        <rFont val="ＭＳ Ｐゴシック"/>
        <family val="3"/>
        <charset val="128"/>
        <scheme val="minor"/>
      </rPr>
      <t xml:space="preserve">
海沿い道へ出る</t>
    </r>
    <rPh sb="8" eb="9">
      <t>ミギ</t>
    </rPh>
    <rPh sb="9" eb="11">
      <t>テマエ</t>
    </rPh>
    <rPh sb="13" eb="15">
      <t>イヨ</t>
    </rPh>
    <rPh sb="15" eb="17">
      <t>ギンコウ</t>
    </rPh>
    <phoneticPr fontId="18"/>
  </si>
  <si>
    <t>突き当りみちなり左折（L字路　左折しかできない）</t>
    <phoneticPr fontId="18"/>
  </si>
  <si>
    <r>
      <t>【砂場入口バス停】　</t>
    </r>
    <r>
      <rPr>
        <b/>
        <sz val="9"/>
        <rFont val="ＭＳ Ｐゴシック"/>
        <family val="3"/>
        <charset val="128"/>
        <scheme val="minor"/>
      </rPr>
      <t>常に海を右手に進むこと</t>
    </r>
    <r>
      <rPr>
        <sz val="9"/>
        <rFont val="ＭＳ Ｐゴシック"/>
        <family val="3"/>
        <charset val="128"/>
        <scheme val="minor"/>
      </rPr>
      <t>を意識せよ
高速道路と立体交差したらミスコース！　</t>
    </r>
    <phoneticPr fontId="18"/>
  </si>
  <si>
    <t>PC3　ミスタードーナツ尾道店</t>
    <rPh sb="12" eb="14">
      <t>オノミチ</t>
    </rPh>
    <rPh sb="14" eb="15">
      <t>ミセ</t>
    </rPh>
    <phoneticPr fontId="18"/>
  </si>
  <si>
    <t>折返</t>
    <rPh sb="0" eb="1">
      <t>オ</t>
    </rPh>
    <rPh sb="1" eb="2">
      <t>カエ</t>
    </rPh>
    <phoneticPr fontId="18"/>
  </si>
  <si>
    <t>左クランク直進
左手前【ENEOS】　右手前【ファミリーマート】</t>
    <rPh sb="8" eb="9">
      <t>ヒダリ</t>
    </rPh>
    <rPh sb="9" eb="11">
      <t>テマエ</t>
    </rPh>
    <rPh sb="19" eb="20">
      <t>ミギ</t>
    </rPh>
    <rPh sb="20" eb="22">
      <t>テマエ</t>
    </rPh>
    <phoneticPr fontId="18"/>
  </si>
  <si>
    <t>左側道</t>
    <rPh sb="0" eb="1">
      <t>ヒダリ</t>
    </rPh>
    <rPh sb="1" eb="3">
      <t>ソクドウ</t>
    </rPh>
    <phoneticPr fontId="18"/>
  </si>
  <si>
    <t>県道378（側道）</t>
    <rPh sb="6" eb="8">
      <t>ソクドウ</t>
    </rPh>
    <phoneticPr fontId="18"/>
  </si>
  <si>
    <t>右上る</t>
  </si>
  <si>
    <t>牛田橋北　S</t>
    <phoneticPr fontId="18"/>
  </si>
  <si>
    <t>56-a 【西町　S】</t>
    <rPh sb="6" eb="7">
      <t>ニシ</t>
    </rPh>
    <rPh sb="7" eb="8">
      <t>マチ</t>
    </rPh>
    <phoneticPr fontId="18"/>
  </si>
  <si>
    <t>右直進</t>
    <phoneticPr fontId="18"/>
  </si>
  <si>
    <t>川辺バイパス西　S</t>
    <rPh sb="0" eb="2">
      <t>カワベ</t>
    </rPh>
    <rPh sb="6" eb="7">
      <t>ニシ</t>
    </rPh>
    <phoneticPr fontId="18"/>
  </si>
  <si>
    <r>
      <rPr>
        <b/>
        <sz val="9"/>
        <color rgb="FFFF0000"/>
        <rFont val="ＭＳ Ｐゴシック"/>
        <family val="3"/>
        <charset val="128"/>
        <scheme val="minor"/>
      </rPr>
      <t>サブルート</t>
    </r>
    <r>
      <rPr>
        <sz val="9"/>
        <rFont val="ＭＳ Ｐゴシック"/>
        <family val="3"/>
        <charset val="128"/>
        <scheme val="minor"/>
      </rPr>
      <t>(277.1km) 左折　県道33
　　　　　　　　 　         即右折　【山陽道　矢掛宿】</t>
    </r>
    <rPh sb="15" eb="17">
      <t>サセツ</t>
    </rPh>
    <rPh sb="18" eb="20">
      <t>ケンドウ</t>
    </rPh>
    <rPh sb="42" eb="43">
      <t>ソク</t>
    </rPh>
    <rPh sb="43" eb="45">
      <t>ウセツ</t>
    </rPh>
    <rPh sb="47" eb="50">
      <t>サンヨウドウ</t>
    </rPh>
    <rPh sb="51" eb="52">
      <t>ヤ</t>
    </rPh>
    <rPh sb="52" eb="53">
      <t>ガ</t>
    </rPh>
    <rPh sb="53" eb="54">
      <t>ヤド</t>
    </rPh>
    <phoneticPr fontId="18"/>
  </si>
  <si>
    <r>
      <rPr>
        <b/>
        <sz val="9"/>
        <color rgb="FFFF0000"/>
        <rFont val="ＭＳ Ｐゴシック"/>
        <family val="3"/>
        <charset val="128"/>
        <scheme val="minor"/>
      </rPr>
      <t>サブルート</t>
    </r>
    <r>
      <rPr>
        <sz val="9"/>
        <rFont val="ＭＳ Ｐゴシック"/>
        <family val="3"/>
        <charset val="128"/>
        <scheme val="minor"/>
      </rPr>
      <t>　           左折　本ルートへ合流</t>
    </r>
    <rPh sb="17" eb="19">
      <t>サセツ</t>
    </rPh>
    <rPh sb="20" eb="21">
      <t>ホン</t>
    </rPh>
    <rPh sb="25" eb="27">
      <t>ゴウリュウ</t>
    </rPh>
    <phoneticPr fontId="18"/>
  </si>
  <si>
    <r>
      <t>R53津山方面。</t>
    </r>
    <r>
      <rPr>
        <b/>
        <sz val="9"/>
        <color rgb="FFFF0000"/>
        <rFont val="ＭＳ Ｐゴシック"/>
        <family val="3"/>
        <charset val="128"/>
        <scheme val="minor"/>
      </rPr>
      <t>岡山市街に行かない事！</t>
    </r>
    <rPh sb="3" eb="5">
      <t>ツヤマ</t>
    </rPh>
    <rPh sb="5" eb="7">
      <t>ホウメン</t>
    </rPh>
    <rPh sb="8" eb="10">
      <t>オカヤマ</t>
    </rPh>
    <rPh sb="10" eb="12">
      <t>シガイ</t>
    </rPh>
    <rPh sb="13" eb="14">
      <t>イ</t>
    </rPh>
    <rPh sb="17" eb="18">
      <t>コト</t>
    </rPh>
    <phoneticPr fontId="18"/>
  </si>
  <si>
    <t>直進</t>
    <phoneticPr fontId="18"/>
  </si>
  <si>
    <t>国分寺西　S</t>
    <rPh sb="0" eb="3">
      <t>コクブンジ</t>
    </rPh>
    <rPh sb="3" eb="4">
      <t>ニシ</t>
    </rPh>
    <phoneticPr fontId="18"/>
  </si>
  <si>
    <r>
      <t>【吉備路】</t>
    </r>
    <r>
      <rPr>
        <sz val="9"/>
        <rFont val="ＭＳ Ｐゴシック"/>
        <family val="3"/>
        <charset val="128"/>
        <scheme val="minor"/>
      </rPr>
      <t>　夜闇で見えないが、左前方備中国分寺　五重塔</t>
    </r>
    <rPh sb="1" eb="3">
      <t>キビ</t>
    </rPh>
    <rPh sb="3" eb="4">
      <t>ジ</t>
    </rPh>
    <rPh sb="6" eb="7">
      <t>ヨ</t>
    </rPh>
    <rPh sb="7" eb="8">
      <t>ヤミ</t>
    </rPh>
    <rPh sb="9" eb="10">
      <t>ミ</t>
    </rPh>
    <rPh sb="15" eb="16">
      <t>ヒダリ</t>
    </rPh>
    <rPh sb="16" eb="18">
      <t>ゼンポウ</t>
    </rPh>
    <rPh sb="18" eb="20">
      <t>ビッチュウ</t>
    </rPh>
    <rPh sb="20" eb="23">
      <t>コクブンジ</t>
    </rPh>
    <rPh sb="24" eb="27">
      <t>ゴジュウノトウ</t>
    </rPh>
    <phoneticPr fontId="18"/>
  </si>
  <si>
    <t>56-b 【矢掛町東町　S】</t>
    <rPh sb="6" eb="7">
      <t>ヤ</t>
    </rPh>
    <rPh sb="7" eb="8">
      <t>ガ</t>
    </rPh>
    <rPh sb="8" eb="9">
      <t>マチ</t>
    </rPh>
    <rPh sb="9" eb="10">
      <t>ヒガシ</t>
    </rPh>
    <rPh sb="10" eb="11">
      <t>マチ</t>
    </rPh>
    <phoneticPr fontId="18"/>
  </si>
  <si>
    <t>↓</t>
    <phoneticPr fontId="18"/>
  </si>
  <si>
    <r>
      <t>左　24時間営業</t>
    </r>
    <r>
      <rPr>
        <b/>
        <sz val="9"/>
        <color rgb="FFFF0000"/>
        <rFont val="ＭＳ Ｐゴシック"/>
        <family val="3"/>
        <charset val="128"/>
        <scheme val="minor"/>
      </rPr>
      <t>【コインランドリー】</t>
    </r>
    <rPh sb="0" eb="1">
      <t>ヒダリ</t>
    </rPh>
    <phoneticPr fontId="18"/>
  </si>
  <si>
    <t>和気橋　S</t>
    <rPh sb="0" eb="2">
      <t>ワケ</t>
    </rPh>
    <rPh sb="2" eb="3">
      <t>バシ</t>
    </rPh>
    <phoneticPr fontId="18"/>
  </si>
  <si>
    <t>左降りる</t>
    <rPh sb="0" eb="1">
      <t>ヒダリ</t>
    </rPh>
    <rPh sb="1" eb="2">
      <t>オ</t>
    </rPh>
    <phoneticPr fontId="18"/>
  </si>
  <si>
    <t>県道96</t>
    <rPh sb="0" eb="2">
      <t>ケンドウ</t>
    </rPh>
    <phoneticPr fontId="18"/>
  </si>
  <si>
    <t>Ｙ字路</t>
    <phoneticPr fontId="18"/>
  </si>
  <si>
    <t>帆坂峠</t>
    <rPh sb="0" eb="1">
      <t>ホ</t>
    </rPh>
    <rPh sb="1" eb="2">
      <t>サカ</t>
    </rPh>
    <rPh sb="2" eb="3">
      <t>トウゲ</t>
    </rPh>
    <phoneticPr fontId="18"/>
  </si>
  <si>
    <t>左折</t>
    <phoneticPr fontId="18"/>
  </si>
  <si>
    <t>左直進</t>
    <rPh sb="0" eb="1">
      <t>ヒダリ</t>
    </rPh>
    <rPh sb="1" eb="3">
      <t>チョクシン</t>
    </rPh>
    <phoneticPr fontId="18"/>
  </si>
  <si>
    <t>信号前の左折レーンを直進</t>
    <rPh sb="0" eb="2">
      <t>シンゴウ</t>
    </rPh>
    <rPh sb="2" eb="3">
      <t>マエ</t>
    </rPh>
    <rPh sb="4" eb="6">
      <t>サセツ</t>
    </rPh>
    <rPh sb="10" eb="12">
      <t>チョクシン</t>
    </rPh>
    <phoneticPr fontId="18"/>
  </si>
  <si>
    <r>
      <rPr>
        <b/>
        <sz val="9"/>
        <color rgb="FFFF0000"/>
        <rFont val="ＭＳ Ｐゴシック"/>
        <family val="3"/>
        <charset val="128"/>
        <scheme val="minor"/>
      </rPr>
      <t>突き当り</t>
    </r>
    <r>
      <rPr>
        <sz val="9"/>
        <rFont val="ＭＳ Ｐゴシック"/>
        <family val="3"/>
        <charset val="128"/>
        <scheme val="minor"/>
      </rPr>
      <t>右折</t>
    </r>
    <rPh sb="0" eb="1">
      <t>ツ</t>
    </rPh>
    <rPh sb="2" eb="3">
      <t>アタ</t>
    </rPh>
    <rPh sb="4" eb="6">
      <t>ウセツ</t>
    </rPh>
    <phoneticPr fontId="18"/>
  </si>
  <si>
    <r>
      <rPr>
        <b/>
        <sz val="9"/>
        <color rgb="FFFF0000"/>
        <rFont val="ＭＳ Ｐゴシック"/>
        <family val="3"/>
        <charset val="128"/>
        <scheme val="minor"/>
      </rPr>
      <t>突き当り</t>
    </r>
    <r>
      <rPr>
        <sz val="9"/>
        <rFont val="ＭＳ Ｐゴシック"/>
        <family val="3"/>
        <charset val="128"/>
        <scheme val="minor"/>
      </rPr>
      <t>左折</t>
    </r>
    <rPh sb="0" eb="1">
      <t>ツ</t>
    </rPh>
    <rPh sb="2" eb="3">
      <t>アタ</t>
    </rPh>
    <rPh sb="4" eb="6">
      <t>サセツ</t>
    </rPh>
    <phoneticPr fontId="18"/>
  </si>
  <si>
    <r>
      <t>十字路</t>
    </r>
    <r>
      <rPr>
        <sz val="9"/>
        <rFont val="ＭＳ Ｐゴシック"/>
        <family val="3"/>
        <charset val="128"/>
        <scheme val="minor"/>
      </rPr>
      <t>　左折</t>
    </r>
    <rPh sb="0" eb="3">
      <t>ジュウジロ</t>
    </rPh>
    <rPh sb="4" eb="6">
      <t>サセツ</t>
    </rPh>
    <phoneticPr fontId="18"/>
  </si>
  <si>
    <t>フィニッシュ　ローソン飾西店</t>
    <rPh sb="11" eb="13">
      <t>シキサイ</t>
    </rPh>
    <rPh sb="13" eb="14">
      <t>テン</t>
    </rPh>
    <phoneticPr fontId="18"/>
  </si>
  <si>
    <r>
      <rPr>
        <b/>
        <sz val="9"/>
        <color rgb="FFFF0000"/>
        <rFont val="ＭＳ Ｐゴシック"/>
        <family val="3"/>
        <charset val="128"/>
        <scheme val="minor"/>
      </rPr>
      <t>【今治港】</t>
    </r>
    <r>
      <rPr>
        <sz val="9"/>
        <rFont val="ＭＳ Ｐゴシック"/>
        <family val="3"/>
        <charset val="128"/>
        <scheme val="minor"/>
      </rPr>
      <t>　方面</t>
    </r>
    <rPh sb="1" eb="3">
      <t>イマバリ</t>
    </rPh>
    <rPh sb="3" eb="4">
      <t>コウ</t>
    </rPh>
    <rPh sb="6" eb="8">
      <t>ホウメン</t>
    </rPh>
    <phoneticPr fontId="18"/>
  </si>
  <si>
    <r>
      <t>左クランク直進　</t>
    </r>
    <r>
      <rPr>
        <b/>
        <sz val="9"/>
        <color rgb="FFFF0000"/>
        <rFont val="ＭＳ Ｐゴシック"/>
        <family val="3"/>
        <charset val="128"/>
        <scheme val="minor"/>
      </rPr>
      <t>【今治港】</t>
    </r>
    <rPh sb="9" eb="11">
      <t>イマバリ</t>
    </rPh>
    <rPh sb="11" eb="12">
      <t>コウ</t>
    </rPh>
    <phoneticPr fontId="18"/>
  </si>
  <si>
    <t>クイズポイント　瀬戸大橋公園</t>
    <rPh sb="8" eb="10">
      <t>セト</t>
    </rPh>
    <rPh sb="10" eb="12">
      <t>オオハシ</t>
    </rPh>
    <rPh sb="12" eb="14">
      <t>コウエン</t>
    </rPh>
    <phoneticPr fontId="18"/>
  </si>
  <si>
    <t>※時間の記述は5：00スタート基準です</t>
    <rPh sb="1" eb="3">
      <t>ジカン</t>
    </rPh>
    <rPh sb="4" eb="6">
      <t>キジュツ</t>
    </rPh>
    <rPh sb="15" eb="17">
      <t>キジュン</t>
    </rPh>
    <phoneticPr fontId="18"/>
  </si>
  <si>
    <r>
      <rPr>
        <b/>
        <sz val="9"/>
        <color rgb="FFFF0000"/>
        <rFont val="ＭＳ Ｐゴシック"/>
        <family val="3"/>
        <charset val="128"/>
        <scheme val="minor"/>
      </rPr>
      <t>側道から歩道伝い</t>
    </r>
    <r>
      <rPr>
        <sz val="9"/>
        <rFont val="ＭＳ Ｐゴシック"/>
        <family val="3"/>
        <charset val="128"/>
        <scheme val="minor"/>
      </rPr>
      <t>に信号を左折
トンネルまでそのまま歩道を進むことを推奨</t>
    </r>
    <rPh sb="0" eb="2">
      <t>ソクドウ</t>
    </rPh>
    <rPh sb="4" eb="6">
      <t>ホドウ</t>
    </rPh>
    <rPh sb="6" eb="7">
      <t>ヅタ</t>
    </rPh>
    <rPh sb="9" eb="11">
      <t>シンゴウ</t>
    </rPh>
    <rPh sb="12" eb="14">
      <t>サセツ</t>
    </rPh>
    <rPh sb="25" eb="27">
      <t>ホドウ</t>
    </rPh>
    <rPh sb="28" eb="29">
      <t>スス</t>
    </rPh>
    <rPh sb="33" eb="35">
      <t>スイショウ</t>
    </rPh>
    <phoneticPr fontId="18"/>
  </si>
  <si>
    <r>
      <t xml:space="preserve">堤防上の本線は自転車通行禁止！
</t>
    </r>
    <r>
      <rPr>
        <sz val="9"/>
        <rFont val="ＭＳ Ｐゴシック"/>
        <family val="3"/>
        <charset val="128"/>
        <scheme val="minor"/>
      </rPr>
      <t>必ず側道を通ること</t>
    </r>
    <rPh sb="0" eb="2">
      <t>テイボウ</t>
    </rPh>
    <rPh sb="2" eb="3">
      <t>ウエ</t>
    </rPh>
    <rPh sb="4" eb="6">
      <t>ホンセン</t>
    </rPh>
    <rPh sb="7" eb="10">
      <t>ジテンシャ</t>
    </rPh>
    <rPh sb="10" eb="12">
      <t>ツウコウ</t>
    </rPh>
    <rPh sb="12" eb="14">
      <t>キンシ</t>
    </rPh>
    <rPh sb="16" eb="17">
      <t>カナラ</t>
    </rPh>
    <rPh sb="18" eb="20">
      <t>ソクドウ</t>
    </rPh>
    <rPh sb="21" eb="22">
      <t>トオ</t>
    </rPh>
    <phoneticPr fontId="18"/>
  </si>
  <si>
    <t>下船後市道左折</t>
    <rPh sb="5" eb="7">
      <t>サセツ</t>
    </rPh>
    <phoneticPr fontId="18"/>
  </si>
  <si>
    <r>
      <t xml:space="preserve">県道96 </t>
    </r>
    <r>
      <rPr>
        <sz val="9"/>
        <color rgb="FFFF0000"/>
        <rFont val="ＭＳ Ｐゴシック"/>
        <family val="3"/>
        <charset val="128"/>
        <scheme val="minor"/>
      </rPr>
      <t>(R374)</t>
    </r>
    <phoneticPr fontId="18"/>
  </si>
  <si>
    <t>国道374重複区間</t>
    <rPh sb="0" eb="2">
      <t>コクドウ</t>
    </rPh>
    <rPh sb="5" eb="7">
      <t>チョウフク</t>
    </rPh>
    <rPh sb="7" eb="9">
      <t>クカン</t>
    </rPh>
    <phoneticPr fontId="18"/>
  </si>
  <si>
    <t>富永才の木　S</t>
    <phoneticPr fontId="18"/>
  </si>
  <si>
    <r>
      <rPr>
        <sz val="9"/>
        <color theme="0"/>
        <rFont val="ＭＳ Ｐゴシック"/>
        <family val="3"/>
        <charset val="128"/>
        <scheme val="minor"/>
      </rPr>
      <t>右奥　紫の巨大看板</t>
    </r>
    <r>
      <rPr>
        <b/>
        <sz val="9"/>
        <color theme="0"/>
        <rFont val="ＭＳ Ｐゴシック"/>
        <family val="3"/>
        <charset val="128"/>
        <scheme val="minor"/>
      </rPr>
      <t>　【イオンモール新居浜 20km】</t>
    </r>
    <rPh sb="0" eb="1">
      <t>ミギ</t>
    </rPh>
    <rPh sb="1" eb="2">
      <t>オク</t>
    </rPh>
    <rPh sb="3" eb="4">
      <t>ムラサキ</t>
    </rPh>
    <rPh sb="5" eb="7">
      <t>キョダイ</t>
    </rPh>
    <rPh sb="7" eb="9">
      <t>カンバン</t>
    </rPh>
    <rPh sb="17" eb="20">
      <t>ニイハマ</t>
    </rPh>
    <phoneticPr fontId="18"/>
  </si>
  <si>
    <r>
      <t xml:space="preserve">OPEN/11:45  CLOSE/ 20:12
</t>
    </r>
    <r>
      <rPr>
        <b/>
        <sz val="9"/>
        <color rgb="FFFF0000"/>
        <rFont val="ＭＳ Ｐゴシック"/>
        <family val="3"/>
        <charset val="128"/>
        <scheme val="minor"/>
      </rPr>
      <t>【有人チェック】ドーナツを購入し、スタッフのサインを貰う事</t>
    </r>
    <r>
      <rPr>
        <sz val="9"/>
        <rFont val="ＭＳ Ｐゴシック"/>
        <family val="3"/>
        <charset val="128"/>
        <scheme val="minor"/>
      </rPr>
      <t xml:space="preserve">
折り返して船着き場方面へ海沿い進む</t>
    </r>
    <rPh sb="26" eb="28">
      <t>ユウジン</t>
    </rPh>
    <rPh sb="38" eb="40">
      <t>コウニュウ</t>
    </rPh>
    <rPh sb="51" eb="52">
      <t>モラ</t>
    </rPh>
    <rPh sb="53" eb="54">
      <t>コト</t>
    </rPh>
    <rPh sb="55" eb="56">
      <t>オ</t>
    </rPh>
    <rPh sb="57" eb="58">
      <t>カエ</t>
    </rPh>
    <rPh sb="60" eb="62">
      <t>フナツ</t>
    </rPh>
    <rPh sb="63" eb="64">
      <t>バ</t>
    </rPh>
    <rPh sb="64" eb="66">
      <t>ホウメン</t>
    </rPh>
    <phoneticPr fontId="18"/>
  </si>
  <si>
    <r>
      <t xml:space="preserve">OPEN/09:39  CLOSE/ 15:32
チェック後直進
</t>
    </r>
    <r>
      <rPr>
        <b/>
        <sz val="9"/>
        <color rgb="FFFF0000"/>
        <rFont val="ＭＳ Ｐゴシック"/>
        <family val="3"/>
        <charset val="128"/>
        <scheme val="minor"/>
      </rPr>
      <t>※風のレストラン（と売店）でしかレシートを取得できない</t>
    </r>
    <rPh sb="34" eb="35">
      <t>カゼ</t>
    </rPh>
    <rPh sb="43" eb="45">
      <t>バイテン</t>
    </rPh>
    <rPh sb="54" eb="56">
      <t>シュトク</t>
    </rPh>
    <phoneticPr fontId="18"/>
  </si>
  <si>
    <t>OPEN/07:12  CLOSE/ 10:00
チェック後直進</t>
    <phoneticPr fontId="18"/>
  </si>
  <si>
    <t>OPEN/14:25  CLOSE/ 1/14 01:52
チェック後直進</t>
    <phoneticPr fontId="18"/>
  </si>
  <si>
    <r>
      <rPr>
        <b/>
        <sz val="9"/>
        <color theme="5"/>
        <rFont val="ＭＳ Ｐゴシック"/>
        <family val="3"/>
        <charset val="128"/>
        <scheme val="minor"/>
      </rPr>
      <t>OPEN/21:00頃</t>
    </r>
    <r>
      <rPr>
        <sz val="9"/>
        <rFont val="ＭＳ Ｐゴシック"/>
        <family val="3"/>
        <charset val="128"/>
        <scheme val="minor"/>
      </rPr>
      <t xml:space="preserve">  CLOSE/ 1/14 08:00
カード提出お願いします。</t>
    </r>
    <rPh sb="10" eb="11">
      <t>ゴロ</t>
    </rPh>
    <phoneticPr fontId="18"/>
  </si>
  <si>
    <t>OPEN/17:08  CLOSE/ 1/14 08:00
レシート取得後　直進</t>
    <phoneticPr fontId="18"/>
  </si>
  <si>
    <t>ver1.01 正式版</t>
    <rPh sb="8" eb="10">
      <t>セイシキ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</si>
</sst>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;[Red]0.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HGSｺﾞｼｯｸE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color theme="5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right" vertical="center"/>
    </xf>
    <xf numFmtId="14" fontId="19" fillId="0" borderId="0" xfId="0" applyNumberFormat="1" applyFont="1" applyFill="1" applyAlignment="1">
      <alignment vertical="center"/>
    </xf>
    <xf numFmtId="0" fontId="20" fillId="0" borderId="11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vertical="center"/>
    </xf>
    <xf numFmtId="177" fontId="21" fillId="0" borderId="14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vertical="center"/>
    </xf>
    <xf numFmtId="176" fontId="20" fillId="0" borderId="15" xfId="0" applyNumberFormat="1" applyFont="1" applyFill="1" applyBorder="1" applyAlignment="1">
      <alignment vertical="center"/>
    </xf>
    <xf numFmtId="176" fontId="20" fillId="0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vertical="center" wrapText="1"/>
    </xf>
    <xf numFmtId="0" fontId="22" fillId="0" borderId="14" xfId="0" applyNumberFormat="1" applyFont="1" applyFill="1" applyBorder="1" applyAlignment="1">
      <alignment vertical="center"/>
    </xf>
    <xf numFmtId="0" fontId="22" fillId="0" borderId="14" xfId="0" applyNumberFormat="1" applyFont="1" applyFill="1" applyBorder="1" applyAlignment="1">
      <alignment vertical="center" wrapText="1"/>
    </xf>
    <xf numFmtId="176" fontId="20" fillId="0" borderId="16" xfId="0" applyNumberFormat="1" applyFont="1" applyFill="1" applyBorder="1" applyAlignment="1">
      <alignment horizontal="center" vertical="center"/>
    </xf>
    <xf numFmtId="0" fontId="20" fillId="33" borderId="17" xfId="0" applyNumberFormat="1" applyFont="1" applyFill="1" applyBorder="1" applyAlignment="1">
      <alignment vertical="center"/>
    </xf>
    <xf numFmtId="0" fontId="20" fillId="0" borderId="17" xfId="0" applyNumberFormat="1" applyFont="1" applyFill="1" applyBorder="1" applyAlignment="1">
      <alignment horizontal="center" vertical="center"/>
    </xf>
    <xf numFmtId="176" fontId="20" fillId="33" borderId="17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vertical="center" wrapText="1"/>
    </xf>
    <xf numFmtId="0" fontId="20" fillId="33" borderId="16" xfId="0" applyNumberFormat="1" applyFont="1" applyFill="1" applyBorder="1" applyAlignment="1">
      <alignment vertical="center"/>
    </xf>
    <xf numFmtId="176" fontId="20" fillId="0" borderId="0" xfId="0" applyNumberFormat="1" applyFont="1" applyFill="1" applyAlignment="1">
      <alignment horizontal="center" vertical="center"/>
    </xf>
    <xf numFmtId="0" fontId="20" fillId="0" borderId="17" xfId="0" applyNumberFormat="1" applyFont="1" applyFill="1" applyBorder="1" applyAlignment="1">
      <alignment vertical="center"/>
    </xf>
    <xf numFmtId="176" fontId="20" fillId="0" borderId="17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left" vertical="center"/>
    </xf>
    <xf numFmtId="0" fontId="22" fillId="0" borderId="16" xfId="0" applyNumberFormat="1" applyFont="1" applyFill="1" applyBorder="1" applyAlignment="1">
      <alignment vertical="center"/>
    </xf>
    <xf numFmtId="0" fontId="20" fillId="0" borderId="19" xfId="0" applyNumberFormat="1" applyFont="1" applyFill="1" applyBorder="1" applyAlignment="1">
      <alignment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33" borderId="19" xfId="0" applyNumberFormat="1" applyFont="1" applyFill="1" applyBorder="1" applyAlignment="1">
      <alignment vertical="center"/>
    </xf>
    <xf numFmtId="0" fontId="20" fillId="0" borderId="21" xfId="0" applyNumberFormat="1" applyFont="1" applyFill="1" applyBorder="1" applyAlignment="1">
      <alignment vertical="center"/>
    </xf>
    <xf numFmtId="0" fontId="20" fillId="0" borderId="21" xfId="0" applyNumberFormat="1" applyFont="1" applyFill="1" applyBorder="1" applyAlignment="1">
      <alignment horizontal="center" vertical="center"/>
    </xf>
    <xf numFmtId="177" fontId="21" fillId="0" borderId="21" xfId="0" applyNumberFormat="1" applyFont="1" applyFill="1" applyBorder="1" applyAlignment="1">
      <alignment horizontal="center" vertical="center"/>
    </xf>
    <xf numFmtId="176" fontId="20" fillId="0" borderId="20" xfId="0" applyNumberFormat="1" applyFont="1" applyFill="1" applyBorder="1" applyAlignment="1">
      <alignment horizontal="center" vertical="center"/>
    </xf>
    <xf numFmtId="176" fontId="20" fillId="0" borderId="21" xfId="0" applyNumberFormat="1" applyFont="1" applyFill="1" applyBorder="1" applyAlignment="1">
      <alignment horizontal="center" vertical="center"/>
    </xf>
    <xf numFmtId="0" fontId="20" fillId="33" borderId="22" xfId="0" applyNumberFormat="1" applyFont="1" applyFill="1" applyBorder="1" applyAlignment="1">
      <alignment vertical="center"/>
    </xf>
    <xf numFmtId="0" fontId="22" fillId="33" borderId="22" xfId="0" applyNumberFormat="1" applyFont="1" applyFill="1" applyBorder="1" applyAlignment="1">
      <alignment vertical="center"/>
    </xf>
    <xf numFmtId="0" fontId="20" fillId="0" borderId="22" xfId="0" applyNumberFormat="1" applyFont="1" applyFill="1" applyBorder="1" applyAlignment="1">
      <alignment horizontal="center" vertical="center"/>
    </xf>
    <xf numFmtId="177" fontId="21" fillId="0" borderId="22" xfId="0" applyNumberFormat="1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vertical="center" wrapText="1"/>
    </xf>
    <xf numFmtId="0" fontId="20" fillId="36" borderId="14" xfId="0" applyNumberFormat="1" applyFont="1" applyFill="1" applyBorder="1" applyAlignment="1">
      <alignment vertical="center"/>
    </xf>
    <xf numFmtId="0" fontId="20" fillId="36" borderId="14" xfId="0" applyNumberFormat="1" applyFont="1" applyFill="1" applyBorder="1" applyAlignment="1">
      <alignment horizontal="center" vertical="center"/>
    </xf>
    <xf numFmtId="177" fontId="21" fillId="36" borderId="14" xfId="0" applyNumberFormat="1" applyFont="1" applyFill="1" applyBorder="1" applyAlignment="1">
      <alignment horizontal="center" vertical="center"/>
    </xf>
    <xf numFmtId="176" fontId="22" fillId="36" borderId="14" xfId="0" applyNumberFormat="1" applyFont="1" applyFill="1" applyBorder="1" applyAlignment="1">
      <alignment horizontal="center" vertical="center"/>
    </xf>
    <xf numFmtId="0" fontId="20" fillId="36" borderId="15" xfId="0" applyNumberFormat="1" applyFont="1" applyFill="1" applyBorder="1" applyAlignment="1">
      <alignment vertical="center"/>
    </xf>
    <xf numFmtId="0" fontId="20" fillId="36" borderId="14" xfId="0" applyNumberFormat="1" applyFont="1" applyFill="1" applyBorder="1" applyAlignment="1">
      <alignment vertical="center" wrapText="1"/>
    </xf>
    <xf numFmtId="176" fontId="20" fillId="36" borderId="14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vertical="center" wrapText="1"/>
    </xf>
    <xf numFmtId="0" fontId="22" fillId="0" borderId="22" xfId="0" applyNumberFormat="1" applyFont="1" applyFill="1" applyBorder="1" applyAlignment="1">
      <alignment vertical="center" wrapText="1"/>
    </xf>
    <xf numFmtId="0" fontId="20" fillId="37" borderId="14" xfId="0" applyNumberFormat="1" applyFont="1" applyFill="1" applyBorder="1" applyAlignment="1">
      <alignment horizontal="center" vertical="center" wrapText="1"/>
    </xf>
    <xf numFmtId="177" fontId="21" fillId="37" borderId="14" xfId="0" applyNumberFormat="1" applyFont="1" applyFill="1" applyBorder="1" applyAlignment="1">
      <alignment horizontal="center" vertical="center"/>
    </xf>
    <xf numFmtId="0" fontId="20" fillId="38" borderId="14" xfId="0" applyNumberFormat="1" applyFont="1" applyFill="1" applyBorder="1" applyAlignment="1">
      <alignment horizontal="center" vertical="center"/>
    </xf>
    <xf numFmtId="176" fontId="20" fillId="38" borderId="14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vertical="center"/>
    </xf>
    <xf numFmtId="0" fontId="20" fillId="34" borderId="22" xfId="0" applyNumberFormat="1" applyFont="1" applyFill="1" applyBorder="1" applyAlignment="1">
      <alignment vertical="center"/>
    </xf>
    <xf numFmtId="0" fontId="20" fillId="34" borderId="22" xfId="0" applyNumberFormat="1" applyFont="1" applyFill="1" applyBorder="1" applyAlignment="1">
      <alignment horizontal="center" vertical="center"/>
    </xf>
    <xf numFmtId="176" fontId="20" fillId="34" borderId="22" xfId="0" applyNumberFormat="1" applyFont="1" applyFill="1" applyBorder="1" applyAlignment="1">
      <alignment horizontal="center" vertical="center"/>
    </xf>
    <xf numFmtId="0" fontId="20" fillId="34" borderId="22" xfId="0" applyNumberFormat="1" applyFont="1" applyFill="1" applyBorder="1" applyAlignment="1">
      <alignment vertical="center" wrapText="1"/>
    </xf>
    <xf numFmtId="0" fontId="19" fillId="35" borderId="13" xfId="0" applyNumberFormat="1" applyFont="1" applyFill="1" applyBorder="1" applyAlignment="1">
      <alignment horizontal="center" vertical="center"/>
    </xf>
    <xf numFmtId="0" fontId="20" fillId="35" borderId="22" xfId="0" applyNumberFormat="1" applyFont="1" applyFill="1" applyBorder="1" applyAlignment="1">
      <alignment vertical="center"/>
    </xf>
    <xf numFmtId="0" fontId="20" fillId="35" borderId="22" xfId="0" applyNumberFormat="1" applyFont="1" applyFill="1" applyBorder="1" applyAlignment="1">
      <alignment horizontal="center" vertical="center"/>
    </xf>
    <xf numFmtId="177" fontId="21" fillId="35" borderId="22" xfId="0" applyNumberFormat="1" applyFont="1" applyFill="1" applyBorder="1" applyAlignment="1">
      <alignment horizontal="center" vertical="center"/>
    </xf>
    <xf numFmtId="176" fontId="20" fillId="35" borderId="22" xfId="0" applyNumberFormat="1" applyFont="1" applyFill="1" applyBorder="1" applyAlignment="1">
      <alignment horizontal="center" vertical="center"/>
    </xf>
    <xf numFmtId="176" fontId="20" fillId="35" borderId="15" xfId="0" applyNumberFormat="1" applyFont="1" applyFill="1" applyBorder="1" applyAlignment="1">
      <alignment vertical="center"/>
    </xf>
    <xf numFmtId="0" fontId="20" fillId="35" borderId="14" xfId="0" applyNumberFormat="1" applyFont="1" applyFill="1" applyBorder="1" applyAlignment="1">
      <alignment vertical="center"/>
    </xf>
    <xf numFmtId="0" fontId="20" fillId="35" borderId="17" xfId="0" applyNumberFormat="1" applyFont="1" applyFill="1" applyBorder="1" applyAlignment="1">
      <alignment vertical="center"/>
    </xf>
    <xf numFmtId="0" fontId="20" fillId="35" borderId="17" xfId="0" applyNumberFormat="1" applyFont="1" applyFill="1" applyBorder="1" applyAlignment="1">
      <alignment horizontal="center" vertical="center"/>
    </xf>
    <xf numFmtId="0" fontId="20" fillId="35" borderId="14" xfId="0" applyNumberFormat="1" applyFont="1" applyFill="1" applyBorder="1" applyAlignment="1">
      <alignment horizontal="center" vertical="center"/>
    </xf>
    <xf numFmtId="177" fontId="21" fillId="35" borderId="14" xfId="0" applyNumberFormat="1" applyFont="1" applyFill="1" applyBorder="1" applyAlignment="1">
      <alignment horizontal="center" vertical="center"/>
    </xf>
    <xf numFmtId="176" fontId="20" fillId="35" borderId="14" xfId="0" applyNumberFormat="1" applyFont="1" applyFill="1" applyBorder="1" applyAlignment="1">
      <alignment horizontal="center" vertical="center"/>
    </xf>
    <xf numFmtId="0" fontId="20" fillId="35" borderId="15" xfId="0" applyNumberFormat="1" applyFont="1" applyFill="1" applyBorder="1" applyAlignment="1">
      <alignment vertical="center"/>
    </xf>
    <xf numFmtId="0" fontId="19" fillId="34" borderId="13" xfId="0" applyNumberFormat="1" applyFont="1" applyFill="1" applyBorder="1" applyAlignment="1">
      <alignment horizontal="center" vertical="center"/>
    </xf>
    <xf numFmtId="177" fontId="21" fillId="39" borderId="14" xfId="0" applyNumberFormat="1" applyFont="1" applyFill="1" applyBorder="1" applyAlignment="1">
      <alignment horizontal="center" vertical="center"/>
    </xf>
    <xf numFmtId="177" fontId="21" fillId="34" borderId="22" xfId="0" applyNumberFormat="1" applyFont="1" applyFill="1" applyBorder="1" applyAlignment="1">
      <alignment horizontal="center" vertical="center"/>
    </xf>
    <xf numFmtId="177" fontId="21" fillId="39" borderId="22" xfId="0" applyNumberFormat="1" applyFont="1" applyFill="1" applyBorder="1" applyAlignment="1">
      <alignment horizontal="center" vertical="center"/>
    </xf>
    <xf numFmtId="0" fontId="19" fillId="34" borderId="23" xfId="0" applyNumberFormat="1" applyFont="1" applyFill="1" applyBorder="1" applyAlignment="1">
      <alignment horizontal="center" vertical="center"/>
    </xf>
    <xf numFmtId="176" fontId="20" fillId="34" borderId="24" xfId="0" applyNumberFormat="1" applyFont="1" applyFill="1" applyBorder="1" applyAlignment="1">
      <alignment vertical="center"/>
    </xf>
    <xf numFmtId="0" fontId="19" fillId="33" borderId="23" xfId="0" applyNumberFormat="1" applyFont="1" applyFill="1" applyBorder="1" applyAlignment="1">
      <alignment horizontal="center" vertical="center"/>
    </xf>
    <xf numFmtId="176" fontId="20" fillId="0" borderId="24" xfId="0" applyNumberFormat="1" applyFont="1" applyFill="1" applyBorder="1" applyAlignment="1">
      <alignment vertical="center"/>
    </xf>
    <xf numFmtId="176" fontId="20" fillId="39" borderId="24" xfId="0" applyNumberFormat="1" applyFont="1" applyFill="1" applyBorder="1" applyAlignment="1">
      <alignment vertical="center"/>
    </xf>
    <xf numFmtId="176" fontId="19" fillId="0" borderId="24" xfId="0" applyNumberFormat="1" applyFont="1" applyFill="1" applyBorder="1" applyAlignment="1">
      <alignment vertical="center"/>
    </xf>
    <xf numFmtId="0" fontId="19" fillId="34" borderId="25" xfId="0" applyNumberFormat="1" applyFont="1" applyFill="1" applyBorder="1" applyAlignment="1">
      <alignment horizontal="center" vertical="center"/>
    </xf>
    <xf numFmtId="0" fontId="20" fillId="34" borderId="26" xfId="0" applyNumberFormat="1" applyFont="1" applyFill="1" applyBorder="1" applyAlignment="1">
      <alignment vertical="center"/>
    </xf>
    <xf numFmtId="0" fontId="20" fillId="34" borderId="26" xfId="0" applyNumberFormat="1" applyFont="1" applyFill="1" applyBorder="1" applyAlignment="1">
      <alignment horizontal="center" vertical="center"/>
    </xf>
    <xf numFmtId="177" fontId="21" fillId="34" borderId="26" xfId="0" applyNumberFormat="1" applyFont="1" applyFill="1" applyBorder="1" applyAlignment="1">
      <alignment horizontal="center" vertical="center"/>
    </xf>
    <xf numFmtId="0" fontId="20" fillId="34" borderId="26" xfId="0" applyNumberFormat="1" applyFont="1" applyFill="1" applyBorder="1" applyAlignment="1">
      <alignment vertical="center" wrapText="1"/>
    </xf>
    <xf numFmtId="0" fontId="19" fillId="34" borderId="27" xfId="0" applyNumberFormat="1" applyFont="1" applyFill="1" applyBorder="1" applyAlignment="1">
      <alignment vertical="center"/>
    </xf>
    <xf numFmtId="0" fontId="19" fillId="0" borderId="24" xfId="0" applyNumberFormat="1" applyFont="1" applyFill="1" applyBorder="1" applyAlignment="1">
      <alignment vertical="center"/>
    </xf>
    <xf numFmtId="0" fontId="23" fillId="0" borderId="14" xfId="0" applyNumberFormat="1" applyFont="1" applyFill="1" applyBorder="1" applyAlignment="1">
      <alignment vertical="center"/>
    </xf>
    <xf numFmtId="0" fontId="20" fillId="34" borderId="22" xfId="0" applyNumberFormat="1" applyFont="1" applyFill="1" applyBorder="1" applyAlignment="1">
      <alignment horizontal="center" vertical="center" wrapText="1"/>
    </xf>
    <xf numFmtId="0" fontId="20" fillId="39" borderId="14" xfId="0" applyNumberFormat="1" applyFont="1" applyFill="1" applyBorder="1" applyAlignment="1">
      <alignment vertical="center"/>
    </xf>
    <xf numFmtId="0" fontId="20" fillId="39" borderId="14" xfId="0" applyNumberFormat="1" applyFont="1" applyFill="1" applyBorder="1" applyAlignment="1">
      <alignment horizontal="center" vertical="center"/>
    </xf>
    <xf numFmtId="0" fontId="19" fillId="39" borderId="15" xfId="0" applyNumberFormat="1" applyFont="1" applyFill="1" applyBorder="1" applyAlignment="1">
      <alignment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38" borderId="13" xfId="0" applyNumberFormat="1" applyFont="1" applyFill="1" applyBorder="1" applyAlignment="1">
      <alignment horizontal="center" vertical="center"/>
    </xf>
    <xf numFmtId="0" fontId="20" fillId="38" borderId="14" xfId="0" applyNumberFormat="1" applyFont="1" applyFill="1" applyBorder="1" applyAlignment="1">
      <alignment vertical="center" wrapText="1"/>
    </xf>
    <xf numFmtId="0" fontId="20" fillId="38" borderId="14" xfId="0" applyNumberFormat="1" applyFont="1" applyFill="1" applyBorder="1" applyAlignment="1">
      <alignment horizontal="center" vertical="center" wrapText="1"/>
    </xf>
    <xf numFmtId="176" fontId="20" fillId="38" borderId="17" xfId="0" applyNumberFormat="1" applyFont="1" applyFill="1" applyBorder="1" applyAlignment="1">
      <alignment horizontal="center" vertical="center"/>
    </xf>
    <xf numFmtId="0" fontId="20" fillId="38" borderId="17" xfId="0" applyNumberFormat="1" applyFont="1" applyFill="1" applyBorder="1" applyAlignment="1">
      <alignment vertical="center" wrapText="1"/>
    </xf>
    <xf numFmtId="176" fontId="20" fillId="37" borderId="15" xfId="0" applyNumberFormat="1" applyFont="1" applyFill="1" applyBorder="1" applyAlignment="1">
      <alignment vertical="center"/>
    </xf>
    <xf numFmtId="0" fontId="20" fillId="0" borderId="24" xfId="0" applyNumberFormat="1" applyFont="1" applyFill="1" applyBorder="1" applyAlignment="1">
      <alignment vertical="center"/>
    </xf>
    <xf numFmtId="0" fontId="27" fillId="40" borderId="22" xfId="0" applyNumberFormat="1" applyFont="1" applyFill="1" applyBorder="1" applyAlignment="1">
      <alignment vertical="center" wrapText="1"/>
    </xf>
    <xf numFmtId="176" fontId="20" fillId="0" borderId="11" xfId="0" applyNumberFormat="1" applyFont="1" applyFill="1" applyBorder="1" applyAlignment="1">
      <alignment horizontal="center" vertical="center"/>
    </xf>
    <xf numFmtId="176" fontId="20" fillId="39" borderId="22" xfId="0" applyNumberFormat="1" applyFont="1" applyFill="1" applyBorder="1" applyAlignment="1">
      <alignment horizontal="center" vertical="center"/>
    </xf>
    <xf numFmtId="176" fontId="20" fillId="37" borderId="20" xfId="0" applyNumberFormat="1" applyFont="1" applyFill="1" applyBorder="1" applyAlignment="1">
      <alignment horizontal="center" vertical="center"/>
    </xf>
    <xf numFmtId="176" fontId="20" fillId="35" borderId="20" xfId="0" applyNumberFormat="1" applyFont="1" applyFill="1" applyBorder="1" applyAlignment="1">
      <alignment horizontal="center" vertical="center"/>
    </xf>
    <xf numFmtId="176" fontId="20" fillId="39" borderId="20" xfId="0" applyNumberFormat="1" applyFont="1" applyFill="1" applyBorder="1" applyAlignment="1">
      <alignment horizontal="center" vertical="center"/>
    </xf>
    <xf numFmtId="176" fontId="20" fillId="34" borderId="26" xfId="0" applyNumberFormat="1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showGridLines="0" tabSelected="1" workbookViewId="0">
      <selection sqref="A1:J98"/>
    </sheetView>
  </sheetViews>
  <sheetFormatPr defaultRowHeight="13.5" x14ac:dyDescent="0.15"/>
  <cols>
    <col min="1" max="1" width="3.375" style="2" customWidth="1"/>
    <col min="2" max="2" width="32.25" style="1" customWidth="1"/>
    <col min="3" max="3" width="4.5" style="2" customWidth="1"/>
    <col min="4" max="4" width="6" style="2" customWidth="1"/>
    <col min="5" max="5" width="14.625" style="13" customWidth="1"/>
    <col min="6" max="6" width="5" style="3" customWidth="1"/>
    <col min="7" max="7" width="5.375" style="32" customWidth="1"/>
    <col min="8" max="8" width="0.375" style="1" customWidth="1"/>
    <col min="9" max="9" width="42.75" style="1" customWidth="1"/>
    <col min="10" max="10" width="4.75" style="1" customWidth="1"/>
  </cols>
  <sheetData>
    <row r="1" spans="1:10" s="4" customFormat="1" ht="12" customHeight="1" x14ac:dyDescent="0.15">
      <c r="A1" s="2"/>
      <c r="B1" s="5">
        <v>2013</v>
      </c>
      <c r="C1" s="2"/>
      <c r="D1" s="2"/>
      <c r="E1" s="13"/>
      <c r="F1" s="3"/>
      <c r="G1" s="32"/>
      <c r="H1" s="1"/>
      <c r="I1" s="6" t="s">
        <v>202</v>
      </c>
      <c r="J1" s="1"/>
    </row>
    <row r="2" spans="1:10" s="4" customFormat="1" ht="12" customHeight="1" x14ac:dyDescent="0.15">
      <c r="A2" s="2"/>
      <c r="B2" s="1" t="s">
        <v>136</v>
      </c>
      <c r="C2" s="2"/>
      <c r="D2" s="2"/>
      <c r="E2" s="13"/>
      <c r="F2" s="3"/>
      <c r="G2" s="32"/>
      <c r="H2" s="1"/>
      <c r="I2" s="7">
        <v>41276</v>
      </c>
      <c r="J2" s="1"/>
    </row>
    <row r="3" spans="1:10" s="4" customFormat="1" ht="12.75" customHeight="1" thickBot="1" x14ac:dyDescent="0.2">
      <c r="A3" s="2"/>
      <c r="B3" s="1" t="s">
        <v>188</v>
      </c>
      <c r="C3" s="2"/>
      <c r="D3" s="2"/>
      <c r="E3" s="13"/>
      <c r="F3" s="3"/>
      <c r="G3" s="32"/>
      <c r="H3" s="1"/>
      <c r="I3" s="1"/>
      <c r="J3" s="1"/>
    </row>
    <row r="4" spans="1:10" s="4" customFormat="1" ht="21.75" customHeight="1" thickBot="1" x14ac:dyDescent="0.2">
      <c r="A4" s="68"/>
      <c r="B4" s="8" t="s">
        <v>0</v>
      </c>
      <c r="C4" s="9" t="s">
        <v>1</v>
      </c>
      <c r="D4" s="9"/>
      <c r="E4" s="9" t="s">
        <v>2</v>
      </c>
      <c r="F4" s="10" t="s">
        <v>3</v>
      </c>
      <c r="G4" s="119" t="s">
        <v>4</v>
      </c>
      <c r="H4" s="8"/>
      <c r="I4" s="8" t="s">
        <v>5</v>
      </c>
      <c r="J4" s="11"/>
    </row>
    <row r="5" spans="1:10" s="4" customFormat="1" ht="21.75" customHeight="1" thickTop="1" x14ac:dyDescent="0.15">
      <c r="A5" s="69">
        <v>1</v>
      </c>
      <c r="B5" s="12" t="s">
        <v>137</v>
      </c>
      <c r="C5" s="12"/>
      <c r="D5" s="14"/>
      <c r="E5" s="14" t="s">
        <v>7</v>
      </c>
      <c r="F5" s="17"/>
      <c r="G5" s="22">
        <v>0</v>
      </c>
      <c r="H5" s="15"/>
      <c r="I5" s="12" t="s">
        <v>138</v>
      </c>
      <c r="J5" s="16"/>
    </row>
    <row r="6" spans="1:10" s="4" customFormat="1" ht="12" customHeight="1" x14ac:dyDescent="0.15">
      <c r="A6" s="69">
        <f>A5+1</f>
        <v>2</v>
      </c>
      <c r="B6" s="12" t="s">
        <v>11</v>
      </c>
      <c r="C6" s="12"/>
      <c r="D6" s="14" t="s">
        <v>6</v>
      </c>
      <c r="E6" s="14" t="s">
        <v>12</v>
      </c>
      <c r="F6" s="17">
        <f t="shared" ref="F6:F80" si="0">G6-G5</f>
        <v>21.6</v>
      </c>
      <c r="G6" s="22">
        <v>21.6</v>
      </c>
      <c r="H6" s="15"/>
      <c r="I6" s="12" t="s">
        <v>13</v>
      </c>
      <c r="J6" s="16"/>
    </row>
    <row r="7" spans="1:10" s="4" customFormat="1" ht="12" customHeight="1" x14ac:dyDescent="0.15">
      <c r="A7" s="69">
        <f t="shared" ref="A7:A75" si="1">A6+1</f>
        <v>3</v>
      </c>
      <c r="B7" s="12" t="s">
        <v>14</v>
      </c>
      <c r="C7" s="12"/>
      <c r="D7" s="14" t="s">
        <v>6</v>
      </c>
      <c r="E7" s="14" t="s">
        <v>142</v>
      </c>
      <c r="F7" s="17">
        <f t="shared" si="0"/>
        <v>0.89999999999999858</v>
      </c>
      <c r="G7" s="22">
        <v>22.5</v>
      </c>
      <c r="H7" s="15"/>
      <c r="I7" s="12"/>
      <c r="J7" s="16"/>
    </row>
    <row r="8" spans="1:10" s="4" customFormat="1" ht="12" customHeight="1" x14ac:dyDescent="0.15">
      <c r="A8" s="69">
        <f t="shared" si="1"/>
        <v>4</v>
      </c>
      <c r="B8" s="12" t="s">
        <v>140</v>
      </c>
      <c r="C8" s="12"/>
      <c r="D8" s="14" t="s">
        <v>141</v>
      </c>
      <c r="E8" s="14" t="s">
        <v>142</v>
      </c>
      <c r="F8" s="17">
        <f t="shared" si="0"/>
        <v>2.1999999999999993</v>
      </c>
      <c r="G8" s="22">
        <v>24.7</v>
      </c>
      <c r="H8" s="15"/>
      <c r="I8" s="12"/>
      <c r="J8" s="16"/>
    </row>
    <row r="9" spans="1:10" s="4" customFormat="1" ht="30" customHeight="1" x14ac:dyDescent="0.15">
      <c r="A9" s="75">
        <f t="shared" si="1"/>
        <v>5</v>
      </c>
      <c r="B9" s="53" t="s">
        <v>187</v>
      </c>
      <c r="C9" s="53"/>
      <c r="D9" s="54" t="s">
        <v>143</v>
      </c>
      <c r="E9" s="54" t="s">
        <v>142</v>
      </c>
      <c r="F9" s="55">
        <f t="shared" si="0"/>
        <v>1.1999999999999993</v>
      </c>
      <c r="G9" s="59">
        <v>25.9</v>
      </c>
      <c r="H9" s="56"/>
      <c r="I9" s="58" t="s">
        <v>144</v>
      </c>
      <c r="J9" s="57"/>
    </row>
    <row r="10" spans="1:10" s="4" customFormat="1" ht="12" customHeight="1" x14ac:dyDescent="0.15">
      <c r="A10" s="69">
        <f t="shared" si="1"/>
        <v>6</v>
      </c>
      <c r="B10" s="12" t="s">
        <v>145</v>
      </c>
      <c r="C10" s="12"/>
      <c r="D10" s="14" t="s">
        <v>146</v>
      </c>
      <c r="E10" s="14" t="s">
        <v>142</v>
      </c>
      <c r="F10" s="17">
        <f t="shared" si="0"/>
        <v>1.1000000000000014</v>
      </c>
      <c r="G10" s="22">
        <v>27</v>
      </c>
      <c r="H10" s="15"/>
      <c r="I10" s="12"/>
      <c r="J10" s="16"/>
    </row>
    <row r="11" spans="1:10" s="4" customFormat="1" ht="12" customHeight="1" x14ac:dyDescent="0.15">
      <c r="A11" s="69">
        <f t="shared" si="1"/>
        <v>7</v>
      </c>
      <c r="B11" s="12" t="s">
        <v>14</v>
      </c>
      <c r="C11" s="12"/>
      <c r="D11" s="14" t="s">
        <v>6</v>
      </c>
      <c r="E11" s="14" t="s">
        <v>12</v>
      </c>
      <c r="F11" s="17">
        <f t="shared" si="0"/>
        <v>3</v>
      </c>
      <c r="G11" s="22">
        <v>30</v>
      </c>
      <c r="H11" s="15"/>
      <c r="I11" s="12"/>
      <c r="J11" s="21"/>
    </row>
    <row r="12" spans="1:10" s="4" customFormat="1" ht="12" customHeight="1" x14ac:dyDescent="0.15">
      <c r="A12" s="69">
        <f t="shared" si="1"/>
        <v>8</v>
      </c>
      <c r="B12" s="12" t="s">
        <v>17</v>
      </c>
      <c r="C12" s="12"/>
      <c r="D12" s="14" t="s">
        <v>6</v>
      </c>
      <c r="E12" s="14" t="s">
        <v>18</v>
      </c>
      <c r="F12" s="17">
        <f t="shared" si="0"/>
        <v>12</v>
      </c>
      <c r="G12" s="22">
        <v>42</v>
      </c>
      <c r="H12" s="22"/>
      <c r="I12" s="12"/>
      <c r="J12" s="21"/>
    </row>
    <row r="13" spans="1:10" s="4" customFormat="1" ht="12" customHeight="1" x14ac:dyDescent="0.15">
      <c r="A13" s="69">
        <f t="shared" si="1"/>
        <v>9</v>
      </c>
      <c r="B13" s="12" t="s">
        <v>19</v>
      </c>
      <c r="C13" s="12"/>
      <c r="D13" s="14" t="s">
        <v>6</v>
      </c>
      <c r="E13" s="14" t="s">
        <v>18</v>
      </c>
      <c r="F13" s="17">
        <f t="shared" si="0"/>
        <v>6.6000000000000014</v>
      </c>
      <c r="G13" s="22">
        <v>48.6</v>
      </c>
      <c r="H13" s="22"/>
      <c r="I13" s="12" t="s">
        <v>20</v>
      </c>
      <c r="J13" s="21"/>
    </row>
    <row r="14" spans="1:10" s="4" customFormat="1" ht="12" customHeight="1" x14ac:dyDescent="0.15">
      <c r="A14" s="69">
        <f t="shared" si="1"/>
        <v>10</v>
      </c>
      <c r="B14" s="12" t="s">
        <v>148</v>
      </c>
      <c r="C14" s="12"/>
      <c r="D14" s="14" t="s">
        <v>10</v>
      </c>
      <c r="E14" s="14" t="s">
        <v>18</v>
      </c>
      <c r="F14" s="17">
        <f t="shared" si="0"/>
        <v>5.3999999999999986</v>
      </c>
      <c r="G14" s="22">
        <v>54</v>
      </c>
      <c r="H14" s="22"/>
      <c r="I14" s="23" t="s">
        <v>21</v>
      </c>
      <c r="J14" s="21"/>
    </row>
    <row r="15" spans="1:10" s="4" customFormat="1" ht="12" customHeight="1" x14ac:dyDescent="0.15">
      <c r="A15" s="69">
        <f t="shared" si="1"/>
        <v>11</v>
      </c>
      <c r="B15" s="12" t="s">
        <v>147</v>
      </c>
      <c r="C15" s="12"/>
      <c r="D15" s="14" t="s">
        <v>6</v>
      </c>
      <c r="E15" s="14" t="s">
        <v>18</v>
      </c>
      <c r="F15" s="17">
        <f t="shared" si="0"/>
        <v>8.8999999999999986</v>
      </c>
      <c r="G15" s="22">
        <v>62.9</v>
      </c>
      <c r="H15" s="22"/>
      <c r="I15" s="23"/>
      <c r="J15" s="21"/>
    </row>
    <row r="16" spans="1:10" s="4" customFormat="1" ht="12" customHeight="1" x14ac:dyDescent="0.15">
      <c r="A16" s="69">
        <f t="shared" si="1"/>
        <v>12</v>
      </c>
      <c r="B16" s="12" t="s">
        <v>22</v>
      </c>
      <c r="C16" s="24"/>
      <c r="D16" s="14" t="s">
        <v>10</v>
      </c>
      <c r="E16" s="14" t="s">
        <v>18</v>
      </c>
      <c r="F16" s="17">
        <f t="shared" si="0"/>
        <v>0.5</v>
      </c>
      <c r="G16" s="22">
        <v>63.4</v>
      </c>
      <c r="H16" s="15"/>
      <c r="I16" s="25"/>
      <c r="J16" s="21"/>
    </row>
    <row r="17" spans="1:10" s="4" customFormat="1" ht="12" customHeight="1" x14ac:dyDescent="0.15">
      <c r="A17" s="94">
        <f t="shared" si="1"/>
        <v>13</v>
      </c>
      <c r="B17" s="60" t="s">
        <v>23</v>
      </c>
      <c r="C17" s="60"/>
      <c r="D17" s="49" t="s">
        <v>6</v>
      </c>
      <c r="E17" s="49" t="s">
        <v>24</v>
      </c>
      <c r="F17" s="50">
        <f t="shared" si="0"/>
        <v>5.0000000000000071</v>
      </c>
      <c r="G17" s="51">
        <v>68.400000000000006</v>
      </c>
      <c r="H17" s="51"/>
      <c r="I17" s="60"/>
      <c r="J17" s="95"/>
    </row>
    <row r="18" spans="1:10" s="4" customFormat="1" ht="30.75" customHeight="1" x14ac:dyDescent="0.15">
      <c r="A18" s="92">
        <f t="shared" si="1"/>
        <v>14</v>
      </c>
      <c r="B18" s="71" t="s">
        <v>25</v>
      </c>
      <c r="C18" s="71"/>
      <c r="D18" s="72" t="s">
        <v>15</v>
      </c>
      <c r="E18" s="72" t="s">
        <v>24</v>
      </c>
      <c r="F18" s="91">
        <f t="shared" si="0"/>
        <v>6.8999999999999915</v>
      </c>
      <c r="G18" s="73">
        <v>75.3</v>
      </c>
      <c r="H18" s="73"/>
      <c r="I18" s="74" t="s">
        <v>198</v>
      </c>
      <c r="J18" s="96"/>
    </row>
    <row r="19" spans="1:10" s="4" customFormat="1" ht="12" customHeight="1" x14ac:dyDescent="0.15">
      <c r="A19" s="94">
        <f t="shared" si="1"/>
        <v>15</v>
      </c>
      <c r="B19" s="60" t="s">
        <v>26</v>
      </c>
      <c r="C19" s="60"/>
      <c r="D19" s="49" t="s">
        <v>6</v>
      </c>
      <c r="E19" s="49" t="s">
        <v>27</v>
      </c>
      <c r="F19" s="50">
        <f t="shared" si="0"/>
        <v>15.5</v>
      </c>
      <c r="G19" s="51">
        <v>90.8</v>
      </c>
      <c r="H19" s="51"/>
      <c r="I19" s="118" t="s">
        <v>195</v>
      </c>
      <c r="J19" s="95"/>
    </row>
    <row r="20" spans="1:10" s="4" customFormat="1" ht="12" customHeight="1" x14ac:dyDescent="0.15">
      <c r="A20" s="94">
        <f t="shared" si="1"/>
        <v>16</v>
      </c>
      <c r="B20" s="60" t="s">
        <v>28</v>
      </c>
      <c r="C20" s="60"/>
      <c r="D20" s="49" t="s">
        <v>6</v>
      </c>
      <c r="E20" s="49" t="s">
        <v>29</v>
      </c>
      <c r="F20" s="50">
        <f t="shared" si="0"/>
        <v>29.200000000000003</v>
      </c>
      <c r="G20" s="51">
        <v>120</v>
      </c>
      <c r="H20" s="51"/>
      <c r="I20" s="60"/>
      <c r="J20" s="117"/>
    </row>
    <row r="21" spans="1:10" s="4" customFormat="1" ht="12" customHeight="1" x14ac:dyDescent="0.15">
      <c r="A21" s="94">
        <f t="shared" si="1"/>
        <v>17</v>
      </c>
      <c r="B21" s="60" t="s">
        <v>26</v>
      </c>
      <c r="C21" s="60"/>
      <c r="D21" s="49" t="s">
        <v>149</v>
      </c>
      <c r="E21" s="49" t="s">
        <v>27</v>
      </c>
      <c r="F21" s="50">
        <f t="shared" si="0"/>
        <v>8.3999999999999773</v>
      </c>
      <c r="G21" s="51">
        <v>128.39999999999998</v>
      </c>
      <c r="H21" s="51"/>
      <c r="I21" s="52" t="s">
        <v>30</v>
      </c>
      <c r="J21" s="117"/>
    </row>
    <row r="22" spans="1:10" s="4" customFormat="1" ht="12" customHeight="1" x14ac:dyDescent="0.15">
      <c r="A22" s="69">
        <f t="shared" si="1"/>
        <v>18</v>
      </c>
      <c r="B22" s="12" t="s">
        <v>31</v>
      </c>
      <c r="C22" s="12"/>
      <c r="D22" s="14" t="s">
        <v>6</v>
      </c>
      <c r="E22" s="14" t="s">
        <v>32</v>
      </c>
      <c r="F22" s="17">
        <f t="shared" si="0"/>
        <v>1.6000000000000227</v>
      </c>
      <c r="G22" s="45">
        <v>130</v>
      </c>
      <c r="H22" s="22"/>
      <c r="I22" s="12" t="s">
        <v>33</v>
      </c>
      <c r="J22" s="21"/>
    </row>
    <row r="23" spans="1:10" s="1" customFormat="1" ht="12" customHeight="1" x14ac:dyDescent="0.15">
      <c r="A23" s="69">
        <f t="shared" si="1"/>
        <v>19</v>
      </c>
      <c r="B23" s="12" t="s">
        <v>34</v>
      </c>
      <c r="C23" s="12"/>
      <c r="D23" s="14" t="s">
        <v>146</v>
      </c>
      <c r="E23" s="14" t="s">
        <v>36</v>
      </c>
      <c r="F23" s="17">
        <f t="shared" si="0"/>
        <v>12.399999999999977</v>
      </c>
      <c r="G23" s="45">
        <v>142.39999999999998</v>
      </c>
      <c r="H23" s="22"/>
      <c r="I23" s="23" t="s">
        <v>185</v>
      </c>
      <c r="J23" s="21"/>
    </row>
    <row r="24" spans="1:10" s="4" customFormat="1" ht="12" customHeight="1" x14ac:dyDescent="0.15">
      <c r="A24" s="69">
        <f t="shared" si="1"/>
        <v>20</v>
      </c>
      <c r="B24" s="12" t="s">
        <v>37</v>
      </c>
      <c r="C24" s="12"/>
      <c r="D24" s="14" t="s">
        <v>35</v>
      </c>
      <c r="E24" s="14" t="s">
        <v>38</v>
      </c>
      <c r="F24" s="17">
        <f t="shared" si="0"/>
        <v>5.2000000000000171</v>
      </c>
      <c r="G24" s="45">
        <v>147.6</v>
      </c>
      <c r="H24" s="22"/>
      <c r="I24" s="23" t="s">
        <v>185</v>
      </c>
      <c r="J24" s="16"/>
    </row>
    <row r="25" spans="1:10" s="4" customFormat="1" ht="12" customHeight="1" x14ac:dyDescent="0.15">
      <c r="A25" s="69">
        <f t="shared" si="1"/>
        <v>21</v>
      </c>
      <c r="B25" s="18" t="s">
        <v>39</v>
      </c>
      <c r="C25" s="18"/>
      <c r="D25" s="19" t="s">
        <v>10</v>
      </c>
      <c r="E25" s="14" t="s">
        <v>38</v>
      </c>
      <c r="F25" s="17">
        <f t="shared" si="0"/>
        <v>3</v>
      </c>
      <c r="G25" s="45">
        <v>150.6</v>
      </c>
      <c r="H25" s="26"/>
      <c r="I25" s="12" t="s">
        <v>186</v>
      </c>
      <c r="J25" s="16"/>
    </row>
    <row r="26" spans="1:10" s="4" customFormat="1" ht="27.75" customHeight="1" x14ac:dyDescent="0.15">
      <c r="A26" s="69">
        <f t="shared" si="1"/>
        <v>22</v>
      </c>
      <c r="B26" s="27" t="s">
        <v>40</v>
      </c>
      <c r="C26" s="27"/>
      <c r="D26" s="28" t="s">
        <v>10</v>
      </c>
      <c r="E26" s="14" t="s">
        <v>38</v>
      </c>
      <c r="F26" s="17">
        <f t="shared" si="0"/>
        <v>0.59999999999999432</v>
      </c>
      <c r="G26" s="45">
        <v>151.19999999999999</v>
      </c>
      <c r="H26" s="29"/>
      <c r="I26" s="30" t="s">
        <v>150</v>
      </c>
      <c r="J26" s="16"/>
    </row>
    <row r="27" spans="1:10" s="4" customFormat="1" ht="12" customHeight="1" x14ac:dyDescent="0.15">
      <c r="A27" s="69">
        <f t="shared" si="1"/>
        <v>23</v>
      </c>
      <c r="B27" s="12" t="s">
        <v>41</v>
      </c>
      <c r="C27" s="12"/>
      <c r="D27" s="14" t="s">
        <v>6</v>
      </c>
      <c r="E27" s="14" t="s">
        <v>38</v>
      </c>
      <c r="F27" s="17">
        <f t="shared" si="0"/>
        <v>9.9999999999994316E-2</v>
      </c>
      <c r="G27" s="45">
        <v>151.29999999999998</v>
      </c>
      <c r="H27" s="22"/>
      <c r="I27" s="12" t="s">
        <v>42</v>
      </c>
      <c r="J27" s="16"/>
    </row>
    <row r="28" spans="1:10" s="4" customFormat="1" ht="12" customHeight="1" x14ac:dyDescent="0.15">
      <c r="A28" s="69">
        <f t="shared" si="1"/>
        <v>24</v>
      </c>
      <c r="B28" s="12" t="s">
        <v>26</v>
      </c>
      <c r="C28" s="12"/>
      <c r="D28" s="14" t="s">
        <v>146</v>
      </c>
      <c r="E28" s="14" t="s">
        <v>43</v>
      </c>
      <c r="F28" s="17">
        <f t="shared" si="0"/>
        <v>1.8000000000000114</v>
      </c>
      <c r="G28" s="45">
        <v>153.1</v>
      </c>
      <c r="H28" s="22"/>
      <c r="I28" s="23"/>
      <c r="J28" s="16"/>
    </row>
    <row r="29" spans="1:10" s="4" customFormat="1" ht="29.25" customHeight="1" x14ac:dyDescent="0.15">
      <c r="A29" s="94">
        <f t="shared" si="1"/>
        <v>25</v>
      </c>
      <c r="B29" s="47" t="s">
        <v>44</v>
      </c>
      <c r="C29" s="48"/>
      <c r="D29" s="49" t="s">
        <v>6</v>
      </c>
      <c r="E29" s="49" t="s">
        <v>9</v>
      </c>
      <c r="F29" s="50">
        <f t="shared" si="0"/>
        <v>0.5</v>
      </c>
      <c r="G29" s="51">
        <v>153.6</v>
      </c>
      <c r="H29" s="51"/>
      <c r="I29" s="52" t="s">
        <v>151</v>
      </c>
      <c r="J29" s="117"/>
    </row>
    <row r="30" spans="1:10" s="4" customFormat="1" ht="12" customHeight="1" x14ac:dyDescent="0.15">
      <c r="A30" s="94">
        <f t="shared" si="1"/>
        <v>26</v>
      </c>
      <c r="B30" s="47"/>
      <c r="C30" s="48"/>
      <c r="D30" s="49" t="s">
        <v>10</v>
      </c>
      <c r="E30" s="49" t="s">
        <v>9</v>
      </c>
      <c r="F30" s="50">
        <f t="shared" si="0"/>
        <v>0.40000000000000568</v>
      </c>
      <c r="G30" s="51">
        <v>154</v>
      </c>
      <c r="H30" s="51"/>
      <c r="I30" s="52" t="s">
        <v>152</v>
      </c>
      <c r="J30" s="95"/>
    </row>
    <row r="31" spans="1:10" s="1" customFormat="1" ht="32.25" customHeight="1" x14ac:dyDescent="0.15">
      <c r="A31" s="94">
        <f t="shared" si="1"/>
        <v>27</v>
      </c>
      <c r="B31" s="47" t="s">
        <v>8</v>
      </c>
      <c r="C31" s="48"/>
      <c r="D31" s="49" t="s">
        <v>146</v>
      </c>
      <c r="E31" s="49" t="s">
        <v>9</v>
      </c>
      <c r="F31" s="50">
        <f t="shared" si="0"/>
        <v>2.3000000000000114</v>
      </c>
      <c r="G31" s="51">
        <v>156.30000000000001</v>
      </c>
      <c r="H31" s="51"/>
      <c r="I31" s="52" t="s">
        <v>153</v>
      </c>
      <c r="J31" s="95"/>
    </row>
    <row r="32" spans="1:10" s="1" customFormat="1" ht="33.75" customHeight="1" x14ac:dyDescent="0.15">
      <c r="A32" s="92">
        <f t="shared" si="1"/>
        <v>28</v>
      </c>
      <c r="B32" s="71" t="s">
        <v>45</v>
      </c>
      <c r="C32" s="71"/>
      <c r="D32" s="72" t="s">
        <v>46</v>
      </c>
      <c r="E32" s="72" t="s">
        <v>9</v>
      </c>
      <c r="F32" s="91">
        <f t="shared" si="0"/>
        <v>1.1999999999999886</v>
      </c>
      <c r="G32" s="120">
        <v>157.5</v>
      </c>
      <c r="H32" s="73"/>
      <c r="I32" s="74" t="s">
        <v>197</v>
      </c>
      <c r="J32" s="96"/>
    </row>
    <row r="33" spans="1:10" s="1" customFormat="1" ht="12" customHeight="1" x14ac:dyDescent="0.15">
      <c r="A33" s="94">
        <f t="shared" si="1"/>
        <v>29</v>
      </c>
      <c r="B33" s="60" t="s">
        <v>8</v>
      </c>
      <c r="C33" s="60"/>
      <c r="D33" s="49" t="s">
        <v>6</v>
      </c>
      <c r="E33" s="49" t="s">
        <v>47</v>
      </c>
      <c r="F33" s="50">
        <f t="shared" si="0"/>
        <v>0.10000000000002274</v>
      </c>
      <c r="G33" s="51">
        <v>157.60000000000002</v>
      </c>
      <c r="H33" s="51"/>
      <c r="I33" s="70" t="s">
        <v>48</v>
      </c>
      <c r="J33" s="95"/>
    </row>
    <row r="34" spans="1:10" s="1" customFormat="1" ht="12" customHeight="1" x14ac:dyDescent="0.15">
      <c r="A34" s="69">
        <f t="shared" si="1"/>
        <v>30</v>
      </c>
      <c r="B34" s="12" t="s">
        <v>49</v>
      </c>
      <c r="C34" s="12"/>
      <c r="D34" s="14" t="s">
        <v>50</v>
      </c>
      <c r="E34" s="19" t="s">
        <v>51</v>
      </c>
      <c r="F34" s="17">
        <f t="shared" si="0"/>
        <v>5.0999999999999943</v>
      </c>
      <c r="G34" s="45">
        <v>162.70000000000002</v>
      </c>
      <c r="H34" s="22"/>
      <c r="I34" s="23"/>
      <c r="J34" s="21"/>
    </row>
    <row r="35" spans="1:10" s="1" customFormat="1" ht="12" customHeight="1" x14ac:dyDescent="0.15">
      <c r="A35" s="69">
        <f t="shared" si="1"/>
        <v>31</v>
      </c>
      <c r="B35" s="24" t="s">
        <v>52</v>
      </c>
      <c r="C35" s="24"/>
      <c r="D35" s="14" t="s">
        <v>10</v>
      </c>
      <c r="E35" s="28" t="s">
        <v>43</v>
      </c>
      <c r="F35" s="17">
        <f t="shared" si="0"/>
        <v>2.0999999999999943</v>
      </c>
      <c r="G35" s="45">
        <v>164.8</v>
      </c>
      <c r="H35" s="22"/>
      <c r="I35" s="23" t="s">
        <v>53</v>
      </c>
      <c r="J35" s="21"/>
    </row>
    <row r="36" spans="1:10" s="1" customFormat="1" ht="12" customHeight="1" x14ac:dyDescent="0.15">
      <c r="A36" s="69">
        <f t="shared" si="1"/>
        <v>32</v>
      </c>
      <c r="B36" s="18" t="s">
        <v>54</v>
      </c>
      <c r="C36" s="60"/>
      <c r="D36" s="19" t="s">
        <v>10</v>
      </c>
      <c r="E36" s="19" t="s">
        <v>51</v>
      </c>
      <c r="F36" s="17">
        <f t="shared" si="0"/>
        <v>8.6999999999999886</v>
      </c>
      <c r="G36" s="45">
        <v>173.5</v>
      </c>
      <c r="H36" s="26"/>
      <c r="I36" s="18"/>
      <c r="J36" s="21"/>
    </row>
    <row r="37" spans="1:10" s="1" customFormat="1" ht="12" customHeight="1" x14ac:dyDescent="0.15">
      <c r="A37" s="69">
        <f t="shared" si="1"/>
        <v>33</v>
      </c>
      <c r="B37" s="33" t="s">
        <v>55</v>
      </c>
      <c r="C37" s="60"/>
      <c r="D37" s="28" t="s">
        <v>56</v>
      </c>
      <c r="E37" s="28" t="s">
        <v>9</v>
      </c>
      <c r="F37" s="17">
        <f t="shared" si="0"/>
        <v>2.2000000000000171</v>
      </c>
      <c r="G37" s="45">
        <v>175.70000000000002</v>
      </c>
      <c r="H37" s="34"/>
      <c r="I37" s="35" t="s">
        <v>57</v>
      </c>
      <c r="J37" s="21"/>
    </row>
    <row r="38" spans="1:10" s="1" customFormat="1" ht="12" customHeight="1" x14ac:dyDescent="0.15">
      <c r="A38" s="69">
        <f t="shared" si="1"/>
        <v>34</v>
      </c>
      <c r="B38" s="12" t="s">
        <v>58</v>
      </c>
      <c r="C38" s="60"/>
      <c r="D38" s="36" t="s">
        <v>6</v>
      </c>
      <c r="E38" s="14" t="s">
        <v>43</v>
      </c>
      <c r="F38" s="17">
        <f t="shared" si="0"/>
        <v>3</v>
      </c>
      <c r="G38" s="45">
        <v>178.70000000000002</v>
      </c>
      <c r="H38" s="22"/>
      <c r="I38" s="23" t="s">
        <v>59</v>
      </c>
      <c r="J38" s="21"/>
    </row>
    <row r="39" spans="1:10" s="1" customFormat="1" ht="12" customHeight="1" x14ac:dyDescent="0.15">
      <c r="A39" s="69">
        <f t="shared" si="1"/>
        <v>35</v>
      </c>
      <c r="B39" s="18" t="s">
        <v>60</v>
      </c>
      <c r="C39" s="60"/>
      <c r="D39" s="19" t="s">
        <v>56</v>
      </c>
      <c r="E39" s="19" t="s">
        <v>61</v>
      </c>
      <c r="F39" s="17">
        <f t="shared" si="0"/>
        <v>1.7999999999999829</v>
      </c>
      <c r="G39" s="45">
        <v>180.5</v>
      </c>
      <c r="H39" s="26"/>
      <c r="I39" s="37" t="s">
        <v>62</v>
      </c>
      <c r="J39" s="21"/>
    </row>
    <row r="40" spans="1:10" s="1" customFormat="1" ht="12" customHeight="1" x14ac:dyDescent="0.15">
      <c r="A40" s="69">
        <f t="shared" si="1"/>
        <v>36</v>
      </c>
      <c r="B40" s="33" t="s">
        <v>8</v>
      </c>
      <c r="C40" s="60"/>
      <c r="D40" s="28" t="s">
        <v>56</v>
      </c>
      <c r="E40" s="28" t="s">
        <v>9</v>
      </c>
      <c r="F40" s="17">
        <f t="shared" si="0"/>
        <v>7.4000000000000057</v>
      </c>
      <c r="G40" s="45">
        <v>187.9</v>
      </c>
      <c r="H40" s="34"/>
      <c r="I40" s="33" t="s">
        <v>63</v>
      </c>
      <c r="J40" s="21"/>
    </row>
    <row r="41" spans="1:10" s="1" customFormat="1" ht="12" customHeight="1" x14ac:dyDescent="0.15">
      <c r="A41" s="69">
        <f t="shared" si="1"/>
        <v>37</v>
      </c>
      <c r="B41" s="12" t="s">
        <v>64</v>
      </c>
      <c r="C41" s="60"/>
      <c r="D41" s="14" t="s">
        <v>6</v>
      </c>
      <c r="E41" s="14" t="s">
        <v>65</v>
      </c>
      <c r="F41" s="17">
        <f t="shared" si="0"/>
        <v>4.5999999999999943</v>
      </c>
      <c r="G41" s="45">
        <v>192.5</v>
      </c>
      <c r="H41" s="22"/>
      <c r="I41" s="23" t="s">
        <v>59</v>
      </c>
      <c r="J41" s="21"/>
    </row>
    <row r="42" spans="1:10" s="1" customFormat="1" ht="12" customHeight="1" x14ac:dyDescent="0.15">
      <c r="A42" s="69">
        <f t="shared" si="1"/>
        <v>38</v>
      </c>
      <c r="B42" s="12" t="s">
        <v>66</v>
      </c>
      <c r="C42" s="12"/>
      <c r="D42" s="14" t="s">
        <v>6</v>
      </c>
      <c r="E42" s="14" t="s">
        <v>67</v>
      </c>
      <c r="F42" s="17">
        <f t="shared" si="0"/>
        <v>5</v>
      </c>
      <c r="G42" s="45">
        <v>197.5</v>
      </c>
      <c r="H42" s="22"/>
      <c r="I42" s="23"/>
      <c r="J42" s="21"/>
    </row>
    <row r="43" spans="1:10" s="1" customFormat="1" ht="12" customHeight="1" x14ac:dyDescent="0.15">
      <c r="A43" s="69">
        <f t="shared" si="1"/>
        <v>39</v>
      </c>
      <c r="B43" s="12" t="s">
        <v>68</v>
      </c>
      <c r="C43" s="12"/>
      <c r="D43" s="14" t="s">
        <v>159</v>
      </c>
      <c r="E43" s="14" t="s">
        <v>9</v>
      </c>
      <c r="F43" s="17">
        <f t="shared" si="0"/>
        <v>6.8000000000000114</v>
      </c>
      <c r="G43" s="45">
        <v>204.3</v>
      </c>
      <c r="H43" s="22"/>
      <c r="I43" s="24" t="s">
        <v>69</v>
      </c>
      <c r="J43" s="21"/>
    </row>
    <row r="44" spans="1:10" s="1" customFormat="1" ht="12" customHeight="1" x14ac:dyDescent="0.15">
      <c r="A44" s="69">
        <f t="shared" si="1"/>
        <v>40</v>
      </c>
      <c r="B44" s="12" t="s">
        <v>39</v>
      </c>
      <c r="C44" s="12"/>
      <c r="D44" s="14" t="s">
        <v>6</v>
      </c>
      <c r="E44" s="14" t="s">
        <v>70</v>
      </c>
      <c r="F44" s="17">
        <f t="shared" si="0"/>
        <v>3.1999999999999886</v>
      </c>
      <c r="G44" s="45">
        <v>207.5</v>
      </c>
      <c r="H44" s="22"/>
      <c r="I44" s="23"/>
      <c r="J44" s="21"/>
    </row>
    <row r="45" spans="1:10" s="1" customFormat="1" ht="12" customHeight="1" x14ac:dyDescent="0.15">
      <c r="A45" s="69">
        <f t="shared" si="1"/>
        <v>41</v>
      </c>
      <c r="B45" s="12" t="s">
        <v>71</v>
      </c>
      <c r="C45" s="12"/>
      <c r="D45" s="14" t="s">
        <v>6</v>
      </c>
      <c r="E45" s="14" t="s">
        <v>43</v>
      </c>
      <c r="F45" s="17">
        <f t="shared" si="0"/>
        <v>1.2000000000000171</v>
      </c>
      <c r="G45" s="45">
        <v>208.70000000000002</v>
      </c>
      <c r="H45" s="22"/>
      <c r="I45" s="12"/>
      <c r="J45" s="21"/>
    </row>
    <row r="46" spans="1:10" s="1" customFormat="1" ht="12" customHeight="1" x14ac:dyDescent="0.15">
      <c r="A46" s="69">
        <f t="shared" si="1"/>
        <v>42</v>
      </c>
      <c r="B46" s="12" t="s">
        <v>68</v>
      </c>
      <c r="C46" s="12"/>
      <c r="D46" s="14" t="s">
        <v>159</v>
      </c>
      <c r="E46" s="14" t="s">
        <v>9</v>
      </c>
      <c r="F46" s="17">
        <f t="shared" si="0"/>
        <v>6.7999999999999829</v>
      </c>
      <c r="G46" s="45">
        <v>215.5</v>
      </c>
      <c r="H46" s="26"/>
      <c r="I46" s="38" t="s">
        <v>72</v>
      </c>
      <c r="J46" s="21"/>
    </row>
    <row r="47" spans="1:10" s="1" customFormat="1" ht="12" customHeight="1" x14ac:dyDescent="0.15">
      <c r="A47" s="69">
        <f t="shared" si="1"/>
        <v>43</v>
      </c>
      <c r="B47" s="12" t="s">
        <v>39</v>
      </c>
      <c r="C47" s="12"/>
      <c r="D47" s="14" t="s">
        <v>6</v>
      </c>
      <c r="E47" s="14" t="s">
        <v>73</v>
      </c>
      <c r="F47" s="17">
        <f t="shared" si="0"/>
        <v>3.7000000000000171</v>
      </c>
      <c r="G47" s="45">
        <v>219.20000000000002</v>
      </c>
      <c r="H47" s="26"/>
      <c r="I47" s="39"/>
      <c r="J47" s="21"/>
    </row>
    <row r="48" spans="1:10" s="1" customFormat="1" ht="12" customHeight="1" x14ac:dyDescent="0.15">
      <c r="A48" s="69">
        <f t="shared" si="1"/>
        <v>44</v>
      </c>
      <c r="B48" s="12" t="s">
        <v>74</v>
      </c>
      <c r="C48" s="12"/>
      <c r="D48" s="14" t="s">
        <v>10</v>
      </c>
      <c r="E48" s="14" t="s">
        <v>9</v>
      </c>
      <c r="F48" s="17">
        <f t="shared" si="0"/>
        <v>7.1999999999999886</v>
      </c>
      <c r="G48" s="45">
        <v>226.4</v>
      </c>
      <c r="H48" s="26"/>
      <c r="I48" s="39"/>
      <c r="J48" s="21"/>
    </row>
    <row r="49" spans="1:10" s="1" customFormat="1" ht="12" customHeight="1" x14ac:dyDescent="0.15">
      <c r="A49" s="111">
        <f t="shared" si="1"/>
        <v>45</v>
      </c>
      <c r="B49" s="112" t="s">
        <v>75</v>
      </c>
      <c r="C49" s="112"/>
      <c r="D49" s="64" t="s">
        <v>76</v>
      </c>
      <c r="E49" s="113" t="s">
        <v>77</v>
      </c>
      <c r="F49" s="65">
        <f t="shared" si="0"/>
        <v>0.80000000000001137</v>
      </c>
      <c r="G49" s="121">
        <v>227.20000000000002</v>
      </c>
      <c r="H49" s="114"/>
      <c r="I49" s="115"/>
      <c r="J49" s="116"/>
    </row>
    <row r="50" spans="1:10" s="1" customFormat="1" ht="12" customHeight="1" x14ac:dyDescent="0.15">
      <c r="A50" s="111">
        <f t="shared" si="1"/>
        <v>46</v>
      </c>
      <c r="B50" s="112" t="s">
        <v>78</v>
      </c>
      <c r="C50" s="112"/>
      <c r="D50" s="66" t="s">
        <v>141</v>
      </c>
      <c r="E50" s="113" t="s">
        <v>9</v>
      </c>
      <c r="F50" s="65">
        <f t="shared" si="0"/>
        <v>0</v>
      </c>
      <c r="G50" s="121">
        <v>227.20000000000002</v>
      </c>
      <c r="H50" s="67"/>
      <c r="I50" s="112" t="s">
        <v>191</v>
      </c>
      <c r="J50" s="116"/>
    </row>
    <row r="51" spans="1:10" s="1" customFormat="1" ht="39" customHeight="1" x14ac:dyDescent="0.15">
      <c r="A51" s="92">
        <f t="shared" si="1"/>
        <v>47</v>
      </c>
      <c r="B51" s="74" t="s">
        <v>154</v>
      </c>
      <c r="C51" s="74"/>
      <c r="D51" s="72" t="s">
        <v>155</v>
      </c>
      <c r="E51" s="106" t="s">
        <v>9</v>
      </c>
      <c r="F51" s="90">
        <f t="shared" si="0"/>
        <v>0.40000000000000568</v>
      </c>
      <c r="G51" s="73">
        <v>227.60000000000002</v>
      </c>
      <c r="H51" s="73"/>
      <c r="I51" s="74" t="s">
        <v>196</v>
      </c>
      <c r="J51" s="93"/>
    </row>
    <row r="52" spans="1:10" s="1" customFormat="1" ht="12" customHeight="1" x14ac:dyDescent="0.15">
      <c r="A52" s="94">
        <f t="shared" si="1"/>
        <v>48</v>
      </c>
      <c r="B52" s="60" t="s">
        <v>80</v>
      </c>
      <c r="C52" s="60"/>
      <c r="D52" s="49" t="s">
        <v>6</v>
      </c>
      <c r="E52" s="49" t="s">
        <v>81</v>
      </c>
      <c r="F52" s="50">
        <f t="shared" si="0"/>
        <v>1.7999999999999829</v>
      </c>
      <c r="G52" s="51">
        <v>229.4</v>
      </c>
      <c r="H52" s="51"/>
      <c r="I52" s="52"/>
      <c r="J52" s="95"/>
    </row>
    <row r="53" spans="1:10" s="1" customFormat="1" ht="31.5" customHeight="1" x14ac:dyDescent="0.15">
      <c r="A53" s="69">
        <f t="shared" si="1"/>
        <v>49</v>
      </c>
      <c r="B53" s="60" t="s">
        <v>82</v>
      </c>
      <c r="C53" s="60"/>
      <c r="D53" s="49" t="s">
        <v>10</v>
      </c>
      <c r="E53" s="49" t="s">
        <v>9</v>
      </c>
      <c r="F53" s="50">
        <f t="shared" si="0"/>
        <v>12.900000000000006</v>
      </c>
      <c r="G53" s="51">
        <v>242.3</v>
      </c>
      <c r="H53" s="51"/>
      <c r="I53" s="52" t="s">
        <v>156</v>
      </c>
      <c r="J53" s="21"/>
    </row>
    <row r="54" spans="1:10" s="1" customFormat="1" ht="12" customHeight="1" x14ac:dyDescent="0.15">
      <c r="A54" s="69">
        <f t="shared" si="1"/>
        <v>50</v>
      </c>
      <c r="B54" s="60" t="s">
        <v>64</v>
      </c>
      <c r="C54" s="60"/>
      <c r="D54" s="49" t="s">
        <v>6</v>
      </c>
      <c r="E54" s="49" t="s">
        <v>83</v>
      </c>
      <c r="F54" s="50">
        <f t="shared" si="0"/>
        <v>9.9999999999994316E-2</v>
      </c>
      <c r="G54" s="51">
        <v>242.4</v>
      </c>
      <c r="H54" s="51"/>
      <c r="I54" s="52" t="s">
        <v>84</v>
      </c>
      <c r="J54" s="21"/>
    </row>
    <row r="55" spans="1:10" s="1" customFormat="1" ht="36.75" customHeight="1" x14ac:dyDescent="0.15">
      <c r="A55" s="69">
        <f t="shared" si="1"/>
        <v>51</v>
      </c>
      <c r="B55" s="60"/>
      <c r="C55" s="60"/>
      <c r="D55" s="61" t="s">
        <v>157</v>
      </c>
      <c r="E55" s="49" t="s">
        <v>158</v>
      </c>
      <c r="F55" s="50">
        <f t="shared" si="0"/>
        <v>5</v>
      </c>
      <c r="G55" s="51">
        <v>247.4</v>
      </c>
      <c r="H55" s="51"/>
      <c r="I55" s="62" t="s">
        <v>190</v>
      </c>
      <c r="J55" s="21"/>
    </row>
    <row r="56" spans="1:10" s="1" customFormat="1" ht="32.25" customHeight="1" x14ac:dyDescent="0.15">
      <c r="A56" s="69">
        <f>A55+1</f>
        <v>52</v>
      </c>
      <c r="B56" s="60" t="s">
        <v>85</v>
      </c>
      <c r="C56" s="60"/>
      <c r="D56" s="49" t="s">
        <v>10</v>
      </c>
      <c r="E56" s="49" t="s">
        <v>86</v>
      </c>
      <c r="F56" s="50">
        <f>G56-G55</f>
        <v>2.0999999999999943</v>
      </c>
      <c r="G56" s="51">
        <v>249.5</v>
      </c>
      <c r="H56" s="51"/>
      <c r="I56" s="52" t="s">
        <v>189</v>
      </c>
      <c r="J56" s="21"/>
    </row>
    <row r="57" spans="1:10" s="1" customFormat="1" ht="12" customHeight="1" x14ac:dyDescent="0.15">
      <c r="A57" s="69">
        <f t="shared" si="1"/>
        <v>53</v>
      </c>
      <c r="B57" s="60" t="s">
        <v>160</v>
      </c>
      <c r="C57" s="60"/>
      <c r="D57" s="49" t="s">
        <v>6</v>
      </c>
      <c r="E57" s="49" t="s">
        <v>87</v>
      </c>
      <c r="F57" s="50">
        <f t="shared" si="0"/>
        <v>2.8000000000000114</v>
      </c>
      <c r="G57" s="51">
        <v>252.3</v>
      </c>
      <c r="H57" s="51"/>
      <c r="I57" s="52"/>
      <c r="J57" s="21"/>
    </row>
    <row r="58" spans="1:10" s="1" customFormat="1" ht="12" customHeight="1" x14ac:dyDescent="0.15">
      <c r="A58" s="69">
        <f t="shared" si="1"/>
        <v>54</v>
      </c>
      <c r="B58" s="60" t="s">
        <v>88</v>
      </c>
      <c r="C58" s="60"/>
      <c r="D58" s="49" t="s">
        <v>10</v>
      </c>
      <c r="E58" s="49" t="s">
        <v>89</v>
      </c>
      <c r="F58" s="50">
        <f t="shared" si="0"/>
        <v>4.5</v>
      </c>
      <c r="G58" s="51">
        <v>256.8</v>
      </c>
      <c r="H58" s="51"/>
      <c r="I58" s="63"/>
      <c r="J58" s="21"/>
    </row>
    <row r="59" spans="1:10" s="1" customFormat="1" ht="12" customHeight="1" x14ac:dyDescent="0.15">
      <c r="A59" s="69">
        <f t="shared" si="1"/>
        <v>55</v>
      </c>
      <c r="B59" s="60" t="s">
        <v>90</v>
      </c>
      <c r="C59" s="60"/>
      <c r="D59" s="49" t="s">
        <v>10</v>
      </c>
      <c r="E59" s="49" t="s">
        <v>89</v>
      </c>
      <c r="F59" s="50">
        <f t="shared" si="0"/>
        <v>5.6999999999999886</v>
      </c>
      <c r="G59" s="51">
        <v>262.5</v>
      </c>
      <c r="H59" s="51"/>
      <c r="I59" s="60"/>
      <c r="J59" s="21"/>
    </row>
    <row r="60" spans="1:10" s="1" customFormat="1" ht="12" customHeight="1" x14ac:dyDescent="0.15">
      <c r="A60" s="75">
        <f t="shared" si="1"/>
        <v>56</v>
      </c>
      <c r="B60" s="76" t="s">
        <v>91</v>
      </c>
      <c r="C60" s="76"/>
      <c r="D60" s="77" t="s">
        <v>79</v>
      </c>
      <c r="E60" s="77" t="s">
        <v>92</v>
      </c>
      <c r="F60" s="78">
        <f t="shared" si="0"/>
        <v>2.8000000000000114</v>
      </c>
      <c r="G60" s="79">
        <v>265.3</v>
      </c>
      <c r="H60" s="79"/>
      <c r="I60" s="76" t="s">
        <v>16</v>
      </c>
      <c r="J60" s="80"/>
    </row>
    <row r="61" spans="1:10" s="1" customFormat="1" ht="27" customHeight="1" x14ac:dyDescent="0.15">
      <c r="A61" s="69" t="s">
        <v>171</v>
      </c>
      <c r="B61" s="60" t="s">
        <v>161</v>
      </c>
      <c r="C61" s="60"/>
      <c r="D61" s="49"/>
      <c r="E61" s="49" t="s">
        <v>171</v>
      </c>
      <c r="F61" s="50"/>
      <c r="G61" s="51"/>
      <c r="H61" s="51"/>
      <c r="I61" s="52" t="s">
        <v>164</v>
      </c>
      <c r="J61" s="21"/>
    </row>
    <row r="62" spans="1:10" s="1" customFormat="1" ht="12" customHeight="1" x14ac:dyDescent="0.15">
      <c r="A62" s="69" t="s">
        <v>171</v>
      </c>
      <c r="B62" s="60" t="s">
        <v>170</v>
      </c>
      <c r="C62" s="60"/>
      <c r="D62" s="49"/>
      <c r="E62" s="49" t="s">
        <v>171</v>
      </c>
      <c r="F62" s="50"/>
      <c r="G62" s="51"/>
      <c r="H62" s="51"/>
      <c r="I62" s="60" t="s">
        <v>165</v>
      </c>
      <c r="J62" s="21"/>
    </row>
    <row r="63" spans="1:10" s="1" customFormat="1" ht="12" customHeight="1" x14ac:dyDescent="0.15">
      <c r="A63" s="69">
        <v>57</v>
      </c>
      <c r="B63" s="60" t="s">
        <v>93</v>
      </c>
      <c r="C63" s="60"/>
      <c r="D63" s="49" t="s">
        <v>10</v>
      </c>
      <c r="E63" s="49" t="s">
        <v>9</v>
      </c>
      <c r="F63" s="50">
        <f>G63-G60</f>
        <v>20.699999999999989</v>
      </c>
      <c r="G63" s="51">
        <v>286</v>
      </c>
      <c r="H63" s="49"/>
      <c r="I63" s="60" t="s">
        <v>94</v>
      </c>
      <c r="J63" s="21"/>
    </row>
    <row r="64" spans="1:10" s="1" customFormat="1" ht="12" customHeight="1" x14ac:dyDescent="0.15">
      <c r="A64" s="69">
        <f t="shared" si="1"/>
        <v>58</v>
      </c>
      <c r="B64" s="60" t="s">
        <v>163</v>
      </c>
      <c r="C64" s="60"/>
      <c r="D64" s="49" t="s">
        <v>162</v>
      </c>
      <c r="E64" s="49" t="s">
        <v>142</v>
      </c>
      <c r="F64" s="50">
        <f t="shared" si="0"/>
        <v>4</v>
      </c>
      <c r="G64" s="51">
        <v>290</v>
      </c>
      <c r="H64" s="49"/>
      <c r="I64" s="60"/>
      <c r="J64" s="21"/>
    </row>
    <row r="65" spans="1:10" s="1" customFormat="1" ht="12" customHeight="1" x14ac:dyDescent="0.15">
      <c r="A65" s="69">
        <f t="shared" si="1"/>
        <v>59</v>
      </c>
      <c r="B65" s="60" t="s">
        <v>39</v>
      </c>
      <c r="C65" s="60"/>
      <c r="D65" s="49" t="s">
        <v>10</v>
      </c>
      <c r="E65" s="49" t="s">
        <v>9</v>
      </c>
      <c r="F65" s="50">
        <f t="shared" si="0"/>
        <v>1.1000000000000227</v>
      </c>
      <c r="G65" s="51">
        <v>291.10000000000002</v>
      </c>
      <c r="H65" s="51"/>
      <c r="I65" s="60"/>
      <c r="J65" s="21"/>
    </row>
    <row r="66" spans="1:10" s="1" customFormat="1" ht="12" customHeight="1" x14ac:dyDescent="0.15">
      <c r="A66" s="69">
        <f t="shared" si="1"/>
        <v>60</v>
      </c>
      <c r="B66" s="60" t="s">
        <v>68</v>
      </c>
      <c r="C66" s="60"/>
      <c r="D66" s="49" t="s">
        <v>6</v>
      </c>
      <c r="E66" s="49" t="s">
        <v>9</v>
      </c>
      <c r="F66" s="50">
        <f t="shared" si="0"/>
        <v>9.9999999999965894E-2</v>
      </c>
      <c r="G66" s="51">
        <v>291.2</v>
      </c>
      <c r="H66" s="51"/>
      <c r="I66" s="60" t="s">
        <v>95</v>
      </c>
      <c r="J66" s="21"/>
    </row>
    <row r="67" spans="1:10" s="1" customFormat="1" ht="12" customHeight="1" x14ac:dyDescent="0.15">
      <c r="A67" s="69">
        <f t="shared" si="1"/>
        <v>61</v>
      </c>
      <c r="B67" s="60" t="s">
        <v>39</v>
      </c>
      <c r="C67" s="60"/>
      <c r="D67" s="49" t="s">
        <v>10</v>
      </c>
      <c r="E67" s="49" t="s">
        <v>96</v>
      </c>
      <c r="F67" s="50">
        <f t="shared" si="0"/>
        <v>0.5</v>
      </c>
      <c r="G67" s="51">
        <v>291.7</v>
      </c>
      <c r="H67" s="51"/>
      <c r="I67" s="60"/>
      <c r="J67" s="21"/>
    </row>
    <row r="68" spans="1:10" s="1" customFormat="1" ht="12" customHeight="1" x14ac:dyDescent="0.15">
      <c r="A68" s="69">
        <f t="shared" si="1"/>
        <v>62</v>
      </c>
      <c r="B68" s="60" t="s">
        <v>60</v>
      </c>
      <c r="C68" s="60"/>
      <c r="D68" s="49" t="s">
        <v>35</v>
      </c>
      <c r="E68" s="49" t="s">
        <v>97</v>
      </c>
      <c r="F68" s="50">
        <f t="shared" si="0"/>
        <v>0.60000000000002274</v>
      </c>
      <c r="G68" s="51">
        <v>292.3</v>
      </c>
      <c r="H68" s="51"/>
      <c r="I68" s="60" t="s">
        <v>98</v>
      </c>
      <c r="J68" s="21"/>
    </row>
    <row r="69" spans="1:10" s="1" customFormat="1" ht="12" customHeight="1" x14ac:dyDescent="0.15">
      <c r="A69" s="69">
        <f t="shared" si="1"/>
        <v>63</v>
      </c>
      <c r="B69" s="60" t="s">
        <v>168</v>
      </c>
      <c r="C69" s="60"/>
      <c r="D69" s="49" t="s">
        <v>167</v>
      </c>
      <c r="E69" s="49" t="s">
        <v>97</v>
      </c>
      <c r="F69" s="50">
        <f t="shared" si="0"/>
        <v>4.8000000000000114</v>
      </c>
      <c r="G69" s="51">
        <v>297.10000000000002</v>
      </c>
      <c r="H69" s="51"/>
      <c r="I69" s="70" t="s">
        <v>169</v>
      </c>
      <c r="J69" s="21"/>
    </row>
    <row r="70" spans="1:10" s="1" customFormat="1" ht="12" customHeight="1" x14ac:dyDescent="0.15">
      <c r="A70" s="69">
        <f t="shared" si="1"/>
        <v>64</v>
      </c>
      <c r="B70" s="60" t="s">
        <v>99</v>
      </c>
      <c r="C70" s="60"/>
      <c r="D70" s="49" t="s">
        <v>6</v>
      </c>
      <c r="E70" s="49" t="s">
        <v>100</v>
      </c>
      <c r="F70" s="50">
        <f t="shared" si="0"/>
        <v>5.8999999999999773</v>
      </c>
      <c r="G70" s="51">
        <v>303</v>
      </c>
      <c r="H70" s="51"/>
      <c r="I70" s="60"/>
      <c r="J70" s="21"/>
    </row>
    <row r="71" spans="1:10" s="1" customFormat="1" ht="12" customHeight="1" x14ac:dyDescent="0.15">
      <c r="A71" s="69">
        <f t="shared" si="1"/>
        <v>65</v>
      </c>
      <c r="B71" s="60" t="s">
        <v>101</v>
      </c>
      <c r="C71" s="60"/>
      <c r="D71" s="49" t="s">
        <v>10</v>
      </c>
      <c r="E71" s="49" t="s">
        <v>102</v>
      </c>
      <c r="F71" s="50">
        <f t="shared" si="0"/>
        <v>6</v>
      </c>
      <c r="G71" s="51">
        <v>309</v>
      </c>
      <c r="H71" s="51"/>
      <c r="I71" s="60" t="s">
        <v>166</v>
      </c>
      <c r="J71" s="21"/>
    </row>
    <row r="72" spans="1:10" s="1" customFormat="1" ht="12" customHeight="1" x14ac:dyDescent="0.15">
      <c r="A72" s="69">
        <f t="shared" si="1"/>
        <v>66</v>
      </c>
      <c r="B72" s="60" t="s">
        <v>103</v>
      </c>
      <c r="C72" s="60"/>
      <c r="D72" s="49" t="s">
        <v>10</v>
      </c>
      <c r="E72" s="49" t="s">
        <v>104</v>
      </c>
      <c r="F72" s="50">
        <f t="shared" si="0"/>
        <v>3.1999999999999886</v>
      </c>
      <c r="G72" s="51">
        <v>312.2</v>
      </c>
      <c r="H72" s="51"/>
      <c r="I72" s="60"/>
      <c r="J72" s="21"/>
    </row>
    <row r="73" spans="1:10" s="1" customFormat="1" ht="26.25" customHeight="1" x14ac:dyDescent="0.15">
      <c r="A73" s="92">
        <f t="shared" si="1"/>
        <v>67</v>
      </c>
      <c r="B73" s="71" t="s">
        <v>105</v>
      </c>
      <c r="C73" s="71"/>
      <c r="D73" s="72" t="s">
        <v>79</v>
      </c>
      <c r="E73" s="72" t="s">
        <v>104</v>
      </c>
      <c r="F73" s="91">
        <f t="shared" si="0"/>
        <v>1.1000000000000227</v>
      </c>
      <c r="G73" s="120">
        <v>313.3</v>
      </c>
      <c r="H73" s="73"/>
      <c r="I73" s="74" t="s">
        <v>199</v>
      </c>
      <c r="J73" s="96"/>
    </row>
    <row r="74" spans="1:10" s="1" customFormat="1" ht="12" customHeight="1" x14ac:dyDescent="0.15">
      <c r="A74" s="69">
        <f t="shared" si="1"/>
        <v>68</v>
      </c>
      <c r="B74" s="42" t="s">
        <v>106</v>
      </c>
      <c r="C74" s="42"/>
      <c r="D74" s="43" t="s">
        <v>6</v>
      </c>
      <c r="E74" s="43" t="s">
        <v>107</v>
      </c>
      <c r="F74" s="44">
        <f t="shared" si="0"/>
        <v>11.199999999999989</v>
      </c>
      <c r="G74" s="46">
        <v>324.5</v>
      </c>
      <c r="H74" s="46"/>
      <c r="I74" s="42"/>
      <c r="J74" s="21"/>
    </row>
    <row r="75" spans="1:10" s="1" customFormat="1" ht="12" customHeight="1" x14ac:dyDescent="0.15">
      <c r="A75" s="69">
        <f t="shared" si="1"/>
        <v>69</v>
      </c>
      <c r="B75" s="60" t="s">
        <v>108</v>
      </c>
      <c r="C75" s="60"/>
      <c r="D75" s="49" t="s">
        <v>10</v>
      </c>
      <c r="E75" s="49" t="s">
        <v>109</v>
      </c>
      <c r="F75" s="50">
        <f t="shared" si="0"/>
        <v>2.1999999999999886</v>
      </c>
      <c r="G75" s="51">
        <v>326.7</v>
      </c>
      <c r="H75" s="51"/>
      <c r="I75" s="60" t="s">
        <v>172</v>
      </c>
      <c r="J75" s="21"/>
    </row>
    <row r="76" spans="1:10" s="1" customFormat="1" ht="12" customHeight="1" x14ac:dyDescent="0.15">
      <c r="A76" s="69">
        <f t="shared" ref="A76:A98" si="2">A75+1</f>
        <v>70</v>
      </c>
      <c r="B76" s="31" t="s">
        <v>173</v>
      </c>
      <c r="C76" s="41"/>
      <c r="D76" s="40" t="s">
        <v>6</v>
      </c>
      <c r="E76" s="14" t="s">
        <v>192</v>
      </c>
      <c r="F76" s="17">
        <f t="shared" si="0"/>
        <v>13.600000000000023</v>
      </c>
      <c r="G76" s="45">
        <v>340.3</v>
      </c>
      <c r="H76" s="22"/>
      <c r="I76" s="12" t="s">
        <v>193</v>
      </c>
      <c r="J76" s="21"/>
    </row>
    <row r="77" spans="1:10" s="1" customFormat="1" ht="12" customHeight="1" x14ac:dyDescent="0.15">
      <c r="A77" s="69">
        <f t="shared" si="2"/>
        <v>71</v>
      </c>
      <c r="B77" s="33" t="s">
        <v>176</v>
      </c>
      <c r="C77" s="39"/>
      <c r="D77" s="40" t="s">
        <v>174</v>
      </c>
      <c r="E77" s="14" t="s">
        <v>175</v>
      </c>
      <c r="F77" s="17">
        <f t="shared" si="0"/>
        <v>0.59999999999996589</v>
      </c>
      <c r="G77" s="45">
        <v>340.9</v>
      </c>
      <c r="H77" s="22"/>
      <c r="I77" s="12"/>
      <c r="J77" s="21"/>
    </row>
    <row r="78" spans="1:10" s="4" customFormat="1" ht="12" customHeight="1" x14ac:dyDescent="0.15">
      <c r="A78" s="69">
        <f t="shared" si="2"/>
        <v>72</v>
      </c>
      <c r="B78" s="12" t="s">
        <v>68</v>
      </c>
      <c r="C78" s="39"/>
      <c r="D78" s="40" t="s">
        <v>146</v>
      </c>
      <c r="E78" s="14" t="s">
        <v>109</v>
      </c>
      <c r="F78" s="17">
        <f t="shared" si="0"/>
        <v>4</v>
      </c>
      <c r="G78" s="45">
        <v>344.9</v>
      </c>
      <c r="H78" s="22"/>
      <c r="I78" s="12"/>
      <c r="J78" s="21"/>
    </row>
    <row r="79" spans="1:10" s="4" customFormat="1" ht="12" customHeight="1" x14ac:dyDescent="0.15">
      <c r="A79" s="69">
        <f t="shared" si="2"/>
        <v>73</v>
      </c>
      <c r="B79" s="12" t="s">
        <v>110</v>
      </c>
      <c r="C79" s="39"/>
      <c r="D79" s="40" t="s">
        <v>178</v>
      </c>
      <c r="E79" s="14" t="s">
        <v>109</v>
      </c>
      <c r="F79" s="17">
        <f t="shared" si="0"/>
        <v>8</v>
      </c>
      <c r="G79" s="45">
        <v>352.9</v>
      </c>
      <c r="H79" s="22"/>
      <c r="I79" s="12"/>
      <c r="J79" s="20"/>
    </row>
    <row r="80" spans="1:10" s="4" customFormat="1" ht="12" customHeight="1" x14ac:dyDescent="0.15">
      <c r="A80" s="69">
        <f t="shared" si="2"/>
        <v>74</v>
      </c>
      <c r="B80" s="12" t="s">
        <v>177</v>
      </c>
      <c r="C80" s="39"/>
      <c r="D80" s="40" t="s">
        <v>167</v>
      </c>
      <c r="E80" s="14" t="s">
        <v>109</v>
      </c>
      <c r="F80" s="17">
        <f t="shared" si="0"/>
        <v>6.6000000000000227</v>
      </c>
      <c r="G80" s="45">
        <v>359.5</v>
      </c>
      <c r="H80" s="22"/>
      <c r="I80" s="12"/>
      <c r="J80" s="20"/>
    </row>
    <row r="81" spans="1:10" s="4" customFormat="1" ht="12" customHeight="1" x14ac:dyDescent="0.15">
      <c r="A81" s="69">
        <f t="shared" si="2"/>
        <v>75</v>
      </c>
      <c r="B81" s="12" t="s">
        <v>111</v>
      </c>
      <c r="C81" s="39"/>
      <c r="D81" s="40" t="s">
        <v>10</v>
      </c>
      <c r="E81" s="14" t="s">
        <v>112</v>
      </c>
      <c r="F81" s="17">
        <f t="shared" ref="F81:F98" si="3">G81-G80</f>
        <v>5.8000000000000114</v>
      </c>
      <c r="G81" s="45">
        <v>365.3</v>
      </c>
      <c r="H81" s="22"/>
      <c r="I81" s="12"/>
      <c r="J81" s="20"/>
    </row>
    <row r="82" spans="1:10" s="4" customFormat="1" ht="12" customHeight="1" x14ac:dyDescent="0.15">
      <c r="A82" s="69">
        <f t="shared" si="2"/>
        <v>76</v>
      </c>
      <c r="B82" s="12" t="s">
        <v>113</v>
      </c>
      <c r="C82" s="39"/>
      <c r="D82" s="40" t="s">
        <v>10</v>
      </c>
      <c r="E82" s="14" t="s">
        <v>112</v>
      </c>
      <c r="F82" s="17">
        <f t="shared" si="3"/>
        <v>1.8999999999999773</v>
      </c>
      <c r="G82" s="45">
        <v>367.2</v>
      </c>
      <c r="H82" s="22"/>
      <c r="I82" s="12"/>
      <c r="J82" s="20"/>
    </row>
    <row r="83" spans="1:10" s="4" customFormat="1" ht="12" customHeight="1" x14ac:dyDescent="0.15">
      <c r="A83" s="75">
        <f t="shared" si="2"/>
        <v>77</v>
      </c>
      <c r="B83" s="81" t="s">
        <v>114</v>
      </c>
      <c r="C83" s="82"/>
      <c r="D83" s="83" t="s">
        <v>79</v>
      </c>
      <c r="E83" s="84" t="s">
        <v>112</v>
      </c>
      <c r="F83" s="85">
        <f t="shared" si="3"/>
        <v>0.90000000000003411</v>
      </c>
      <c r="G83" s="122">
        <v>368.1</v>
      </c>
      <c r="H83" s="86"/>
      <c r="I83" s="81" t="s">
        <v>16</v>
      </c>
      <c r="J83" s="87"/>
    </row>
    <row r="84" spans="1:10" s="4" customFormat="1" ht="12" customHeight="1" x14ac:dyDescent="0.15">
      <c r="A84" s="69">
        <f t="shared" si="2"/>
        <v>78</v>
      </c>
      <c r="B84" s="12" t="s">
        <v>115</v>
      </c>
      <c r="C84" s="12"/>
      <c r="D84" s="14" t="s">
        <v>6</v>
      </c>
      <c r="E84" s="14" t="s">
        <v>112</v>
      </c>
      <c r="F84" s="17">
        <f t="shared" si="3"/>
        <v>2.9000000000000341</v>
      </c>
      <c r="G84" s="45">
        <v>371.00000000000006</v>
      </c>
      <c r="H84" s="22"/>
      <c r="I84" s="12" t="s">
        <v>116</v>
      </c>
      <c r="J84" s="21"/>
    </row>
    <row r="85" spans="1:10" s="4" customFormat="1" ht="12" customHeight="1" x14ac:dyDescent="0.15">
      <c r="A85" s="69">
        <f t="shared" si="2"/>
        <v>79</v>
      </c>
      <c r="B85" s="12" t="s">
        <v>117</v>
      </c>
      <c r="C85" s="12"/>
      <c r="D85" s="14" t="s">
        <v>179</v>
      </c>
      <c r="E85" s="14" t="s">
        <v>118</v>
      </c>
      <c r="F85" s="17">
        <f t="shared" si="3"/>
        <v>7</v>
      </c>
      <c r="G85" s="45">
        <v>378.00000000000006</v>
      </c>
      <c r="H85" s="22"/>
      <c r="I85" s="12" t="s">
        <v>180</v>
      </c>
      <c r="J85" s="16"/>
    </row>
    <row r="86" spans="1:10" s="4" customFormat="1" ht="12" customHeight="1" x14ac:dyDescent="0.15">
      <c r="A86" s="69">
        <f t="shared" si="2"/>
        <v>80</v>
      </c>
      <c r="B86" s="12" t="s">
        <v>119</v>
      </c>
      <c r="C86" s="12"/>
      <c r="D86" s="14" t="s">
        <v>120</v>
      </c>
      <c r="E86" s="14" t="s">
        <v>121</v>
      </c>
      <c r="F86" s="17">
        <f t="shared" si="3"/>
        <v>1.0999999999999659</v>
      </c>
      <c r="G86" s="45">
        <v>379.1</v>
      </c>
      <c r="H86" s="22"/>
      <c r="I86" s="12"/>
      <c r="J86" s="16"/>
    </row>
    <row r="87" spans="1:10" s="4" customFormat="1" ht="12" customHeight="1" x14ac:dyDescent="0.15">
      <c r="A87" s="69">
        <f t="shared" si="2"/>
        <v>81</v>
      </c>
      <c r="B87" s="12" t="s">
        <v>110</v>
      </c>
      <c r="C87" s="12"/>
      <c r="D87" s="14" t="s">
        <v>6</v>
      </c>
      <c r="E87" s="14" t="s">
        <v>9</v>
      </c>
      <c r="F87" s="17">
        <f t="shared" si="3"/>
        <v>1.5</v>
      </c>
      <c r="G87" s="45">
        <v>380.6</v>
      </c>
      <c r="H87" s="22"/>
      <c r="I87" s="24" t="s">
        <v>181</v>
      </c>
      <c r="J87" s="16"/>
    </row>
    <row r="88" spans="1:10" s="4" customFormat="1" ht="12" customHeight="1" x14ac:dyDescent="0.15">
      <c r="A88" s="69">
        <f t="shared" si="2"/>
        <v>82</v>
      </c>
      <c r="B88" s="12" t="s">
        <v>122</v>
      </c>
      <c r="C88" s="12"/>
      <c r="D88" s="14" t="s">
        <v>10</v>
      </c>
      <c r="E88" s="14" t="s">
        <v>121</v>
      </c>
      <c r="F88" s="17">
        <f t="shared" si="3"/>
        <v>0.69999999999998863</v>
      </c>
      <c r="G88" s="45">
        <v>381.3</v>
      </c>
      <c r="H88" s="22"/>
      <c r="I88" s="24" t="s">
        <v>182</v>
      </c>
      <c r="J88" s="16"/>
    </row>
    <row r="89" spans="1:10" s="4" customFormat="1" ht="12" customHeight="1" x14ac:dyDescent="0.15">
      <c r="A89" s="69">
        <f t="shared" si="2"/>
        <v>83</v>
      </c>
      <c r="B89" s="12" t="s">
        <v>123</v>
      </c>
      <c r="C89" s="12"/>
      <c r="D89" s="14" t="s">
        <v>10</v>
      </c>
      <c r="E89" s="14" t="s">
        <v>124</v>
      </c>
      <c r="F89" s="17">
        <f t="shared" si="3"/>
        <v>2.6999999999999886</v>
      </c>
      <c r="G89" s="45">
        <v>384</v>
      </c>
      <c r="H89" s="22"/>
      <c r="I89" s="105" t="s">
        <v>183</v>
      </c>
      <c r="J89" s="21"/>
    </row>
    <row r="90" spans="1:10" s="4" customFormat="1" ht="12" customHeight="1" x14ac:dyDescent="0.15">
      <c r="A90" s="69">
        <f t="shared" si="2"/>
        <v>84</v>
      </c>
      <c r="B90" s="12" t="s">
        <v>125</v>
      </c>
      <c r="C90" s="12"/>
      <c r="D90" s="14" t="s">
        <v>6</v>
      </c>
      <c r="E90" s="14" t="s">
        <v>126</v>
      </c>
      <c r="F90" s="17">
        <f t="shared" si="3"/>
        <v>2.0999999999999659</v>
      </c>
      <c r="G90" s="45">
        <v>386.09999999999997</v>
      </c>
      <c r="H90" s="22"/>
      <c r="I90" s="24" t="s">
        <v>181</v>
      </c>
      <c r="J90" s="20"/>
    </row>
    <row r="91" spans="1:10" s="4" customFormat="1" ht="24.75" customHeight="1" x14ac:dyDescent="0.15">
      <c r="A91" s="94">
        <f t="shared" si="2"/>
        <v>85</v>
      </c>
      <c r="B91" s="60" t="s">
        <v>127</v>
      </c>
      <c r="C91" s="60"/>
      <c r="D91" s="49" t="s">
        <v>120</v>
      </c>
      <c r="E91" s="49" t="s">
        <v>9</v>
      </c>
      <c r="F91" s="50">
        <f t="shared" si="3"/>
        <v>4.1999999999999886</v>
      </c>
      <c r="G91" s="51">
        <v>390.29999999999995</v>
      </c>
      <c r="H91" s="51"/>
      <c r="I91" s="52" t="s">
        <v>139</v>
      </c>
      <c r="J91" s="104"/>
    </row>
    <row r="92" spans="1:10" s="4" customFormat="1" ht="12" customHeight="1" x14ac:dyDescent="0.15">
      <c r="A92" s="94">
        <f t="shared" si="2"/>
        <v>86</v>
      </c>
      <c r="B92" s="60" t="s">
        <v>194</v>
      </c>
      <c r="C92" s="60"/>
      <c r="D92" s="49" t="s">
        <v>10</v>
      </c>
      <c r="E92" s="49" t="s">
        <v>128</v>
      </c>
      <c r="F92" s="50">
        <f t="shared" si="3"/>
        <v>0.90000000000003411</v>
      </c>
      <c r="G92" s="51">
        <v>391.2</v>
      </c>
      <c r="H92" s="49"/>
      <c r="I92" s="60"/>
      <c r="J92" s="104"/>
    </row>
    <row r="93" spans="1:10" s="4" customFormat="1" ht="12" customHeight="1" x14ac:dyDescent="0.15">
      <c r="A93" s="69">
        <f t="shared" si="2"/>
        <v>87</v>
      </c>
      <c r="B93" s="12" t="s">
        <v>129</v>
      </c>
      <c r="C93" s="12"/>
      <c r="D93" s="14" t="s">
        <v>6</v>
      </c>
      <c r="E93" s="14" t="s">
        <v>126</v>
      </c>
      <c r="F93" s="17">
        <f t="shared" si="3"/>
        <v>1.5</v>
      </c>
      <c r="G93" s="45">
        <v>392.7</v>
      </c>
      <c r="H93" s="14"/>
      <c r="I93" s="12"/>
      <c r="J93" s="20"/>
    </row>
    <row r="94" spans="1:10" s="4" customFormat="1" ht="12" customHeight="1" x14ac:dyDescent="0.15">
      <c r="A94" s="69">
        <f t="shared" si="2"/>
        <v>88</v>
      </c>
      <c r="B94" s="12" t="s">
        <v>130</v>
      </c>
      <c r="C94" s="12"/>
      <c r="D94" s="14" t="s">
        <v>6</v>
      </c>
      <c r="E94" s="14" t="s">
        <v>131</v>
      </c>
      <c r="F94" s="17">
        <f t="shared" si="3"/>
        <v>7.1999999999999886</v>
      </c>
      <c r="G94" s="45">
        <v>399.9</v>
      </c>
      <c r="H94" s="14"/>
      <c r="I94" s="12" t="s">
        <v>132</v>
      </c>
      <c r="J94" s="20"/>
    </row>
    <row r="95" spans="1:10" s="4" customFormat="1" ht="24.75" customHeight="1" x14ac:dyDescent="0.15">
      <c r="A95" s="88">
        <f t="shared" si="2"/>
        <v>89</v>
      </c>
      <c r="B95" s="107" t="s">
        <v>184</v>
      </c>
      <c r="C95" s="107"/>
      <c r="D95" s="108" t="s">
        <v>120</v>
      </c>
      <c r="E95" s="108" t="s">
        <v>9</v>
      </c>
      <c r="F95" s="89">
        <f t="shared" si="3"/>
        <v>0.5</v>
      </c>
      <c r="G95" s="123">
        <v>400.4</v>
      </c>
      <c r="H95" s="108"/>
      <c r="I95" s="74" t="s">
        <v>201</v>
      </c>
      <c r="J95" s="109"/>
    </row>
    <row r="96" spans="1:10" s="4" customFormat="1" ht="12" x14ac:dyDescent="0.15">
      <c r="A96" s="110">
        <f t="shared" si="2"/>
        <v>90</v>
      </c>
      <c r="B96" s="12" t="s">
        <v>133</v>
      </c>
      <c r="C96" s="12"/>
      <c r="D96" s="14" t="s">
        <v>162</v>
      </c>
      <c r="E96" s="14" t="s">
        <v>9</v>
      </c>
      <c r="F96" s="17">
        <f t="shared" si="3"/>
        <v>3.5</v>
      </c>
      <c r="G96" s="45">
        <v>403.9</v>
      </c>
      <c r="H96" s="49"/>
      <c r="I96" s="52"/>
      <c r="J96" s="97"/>
    </row>
    <row r="97" spans="1:10" s="4" customFormat="1" ht="12" customHeight="1" x14ac:dyDescent="0.15">
      <c r="A97" s="94">
        <f t="shared" si="2"/>
        <v>91</v>
      </c>
      <c r="B97" s="60" t="s">
        <v>134</v>
      </c>
      <c r="C97" s="60"/>
      <c r="D97" s="49" t="s">
        <v>10</v>
      </c>
      <c r="E97" s="49" t="s">
        <v>9</v>
      </c>
      <c r="F97" s="50">
        <f t="shared" si="3"/>
        <v>1.8000000000000114</v>
      </c>
      <c r="G97" s="51">
        <v>405.7</v>
      </c>
      <c r="H97" s="60"/>
      <c r="I97" s="52"/>
      <c r="J97" s="97"/>
    </row>
    <row r="98" spans="1:10" s="4" customFormat="1" ht="23.25" customHeight="1" thickBot="1" x14ac:dyDescent="0.2">
      <c r="A98" s="98">
        <f t="shared" si="2"/>
        <v>92</v>
      </c>
      <c r="B98" s="99" t="s">
        <v>135</v>
      </c>
      <c r="C98" s="99"/>
      <c r="D98" s="100" t="s">
        <v>15</v>
      </c>
      <c r="E98" s="100"/>
      <c r="F98" s="101">
        <f t="shared" si="3"/>
        <v>0.10000000000002274</v>
      </c>
      <c r="G98" s="124">
        <v>405.8</v>
      </c>
      <c r="H98" s="99"/>
      <c r="I98" s="102" t="s">
        <v>200</v>
      </c>
      <c r="J98" s="103"/>
    </row>
  </sheetData>
  <phoneticPr fontId="18"/>
  <pageMargins left="0.75" right="0.75" top="1" bottom="1" header="0.5" footer="0.5"/>
  <webPublishItems count="3">
    <webPublishItem id="4341" divId="2013-113que_4341" sourceType="sheet" destinationFile="C:\Users\konno55\Documents\オダックス近畿\2013\brm0113\2013-113que.htm"/>
    <webPublishItem id="14742" divId="2013-113que_14742" sourceType="range" sourceRef="A1:J98" destinationFile="H:\Users\ZIN\Documents\BRM2012京都\BRM2013京都\BRM113\2013-113que.htm"/>
    <webPublishItem id="11067" divId="2013-113que_11067" sourceType="range" sourceRef="A86:I87" destinationFile="C:\Users\konno55\Documents\オダックス近畿\2013\brm0113\2013-113qu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2013-113que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konno</dc:creator>
  <cp:lastModifiedBy>ZIN8</cp:lastModifiedBy>
  <dcterms:created xsi:type="dcterms:W3CDTF">2012-12-31T00:33:34Z</dcterms:created>
  <dcterms:modified xsi:type="dcterms:W3CDTF">2013-01-02T10:25:13Z</dcterms:modified>
</cp:coreProperties>
</file>