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25" yWindow="1590" windowWidth="16125" windowHeight="12900"/>
  </bookViews>
  <sheets>
    <sheet name="2013-316que" sheetId="2" r:id="rId1"/>
  </sheets>
  <calcPr calcId="145621"/>
</workbook>
</file>

<file path=xl/calcChain.xml><?xml version="1.0" encoding="utf-8"?>
<calcChain xmlns="http://schemas.openxmlformats.org/spreadsheetml/2006/main">
  <c r="J78" i="2" l="1"/>
  <c r="J77" i="2"/>
  <c r="J68" i="2"/>
  <c r="J63" i="2"/>
  <c r="J58" i="2"/>
  <c r="J39" i="2"/>
  <c r="J33" i="2"/>
  <c r="J18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6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" i="2"/>
  <c r="F8" i="2"/>
  <c r="F9" i="2"/>
  <c r="F6" i="2"/>
</calcChain>
</file>

<file path=xl/sharedStrings.xml><?xml version="1.0" encoding="utf-8"?>
<sst xmlns="http://schemas.openxmlformats.org/spreadsheetml/2006/main" count="307" uniqueCount="173">
  <si>
    <t>ポイント</t>
  </si>
  <si>
    <t>標識</t>
  </si>
  <si>
    <t>道路</t>
  </si>
  <si>
    <t>区間</t>
  </si>
  <si>
    <t>合計</t>
  </si>
  <si>
    <t>備考</t>
  </si>
  <si>
    <t>久御山中央公園</t>
  </si>
  <si>
    <t>市道</t>
  </si>
  <si>
    <t>07：00スタート　東方面　吉野家R1越える</t>
  </si>
  <si>
    <t>十字路S</t>
  </si>
  <si>
    <t>右折</t>
  </si>
  <si>
    <t>T字路S</t>
  </si>
  <si>
    <t>左折</t>
  </si>
  <si>
    <t>府道15</t>
  </si>
  <si>
    <t>突き当たり横断歩道渡る</t>
  </si>
  <si>
    <t>佐山S</t>
  </si>
  <si>
    <t>◎</t>
  </si>
  <si>
    <t>R1</t>
  </si>
  <si>
    <t>歩道を徐行したまま、第二京阪右歩道へ</t>
  </si>
  <si>
    <t>八幡上津屋S</t>
  </si>
  <si>
    <t>転回</t>
  </si>
  <si>
    <r>
      <t>木津川を渡り、</t>
    </r>
    <r>
      <rPr>
        <b/>
        <sz val="9"/>
        <color rgb="FFFF0000"/>
        <rFont val="ＭＳ Ｐゴシック"/>
        <family val="3"/>
        <charset val="128"/>
        <scheme val="minor"/>
      </rPr>
      <t>交差点に出ずに側道へ折り返す</t>
    </r>
  </si>
  <si>
    <t>府道22</t>
  </si>
  <si>
    <t xml:space="preserve">T字路S </t>
  </si>
  <si>
    <t>府道22道なりクランク直進</t>
  </si>
  <si>
    <t>京田辺水道部</t>
  </si>
  <si>
    <t>田辺中央S</t>
  </si>
  <si>
    <t>近鉄踏切渡る。道狭い！</t>
  </si>
  <si>
    <t>R307</t>
  </si>
  <si>
    <t>R307交点　山城大橋へ。</t>
  </si>
  <si>
    <t>ト字路</t>
  </si>
  <si>
    <t>府道62</t>
  </si>
  <si>
    <t>南栗所</t>
  </si>
  <si>
    <t>突き当り右折</t>
  </si>
  <si>
    <t>犬打峠</t>
  </si>
  <si>
    <t>直進</t>
  </si>
  <si>
    <r>
      <t>激下り12％超</t>
    </r>
    <r>
      <rPr>
        <sz val="9"/>
        <rFont val="ＭＳ Ｐゴシック"/>
        <family val="3"/>
        <charset val="128"/>
        <scheme val="minor"/>
      </rPr>
      <t>。制動力のあるブレーキ必須</t>
    </r>
  </si>
  <si>
    <t>右側</t>
  </si>
  <si>
    <t>左側</t>
  </si>
  <si>
    <t>×</t>
  </si>
  <si>
    <t>T字路「小川」</t>
  </si>
  <si>
    <t>県道138</t>
  </si>
  <si>
    <t>突き当たり右折。「信楽温泉」「タラオカントリー」</t>
  </si>
  <si>
    <t>十字路</t>
  </si>
  <si>
    <t>白抜き観光地標識あり。「御斎峠3.0km」「タラオカントリー」</t>
  </si>
  <si>
    <t>御斎峠</t>
  </si>
  <si>
    <t>Ｔ字路</t>
  </si>
  <si>
    <t>突き当たり右折「R163　名阪大内インター」</t>
  </si>
  <si>
    <t>広域農道→県道138</t>
  </si>
  <si>
    <t>R163（県道138）</t>
  </si>
  <si>
    <t>国道に合流</t>
  </si>
  <si>
    <t>小田西S</t>
  </si>
  <si>
    <t>印代S</t>
  </si>
  <si>
    <t>R25</t>
  </si>
  <si>
    <t>T字路</t>
  </si>
  <si>
    <t>小野町西S</t>
  </si>
  <si>
    <t>フラワーロード</t>
  </si>
  <si>
    <t>広域農道。シャープ亀山工場の裏手を通る</t>
  </si>
  <si>
    <t>徳原北S</t>
  </si>
  <si>
    <t>R306</t>
  </si>
  <si>
    <t>鈴鹿インター西S</t>
  </si>
  <si>
    <t>突き当たり左折</t>
  </si>
  <si>
    <t>鈴峰中学校西方S</t>
  </si>
  <si>
    <t>左手ファミリーマート</t>
  </si>
  <si>
    <t>石榑北S</t>
  </si>
  <si>
    <t>R421</t>
  </si>
  <si>
    <t>県道5</t>
  </si>
  <si>
    <t>鎌田S</t>
  </si>
  <si>
    <t>右直進</t>
  </si>
  <si>
    <t>黄金橋南S</t>
  </si>
  <si>
    <t>R365</t>
  </si>
  <si>
    <t>上石津トンネル</t>
  </si>
  <si>
    <t>牧田上野S</t>
  </si>
  <si>
    <t>Y字路</t>
  </si>
  <si>
    <t>R365に入らない</t>
  </si>
  <si>
    <t>東公門Ｓ</t>
  </si>
  <si>
    <t>R21に入らない！</t>
  </si>
  <si>
    <t>R21</t>
  </si>
  <si>
    <t>R21関ヶ原バイパスに入る</t>
  </si>
  <si>
    <t>クイズポイント</t>
  </si>
  <si>
    <t>藤川S</t>
  </si>
  <si>
    <t>広域農道</t>
  </si>
  <si>
    <t>ここから滋賀県。暗い登り坂</t>
  </si>
  <si>
    <t>県道40</t>
  </si>
  <si>
    <t>左側　伊吹の里</t>
  </si>
  <si>
    <t>野一色東　S</t>
  </si>
  <si>
    <t>左直進</t>
  </si>
  <si>
    <t>県道37</t>
  </si>
  <si>
    <t>国道東上坂S直前のY字路</t>
  </si>
  <si>
    <t>県道37→251</t>
  </si>
  <si>
    <t>さざなみ街道</t>
  </si>
  <si>
    <t>長命寺町S</t>
  </si>
  <si>
    <t>橋を渡る</t>
  </si>
  <si>
    <t>県道29</t>
  </si>
  <si>
    <t>橋を渡って突き当たり右折。大石方面</t>
  </si>
  <si>
    <t>道なり右折</t>
  </si>
  <si>
    <t>R422</t>
  </si>
  <si>
    <t>突き当たり右折。宇治方面</t>
  </si>
  <si>
    <t>大石東六丁目　S</t>
  </si>
  <si>
    <t>通過チェック　ファミリーマート大石はっとり</t>
  </si>
  <si>
    <t>折り返し</t>
  </si>
  <si>
    <t>鹿跳橋西詰　S</t>
  </si>
  <si>
    <t>県道3</t>
  </si>
  <si>
    <t>┤字路</t>
  </si>
  <si>
    <t>府道3</t>
  </si>
  <si>
    <t>十字路　S</t>
  </si>
  <si>
    <t>ト字路　S</t>
  </si>
  <si>
    <t>T字路　S</t>
  </si>
  <si>
    <t>受付　　ジョイフル久京都久御山店</t>
  </si>
  <si>
    <t>カード提出、飲食をお願いします。　第二京阪越えて直ぐ。</t>
  </si>
  <si>
    <t>PC4　セブンイレブン・琵琶湖大橋東口店</t>
    <phoneticPr fontId="18"/>
  </si>
  <si>
    <t>PC1　サークルＫ・国１関宿店</t>
    <phoneticPr fontId="18"/>
  </si>
  <si>
    <t>PC2　ファミリーマート・員弁町宇野店</t>
    <phoneticPr fontId="18"/>
  </si>
  <si>
    <r>
      <t>【関ヶ原古戦場】</t>
    </r>
    <r>
      <rPr>
        <sz val="9"/>
        <rFont val="ＭＳ Ｐゴシック"/>
        <family val="3"/>
        <charset val="128"/>
        <scheme val="minor"/>
      </rPr>
      <t>写真撮影すること</t>
    </r>
    <phoneticPr fontId="18"/>
  </si>
  <si>
    <t>ローソン関ヶ原店</t>
    <phoneticPr fontId="18"/>
  </si>
  <si>
    <t>通過チェック　山甚</t>
    <rPh sb="0" eb="2">
      <t>ツウカ</t>
    </rPh>
    <rPh sb="7" eb="8">
      <t>ヤマ</t>
    </rPh>
    <rPh sb="8" eb="9">
      <t>ジン</t>
    </rPh>
    <phoneticPr fontId="2"/>
  </si>
  <si>
    <t>ローソンへ渡る信号の手前にある和束茶のカフェ
チェック後、直進</t>
    <phoneticPr fontId="18"/>
  </si>
  <si>
    <t>ト字路</t>
    <rPh sb="1" eb="2">
      <t>ジ</t>
    </rPh>
    <rPh sb="2" eb="3">
      <t>ロ</t>
    </rPh>
    <phoneticPr fontId="19"/>
  </si>
  <si>
    <t>×</t>
    <phoneticPr fontId="19"/>
  </si>
  <si>
    <t>右折</t>
    <rPh sb="0" eb="2">
      <t>ウセツ</t>
    </rPh>
    <phoneticPr fontId="19"/>
  </si>
  <si>
    <t>市道</t>
    <rPh sb="0" eb="2">
      <t>シドウ</t>
    </rPh>
    <phoneticPr fontId="19"/>
  </si>
  <si>
    <r>
      <t xml:space="preserve">R307まで行かないこと！
</t>
    </r>
    <r>
      <rPr>
        <sz val="9"/>
        <rFont val="ＭＳ Ｐゴシック"/>
        <family val="3"/>
        <charset val="128"/>
      </rPr>
      <t>時計のある交差点の次</t>
    </r>
    <r>
      <rPr>
        <b/>
        <sz val="9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左側</t>
    </r>
    <r>
      <rPr>
        <b/>
        <sz val="9"/>
        <rFont val="ＭＳ Ｐゴシック"/>
        <family val="3"/>
        <charset val="128"/>
      </rPr>
      <t>青の交通標識</t>
    </r>
    <r>
      <rPr>
        <sz val="9"/>
        <rFont val="ＭＳ Ｐゴシック"/>
        <family val="3"/>
        <charset val="128"/>
      </rPr>
      <t>あり。</t>
    </r>
    <r>
      <rPr>
        <b/>
        <sz val="9"/>
        <rFont val="ＭＳ Ｐゴシック"/>
        <family val="3"/>
        <charset val="128"/>
      </rPr>
      <t>多羅尾方面へ</t>
    </r>
    <rPh sb="6" eb="7">
      <t>イ</t>
    </rPh>
    <rPh sb="14" eb="16">
      <t>トケイ</t>
    </rPh>
    <rPh sb="19" eb="22">
      <t>コウサテン</t>
    </rPh>
    <rPh sb="23" eb="24">
      <t>ツギ</t>
    </rPh>
    <rPh sb="25" eb="27">
      <t>ヒダリガワ</t>
    </rPh>
    <rPh sb="27" eb="28">
      <t>アオ</t>
    </rPh>
    <rPh sb="29" eb="33">
      <t>コウツウヒョウシキ</t>
    </rPh>
    <rPh sb="36" eb="39">
      <t>タラオ</t>
    </rPh>
    <rPh sb="39" eb="41">
      <t>ホウメン</t>
    </rPh>
    <phoneticPr fontId="19"/>
  </si>
  <si>
    <t>新長田橋東詰　S</t>
    <rPh sb="0" eb="4">
      <t>シンオサダバシ</t>
    </rPh>
    <rPh sb="4" eb="6">
      <t>ヒガシヅメ</t>
    </rPh>
    <phoneticPr fontId="18"/>
  </si>
  <si>
    <t>直進</t>
    <rPh sb="0" eb="2">
      <t>チョクシン</t>
    </rPh>
    <phoneticPr fontId="18"/>
  </si>
  <si>
    <t>突き当たり左折、直ぐ右折。国道標識あり。
右直進すると自動車専用名阪国道</t>
    <phoneticPr fontId="18"/>
  </si>
  <si>
    <t>高速ダウンヒル。交通量まばらだが、まれに軽トラあり。
前方伊賀上野城。国道に出るまで城を目指せ</t>
    <phoneticPr fontId="18"/>
  </si>
  <si>
    <t>新所町Ｓ</t>
    <phoneticPr fontId="18"/>
  </si>
  <si>
    <r>
      <t>小峠バス停</t>
    </r>
    <r>
      <rPr>
        <sz val="9"/>
        <rFont val="ＭＳ Ｐゴシック"/>
        <family val="3"/>
        <charset val="128"/>
        <scheme val="minor"/>
      </rPr>
      <t>を下って直ぐ
橋を渡らない！　左手交番</t>
    </r>
    <phoneticPr fontId="18"/>
  </si>
  <si>
    <t>展望台あり
ここから三重県。下りは気をつけて</t>
    <phoneticPr fontId="18"/>
  </si>
  <si>
    <t>T字路【西の追分】</t>
    <rPh sb="4" eb="5">
      <t>ニシ</t>
    </rPh>
    <rPh sb="6" eb="8">
      <t>オイワケ</t>
    </rPh>
    <phoneticPr fontId="18"/>
  </si>
  <si>
    <t>ト字路【東の追分】</t>
    <rPh sb="1" eb="3">
      <t>ジロ</t>
    </rPh>
    <rPh sb="4" eb="5">
      <t>ヒガシ</t>
    </rPh>
    <rPh sb="6" eb="8">
      <t>オイワケ</t>
    </rPh>
    <phoneticPr fontId="18"/>
  </si>
  <si>
    <t>東の追分から鳥居をくぐる</t>
    <rPh sb="0" eb="1">
      <t>ヒガシ</t>
    </rPh>
    <rPh sb="2" eb="4">
      <t>オイワケ</t>
    </rPh>
    <rPh sb="6" eb="8">
      <t>トリイ</t>
    </rPh>
    <phoneticPr fontId="18"/>
  </si>
  <si>
    <t>ローソンの敷地に入り、駐車場の裏口から出る
（この時点で日没を迎えた者・カメラを持っていない者はここでレシートを取得せよ）</t>
    <phoneticPr fontId="18"/>
  </si>
  <si>
    <t>右折</t>
    <rPh sb="0" eb="2">
      <t>ウセツ</t>
    </rPh>
    <phoneticPr fontId="18"/>
  </si>
  <si>
    <t>黄金橋を超えると緩い登り
ピーク近く猿多数出現
下りながら岐阜県に突入</t>
    <phoneticPr fontId="18"/>
  </si>
  <si>
    <t>ここから1.8kmトンネル
狭いが左側に歩道あり。自信のないものは早めに左へ</t>
    <phoneticPr fontId="18"/>
  </si>
  <si>
    <t>R306(R365)</t>
    <phoneticPr fontId="18"/>
  </si>
  <si>
    <t>R8　川崎Sを通過後すぐのY字路 右手COCOS</t>
    <rPh sb="17" eb="19">
      <t>ミギテ</t>
    </rPh>
    <phoneticPr fontId="18"/>
  </si>
  <si>
    <t>左折</t>
    <rPh sb="0" eb="2">
      <t>サセツ</t>
    </rPh>
    <phoneticPr fontId="18"/>
  </si>
  <si>
    <t>県道556</t>
    <rPh sb="0" eb="2">
      <t>ケンドウ</t>
    </rPh>
    <phoneticPr fontId="18"/>
  </si>
  <si>
    <t>地福寺町　S</t>
    <rPh sb="0" eb="2">
      <t>ジフク</t>
    </rPh>
    <rPh sb="2" eb="3">
      <t>テラ</t>
    </rPh>
    <rPh sb="3" eb="4">
      <t>マチ</t>
    </rPh>
    <phoneticPr fontId="18"/>
  </si>
  <si>
    <t>八幡中山町　S</t>
    <rPh sb="0" eb="2">
      <t>ハチマン</t>
    </rPh>
    <rPh sb="2" eb="4">
      <t>ナカヤマ</t>
    </rPh>
    <rPh sb="4" eb="5">
      <t>マチ</t>
    </rPh>
    <phoneticPr fontId="18"/>
  </si>
  <si>
    <t>左直進</t>
    <rPh sb="0" eb="3">
      <t>ヒダリチョクシン</t>
    </rPh>
    <phoneticPr fontId="18"/>
  </si>
  <si>
    <t>PC3　Carry-Room</t>
    <phoneticPr fontId="18"/>
  </si>
  <si>
    <t>右側</t>
    <rPh sb="0" eb="2">
      <t>ミギガワ</t>
    </rPh>
    <phoneticPr fontId="18"/>
  </si>
  <si>
    <t>大戌亥橋南</t>
    <rPh sb="0" eb="3">
      <t>オオイヌイ</t>
    </rPh>
    <rPh sb="3" eb="4">
      <t>バシ</t>
    </rPh>
    <rPh sb="4" eb="5">
      <t>ミナミ</t>
    </rPh>
    <phoneticPr fontId="18"/>
  </si>
  <si>
    <t>市道</t>
    <rPh sb="0" eb="2">
      <t>シドウ</t>
    </rPh>
    <phoneticPr fontId="18"/>
  </si>
  <si>
    <t>下坂浜町　S</t>
    <rPh sb="0" eb="2">
      <t>シモサカ</t>
    </rPh>
    <rPh sb="2" eb="3">
      <t>ハマ</t>
    </rPh>
    <rPh sb="3" eb="4">
      <t>マチ</t>
    </rPh>
    <phoneticPr fontId="18"/>
  </si>
  <si>
    <r>
      <t xml:space="preserve">右ファミリーマートの脇から侵入
休暇村・長命寺方面
</t>
    </r>
    <r>
      <rPr>
        <b/>
        <sz val="9"/>
        <color rgb="FFFF0000"/>
        <rFont val="ＭＳ Ｐゴシック"/>
        <family val="3"/>
        <charset val="128"/>
        <scheme val="minor"/>
      </rPr>
      <t>必ず湖岸沿いを進む事</t>
    </r>
    <phoneticPr fontId="18"/>
  </si>
  <si>
    <t>×</t>
    <phoneticPr fontId="18"/>
  </si>
  <si>
    <t>ファミリーマート近江八幡白王町</t>
    <rPh sb="8" eb="12">
      <t>オウミハチマン</t>
    </rPh>
    <rPh sb="12" eb="13">
      <t>シロ</t>
    </rPh>
    <rPh sb="13" eb="14">
      <t>オウ</t>
    </rPh>
    <rPh sb="14" eb="15">
      <t>マチ</t>
    </rPh>
    <phoneticPr fontId="18"/>
  </si>
  <si>
    <t>橋をわたってすぐ左折
宇治方面</t>
    <phoneticPr fontId="18"/>
  </si>
  <si>
    <t>曽東大橋渡ってすぐ右折（クランク直進）
宇治市街・宇治田原方面
この付近瀬田・宇治川を挟んで京都府境</t>
    <phoneticPr fontId="18"/>
  </si>
  <si>
    <t>宵待橋を渡って直ぐ右折
宇治・天ヶ瀬ダム方面</t>
    <phoneticPr fontId="18"/>
  </si>
  <si>
    <r>
      <t xml:space="preserve">平等院鳳凰堂通過。
</t>
    </r>
    <r>
      <rPr>
        <sz val="9"/>
        <rFont val="ＭＳ Ｐゴシック"/>
        <family val="3"/>
        <charset val="128"/>
        <scheme val="minor"/>
      </rPr>
      <t>一方通行の道に入り、連続信号1つ目を左折。
城陽方面へ</t>
    </r>
    <phoneticPr fontId="18"/>
  </si>
  <si>
    <r>
      <t>【カムループス通り】</t>
    </r>
    <r>
      <rPr>
        <sz val="9"/>
        <rFont val="ＭＳ Ｐゴシック"/>
        <family val="3"/>
        <charset val="128"/>
        <scheme val="minor"/>
      </rPr>
      <t>　左ローソン
城陽方面へ</t>
    </r>
    <phoneticPr fontId="18"/>
  </si>
  <si>
    <t>突き当たり左折してすぐ右折（クランク直進）
歩道トンネル自転車降りろ</t>
    <phoneticPr fontId="18"/>
  </si>
  <si>
    <t>クランク直進して大久保Sを渡れ</t>
    <rPh sb="4" eb="6">
      <t>チョクシン</t>
    </rPh>
    <phoneticPr fontId="18"/>
  </si>
  <si>
    <t>府道69→市道
→府道15</t>
    <phoneticPr fontId="18"/>
  </si>
  <si>
    <t>府道3→市道</t>
    <rPh sb="4" eb="6">
      <t>シドウ</t>
    </rPh>
    <phoneticPr fontId="18"/>
  </si>
  <si>
    <t>ver1.00 正式版</t>
    <phoneticPr fontId="18"/>
  </si>
  <si>
    <t>BRM316京都300</t>
    <phoneticPr fontId="18"/>
  </si>
  <si>
    <r>
      <t>フィニッシュ　</t>
    </r>
    <r>
      <rPr>
        <b/>
        <sz val="9"/>
        <color rgb="FFFF0000"/>
        <rFont val="ＭＳ Ｐゴシック"/>
        <family val="3"/>
        <charset val="128"/>
        <scheme val="minor"/>
      </rPr>
      <t>サークルK久御山佐山店</t>
    </r>
    <phoneticPr fontId="18"/>
  </si>
  <si>
    <r>
      <t xml:space="preserve">OPEN/16:00  CLOSE/3:00
</t>
    </r>
    <r>
      <rPr>
        <b/>
        <sz val="9"/>
        <color rgb="FFFF0000"/>
        <rFont val="ＭＳ Ｐゴシック"/>
        <family val="3"/>
        <charset val="128"/>
        <scheme val="minor"/>
      </rPr>
      <t>いつものセブン-イレブンではないことに注意！</t>
    </r>
    <rPh sb="42" eb="44">
      <t>チュウイ</t>
    </rPh>
    <phoneticPr fontId="18"/>
  </si>
  <si>
    <t>※時間の記述は7：00スタート基準です</t>
    <phoneticPr fontId="19"/>
  </si>
  <si>
    <t>県道783</t>
    <rPh sb="0" eb="2">
      <t>ケンドウ</t>
    </rPh>
    <phoneticPr fontId="19"/>
  </si>
  <si>
    <t>OPEN/11：00  CLOSE/16:04
チェック後、県道5を西（従来進路から見れば左折）</t>
    <phoneticPr fontId="18"/>
  </si>
  <si>
    <t xml:space="preserve">OPEN/12：44  CLOSE/20:00
店員さんにPC3長浜の欄にサインと通過時間を記入してもらうこと
チェック後そのまま直進
</t>
    <rPh sb="24" eb="26">
      <t>テンイン</t>
    </rPh>
    <rPh sb="32" eb="34">
      <t>ナガハマ</t>
    </rPh>
    <rPh sb="35" eb="36">
      <t>ラン</t>
    </rPh>
    <rPh sb="41" eb="45">
      <t>ツウカジカン</t>
    </rPh>
    <rPh sb="46" eb="48">
      <t>キニュウ</t>
    </rPh>
    <phoneticPr fontId="18"/>
  </si>
  <si>
    <t>OPEN/14:23  CLOSE/23:32
信号をわたって左側セブンイレブン
チェック後そのまま直進</t>
    <phoneticPr fontId="18"/>
  </si>
  <si>
    <r>
      <rPr>
        <sz val="9"/>
        <rFont val="ＭＳ ゴシック"/>
        <family val="3"/>
        <charset val="128"/>
      </rPr>
      <t>新所町S通過直後(10mほど)
突き当たり右折して西の追分へ　</t>
    </r>
    <r>
      <rPr>
        <sz val="9"/>
        <color rgb="FFFF0000"/>
        <rFont val="ＭＳ ゴシック"/>
        <family val="3"/>
        <charset val="128"/>
      </rPr>
      <t>【関宿の町並み】</t>
    </r>
    <rPh sb="0" eb="1">
      <t>シン</t>
    </rPh>
    <rPh sb="1" eb="2">
      <t>ショ</t>
    </rPh>
    <rPh sb="2" eb="3">
      <t>マチ</t>
    </rPh>
    <rPh sb="4" eb="8">
      <t>ツウカチョクゴ</t>
    </rPh>
    <rPh sb="16" eb="17">
      <t>ツ</t>
    </rPh>
    <rPh sb="18" eb="19">
      <t>ア</t>
    </rPh>
    <rPh sb="21" eb="23">
      <t>ウセツ</t>
    </rPh>
    <rPh sb="25" eb="26">
      <t>ニシ</t>
    </rPh>
    <rPh sb="27" eb="29">
      <t>オイワケ</t>
    </rPh>
    <phoneticPr fontId="18"/>
  </si>
  <si>
    <t>旧東海道
旧伊勢別街道
旧大和街道</t>
    <rPh sb="0" eb="1">
      <t>キュウ</t>
    </rPh>
    <rPh sb="1" eb="4">
      <t>トウカイドウ</t>
    </rPh>
    <rPh sb="5" eb="11">
      <t>キュウイセベツカイドウ</t>
    </rPh>
    <rPh sb="12" eb="13">
      <t>キュウ</t>
    </rPh>
    <rPh sb="13" eb="17">
      <t>ヤマトカイドウ</t>
    </rPh>
    <phoneticPr fontId="18"/>
  </si>
  <si>
    <t>旧東海道
旧伊勢別街道
旧大和街道</t>
    <phoneticPr fontId="18"/>
  </si>
  <si>
    <t>OPEN/09：46  CLOSE/13:16
チェック後　R1を東側へ
（従来進路から見て左折）</t>
    <rPh sb="28" eb="29">
      <t>ゴ</t>
    </rPh>
    <rPh sb="33" eb="35">
      <t>ヒガシガワ</t>
    </rPh>
    <rPh sb="38" eb="42">
      <t>ジュウライシンロ</t>
    </rPh>
    <rPh sb="44" eb="45">
      <t>ミ</t>
    </rPh>
    <rPh sb="46" eb="48">
      <t>サセツ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</si>
</sst>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HGS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right" vertical="center"/>
    </xf>
    <xf numFmtId="14" fontId="20" fillId="0" borderId="0" xfId="0" applyNumberFormat="1" applyFont="1" applyFill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vertical="center"/>
    </xf>
    <xf numFmtId="0" fontId="23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left" vertical="center"/>
    </xf>
    <xf numFmtId="0" fontId="23" fillId="0" borderId="12" xfId="0" applyNumberFormat="1" applyFont="1" applyFill="1" applyBorder="1" applyAlignment="1">
      <alignment vertical="center"/>
    </xf>
    <xf numFmtId="0" fontId="20" fillId="33" borderId="13" xfId="0" applyNumberFormat="1" applyFont="1" applyFill="1" applyBorder="1" applyAlignment="1">
      <alignment vertical="center"/>
    </xf>
    <xf numFmtId="0" fontId="23" fillId="33" borderId="14" xfId="0" applyNumberFormat="1" applyFont="1" applyFill="1" applyBorder="1" applyAlignment="1">
      <alignment vertical="center"/>
    </xf>
    <xf numFmtId="0" fontId="23" fillId="33" borderId="15" xfId="0" applyNumberFormat="1" applyFont="1" applyFill="1" applyBorder="1" applyAlignment="1">
      <alignment horizontal="center" vertical="center"/>
    </xf>
    <xf numFmtId="0" fontId="23" fillId="33" borderId="15" xfId="0" applyNumberFormat="1" applyFont="1" applyFill="1" applyBorder="1" applyAlignment="1">
      <alignment vertical="center"/>
    </xf>
    <xf numFmtId="176" fontId="21" fillId="33" borderId="15" xfId="0" applyNumberFormat="1" applyFont="1" applyFill="1" applyBorder="1" applyAlignment="1">
      <alignment horizontal="left" vertical="center"/>
    </xf>
    <xf numFmtId="0" fontId="23" fillId="33" borderId="16" xfId="0" applyNumberFormat="1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vertical="center"/>
    </xf>
    <xf numFmtId="0" fontId="23" fillId="0" borderId="15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 wrapText="1"/>
    </xf>
    <xf numFmtId="176" fontId="23" fillId="0" borderId="16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vertical="center"/>
    </xf>
    <xf numFmtId="176" fontId="23" fillId="34" borderId="19" xfId="0" applyNumberFormat="1" applyFont="1" applyFill="1" applyBorder="1" applyAlignment="1">
      <alignment vertical="center"/>
    </xf>
    <xf numFmtId="0" fontId="23" fillId="0" borderId="17" xfId="0" applyNumberFormat="1" applyFont="1" applyFill="1" applyBorder="1" applyAlignment="1">
      <alignment vertical="center" wrapText="1"/>
    </xf>
    <xf numFmtId="176" fontId="23" fillId="0" borderId="19" xfId="0" applyNumberFormat="1" applyFont="1" applyFill="1" applyBorder="1" applyAlignment="1">
      <alignment vertical="center"/>
    </xf>
    <xf numFmtId="176" fontId="23" fillId="0" borderId="18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/>
    </xf>
    <xf numFmtId="0" fontId="26" fillId="0" borderId="21" xfId="0" applyNumberFormat="1" applyFont="1" applyFill="1" applyBorder="1" applyAlignment="1">
      <alignment vertical="center" wrapText="1"/>
    </xf>
    <xf numFmtId="0" fontId="23" fillId="33" borderId="21" xfId="0" applyNumberFormat="1" applyFont="1" applyFill="1" applyBorder="1" applyAlignment="1">
      <alignment vertical="center"/>
    </xf>
    <xf numFmtId="0" fontId="23" fillId="33" borderId="21" xfId="0" applyNumberFormat="1" applyFont="1" applyFill="1" applyBorder="1" applyAlignment="1">
      <alignment vertical="center" wrapText="1"/>
    </xf>
    <xf numFmtId="176" fontId="23" fillId="33" borderId="19" xfId="0" applyNumberFormat="1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vertical="center" wrapText="1"/>
    </xf>
    <xf numFmtId="0" fontId="25" fillId="0" borderId="21" xfId="0" applyNumberFormat="1" applyFont="1" applyFill="1" applyBorder="1" applyAlignment="1">
      <alignment vertical="center"/>
    </xf>
    <xf numFmtId="0" fontId="23" fillId="0" borderId="14" xfId="0" applyNumberFormat="1" applyFont="1" applyFill="1" applyBorder="1" applyAlignment="1">
      <alignment vertical="center"/>
    </xf>
    <xf numFmtId="0" fontId="25" fillId="0" borderId="21" xfId="0" applyNumberFormat="1" applyFont="1" applyFill="1" applyBorder="1" applyAlignment="1">
      <alignment vertical="center" wrapText="1"/>
    </xf>
    <xf numFmtId="0" fontId="23" fillId="34" borderId="14" xfId="0" applyNumberFormat="1" applyFont="1" applyFill="1" applyBorder="1" applyAlignment="1">
      <alignment vertical="center"/>
    </xf>
    <xf numFmtId="0" fontId="23" fillId="34" borderId="15" xfId="0" applyNumberFormat="1" applyFont="1" applyFill="1" applyBorder="1" applyAlignment="1">
      <alignment horizontal="center" vertical="center"/>
    </xf>
    <xf numFmtId="0" fontId="23" fillId="34" borderId="21" xfId="0" applyNumberFormat="1" applyFont="1" applyFill="1" applyBorder="1" applyAlignment="1">
      <alignment vertical="center"/>
    </xf>
    <xf numFmtId="0" fontId="24" fillId="0" borderId="21" xfId="0" applyNumberFormat="1" applyFont="1" applyFill="1" applyBorder="1" applyAlignment="1">
      <alignment vertical="center" wrapText="1"/>
    </xf>
    <xf numFmtId="0" fontId="23" fillId="33" borderId="23" xfId="0" applyNumberFormat="1" applyFont="1" applyFill="1" applyBorder="1" applyAlignment="1">
      <alignment vertical="center"/>
    </xf>
    <xf numFmtId="0" fontId="20" fillId="33" borderId="24" xfId="0" applyNumberFormat="1" applyFont="1" applyFill="1" applyBorder="1" applyAlignment="1">
      <alignment horizontal="center" vertical="center"/>
    </xf>
    <xf numFmtId="0" fontId="23" fillId="33" borderId="25" xfId="0" applyNumberFormat="1" applyFont="1" applyFill="1" applyBorder="1" applyAlignment="1">
      <alignment vertical="center"/>
    </xf>
    <xf numFmtId="176" fontId="23" fillId="33" borderId="26" xfId="0" applyNumberFormat="1" applyFont="1" applyFill="1" applyBorder="1" applyAlignment="1">
      <alignment vertical="center"/>
    </xf>
    <xf numFmtId="176" fontId="21" fillId="0" borderId="29" xfId="0" applyNumberFormat="1" applyFont="1" applyFill="1" applyBorder="1" applyAlignment="1">
      <alignment horizontal="left" vertical="center"/>
    </xf>
    <xf numFmtId="176" fontId="23" fillId="34" borderId="28" xfId="0" applyNumberFormat="1" applyFont="1" applyFill="1" applyBorder="1" applyAlignment="1">
      <alignment vertical="center"/>
    </xf>
    <xf numFmtId="176" fontId="23" fillId="0" borderId="2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176" fontId="21" fillId="0" borderId="27" xfId="0" applyNumberFormat="1" applyFont="1" applyFill="1" applyBorder="1" applyAlignment="1">
      <alignment horizontal="left" vertical="center"/>
    </xf>
    <xf numFmtId="0" fontId="29" fillId="0" borderId="29" xfId="0" applyFont="1" applyFill="1" applyBorder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vertical="center" wrapText="1"/>
    </xf>
    <xf numFmtId="0" fontId="29" fillId="0" borderId="30" xfId="0" applyFont="1" applyFill="1" applyBorder="1">
      <alignment vertical="center"/>
    </xf>
    <xf numFmtId="22" fontId="22" fillId="0" borderId="0" xfId="0" applyNumberFormat="1" applyFont="1">
      <alignment vertical="center"/>
    </xf>
    <xf numFmtId="22" fontId="22" fillId="0" borderId="0" xfId="0" applyNumberFormat="1" applyFont="1" applyFill="1">
      <alignment vertical="center"/>
    </xf>
    <xf numFmtId="0" fontId="22" fillId="0" borderId="0" xfId="0" applyFont="1">
      <alignment vertical="center"/>
    </xf>
    <xf numFmtId="176" fontId="23" fillId="0" borderId="28" xfId="0" applyNumberFormat="1" applyFont="1" applyFill="1" applyBorder="1" applyAlignment="1">
      <alignment vertical="center"/>
    </xf>
    <xf numFmtId="0" fontId="27" fillId="0" borderId="21" xfId="0" applyNumberFormat="1" applyFont="1" applyFill="1" applyBorder="1" applyAlignment="1">
      <alignment vertical="center" wrapText="1"/>
    </xf>
    <xf numFmtId="0" fontId="23" fillId="0" borderId="29" xfId="0" applyNumberFormat="1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horizontal="center" vertical="center"/>
    </xf>
    <xf numFmtId="176" fontId="23" fillId="0" borderId="29" xfId="0" applyNumberFormat="1" applyFont="1" applyFill="1" applyBorder="1" applyAlignment="1">
      <alignment vertical="center"/>
    </xf>
    <xf numFmtId="0" fontId="23" fillId="0" borderId="29" xfId="0" applyNumberFormat="1" applyFont="1" applyFill="1" applyBorder="1" applyAlignment="1">
      <alignment vertical="center" wrapText="1"/>
    </xf>
    <xf numFmtId="0" fontId="26" fillId="0" borderId="29" xfId="0" applyNumberFormat="1" applyFont="1" applyFill="1" applyBorder="1" applyAlignment="1">
      <alignment vertical="center" wrapText="1"/>
    </xf>
    <xf numFmtId="0" fontId="23" fillId="0" borderId="28" xfId="0" applyNumberFormat="1" applyFont="1" applyFill="1" applyBorder="1" applyAlignment="1">
      <alignment vertical="center"/>
    </xf>
    <xf numFmtId="0" fontId="25" fillId="0" borderId="29" xfId="0" applyNumberFormat="1" applyFont="1" applyFill="1" applyBorder="1" applyAlignment="1">
      <alignment vertical="center" wrapText="1"/>
    </xf>
    <xf numFmtId="0" fontId="23" fillId="33" borderId="20" xfId="0" applyNumberFormat="1" applyFont="1" applyFill="1" applyBorder="1" applyAlignment="1">
      <alignment vertical="center"/>
    </xf>
    <xf numFmtId="176" fontId="23" fillId="33" borderId="28" xfId="0" applyNumberFormat="1" applyFont="1" applyFill="1" applyBorder="1" applyAlignment="1">
      <alignment vertical="center"/>
    </xf>
    <xf numFmtId="0" fontId="23" fillId="33" borderId="29" xfId="0" applyNumberFormat="1" applyFont="1" applyFill="1" applyBorder="1" applyAlignment="1">
      <alignment vertical="center"/>
    </xf>
    <xf numFmtId="0" fontId="23" fillId="33" borderId="29" xfId="0" applyNumberFormat="1" applyFont="1" applyFill="1" applyBorder="1" applyAlignment="1">
      <alignment horizontal="center" vertical="center"/>
    </xf>
    <xf numFmtId="0" fontId="23" fillId="33" borderId="29" xfId="0" applyNumberFormat="1" applyFont="1" applyFill="1" applyBorder="1" applyAlignment="1">
      <alignment vertical="center" wrapText="1"/>
    </xf>
    <xf numFmtId="176" fontId="23" fillId="33" borderId="29" xfId="0" applyNumberFormat="1" applyFont="1" applyFill="1" applyBorder="1" applyAlignment="1">
      <alignment vertical="center"/>
    </xf>
    <xf numFmtId="0" fontId="23" fillId="35" borderId="29" xfId="0" applyNumberFormat="1" applyFont="1" applyFill="1" applyBorder="1" applyAlignment="1">
      <alignment vertical="center"/>
    </xf>
    <xf numFmtId="0" fontId="23" fillId="35" borderId="29" xfId="0" applyNumberFormat="1" applyFont="1" applyFill="1" applyBorder="1" applyAlignment="1">
      <alignment vertical="center" textRotation="255"/>
    </xf>
    <xf numFmtId="176" fontId="20" fillId="0" borderId="0" xfId="0" applyNumberFormat="1" applyFont="1" applyFill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176" fontId="23" fillId="33" borderId="15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176" fontId="29" fillId="0" borderId="29" xfId="0" applyNumberFormat="1" applyFont="1" applyFill="1" applyBorder="1" applyAlignment="1">
      <alignment vertical="center"/>
    </xf>
    <xf numFmtId="176" fontId="23" fillId="0" borderId="27" xfId="0" applyNumberFormat="1" applyFont="1" applyFill="1" applyBorder="1" applyAlignment="1">
      <alignment vertical="center"/>
    </xf>
    <xf numFmtId="0" fontId="24" fillId="0" borderId="29" xfId="0" applyNumberFormat="1" applyFont="1" applyFill="1" applyBorder="1" applyAlignment="1">
      <alignment vertical="center" wrapText="1"/>
    </xf>
    <xf numFmtId="0" fontId="24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0" fontId="23" fillId="0" borderId="30" xfId="0" applyNumberFormat="1" applyFont="1" applyFill="1" applyBorder="1" applyAlignment="1">
      <alignment vertical="center"/>
    </xf>
    <xf numFmtId="176" fontId="23" fillId="33" borderId="30" xfId="0" applyNumberFormat="1" applyFont="1" applyFill="1" applyBorder="1" applyAlignment="1">
      <alignment vertical="center"/>
    </xf>
    <xf numFmtId="176" fontId="23" fillId="35" borderId="30" xfId="0" applyNumberFormat="1" applyFont="1" applyFill="1" applyBorder="1" applyAlignment="1">
      <alignment vertical="center"/>
    </xf>
    <xf numFmtId="176" fontId="21" fillId="36" borderId="29" xfId="0" applyNumberFormat="1" applyFont="1" applyFill="1" applyBorder="1" applyAlignment="1">
      <alignment horizontal="left" vertical="center"/>
    </xf>
    <xf numFmtId="176" fontId="23" fillId="36" borderId="29" xfId="0" applyNumberFormat="1" applyFont="1" applyFill="1" applyBorder="1" applyAlignment="1">
      <alignment vertical="center"/>
    </xf>
    <xf numFmtId="176" fontId="21" fillId="36" borderId="25" xfId="0" applyNumberFormat="1" applyFont="1" applyFill="1" applyBorder="1" applyAlignment="1">
      <alignment horizontal="left" vertical="center"/>
    </xf>
    <xf numFmtId="176" fontId="23" fillId="36" borderId="25" xfId="0" applyNumberFormat="1" applyFont="1" applyFill="1" applyBorder="1" applyAlignment="1">
      <alignment vertical="center"/>
    </xf>
    <xf numFmtId="0" fontId="23" fillId="36" borderId="29" xfId="0" applyNumberFormat="1" applyFont="1" applyFill="1" applyBorder="1" applyAlignment="1">
      <alignment horizontal="center" vertical="center"/>
    </xf>
    <xf numFmtId="0" fontId="23" fillId="36" borderId="20" xfId="0" applyNumberFormat="1" applyFont="1" applyFill="1" applyBorder="1" applyAlignment="1">
      <alignment horizontal="center" vertical="center"/>
    </xf>
    <xf numFmtId="0" fontId="23" fillId="34" borderId="29" xfId="0" applyNumberFormat="1" applyFont="1" applyFill="1" applyBorder="1" applyAlignment="1">
      <alignment vertical="center"/>
    </xf>
    <xf numFmtId="0" fontId="23" fillId="34" borderId="29" xfId="0" applyNumberFormat="1" applyFont="1" applyFill="1" applyBorder="1" applyAlignment="1">
      <alignment vertical="center" textRotation="255"/>
    </xf>
    <xf numFmtId="0" fontId="23" fillId="37" borderId="29" xfId="0" applyNumberFormat="1" applyFont="1" applyFill="1" applyBorder="1" applyAlignment="1">
      <alignment vertical="center"/>
    </xf>
    <xf numFmtId="176" fontId="21" fillId="38" borderId="29" xfId="0" applyNumberFormat="1" applyFont="1" applyFill="1" applyBorder="1" applyAlignment="1">
      <alignment horizontal="left" vertical="center"/>
    </xf>
    <xf numFmtId="176" fontId="23" fillId="37" borderId="20" xfId="0" applyNumberFormat="1" applyFont="1" applyFill="1" applyBorder="1" applyAlignment="1">
      <alignment vertical="center"/>
    </xf>
    <xf numFmtId="0" fontId="23" fillId="38" borderId="20" xfId="0" applyNumberFormat="1" applyFont="1" applyFill="1" applyBorder="1" applyAlignment="1">
      <alignment vertical="center"/>
    </xf>
    <xf numFmtId="0" fontId="23" fillId="37" borderId="17" xfId="0" applyNumberFormat="1" applyFont="1" applyFill="1" applyBorder="1" applyAlignment="1">
      <alignment vertical="center" wrapText="1"/>
    </xf>
    <xf numFmtId="176" fontId="23" fillId="38" borderId="29" xfId="0" applyNumberFormat="1" applyFont="1" applyFill="1" applyBorder="1" applyAlignment="1">
      <alignment vertical="center"/>
    </xf>
    <xf numFmtId="0" fontId="23" fillId="39" borderId="29" xfId="0" applyNumberFormat="1" applyFont="1" applyFill="1" applyBorder="1" applyAlignment="1">
      <alignment vertical="center"/>
    </xf>
    <xf numFmtId="176" fontId="21" fillId="40" borderId="29" xfId="0" applyNumberFormat="1" applyFont="1" applyFill="1" applyBorder="1" applyAlignment="1">
      <alignment horizontal="left" vertical="center"/>
    </xf>
    <xf numFmtId="176" fontId="23" fillId="40" borderId="29" xfId="0" applyNumberFormat="1" applyFont="1" applyFill="1" applyBorder="1" applyAlignment="1">
      <alignment vertical="center"/>
    </xf>
    <xf numFmtId="0" fontId="23" fillId="39" borderId="29" xfId="0" applyNumberFormat="1" applyFont="1" applyFill="1" applyBorder="1" applyAlignment="1">
      <alignment vertical="center" wrapText="1"/>
    </xf>
    <xf numFmtId="0" fontId="28" fillId="39" borderId="29" xfId="0" applyNumberFormat="1" applyFont="1" applyFill="1" applyBorder="1" applyAlignment="1">
      <alignment vertical="center"/>
    </xf>
    <xf numFmtId="0" fontId="23" fillId="37" borderId="21" xfId="0" applyNumberFormat="1" applyFont="1" applyFill="1" applyBorder="1" applyAlignment="1">
      <alignment vertical="center"/>
    </xf>
    <xf numFmtId="0" fontId="20" fillId="36" borderId="13" xfId="0" applyNumberFormat="1" applyFont="1" applyFill="1" applyBorder="1" applyAlignment="1">
      <alignment vertical="center"/>
    </xf>
    <xf numFmtId="0" fontId="20" fillId="36" borderId="22" xfId="0" applyNumberFormat="1" applyFont="1" applyFill="1" applyBorder="1" applyAlignment="1">
      <alignment vertical="center"/>
    </xf>
    <xf numFmtId="0" fontId="20" fillId="38" borderId="13" xfId="0" applyNumberFormat="1" applyFont="1" applyFill="1" applyBorder="1" applyAlignment="1">
      <alignment vertical="center"/>
    </xf>
    <xf numFmtId="0" fontId="20" fillId="40" borderId="13" xfId="0" applyNumberFormat="1" applyFont="1" applyFill="1" applyBorder="1" applyAlignment="1">
      <alignment vertical="center"/>
    </xf>
    <xf numFmtId="0" fontId="29" fillId="38" borderId="2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topLeftCell="A34" zoomScaleNormal="100" workbookViewId="0">
      <selection activeCell="I58" sqref="I58"/>
    </sheetView>
  </sheetViews>
  <sheetFormatPr defaultRowHeight="13.5" x14ac:dyDescent="0.15"/>
  <cols>
    <col min="1" max="1" width="3.375" style="1" customWidth="1"/>
    <col min="2" max="2" width="32.25" style="1" customWidth="1"/>
    <col min="3" max="3" width="4.5" style="2" customWidth="1"/>
    <col min="4" max="4" width="6" style="1" customWidth="1"/>
    <col min="5" max="5" width="14.625" style="1" customWidth="1"/>
    <col min="6" max="6" width="4.75" style="3" customWidth="1"/>
    <col min="7" max="7" width="5.375" style="78" customWidth="1"/>
    <col min="8" max="8" width="0.375" style="1" customWidth="1"/>
    <col min="9" max="9" width="42.75" style="1" customWidth="1"/>
    <col min="10" max="10" width="4.75" style="1" customWidth="1"/>
  </cols>
  <sheetData>
    <row r="1" spans="1:10" s="4" customFormat="1" ht="12" customHeight="1" x14ac:dyDescent="0.15">
      <c r="A1" s="1"/>
      <c r="B1" s="5">
        <v>2013</v>
      </c>
      <c r="C1" s="2"/>
      <c r="D1" s="1"/>
      <c r="E1" s="1"/>
      <c r="F1" s="3"/>
      <c r="G1" s="78"/>
      <c r="H1" s="1"/>
      <c r="I1" s="6" t="s">
        <v>160</v>
      </c>
      <c r="J1" s="1"/>
    </row>
    <row r="2" spans="1:10" s="4" customFormat="1" ht="12" customHeight="1" x14ac:dyDescent="0.15">
      <c r="A2" s="1"/>
      <c r="B2" s="1" t="s">
        <v>161</v>
      </c>
      <c r="C2" s="2"/>
      <c r="D2" s="1"/>
      <c r="E2" s="1"/>
      <c r="F2" s="3"/>
      <c r="G2" s="78"/>
      <c r="H2" s="1"/>
      <c r="I2" s="7">
        <v>41343</v>
      </c>
      <c r="J2" s="1"/>
    </row>
    <row r="3" spans="1:10" s="4" customFormat="1" ht="12.75" customHeight="1" thickBot="1" x14ac:dyDescent="0.2">
      <c r="A3" s="1"/>
      <c r="B3" s="60" t="s">
        <v>164</v>
      </c>
      <c r="C3" s="2"/>
      <c r="D3" s="1"/>
      <c r="E3" s="1"/>
      <c r="F3" s="3"/>
      <c r="G3" s="78"/>
      <c r="H3" s="1"/>
      <c r="I3" s="1"/>
      <c r="J3" s="1"/>
    </row>
    <row r="4" spans="1:10" s="4" customFormat="1" ht="21.75" customHeight="1" thickBot="1" x14ac:dyDescent="0.2">
      <c r="A4" s="8"/>
      <c r="B4" s="9" t="s">
        <v>0</v>
      </c>
      <c r="C4" s="10" t="s">
        <v>1</v>
      </c>
      <c r="D4" s="9"/>
      <c r="E4" s="9" t="s">
        <v>2</v>
      </c>
      <c r="F4" s="11" t="s">
        <v>3</v>
      </c>
      <c r="G4" s="79" t="s">
        <v>4</v>
      </c>
      <c r="H4" s="9"/>
      <c r="I4" s="9" t="s">
        <v>5</v>
      </c>
      <c r="J4" s="12"/>
    </row>
    <row r="5" spans="1:10" s="4" customFormat="1" ht="12.75" customHeight="1" thickTop="1" x14ac:dyDescent="0.15">
      <c r="A5" s="13">
        <v>1</v>
      </c>
      <c r="B5" s="14" t="s">
        <v>6</v>
      </c>
      <c r="C5" s="15"/>
      <c r="D5" s="16"/>
      <c r="E5" s="16" t="s">
        <v>7</v>
      </c>
      <c r="F5" s="17">
        <v>0</v>
      </c>
      <c r="G5" s="80">
        <v>0</v>
      </c>
      <c r="H5" s="16"/>
      <c r="I5" s="16" t="s">
        <v>8</v>
      </c>
      <c r="J5" s="18">
        <v>0</v>
      </c>
    </row>
    <row r="6" spans="1:10" s="4" customFormat="1" ht="12" customHeight="1" x14ac:dyDescent="0.15">
      <c r="A6" s="19">
        <f>A5+1</f>
        <v>2</v>
      </c>
      <c r="B6" s="20" t="s">
        <v>9</v>
      </c>
      <c r="C6" s="21"/>
      <c r="D6" s="20" t="s">
        <v>10</v>
      </c>
      <c r="E6" s="20" t="s">
        <v>7</v>
      </c>
      <c r="F6" s="49">
        <f>G6-G5</f>
        <v>0.5</v>
      </c>
      <c r="G6" s="81">
        <v>0.5</v>
      </c>
      <c r="H6" s="20"/>
      <c r="I6" s="20"/>
      <c r="J6" s="22"/>
    </row>
    <row r="7" spans="1:10" s="4" customFormat="1" ht="12" customHeight="1" x14ac:dyDescent="0.15">
      <c r="A7" s="19">
        <f t="shared" ref="A7:A70" si="0">A6+1</f>
        <v>3</v>
      </c>
      <c r="B7" s="20" t="s">
        <v>11</v>
      </c>
      <c r="C7" s="21"/>
      <c r="D7" s="20" t="s">
        <v>12</v>
      </c>
      <c r="E7" s="20" t="s">
        <v>13</v>
      </c>
      <c r="F7" s="49">
        <f t="shared" ref="F7:F71" si="1">G7-G6</f>
        <v>1.1000000000000001</v>
      </c>
      <c r="G7" s="81">
        <v>1.6</v>
      </c>
      <c r="H7" s="20"/>
      <c r="I7" s="20" t="s">
        <v>14</v>
      </c>
      <c r="J7" s="22"/>
    </row>
    <row r="8" spans="1:10" s="4" customFormat="1" ht="12" customHeight="1" x14ac:dyDescent="0.15">
      <c r="A8" s="19">
        <f t="shared" si="0"/>
        <v>4</v>
      </c>
      <c r="B8" s="20" t="s">
        <v>15</v>
      </c>
      <c r="C8" s="21" t="s">
        <v>16</v>
      </c>
      <c r="D8" s="20" t="s">
        <v>10</v>
      </c>
      <c r="E8" s="20" t="s">
        <v>17</v>
      </c>
      <c r="F8" s="49">
        <f t="shared" si="1"/>
        <v>9.9999999999999867E-2</v>
      </c>
      <c r="G8" s="81">
        <v>1.7</v>
      </c>
      <c r="H8" s="20"/>
      <c r="I8" s="20" t="s">
        <v>18</v>
      </c>
      <c r="J8" s="22"/>
    </row>
    <row r="9" spans="1:10" s="4" customFormat="1" ht="12" customHeight="1" x14ac:dyDescent="0.15">
      <c r="A9" s="19">
        <f t="shared" si="0"/>
        <v>5</v>
      </c>
      <c r="B9" s="20" t="s">
        <v>19</v>
      </c>
      <c r="C9" s="21"/>
      <c r="D9" s="20" t="s">
        <v>20</v>
      </c>
      <c r="E9" s="20" t="s">
        <v>7</v>
      </c>
      <c r="F9" s="49">
        <f t="shared" si="1"/>
        <v>1.0999999999999999</v>
      </c>
      <c r="G9" s="81">
        <v>2.8</v>
      </c>
      <c r="H9" s="20"/>
      <c r="I9" s="20" t="s">
        <v>21</v>
      </c>
      <c r="J9" s="22"/>
    </row>
    <row r="10" spans="1:10" s="4" customFormat="1" ht="12" customHeight="1" x14ac:dyDescent="0.15">
      <c r="A10" s="19">
        <f t="shared" si="0"/>
        <v>6</v>
      </c>
      <c r="B10" s="20" t="s">
        <v>9</v>
      </c>
      <c r="C10" s="21"/>
      <c r="D10" s="20" t="s">
        <v>12</v>
      </c>
      <c r="E10" s="20" t="s">
        <v>22</v>
      </c>
      <c r="F10" s="49">
        <f t="shared" si="1"/>
        <v>0.60000000000000009</v>
      </c>
      <c r="G10" s="81">
        <v>3.4</v>
      </c>
      <c r="H10" s="20"/>
      <c r="I10" s="20"/>
      <c r="J10" s="22"/>
    </row>
    <row r="11" spans="1:10" s="4" customFormat="1" ht="12" customHeight="1" x14ac:dyDescent="0.15">
      <c r="A11" s="19">
        <f t="shared" si="0"/>
        <v>7</v>
      </c>
      <c r="B11" s="20" t="s">
        <v>23</v>
      </c>
      <c r="C11" s="21" t="s">
        <v>16</v>
      </c>
      <c r="D11" s="20" t="s">
        <v>10</v>
      </c>
      <c r="E11" s="20" t="s">
        <v>22</v>
      </c>
      <c r="F11" s="49">
        <f t="shared" si="1"/>
        <v>3.6999999999999997</v>
      </c>
      <c r="G11" s="81">
        <v>7.1</v>
      </c>
      <c r="H11" s="20"/>
      <c r="I11" s="20" t="s">
        <v>24</v>
      </c>
      <c r="J11" s="22"/>
    </row>
    <row r="12" spans="1:10" s="4" customFormat="1" ht="12" customHeight="1" x14ac:dyDescent="0.15">
      <c r="A12" s="19">
        <f t="shared" si="0"/>
        <v>8</v>
      </c>
      <c r="B12" s="20" t="s">
        <v>9</v>
      </c>
      <c r="C12" s="21"/>
      <c r="D12" s="20" t="s">
        <v>12</v>
      </c>
      <c r="E12" s="20" t="s">
        <v>7</v>
      </c>
      <c r="F12" s="49">
        <f t="shared" si="1"/>
        <v>1.3000000000000007</v>
      </c>
      <c r="G12" s="81">
        <v>8.4</v>
      </c>
      <c r="H12" s="20"/>
      <c r="I12" s="23" t="s">
        <v>25</v>
      </c>
      <c r="J12" s="22"/>
    </row>
    <row r="13" spans="1:10" s="4" customFormat="1" ht="12" customHeight="1" x14ac:dyDescent="0.15">
      <c r="A13" s="19">
        <f t="shared" si="0"/>
        <v>9</v>
      </c>
      <c r="B13" s="20" t="s">
        <v>26</v>
      </c>
      <c r="C13" s="21"/>
      <c r="D13" s="20" t="s">
        <v>12</v>
      </c>
      <c r="E13" s="20" t="s">
        <v>7</v>
      </c>
      <c r="F13" s="49">
        <f t="shared" si="1"/>
        <v>1.7999999999999989</v>
      </c>
      <c r="G13" s="81">
        <v>10.199999999999999</v>
      </c>
      <c r="H13" s="20"/>
      <c r="I13" s="20" t="s">
        <v>27</v>
      </c>
      <c r="J13" s="22"/>
    </row>
    <row r="14" spans="1:10" s="4" customFormat="1" ht="12" customHeight="1" x14ac:dyDescent="0.15">
      <c r="A14" s="19">
        <f t="shared" si="0"/>
        <v>10</v>
      </c>
      <c r="B14" s="20" t="s">
        <v>9</v>
      </c>
      <c r="C14" s="21"/>
      <c r="D14" s="20" t="s">
        <v>12</v>
      </c>
      <c r="E14" s="20" t="s">
        <v>28</v>
      </c>
      <c r="F14" s="49">
        <f t="shared" si="1"/>
        <v>1.7000000000000011</v>
      </c>
      <c r="G14" s="81">
        <v>11.9</v>
      </c>
      <c r="H14" s="20"/>
      <c r="I14" s="20" t="s">
        <v>29</v>
      </c>
      <c r="J14" s="22"/>
    </row>
    <row r="15" spans="1:10" s="4" customFormat="1" ht="12" customHeight="1" x14ac:dyDescent="0.15">
      <c r="A15" s="19">
        <f t="shared" si="0"/>
        <v>11</v>
      </c>
      <c r="B15" s="20" t="s">
        <v>30</v>
      </c>
      <c r="C15" s="21" t="s">
        <v>16</v>
      </c>
      <c r="D15" s="20" t="s">
        <v>10</v>
      </c>
      <c r="E15" s="20" t="s">
        <v>31</v>
      </c>
      <c r="F15" s="49">
        <f t="shared" si="1"/>
        <v>6.1</v>
      </c>
      <c r="G15" s="81">
        <v>18</v>
      </c>
      <c r="H15" s="20"/>
      <c r="I15" s="23"/>
      <c r="J15" s="22"/>
    </row>
    <row r="16" spans="1:10" s="4" customFormat="1" ht="12" customHeight="1" x14ac:dyDescent="0.15">
      <c r="A16" s="19">
        <f t="shared" si="0"/>
        <v>12</v>
      </c>
      <c r="B16" s="20" t="s">
        <v>32</v>
      </c>
      <c r="C16" s="21"/>
      <c r="D16" s="20" t="s">
        <v>10</v>
      </c>
      <c r="E16" s="20" t="s">
        <v>31</v>
      </c>
      <c r="F16" s="49">
        <f t="shared" si="1"/>
        <v>1.8999999999999986</v>
      </c>
      <c r="G16" s="81">
        <v>19.899999999999999</v>
      </c>
      <c r="H16" s="20"/>
      <c r="I16" s="23" t="s">
        <v>33</v>
      </c>
      <c r="J16" s="22"/>
    </row>
    <row r="17" spans="1:12" s="4" customFormat="1" ht="12" customHeight="1" x14ac:dyDescent="0.15">
      <c r="A17" s="19">
        <f t="shared" si="0"/>
        <v>13</v>
      </c>
      <c r="B17" s="63" t="s">
        <v>34</v>
      </c>
      <c r="C17" s="64"/>
      <c r="D17" s="63" t="s">
        <v>35</v>
      </c>
      <c r="E17" s="63" t="s">
        <v>31</v>
      </c>
      <c r="F17" s="49">
        <f t="shared" si="1"/>
        <v>4.8000000000000007</v>
      </c>
      <c r="G17" s="81">
        <v>24.7</v>
      </c>
      <c r="H17" s="20"/>
      <c r="I17" s="24" t="s">
        <v>36</v>
      </c>
      <c r="J17" s="25"/>
    </row>
    <row r="18" spans="1:12" s="4" customFormat="1" ht="33.75" customHeight="1" x14ac:dyDescent="0.15">
      <c r="A18" s="112">
        <f t="shared" si="0"/>
        <v>14</v>
      </c>
      <c r="B18" s="96" t="s">
        <v>115</v>
      </c>
      <c r="C18" s="97"/>
      <c r="D18" s="96" t="s">
        <v>37</v>
      </c>
      <c r="E18" s="98" t="s">
        <v>31</v>
      </c>
      <c r="F18" s="99">
        <f t="shared" si="1"/>
        <v>2.9000000000000021</v>
      </c>
      <c r="G18" s="100">
        <v>27.6</v>
      </c>
      <c r="H18" s="101"/>
      <c r="I18" s="102" t="s">
        <v>116</v>
      </c>
      <c r="J18" s="50">
        <f>G18-G5</f>
        <v>27.6</v>
      </c>
    </row>
    <row r="19" spans="1:12" s="60" customFormat="1" ht="33.75" x14ac:dyDescent="0.15">
      <c r="A19" s="19">
        <f t="shared" si="0"/>
        <v>15</v>
      </c>
      <c r="B19" s="54" t="s">
        <v>117</v>
      </c>
      <c r="C19" s="55" t="s">
        <v>118</v>
      </c>
      <c r="D19" s="54" t="s">
        <v>119</v>
      </c>
      <c r="E19" s="54" t="s">
        <v>120</v>
      </c>
      <c r="F19" s="49">
        <f t="shared" si="1"/>
        <v>16.199999999999996</v>
      </c>
      <c r="G19" s="82">
        <v>43.8</v>
      </c>
      <c r="H19" s="54"/>
      <c r="I19" s="56" t="s">
        <v>121</v>
      </c>
      <c r="J19" s="57"/>
      <c r="K19" s="58"/>
      <c r="L19" s="59"/>
    </row>
    <row r="20" spans="1:12" s="4" customFormat="1" ht="12" customHeight="1" x14ac:dyDescent="0.15">
      <c r="A20" s="19">
        <f t="shared" si="0"/>
        <v>16</v>
      </c>
      <c r="B20" s="63" t="s">
        <v>40</v>
      </c>
      <c r="C20" s="64"/>
      <c r="D20" s="63" t="s">
        <v>10</v>
      </c>
      <c r="E20" s="63" t="s">
        <v>41</v>
      </c>
      <c r="F20" s="49">
        <f t="shared" si="1"/>
        <v>2.1000000000000014</v>
      </c>
      <c r="G20" s="81">
        <v>45.9</v>
      </c>
      <c r="H20" s="20"/>
      <c r="I20" s="20" t="s">
        <v>42</v>
      </c>
      <c r="J20" s="30"/>
    </row>
    <row r="21" spans="1:12" s="4" customFormat="1" ht="30" customHeight="1" x14ac:dyDescent="0.15">
      <c r="A21" s="19">
        <f t="shared" si="0"/>
        <v>17</v>
      </c>
      <c r="B21" s="63" t="s">
        <v>43</v>
      </c>
      <c r="C21" s="64"/>
      <c r="D21" s="63" t="s">
        <v>12</v>
      </c>
      <c r="E21" s="63" t="s">
        <v>41</v>
      </c>
      <c r="F21" s="49">
        <f t="shared" si="1"/>
        <v>3.8999999999999986</v>
      </c>
      <c r="G21" s="65">
        <v>49.8</v>
      </c>
      <c r="H21" s="63"/>
      <c r="I21" s="69" t="s">
        <v>127</v>
      </c>
      <c r="J21" s="68"/>
    </row>
    <row r="22" spans="1:12" s="4" customFormat="1" ht="12" customHeight="1" x14ac:dyDescent="0.15">
      <c r="A22" s="19">
        <f t="shared" si="0"/>
        <v>18</v>
      </c>
      <c r="B22" s="63" t="s">
        <v>30</v>
      </c>
      <c r="C22" s="64"/>
      <c r="D22" s="63" t="s">
        <v>10</v>
      </c>
      <c r="E22" s="63" t="s">
        <v>7</v>
      </c>
      <c r="F22" s="49">
        <f t="shared" si="1"/>
        <v>1.2000000000000028</v>
      </c>
      <c r="G22" s="65">
        <v>51</v>
      </c>
      <c r="H22" s="63"/>
      <c r="I22" s="63" t="s">
        <v>44</v>
      </c>
      <c r="J22" s="22"/>
    </row>
    <row r="23" spans="1:12" s="4" customFormat="1" ht="22.5" customHeight="1" x14ac:dyDescent="0.15">
      <c r="A23" s="19">
        <f t="shared" si="0"/>
        <v>19</v>
      </c>
      <c r="B23" s="31" t="s">
        <v>45</v>
      </c>
      <c r="C23" s="52"/>
      <c r="D23" s="31" t="s">
        <v>35</v>
      </c>
      <c r="E23" s="31" t="s">
        <v>41</v>
      </c>
      <c r="F23" s="49">
        <f t="shared" si="1"/>
        <v>3.2999999999999972</v>
      </c>
      <c r="G23" s="51">
        <v>54.3</v>
      </c>
      <c r="H23" s="31"/>
      <c r="I23" s="28" t="s">
        <v>128</v>
      </c>
      <c r="J23" s="68"/>
    </row>
    <row r="24" spans="1:12" s="4" customFormat="1" ht="12" customHeight="1" x14ac:dyDescent="0.15">
      <c r="A24" s="19">
        <f t="shared" si="0"/>
        <v>20</v>
      </c>
      <c r="B24" s="63" t="s">
        <v>46</v>
      </c>
      <c r="C24" s="64"/>
      <c r="D24" s="63" t="s">
        <v>10</v>
      </c>
      <c r="E24" s="63" t="s">
        <v>41</v>
      </c>
      <c r="F24" s="49">
        <f t="shared" si="1"/>
        <v>3.8000000000000043</v>
      </c>
      <c r="G24" s="65">
        <v>58.1</v>
      </c>
      <c r="H24" s="63"/>
      <c r="I24" s="63" t="s">
        <v>47</v>
      </c>
      <c r="J24" s="86"/>
    </row>
    <row r="25" spans="1:12" s="1" customFormat="1" ht="24" customHeight="1" x14ac:dyDescent="0.15">
      <c r="A25" s="19">
        <f t="shared" si="0"/>
        <v>21</v>
      </c>
      <c r="B25" s="63" t="s">
        <v>43</v>
      </c>
      <c r="C25" s="64"/>
      <c r="D25" s="63" t="s">
        <v>35</v>
      </c>
      <c r="E25" s="63" t="s">
        <v>48</v>
      </c>
      <c r="F25" s="49">
        <f t="shared" si="1"/>
        <v>1.1000000000000014</v>
      </c>
      <c r="G25" s="65">
        <v>59.2</v>
      </c>
      <c r="H25" s="63"/>
      <c r="I25" s="66" t="s">
        <v>125</v>
      </c>
      <c r="J25" s="86"/>
    </row>
    <row r="26" spans="1:12" s="4" customFormat="1" ht="12" customHeight="1" x14ac:dyDescent="0.15">
      <c r="A26" s="19">
        <f t="shared" si="0"/>
        <v>22</v>
      </c>
      <c r="B26" s="63" t="s">
        <v>122</v>
      </c>
      <c r="C26" s="64"/>
      <c r="D26" s="63" t="s">
        <v>12</v>
      </c>
      <c r="E26" s="63" t="s">
        <v>49</v>
      </c>
      <c r="F26" s="49">
        <f t="shared" si="1"/>
        <v>3.3999999999999986</v>
      </c>
      <c r="G26" s="65">
        <v>62.6</v>
      </c>
      <c r="H26" s="63"/>
      <c r="I26" s="63" t="s">
        <v>50</v>
      </c>
      <c r="J26" s="87"/>
    </row>
    <row r="27" spans="1:12" s="4" customFormat="1" ht="12" customHeight="1" x14ac:dyDescent="0.15">
      <c r="A27" s="19">
        <f t="shared" si="0"/>
        <v>23</v>
      </c>
      <c r="B27" s="20" t="s">
        <v>51</v>
      </c>
      <c r="C27" s="21"/>
      <c r="D27" s="20" t="s">
        <v>35</v>
      </c>
      <c r="E27" s="20" t="s">
        <v>41</v>
      </c>
      <c r="F27" s="49">
        <f t="shared" si="1"/>
        <v>0.89999999999999858</v>
      </c>
      <c r="G27" s="81">
        <v>63.5</v>
      </c>
      <c r="H27" s="20"/>
      <c r="I27" s="23"/>
      <c r="J27" s="22"/>
    </row>
    <row r="28" spans="1:12" s="4" customFormat="1" ht="12" customHeight="1" x14ac:dyDescent="0.15">
      <c r="A28" s="19">
        <f t="shared" si="0"/>
        <v>24</v>
      </c>
      <c r="B28" s="20" t="s">
        <v>52</v>
      </c>
      <c r="C28" s="21"/>
      <c r="D28" s="20" t="s">
        <v>35</v>
      </c>
      <c r="E28" s="20" t="s">
        <v>53</v>
      </c>
      <c r="F28" s="49">
        <f t="shared" si="1"/>
        <v>2.4000000000000057</v>
      </c>
      <c r="G28" s="81">
        <v>65.900000000000006</v>
      </c>
      <c r="H28" s="20"/>
      <c r="I28" s="20"/>
      <c r="J28" s="22"/>
    </row>
    <row r="29" spans="1:12" s="1" customFormat="1" ht="22.5" customHeight="1" x14ac:dyDescent="0.15">
      <c r="A29" s="19">
        <f t="shared" si="0"/>
        <v>25</v>
      </c>
      <c r="B29" s="63" t="s">
        <v>54</v>
      </c>
      <c r="C29" s="64" t="s">
        <v>16</v>
      </c>
      <c r="D29" s="63" t="s">
        <v>12</v>
      </c>
      <c r="E29" s="63" t="s">
        <v>53</v>
      </c>
      <c r="F29" s="49">
        <f t="shared" si="1"/>
        <v>12.199999999999989</v>
      </c>
      <c r="G29" s="65">
        <v>78.099999999999994</v>
      </c>
      <c r="H29" s="31"/>
      <c r="I29" s="28" t="s">
        <v>124</v>
      </c>
      <c r="J29" s="61"/>
    </row>
    <row r="30" spans="1:12" s="1" customFormat="1" ht="33.75" x14ac:dyDescent="0.15">
      <c r="A30" s="19">
        <f t="shared" si="0"/>
        <v>26</v>
      </c>
      <c r="B30" s="67" t="s">
        <v>126</v>
      </c>
      <c r="C30" s="64" t="s">
        <v>16</v>
      </c>
      <c r="D30" s="63" t="s">
        <v>123</v>
      </c>
      <c r="E30" s="66" t="s">
        <v>171</v>
      </c>
      <c r="F30" s="49">
        <f t="shared" si="1"/>
        <v>13.5</v>
      </c>
      <c r="G30" s="65">
        <v>91.6</v>
      </c>
      <c r="H30" s="32"/>
      <c r="I30" s="33"/>
      <c r="J30" s="29"/>
    </row>
    <row r="31" spans="1:12" s="1" customFormat="1" ht="33.75" x14ac:dyDescent="0.15">
      <c r="A31" s="19">
        <f t="shared" si="0"/>
        <v>27</v>
      </c>
      <c r="B31" s="67" t="s">
        <v>129</v>
      </c>
      <c r="C31" s="64"/>
      <c r="D31" s="63" t="s">
        <v>10</v>
      </c>
      <c r="E31" s="66" t="s">
        <v>170</v>
      </c>
      <c r="F31" s="49">
        <f t="shared" si="1"/>
        <v>0.10000000000000853</v>
      </c>
      <c r="G31" s="65">
        <v>91.7</v>
      </c>
      <c r="H31" s="32"/>
      <c r="I31" s="62" t="s">
        <v>169</v>
      </c>
      <c r="J31" s="29"/>
    </row>
    <row r="32" spans="1:12" s="1" customFormat="1" ht="38.25" customHeight="1" x14ac:dyDescent="0.15">
      <c r="A32" s="19">
        <f t="shared" si="0"/>
        <v>28</v>
      </c>
      <c r="B32" s="67" t="s">
        <v>130</v>
      </c>
      <c r="C32" s="64" t="s">
        <v>16</v>
      </c>
      <c r="D32" s="63" t="s">
        <v>10</v>
      </c>
      <c r="E32" s="66" t="s">
        <v>171</v>
      </c>
      <c r="F32" s="49">
        <f t="shared" si="1"/>
        <v>1.7999999999999972</v>
      </c>
      <c r="G32" s="65">
        <v>93.5</v>
      </c>
      <c r="H32" s="32"/>
      <c r="I32" s="33" t="s">
        <v>131</v>
      </c>
      <c r="J32" s="29"/>
    </row>
    <row r="33" spans="1:11" s="1" customFormat="1" ht="33.75" x14ac:dyDescent="0.15">
      <c r="A33" s="110">
        <f t="shared" si="0"/>
        <v>29</v>
      </c>
      <c r="B33" s="72" t="s">
        <v>111</v>
      </c>
      <c r="C33" s="73"/>
      <c r="D33" s="72" t="s">
        <v>37</v>
      </c>
      <c r="E33" s="72" t="s">
        <v>17</v>
      </c>
      <c r="F33" s="90">
        <f t="shared" si="1"/>
        <v>0.20000000000000284</v>
      </c>
      <c r="G33" s="75">
        <v>93.7</v>
      </c>
      <c r="H33" s="72"/>
      <c r="I33" s="74" t="s">
        <v>172</v>
      </c>
      <c r="J33" s="88">
        <f>G33-G18</f>
        <v>66.099999999999994</v>
      </c>
    </row>
    <row r="34" spans="1:11" s="1" customFormat="1" ht="12" customHeight="1" x14ac:dyDescent="0.15">
      <c r="A34" s="19">
        <f t="shared" si="0"/>
        <v>30</v>
      </c>
      <c r="B34" s="63" t="s">
        <v>55</v>
      </c>
      <c r="C34" s="64"/>
      <c r="D34" s="63" t="s">
        <v>12</v>
      </c>
      <c r="E34" s="66" t="s">
        <v>56</v>
      </c>
      <c r="F34" s="49">
        <f t="shared" si="1"/>
        <v>1.2999999999999972</v>
      </c>
      <c r="G34" s="65">
        <v>95</v>
      </c>
      <c r="H34" s="63"/>
      <c r="I34" s="66" t="s">
        <v>57</v>
      </c>
      <c r="J34" s="86"/>
    </row>
    <row r="35" spans="1:11" s="1" customFormat="1" ht="12" customHeight="1" x14ac:dyDescent="0.15">
      <c r="A35" s="19">
        <f t="shared" si="0"/>
        <v>31</v>
      </c>
      <c r="B35" s="32" t="s">
        <v>58</v>
      </c>
      <c r="C35" s="21" t="s">
        <v>16</v>
      </c>
      <c r="D35" s="32" t="s">
        <v>12</v>
      </c>
      <c r="E35" s="32" t="s">
        <v>59</v>
      </c>
      <c r="F35" s="49">
        <f t="shared" si="1"/>
        <v>10.700000000000003</v>
      </c>
      <c r="G35" s="65">
        <v>105.7</v>
      </c>
      <c r="H35" s="32"/>
      <c r="I35" s="32"/>
      <c r="J35" s="29"/>
    </row>
    <row r="36" spans="1:11" s="1" customFormat="1" ht="12" customHeight="1" x14ac:dyDescent="0.15">
      <c r="A36" s="19">
        <f t="shared" si="0"/>
        <v>32</v>
      </c>
      <c r="B36" s="32" t="s">
        <v>60</v>
      </c>
      <c r="C36" s="21" t="s">
        <v>16</v>
      </c>
      <c r="D36" s="32" t="s">
        <v>12</v>
      </c>
      <c r="E36" s="32" t="s">
        <v>59</v>
      </c>
      <c r="F36" s="49">
        <f t="shared" si="1"/>
        <v>3.4000000000000057</v>
      </c>
      <c r="G36" s="65">
        <v>109.10000000000001</v>
      </c>
      <c r="H36" s="32"/>
      <c r="I36" s="32" t="s">
        <v>61</v>
      </c>
      <c r="J36" s="29"/>
      <c r="K36" s="78"/>
    </row>
    <row r="37" spans="1:11" s="1" customFormat="1" ht="12" customHeight="1" x14ac:dyDescent="0.15">
      <c r="A37" s="19">
        <f t="shared" si="0"/>
        <v>33</v>
      </c>
      <c r="B37" s="32" t="s">
        <v>62</v>
      </c>
      <c r="C37" s="21" t="s">
        <v>16</v>
      </c>
      <c r="D37" s="32" t="s">
        <v>10</v>
      </c>
      <c r="E37" s="32" t="s">
        <v>59</v>
      </c>
      <c r="F37" s="49">
        <f t="shared" si="1"/>
        <v>0.39999999999999147</v>
      </c>
      <c r="G37" s="65">
        <v>109.5</v>
      </c>
      <c r="H37" s="32"/>
      <c r="I37" s="32" t="s">
        <v>63</v>
      </c>
      <c r="J37" s="29"/>
      <c r="K37" s="78"/>
    </row>
    <row r="38" spans="1:11" s="1" customFormat="1" ht="12" customHeight="1" x14ac:dyDescent="0.15">
      <c r="A38" s="19">
        <f t="shared" si="0"/>
        <v>34</v>
      </c>
      <c r="B38" s="32" t="s">
        <v>64</v>
      </c>
      <c r="C38" s="52"/>
      <c r="D38" s="32" t="s">
        <v>10</v>
      </c>
      <c r="E38" s="32" t="s">
        <v>65</v>
      </c>
      <c r="F38" s="49">
        <f t="shared" si="1"/>
        <v>21.800000000000011</v>
      </c>
      <c r="G38" s="65">
        <v>131.30000000000001</v>
      </c>
      <c r="H38" s="32"/>
      <c r="I38" s="37"/>
      <c r="J38" s="29"/>
      <c r="K38" s="78"/>
    </row>
    <row r="39" spans="1:11" s="1" customFormat="1" ht="22.5" x14ac:dyDescent="0.15">
      <c r="A39" s="110">
        <f t="shared" si="0"/>
        <v>35</v>
      </c>
      <c r="B39" s="70" t="s">
        <v>112</v>
      </c>
      <c r="C39" s="95"/>
      <c r="D39" s="70" t="s">
        <v>37</v>
      </c>
      <c r="E39" s="70" t="s">
        <v>66</v>
      </c>
      <c r="F39" s="90">
        <f t="shared" si="1"/>
        <v>5</v>
      </c>
      <c r="G39" s="91">
        <v>136.30000000000001</v>
      </c>
      <c r="H39" s="70"/>
      <c r="I39" s="35" t="s">
        <v>166</v>
      </c>
      <c r="J39" s="71">
        <f>G39-G33</f>
        <v>42.600000000000009</v>
      </c>
      <c r="K39" s="78"/>
    </row>
    <row r="40" spans="1:11" s="1" customFormat="1" ht="12" customHeight="1" x14ac:dyDescent="0.15">
      <c r="A40" s="19">
        <f t="shared" si="0"/>
        <v>36</v>
      </c>
      <c r="B40" s="32" t="s">
        <v>67</v>
      </c>
      <c r="C40" s="52"/>
      <c r="D40" s="32" t="s">
        <v>133</v>
      </c>
      <c r="E40" s="32" t="s">
        <v>136</v>
      </c>
      <c r="F40" s="49">
        <f t="shared" si="1"/>
        <v>6.0999999999999943</v>
      </c>
      <c r="G40" s="65">
        <v>142.4</v>
      </c>
      <c r="H40" s="32"/>
      <c r="I40" s="32"/>
      <c r="J40" s="29"/>
      <c r="K40" s="78"/>
    </row>
    <row r="41" spans="1:11" s="1" customFormat="1" ht="30" customHeight="1" x14ac:dyDescent="0.15">
      <c r="A41" s="19">
        <f t="shared" si="0"/>
        <v>37</v>
      </c>
      <c r="B41" s="31" t="s">
        <v>69</v>
      </c>
      <c r="C41" s="52"/>
      <c r="D41" s="31" t="s">
        <v>35</v>
      </c>
      <c r="E41" s="31" t="s">
        <v>70</v>
      </c>
      <c r="F41" s="49">
        <f t="shared" si="1"/>
        <v>6.5999999999999943</v>
      </c>
      <c r="G41" s="65">
        <v>149</v>
      </c>
      <c r="H41" s="31"/>
      <c r="I41" s="37" t="s">
        <v>134</v>
      </c>
      <c r="J41" s="61"/>
      <c r="K41" s="78"/>
    </row>
    <row r="42" spans="1:11" s="1" customFormat="1" ht="26.25" customHeight="1" x14ac:dyDescent="0.15">
      <c r="A42" s="19">
        <f t="shared" si="0"/>
        <v>38</v>
      </c>
      <c r="B42" s="63" t="s">
        <v>71</v>
      </c>
      <c r="C42" s="64"/>
      <c r="D42" s="63" t="s">
        <v>35</v>
      </c>
      <c r="E42" s="63" t="s">
        <v>70</v>
      </c>
      <c r="F42" s="49">
        <f t="shared" si="1"/>
        <v>12.199999999999989</v>
      </c>
      <c r="G42" s="65">
        <v>161.19999999999999</v>
      </c>
      <c r="H42" s="31"/>
      <c r="I42" s="37" t="s">
        <v>135</v>
      </c>
      <c r="J42" s="61"/>
      <c r="K42" s="78"/>
    </row>
    <row r="43" spans="1:11" s="1" customFormat="1" ht="12" customHeight="1" x14ac:dyDescent="0.15">
      <c r="A43" s="19">
        <f t="shared" si="0"/>
        <v>39</v>
      </c>
      <c r="B43" s="63" t="s">
        <v>72</v>
      </c>
      <c r="C43" s="64"/>
      <c r="D43" s="63" t="s">
        <v>35</v>
      </c>
      <c r="E43" s="63" t="s">
        <v>7</v>
      </c>
      <c r="F43" s="49">
        <f t="shared" si="1"/>
        <v>5.4000000000000341</v>
      </c>
      <c r="G43" s="65">
        <v>166.60000000000002</v>
      </c>
      <c r="H43" s="32"/>
      <c r="I43" s="38"/>
      <c r="J43" s="29"/>
      <c r="K43" s="78"/>
    </row>
    <row r="44" spans="1:11" s="1" customFormat="1" ht="12" customHeight="1" x14ac:dyDescent="0.15">
      <c r="A44" s="19">
        <f t="shared" si="0"/>
        <v>40</v>
      </c>
      <c r="B44" s="63" t="s">
        <v>73</v>
      </c>
      <c r="C44" s="64" t="s">
        <v>39</v>
      </c>
      <c r="D44" s="63" t="s">
        <v>68</v>
      </c>
      <c r="E44" s="63" t="s">
        <v>7</v>
      </c>
      <c r="F44" s="49">
        <f t="shared" si="1"/>
        <v>1.3999999999999773</v>
      </c>
      <c r="G44" s="65">
        <v>168</v>
      </c>
      <c r="H44" s="32"/>
      <c r="I44" s="32" t="s">
        <v>74</v>
      </c>
      <c r="J44" s="29"/>
      <c r="K44" s="78"/>
    </row>
    <row r="45" spans="1:11" s="1" customFormat="1" ht="12" customHeight="1" x14ac:dyDescent="0.15">
      <c r="A45" s="19">
        <f t="shared" si="0"/>
        <v>41</v>
      </c>
      <c r="B45" s="32" t="s">
        <v>54</v>
      </c>
      <c r="C45" s="21" t="s">
        <v>39</v>
      </c>
      <c r="D45" s="32" t="s">
        <v>68</v>
      </c>
      <c r="E45" s="32" t="s">
        <v>7</v>
      </c>
      <c r="F45" s="49">
        <f t="shared" si="1"/>
        <v>0.30000000000001137</v>
      </c>
      <c r="G45" s="65">
        <v>168.3</v>
      </c>
      <c r="H45" s="32"/>
      <c r="I45" s="32" t="s">
        <v>74</v>
      </c>
      <c r="J45" s="29"/>
      <c r="K45" s="78"/>
    </row>
    <row r="46" spans="1:11" s="1" customFormat="1" ht="12" customHeight="1" x14ac:dyDescent="0.15">
      <c r="A46" s="19">
        <f t="shared" si="0"/>
        <v>42</v>
      </c>
      <c r="B46" s="39" t="s">
        <v>75</v>
      </c>
      <c r="C46" s="21" t="s">
        <v>39</v>
      </c>
      <c r="D46" s="32" t="s">
        <v>35</v>
      </c>
      <c r="E46" s="32" t="s">
        <v>7</v>
      </c>
      <c r="F46" s="49">
        <f t="shared" si="1"/>
        <v>1.8000000000000114</v>
      </c>
      <c r="G46" s="65">
        <v>170.10000000000002</v>
      </c>
      <c r="H46" s="32"/>
      <c r="I46" s="40" t="s">
        <v>76</v>
      </c>
      <c r="J46" s="29"/>
      <c r="K46" s="78"/>
    </row>
    <row r="47" spans="1:11" s="1" customFormat="1" ht="12" customHeight="1" x14ac:dyDescent="0.15">
      <c r="A47" s="19">
        <f t="shared" si="0"/>
        <v>43</v>
      </c>
      <c r="B47" s="20" t="s">
        <v>9</v>
      </c>
      <c r="C47" s="21"/>
      <c r="D47" s="32" t="s">
        <v>12</v>
      </c>
      <c r="E47" s="32" t="s">
        <v>77</v>
      </c>
      <c r="F47" s="49">
        <f t="shared" si="1"/>
        <v>0.5</v>
      </c>
      <c r="G47" s="65">
        <v>170.60000000000002</v>
      </c>
      <c r="H47" s="32"/>
      <c r="I47" s="37" t="s">
        <v>78</v>
      </c>
      <c r="J47" s="29"/>
      <c r="K47" s="78"/>
    </row>
    <row r="48" spans="1:11" s="1" customFormat="1" ht="33.75" x14ac:dyDescent="0.15">
      <c r="A48" s="113">
        <f t="shared" si="0"/>
        <v>44</v>
      </c>
      <c r="B48" s="104" t="s">
        <v>114</v>
      </c>
      <c r="C48" s="77"/>
      <c r="D48" s="76" t="s">
        <v>12</v>
      </c>
      <c r="E48" s="104" t="s">
        <v>7</v>
      </c>
      <c r="F48" s="105">
        <f t="shared" si="1"/>
        <v>0.89999999999997726</v>
      </c>
      <c r="G48" s="106">
        <v>171.5</v>
      </c>
      <c r="H48" s="104"/>
      <c r="I48" s="107" t="s">
        <v>132</v>
      </c>
      <c r="J48" s="89"/>
      <c r="K48" s="78"/>
    </row>
    <row r="49" spans="1:11" s="1" customFormat="1" ht="12" customHeight="1" x14ac:dyDescent="0.15">
      <c r="A49" s="113">
        <f t="shared" si="0"/>
        <v>45</v>
      </c>
      <c r="B49" s="104" t="s">
        <v>79</v>
      </c>
      <c r="C49" s="77"/>
      <c r="D49" s="76" t="s">
        <v>35</v>
      </c>
      <c r="E49" s="104" t="s">
        <v>7</v>
      </c>
      <c r="F49" s="105">
        <f t="shared" si="1"/>
        <v>0.19999999999998863</v>
      </c>
      <c r="G49" s="106">
        <v>171.7</v>
      </c>
      <c r="H49" s="104"/>
      <c r="I49" s="108" t="s">
        <v>113</v>
      </c>
      <c r="J49" s="89"/>
      <c r="K49" s="78"/>
    </row>
    <row r="50" spans="1:11" s="1" customFormat="1" ht="12" customHeight="1" x14ac:dyDescent="0.15">
      <c r="A50" s="19">
        <f t="shared" si="0"/>
        <v>46</v>
      </c>
      <c r="B50" s="32" t="s">
        <v>54</v>
      </c>
      <c r="C50" s="21"/>
      <c r="D50" s="32" t="s">
        <v>10</v>
      </c>
      <c r="E50" s="32" t="s">
        <v>70</v>
      </c>
      <c r="F50" s="49">
        <f t="shared" si="1"/>
        <v>0.20000000000001705</v>
      </c>
      <c r="G50" s="65">
        <v>171.9</v>
      </c>
      <c r="H50" s="32"/>
      <c r="I50" s="32"/>
      <c r="J50" s="29"/>
      <c r="K50" s="78"/>
    </row>
    <row r="51" spans="1:11" s="1" customFormat="1" ht="12" customHeight="1" x14ac:dyDescent="0.15">
      <c r="A51" s="19">
        <f t="shared" si="0"/>
        <v>47</v>
      </c>
      <c r="B51" s="32" t="s">
        <v>80</v>
      </c>
      <c r="C51" s="21"/>
      <c r="D51" s="32" t="s">
        <v>10</v>
      </c>
      <c r="E51" s="37" t="s">
        <v>81</v>
      </c>
      <c r="F51" s="49">
        <f t="shared" si="1"/>
        <v>2.7999999999999829</v>
      </c>
      <c r="G51" s="65">
        <v>174.7</v>
      </c>
      <c r="H51" s="32"/>
      <c r="I51" s="40" t="s">
        <v>82</v>
      </c>
      <c r="J51" s="29"/>
      <c r="K51" s="78"/>
    </row>
    <row r="52" spans="1:11" s="1" customFormat="1" ht="12" customHeight="1" x14ac:dyDescent="0.15">
      <c r="A52" s="19">
        <f t="shared" si="0"/>
        <v>48</v>
      </c>
      <c r="B52" s="32" t="s">
        <v>9</v>
      </c>
      <c r="C52" s="21" t="s">
        <v>16</v>
      </c>
      <c r="D52" s="32" t="s">
        <v>12</v>
      </c>
      <c r="E52" s="32" t="s">
        <v>83</v>
      </c>
      <c r="F52" s="49">
        <f t="shared" si="1"/>
        <v>6.8000000000000114</v>
      </c>
      <c r="G52" s="65">
        <v>181.5</v>
      </c>
      <c r="H52" s="32"/>
      <c r="I52" s="32" t="s">
        <v>84</v>
      </c>
      <c r="J52" s="29"/>
      <c r="K52" s="78"/>
    </row>
    <row r="53" spans="1:11" s="1" customFormat="1" ht="12" customHeight="1" x14ac:dyDescent="0.15">
      <c r="A53" s="19">
        <f t="shared" si="0"/>
        <v>49</v>
      </c>
      <c r="B53" s="32" t="s">
        <v>85</v>
      </c>
      <c r="C53" s="21"/>
      <c r="D53" s="32" t="s">
        <v>10</v>
      </c>
      <c r="E53" s="32" t="s">
        <v>70</v>
      </c>
      <c r="F53" s="49">
        <f t="shared" si="1"/>
        <v>1.4000000000000057</v>
      </c>
      <c r="G53" s="65">
        <v>182.9</v>
      </c>
      <c r="H53" s="32"/>
      <c r="I53" s="32"/>
      <c r="J53" s="29"/>
      <c r="K53" s="78"/>
    </row>
    <row r="54" spans="1:11" s="1" customFormat="1" ht="12" customHeight="1" x14ac:dyDescent="0.15">
      <c r="A54" s="19">
        <f t="shared" si="0"/>
        <v>50</v>
      </c>
      <c r="B54" s="32" t="s">
        <v>73</v>
      </c>
      <c r="C54" s="21"/>
      <c r="D54" s="32" t="s">
        <v>86</v>
      </c>
      <c r="E54" s="32" t="s">
        <v>87</v>
      </c>
      <c r="F54" s="49">
        <f t="shared" si="1"/>
        <v>3.7000000000000171</v>
      </c>
      <c r="G54" s="65">
        <v>186.60000000000002</v>
      </c>
      <c r="H54" s="32"/>
      <c r="I54" s="32" t="s">
        <v>88</v>
      </c>
      <c r="J54" s="29"/>
      <c r="K54" s="78"/>
    </row>
    <row r="55" spans="1:11" s="1" customFormat="1" ht="12" customHeight="1" x14ac:dyDescent="0.15">
      <c r="A55" s="19">
        <f t="shared" si="0"/>
        <v>51</v>
      </c>
      <c r="B55" s="32" t="s">
        <v>73</v>
      </c>
      <c r="C55" s="21"/>
      <c r="D55" s="32" t="s">
        <v>68</v>
      </c>
      <c r="E55" s="32" t="s">
        <v>89</v>
      </c>
      <c r="F55" s="49">
        <f t="shared" si="1"/>
        <v>4.8999999999999773</v>
      </c>
      <c r="G55" s="65">
        <v>191.5</v>
      </c>
      <c r="H55" s="32"/>
      <c r="I55" s="32" t="s">
        <v>137</v>
      </c>
      <c r="J55" s="29"/>
      <c r="K55" s="78"/>
    </row>
    <row r="56" spans="1:11" s="1" customFormat="1" ht="12" customHeight="1" x14ac:dyDescent="0.15">
      <c r="A56" s="19">
        <f t="shared" si="0"/>
        <v>52</v>
      </c>
      <c r="B56" s="32" t="s">
        <v>141</v>
      </c>
      <c r="C56" s="21"/>
      <c r="D56" s="32" t="s">
        <v>138</v>
      </c>
      <c r="E56" s="32" t="s">
        <v>139</v>
      </c>
      <c r="F56" s="49">
        <f t="shared" si="1"/>
        <v>0.90000000000000568</v>
      </c>
      <c r="G56" s="65">
        <v>192.4</v>
      </c>
      <c r="H56" s="32"/>
      <c r="I56" s="32"/>
      <c r="J56" s="29"/>
      <c r="K56" s="78"/>
    </row>
    <row r="57" spans="1:11" s="1" customFormat="1" ht="12" customHeight="1" x14ac:dyDescent="0.15">
      <c r="A57" s="19">
        <f t="shared" si="0"/>
        <v>53</v>
      </c>
      <c r="B57" s="32" t="s">
        <v>140</v>
      </c>
      <c r="C57" s="21"/>
      <c r="D57" s="32" t="s">
        <v>142</v>
      </c>
      <c r="E57" s="32" t="s">
        <v>139</v>
      </c>
      <c r="F57" s="49">
        <f t="shared" si="1"/>
        <v>1.7999999999999829</v>
      </c>
      <c r="G57" s="65">
        <v>194.2</v>
      </c>
      <c r="H57" s="32"/>
      <c r="I57" s="32"/>
      <c r="J57" s="29"/>
      <c r="K57" s="78"/>
    </row>
    <row r="58" spans="1:11" s="1" customFormat="1" ht="45" x14ac:dyDescent="0.15">
      <c r="A58" s="110">
        <f t="shared" si="0"/>
        <v>54</v>
      </c>
      <c r="B58" s="72" t="s">
        <v>143</v>
      </c>
      <c r="C58" s="94"/>
      <c r="D58" s="72" t="s">
        <v>144</v>
      </c>
      <c r="E58" s="72" t="s">
        <v>139</v>
      </c>
      <c r="F58" s="90">
        <f t="shared" si="1"/>
        <v>0.60000000000002274</v>
      </c>
      <c r="G58" s="91">
        <v>194.8</v>
      </c>
      <c r="H58" s="72"/>
      <c r="I58" s="74" t="s">
        <v>167</v>
      </c>
      <c r="J58" s="88">
        <f>G58-G39</f>
        <v>58.5</v>
      </c>
      <c r="K58" s="78"/>
    </row>
    <row r="59" spans="1:11" s="1" customFormat="1" ht="13.5" customHeight="1" x14ac:dyDescent="0.15">
      <c r="A59" s="19">
        <f t="shared" si="0"/>
        <v>55</v>
      </c>
      <c r="B59" s="63" t="s">
        <v>145</v>
      </c>
      <c r="C59" s="64"/>
      <c r="D59" s="63" t="s">
        <v>133</v>
      </c>
      <c r="E59" s="63" t="s">
        <v>146</v>
      </c>
      <c r="F59" s="49">
        <f t="shared" si="1"/>
        <v>0.19999999999998863</v>
      </c>
      <c r="G59" s="65">
        <v>195</v>
      </c>
      <c r="H59" s="63"/>
      <c r="I59" s="66"/>
      <c r="J59" s="86"/>
      <c r="K59" s="78"/>
    </row>
    <row r="60" spans="1:11" s="1" customFormat="1" ht="13.5" customHeight="1" x14ac:dyDescent="0.15">
      <c r="A60" s="19">
        <f t="shared" si="0"/>
        <v>56</v>
      </c>
      <c r="B60" s="63" t="s">
        <v>147</v>
      </c>
      <c r="C60" s="64"/>
      <c r="D60" s="63" t="s">
        <v>138</v>
      </c>
      <c r="E60" s="63" t="s">
        <v>90</v>
      </c>
      <c r="F60" s="49">
        <f t="shared" si="1"/>
        <v>0.60000000000002274</v>
      </c>
      <c r="G60" s="65">
        <v>195.60000000000002</v>
      </c>
      <c r="H60" s="63"/>
      <c r="I60" s="84"/>
      <c r="J60" s="86"/>
      <c r="K60" s="78"/>
    </row>
    <row r="61" spans="1:11" s="1" customFormat="1" ht="47.25" customHeight="1" x14ac:dyDescent="0.15">
      <c r="A61" s="19">
        <f t="shared" si="0"/>
        <v>57</v>
      </c>
      <c r="B61" s="63" t="s">
        <v>150</v>
      </c>
      <c r="C61" s="64" t="s">
        <v>149</v>
      </c>
      <c r="D61" s="85" t="s">
        <v>68</v>
      </c>
      <c r="E61" s="63" t="s">
        <v>90</v>
      </c>
      <c r="F61" s="49">
        <f t="shared" si="1"/>
        <v>27.799999999999983</v>
      </c>
      <c r="G61" s="65">
        <v>223.4</v>
      </c>
      <c r="H61" s="63"/>
      <c r="I61" s="66" t="s">
        <v>148</v>
      </c>
      <c r="J61" s="86"/>
      <c r="K61" s="78"/>
    </row>
    <row r="62" spans="1:11" s="1" customFormat="1" ht="12" customHeight="1" x14ac:dyDescent="0.15">
      <c r="A62" s="19">
        <f t="shared" si="0"/>
        <v>58</v>
      </c>
      <c r="B62" s="26" t="s">
        <v>91</v>
      </c>
      <c r="C62" s="21"/>
      <c r="D62" s="26" t="s">
        <v>10</v>
      </c>
      <c r="E62" s="26" t="s">
        <v>90</v>
      </c>
      <c r="F62" s="53">
        <f t="shared" si="1"/>
        <v>8.4000000000000057</v>
      </c>
      <c r="G62" s="83">
        <v>231.8</v>
      </c>
      <c r="H62" s="26"/>
      <c r="I62" s="26" t="s">
        <v>92</v>
      </c>
      <c r="J62" s="30"/>
      <c r="K62" s="78"/>
    </row>
    <row r="63" spans="1:11" s="1" customFormat="1" ht="33.75" x14ac:dyDescent="0.15">
      <c r="A63" s="110">
        <f t="shared" si="0"/>
        <v>59</v>
      </c>
      <c r="B63" s="72" t="s">
        <v>110</v>
      </c>
      <c r="C63" s="73"/>
      <c r="D63" s="72" t="s">
        <v>38</v>
      </c>
      <c r="E63" s="72" t="s">
        <v>90</v>
      </c>
      <c r="F63" s="90">
        <f t="shared" si="1"/>
        <v>16</v>
      </c>
      <c r="G63" s="91">
        <v>247.8</v>
      </c>
      <c r="H63" s="72"/>
      <c r="I63" s="74" t="s">
        <v>168</v>
      </c>
      <c r="J63" s="88">
        <f>G63-G58</f>
        <v>53</v>
      </c>
      <c r="K63" s="78"/>
    </row>
    <row r="64" spans="1:11" s="1" customFormat="1" ht="12" customHeight="1" x14ac:dyDescent="0.15">
      <c r="A64" s="19">
        <f t="shared" si="0"/>
        <v>60</v>
      </c>
      <c r="B64" s="26" t="s">
        <v>54</v>
      </c>
      <c r="C64" s="21" t="s">
        <v>16</v>
      </c>
      <c r="D64" s="26" t="s">
        <v>10</v>
      </c>
      <c r="E64" s="26" t="s">
        <v>93</v>
      </c>
      <c r="F64" s="49">
        <f t="shared" si="1"/>
        <v>23.5</v>
      </c>
      <c r="G64" s="65">
        <v>271.3</v>
      </c>
      <c r="H64" s="26"/>
      <c r="I64" s="26" t="s">
        <v>94</v>
      </c>
      <c r="J64" s="30"/>
      <c r="K64" s="78"/>
    </row>
    <row r="65" spans="1:11" s="1" customFormat="1" ht="12" customHeight="1" x14ac:dyDescent="0.15">
      <c r="A65" s="19">
        <f t="shared" si="0"/>
        <v>61</v>
      </c>
      <c r="B65" s="32" t="s">
        <v>43</v>
      </c>
      <c r="C65" s="21"/>
      <c r="D65" s="32" t="s">
        <v>10</v>
      </c>
      <c r="E65" s="32" t="s">
        <v>93</v>
      </c>
      <c r="F65" s="49">
        <f t="shared" si="1"/>
        <v>1.6999999999999886</v>
      </c>
      <c r="G65" s="65">
        <v>273</v>
      </c>
      <c r="H65" s="32"/>
      <c r="I65" s="32" t="s">
        <v>95</v>
      </c>
      <c r="J65" s="29"/>
      <c r="K65" s="78"/>
    </row>
    <row r="66" spans="1:11" s="1" customFormat="1" ht="12" customHeight="1" x14ac:dyDescent="0.15">
      <c r="A66" s="19">
        <f t="shared" si="0"/>
        <v>62</v>
      </c>
      <c r="B66" s="32" t="s">
        <v>54</v>
      </c>
      <c r="C66" s="21" t="s">
        <v>16</v>
      </c>
      <c r="D66" s="32" t="s">
        <v>10</v>
      </c>
      <c r="E66" s="32" t="s">
        <v>96</v>
      </c>
      <c r="F66" s="49">
        <f t="shared" si="1"/>
        <v>1.2000000000000455</v>
      </c>
      <c r="G66" s="65">
        <v>274.20000000000005</v>
      </c>
      <c r="H66" s="32"/>
      <c r="I66" s="32" t="s">
        <v>97</v>
      </c>
      <c r="J66" s="29"/>
      <c r="K66" s="78"/>
    </row>
    <row r="67" spans="1:11" s="1" customFormat="1" ht="12" customHeight="1" x14ac:dyDescent="0.15">
      <c r="A67" s="19">
        <f t="shared" si="0"/>
        <v>63</v>
      </c>
      <c r="B67" s="32" t="s">
        <v>98</v>
      </c>
      <c r="C67" s="21"/>
      <c r="D67" s="32" t="s">
        <v>12</v>
      </c>
      <c r="E67" s="32" t="s">
        <v>96</v>
      </c>
      <c r="F67" s="49">
        <f t="shared" si="1"/>
        <v>1</v>
      </c>
      <c r="G67" s="65">
        <v>275.20000000000005</v>
      </c>
      <c r="H67" s="32"/>
      <c r="I67" s="32"/>
      <c r="J67" s="29"/>
      <c r="K67" s="78"/>
    </row>
    <row r="68" spans="1:11" s="1" customFormat="1" ht="12" customHeight="1" x14ac:dyDescent="0.15">
      <c r="A68" s="112">
        <f t="shared" si="0"/>
        <v>64</v>
      </c>
      <c r="B68" s="41" t="s">
        <v>99</v>
      </c>
      <c r="C68" s="42"/>
      <c r="D68" s="43" t="s">
        <v>38</v>
      </c>
      <c r="E68" s="114" t="s">
        <v>165</v>
      </c>
      <c r="F68" s="99">
        <f t="shared" si="1"/>
        <v>0.29999999999995453</v>
      </c>
      <c r="G68" s="103">
        <v>275.5</v>
      </c>
      <c r="H68" s="109"/>
      <c r="I68" s="109" t="s">
        <v>100</v>
      </c>
      <c r="J68" s="27">
        <f>G68-G63</f>
        <v>27.699999999999989</v>
      </c>
      <c r="K68" s="78"/>
    </row>
    <row r="69" spans="1:11" s="1" customFormat="1" ht="12" customHeight="1" x14ac:dyDescent="0.15">
      <c r="A69" s="19">
        <f t="shared" si="0"/>
        <v>65</v>
      </c>
      <c r="B69" s="26" t="s">
        <v>98</v>
      </c>
      <c r="C69" s="21"/>
      <c r="D69" s="32" t="s">
        <v>12</v>
      </c>
      <c r="E69" s="32" t="s">
        <v>96</v>
      </c>
      <c r="F69" s="49">
        <f t="shared" si="1"/>
        <v>0.30000000000001137</v>
      </c>
      <c r="G69" s="65">
        <v>275.8</v>
      </c>
      <c r="H69" s="32"/>
      <c r="I69" s="32"/>
      <c r="J69" s="29"/>
      <c r="K69" s="78"/>
    </row>
    <row r="70" spans="1:11" s="1" customFormat="1" ht="26.25" customHeight="1" x14ac:dyDescent="0.15">
      <c r="A70" s="19">
        <f t="shared" si="0"/>
        <v>66</v>
      </c>
      <c r="B70" s="31" t="s">
        <v>101</v>
      </c>
      <c r="C70" s="52" t="s">
        <v>16</v>
      </c>
      <c r="D70" s="31" t="s">
        <v>12</v>
      </c>
      <c r="E70" s="31" t="s">
        <v>102</v>
      </c>
      <c r="F70" s="49">
        <f t="shared" si="1"/>
        <v>9.9999999999965894E-2</v>
      </c>
      <c r="G70" s="65">
        <v>275.89999999999998</v>
      </c>
      <c r="H70" s="31"/>
      <c r="I70" s="37" t="s">
        <v>151</v>
      </c>
      <c r="J70" s="61"/>
      <c r="K70" s="78"/>
    </row>
    <row r="71" spans="1:11" s="1" customFormat="1" ht="33.75" x14ac:dyDescent="0.15">
      <c r="A71" s="19">
        <f t="shared" ref="A71:A78" si="2">A70+1</f>
        <v>67</v>
      </c>
      <c r="B71" s="31" t="s">
        <v>103</v>
      </c>
      <c r="C71" s="52" t="s">
        <v>16</v>
      </c>
      <c r="D71" s="31" t="s">
        <v>12</v>
      </c>
      <c r="E71" s="31" t="s">
        <v>104</v>
      </c>
      <c r="F71" s="49">
        <f t="shared" si="1"/>
        <v>5.3000000000000682</v>
      </c>
      <c r="G71" s="65">
        <v>281.20000000000005</v>
      </c>
      <c r="H71" s="31"/>
      <c r="I71" s="37" t="s">
        <v>152</v>
      </c>
      <c r="J71" s="61"/>
      <c r="K71" s="78"/>
    </row>
    <row r="72" spans="1:11" s="1" customFormat="1" ht="22.5" x14ac:dyDescent="0.15">
      <c r="A72" s="19">
        <f t="shared" si="2"/>
        <v>68</v>
      </c>
      <c r="B72" s="31" t="s">
        <v>54</v>
      </c>
      <c r="C72" s="52" t="s">
        <v>16</v>
      </c>
      <c r="D72" s="31" t="s">
        <v>10</v>
      </c>
      <c r="E72" s="31" t="s">
        <v>159</v>
      </c>
      <c r="F72" s="49">
        <f t="shared" ref="F72:F78" si="3">G72-G71</f>
        <v>6.6999999999999318</v>
      </c>
      <c r="G72" s="65">
        <v>287.89999999999998</v>
      </c>
      <c r="H72" s="31"/>
      <c r="I72" s="37" t="s">
        <v>153</v>
      </c>
      <c r="J72" s="61"/>
      <c r="K72" s="78"/>
    </row>
    <row r="73" spans="1:11" s="1" customFormat="1" ht="33.75" x14ac:dyDescent="0.15">
      <c r="A73" s="19">
        <f t="shared" si="2"/>
        <v>69</v>
      </c>
      <c r="B73" s="31" t="s">
        <v>105</v>
      </c>
      <c r="C73" s="52"/>
      <c r="D73" s="31" t="s">
        <v>12</v>
      </c>
      <c r="E73" s="31" t="s">
        <v>7</v>
      </c>
      <c r="F73" s="49">
        <f t="shared" si="3"/>
        <v>5.3000000000000682</v>
      </c>
      <c r="G73" s="65">
        <v>293.20000000000005</v>
      </c>
      <c r="H73" s="31"/>
      <c r="I73" s="44" t="s">
        <v>154</v>
      </c>
      <c r="J73" s="61"/>
      <c r="K73" s="78"/>
    </row>
    <row r="74" spans="1:11" s="1" customFormat="1" ht="22.5" x14ac:dyDescent="0.15">
      <c r="A74" s="19">
        <f t="shared" si="2"/>
        <v>70</v>
      </c>
      <c r="B74" s="31" t="s">
        <v>106</v>
      </c>
      <c r="C74" s="52" t="s">
        <v>16</v>
      </c>
      <c r="D74" s="31" t="s">
        <v>10</v>
      </c>
      <c r="E74" s="31" t="s">
        <v>7</v>
      </c>
      <c r="F74" s="49">
        <f t="shared" si="3"/>
        <v>0.69999999999993179</v>
      </c>
      <c r="G74" s="65">
        <v>293.89999999999998</v>
      </c>
      <c r="H74" s="31"/>
      <c r="I74" s="40" t="s">
        <v>155</v>
      </c>
      <c r="J74" s="61"/>
      <c r="K74" s="78"/>
    </row>
    <row r="75" spans="1:11" s="1" customFormat="1" ht="22.5" x14ac:dyDescent="0.15">
      <c r="A75" s="19">
        <f t="shared" si="2"/>
        <v>71</v>
      </c>
      <c r="B75" s="31" t="s">
        <v>107</v>
      </c>
      <c r="C75" s="52" t="s">
        <v>39</v>
      </c>
      <c r="D75" s="31" t="s">
        <v>12</v>
      </c>
      <c r="E75" s="31" t="s">
        <v>7</v>
      </c>
      <c r="F75" s="49">
        <f t="shared" si="3"/>
        <v>2.8000000000000682</v>
      </c>
      <c r="G75" s="65">
        <v>296.70000000000005</v>
      </c>
      <c r="H75" s="31"/>
      <c r="I75" s="37" t="s">
        <v>156</v>
      </c>
      <c r="J75" s="61"/>
      <c r="K75" s="78"/>
    </row>
    <row r="76" spans="1:11" s="1" customFormat="1" ht="22.5" x14ac:dyDescent="0.15">
      <c r="A76" s="19">
        <f t="shared" si="2"/>
        <v>72</v>
      </c>
      <c r="B76" s="63" t="s">
        <v>54</v>
      </c>
      <c r="C76" s="64"/>
      <c r="D76" s="63" t="s">
        <v>10</v>
      </c>
      <c r="E76" s="66" t="s">
        <v>158</v>
      </c>
      <c r="F76" s="49">
        <f t="shared" si="3"/>
        <v>0.5</v>
      </c>
      <c r="G76" s="65">
        <v>297.20000000000005</v>
      </c>
      <c r="H76" s="31"/>
      <c r="I76" s="37" t="s">
        <v>157</v>
      </c>
      <c r="J76" s="61"/>
      <c r="K76" s="78"/>
    </row>
    <row r="77" spans="1:11" s="1" customFormat="1" ht="22.5" x14ac:dyDescent="0.15">
      <c r="A77" s="110">
        <f t="shared" si="2"/>
        <v>73</v>
      </c>
      <c r="B77" s="72" t="s">
        <v>162</v>
      </c>
      <c r="C77" s="73"/>
      <c r="D77" s="72" t="s">
        <v>35</v>
      </c>
      <c r="E77" s="74" t="s">
        <v>13</v>
      </c>
      <c r="F77" s="90">
        <f t="shared" si="3"/>
        <v>2.7999999999999545</v>
      </c>
      <c r="G77" s="91">
        <v>300</v>
      </c>
      <c r="H77" s="34"/>
      <c r="I77" s="35" t="s">
        <v>163</v>
      </c>
      <c r="J77" s="36">
        <f>G77-G68</f>
        <v>24.5</v>
      </c>
      <c r="K77" s="78"/>
    </row>
    <row r="78" spans="1:11" s="4" customFormat="1" ht="12.75" customHeight="1" thickBot="1" x14ac:dyDescent="0.2">
      <c r="A78" s="111">
        <f t="shared" si="2"/>
        <v>74</v>
      </c>
      <c r="B78" s="45" t="s">
        <v>108</v>
      </c>
      <c r="C78" s="46"/>
      <c r="D78" s="47" t="s">
        <v>38</v>
      </c>
      <c r="E78" s="45"/>
      <c r="F78" s="92">
        <f t="shared" si="3"/>
        <v>0.39999999999997726</v>
      </c>
      <c r="G78" s="93">
        <v>300.39999999999998</v>
      </c>
      <c r="H78" s="45"/>
      <c r="I78" s="45" t="s">
        <v>109</v>
      </c>
      <c r="J78" s="48">
        <f>G78-G77</f>
        <v>0.39999999999997726</v>
      </c>
      <c r="K78" s="78"/>
    </row>
  </sheetData>
  <phoneticPr fontId="18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2013-316que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ZIN8</dc:creator>
  <cp:lastModifiedBy>ZIN8</cp:lastModifiedBy>
  <dcterms:created xsi:type="dcterms:W3CDTF">2013-03-10T08:41:33Z</dcterms:created>
  <dcterms:modified xsi:type="dcterms:W3CDTF">2013-03-10T09:59:29Z</dcterms:modified>
</cp:coreProperties>
</file>