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315" windowWidth="19515" windowHeight="13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Sheet1!$K$3:$K$232</definedName>
    <definedName name="_xlnm.Print_Area" localSheetId="0">Sheet1!$A$1:$J$231</definedName>
  </definedNames>
  <calcPr calcId="145621"/>
</workbook>
</file>

<file path=xl/calcChain.xml><?xml version="1.0" encoding="utf-8"?>
<calcChain xmlns="http://schemas.openxmlformats.org/spreadsheetml/2006/main">
  <c r="J156" i="1" l="1"/>
  <c r="J205" i="1"/>
  <c r="J166" i="1"/>
  <c r="J181" i="1"/>
  <c r="J191" i="1"/>
  <c r="J231" i="1"/>
  <c r="F30" i="1"/>
  <c r="F29" i="1"/>
  <c r="F28" i="1"/>
  <c r="G231" i="1"/>
  <c r="F231" i="1" s="1"/>
  <c r="G230" i="1"/>
  <c r="A231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F205" i="1" s="1"/>
  <c r="G204" i="1"/>
  <c r="G203" i="1"/>
  <c r="G202" i="1"/>
  <c r="G201" i="1"/>
  <c r="G200" i="1"/>
  <c r="L189" i="1"/>
  <c r="L190" i="1" s="1"/>
  <c r="G187" i="1"/>
  <c r="G185" i="1"/>
  <c r="G184" i="1"/>
  <c r="G183" i="1"/>
  <c r="F204" i="1" l="1"/>
  <c r="G190" i="1"/>
  <c r="L191" i="1"/>
  <c r="G189" i="1"/>
  <c r="G182" i="1"/>
  <c r="G181" i="1"/>
  <c r="G180" i="1"/>
  <c r="G179" i="1"/>
  <c r="F179" i="1" s="1"/>
  <c r="G178" i="1"/>
  <c r="G177" i="1"/>
  <c r="G176" i="1"/>
  <c r="G175" i="1"/>
  <c r="G174" i="1"/>
  <c r="G173" i="1"/>
  <c r="G172" i="1"/>
  <c r="G171" i="1"/>
  <c r="G167" i="1"/>
  <c r="G166" i="1"/>
  <c r="G165" i="1"/>
  <c r="G164" i="1"/>
  <c r="G163" i="1"/>
  <c r="G162" i="1"/>
  <c r="G161" i="1"/>
  <c r="G160" i="1"/>
  <c r="G159" i="1"/>
  <c r="F181" i="1" l="1"/>
  <c r="L192" i="1"/>
  <c r="G191" i="1"/>
  <c r="F180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F133" i="1" s="1"/>
  <c r="G131" i="1"/>
  <c r="F132" i="1" s="1"/>
  <c r="G130" i="1"/>
  <c r="G129" i="1"/>
  <c r="G128" i="1"/>
  <c r="G127" i="1"/>
  <c r="G126" i="1"/>
  <c r="G125" i="1"/>
  <c r="G124" i="1"/>
  <c r="G123" i="1"/>
  <c r="G122" i="1"/>
  <c r="G121" i="1"/>
  <c r="G120" i="1"/>
  <c r="G119" i="1"/>
  <c r="F119" i="1" s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F102" i="1" s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F105" i="1" l="1"/>
  <c r="F137" i="1"/>
  <c r="F118" i="1"/>
  <c r="L193" i="1"/>
  <c r="L194" i="1" s="1"/>
  <c r="L195" i="1" s="1"/>
  <c r="L196" i="1" s="1"/>
  <c r="G192" i="1"/>
  <c r="F104" i="1"/>
  <c r="F136" i="1"/>
  <c r="F134" i="1"/>
  <c r="F135" i="1"/>
  <c r="F103" i="1"/>
  <c r="F79" i="1"/>
  <c r="F75" i="1"/>
  <c r="F74" i="1"/>
  <c r="F73" i="1"/>
  <c r="F1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13" i="1"/>
  <c r="F12" i="1"/>
  <c r="F11" i="1"/>
  <c r="F10" i="1"/>
  <c r="F9" i="1"/>
  <c r="F8" i="1"/>
  <c r="F7" i="1"/>
  <c r="F6" i="1"/>
  <c r="L197" i="1" l="1"/>
  <c r="G196" i="1"/>
  <c r="F27" i="1"/>
  <c r="L198" i="1" l="1"/>
  <c r="G197" i="1"/>
  <c r="F56" i="1"/>
  <c r="F57" i="1"/>
  <c r="F48" i="1"/>
  <c r="F49" i="1"/>
  <c r="F50" i="1"/>
  <c r="F37" i="1"/>
  <c r="F36" i="1"/>
  <c r="L199" i="1" l="1"/>
  <c r="G199" i="1" s="1"/>
  <c r="G198" i="1"/>
  <c r="A35" i="1"/>
  <c r="H151" i="1"/>
  <c r="H148" i="1"/>
  <c r="H145" i="1"/>
  <c r="H142" i="1"/>
  <c r="H105" i="1"/>
  <c r="F100" i="1"/>
  <c r="H153" i="1"/>
  <c r="H152" i="1"/>
  <c r="H150" i="1"/>
  <c r="H149" i="1"/>
  <c r="H147" i="1"/>
  <c r="H146" i="1"/>
  <c r="H144" i="1"/>
  <c r="H143" i="1"/>
  <c r="H141" i="1"/>
  <c r="H140" i="1"/>
  <c r="H139" i="1"/>
  <c r="H138" i="1"/>
  <c r="H137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4" i="1"/>
  <c r="H102" i="1"/>
  <c r="H101" i="1"/>
  <c r="F101" i="1"/>
  <c r="H97" i="1"/>
  <c r="H96" i="1"/>
  <c r="H95" i="1"/>
  <c r="F95" i="1"/>
  <c r="H93" i="1"/>
  <c r="F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F77" i="1"/>
  <c r="F76" i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F129" i="1"/>
  <c r="F131" i="1"/>
  <c r="F183" i="1"/>
  <c r="F127" i="1"/>
  <c r="F128" i="1"/>
  <c r="F139" i="1"/>
  <c r="F130" i="1"/>
  <c r="F140" i="1"/>
  <c r="F126" i="1"/>
  <c r="F99" i="1"/>
  <c r="F98" i="1"/>
  <c r="J75" i="1"/>
  <c r="J58" i="1"/>
  <c r="J37" i="1"/>
  <c r="A48" i="1" l="1"/>
  <c r="A49" i="1" s="1"/>
  <c r="A50" i="1" s="1"/>
  <c r="A51" i="1" s="1"/>
  <c r="A52" i="1" s="1"/>
  <c r="A53" i="1" s="1"/>
  <c r="A54" i="1" s="1"/>
  <c r="A55" i="1" s="1"/>
  <c r="J137" i="1"/>
  <c r="J102" i="1"/>
  <c r="F45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J119" i="1"/>
  <c r="F97" i="1"/>
  <c r="F182" i="1"/>
  <c r="F108" i="1"/>
  <c r="A72" i="1" l="1"/>
  <c r="A73" i="1" s="1"/>
  <c r="F219" i="1"/>
  <c r="F200" i="1"/>
  <c r="F206" i="1"/>
  <c r="F207" i="1"/>
  <c r="F184" i="1"/>
  <c r="F185" i="1"/>
  <c r="F211" i="1"/>
  <c r="F172" i="1"/>
  <c r="F221" i="1"/>
  <c r="F203" i="1"/>
  <c r="F162" i="1"/>
  <c r="F161" i="1"/>
  <c r="F213" i="1"/>
  <c r="F199" i="1"/>
  <c r="F165" i="1"/>
  <c r="F198" i="1"/>
  <c r="F215" i="1"/>
  <c r="F217" i="1"/>
  <c r="F209" i="1"/>
  <c r="F175" i="1"/>
  <c r="F176" i="1"/>
  <c r="F174" i="1"/>
  <c r="F229" i="1"/>
  <c r="F166" i="1"/>
  <c r="F216" i="1"/>
  <c r="F222" i="1"/>
  <c r="F201" i="1"/>
  <c r="F214" i="1"/>
  <c r="F212" i="1"/>
  <c r="F178" i="1"/>
  <c r="F197" i="1"/>
  <c r="F202" i="1"/>
  <c r="F218" i="1"/>
  <c r="F220" i="1"/>
  <c r="F208" i="1"/>
  <c r="F210" i="1"/>
  <c r="F167" i="1"/>
  <c r="F173" i="1"/>
  <c r="F177" i="1"/>
  <c r="F164" i="1"/>
  <c r="F107" i="1"/>
  <c r="F46" i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F226" i="1"/>
  <c r="F230" i="1"/>
  <c r="F225" i="1"/>
  <c r="F227" i="1"/>
  <c r="F228" i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3" i="1"/>
  <c r="F141" i="1"/>
  <c r="F142" i="1"/>
  <c r="F122" i="1"/>
  <c r="F121" i="1"/>
  <c r="F120" i="1"/>
  <c r="F55" i="1"/>
  <c r="F54" i="1"/>
  <c r="F47" i="1"/>
  <c r="F34" i="1"/>
  <c r="F16" i="1"/>
  <c r="F15" i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F123" i="1"/>
  <c r="F124" i="1"/>
  <c r="F125" i="1"/>
  <c r="F138" i="1"/>
  <c r="F117" i="1"/>
  <c r="F116" i="1"/>
  <c r="F115" i="1"/>
  <c r="F114" i="1"/>
  <c r="F113" i="1"/>
  <c r="F112" i="1"/>
  <c r="F111" i="1"/>
  <c r="F110" i="1"/>
  <c r="F109" i="1"/>
  <c r="F106" i="1"/>
  <c r="F96" i="1"/>
  <c r="F72" i="1"/>
  <c r="F71" i="1"/>
  <c r="F70" i="1"/>
  <c r="F69" i="1"/>
  <c r="F68" i="1"/>
  <c r="F63" i="1"/>
  <c r="F64" i="1"/>
  <c r="F65" i="1"/>
  <c r="F66" i="1"/>
  <c r="F67" i="1"/>
  <c r="F62" i="1"/>
  <c r="F53" i="1"/>
  <c r="F58" i="1"/>
  <c r="F59" i="1"/>
  <c r="F60" i="1"/>
  <c r="F61" i="1"/>
  <c r="F31" i="1"/>
  <c r="F32" i="1"/>
  <c r="F33" i="1"/>
  <c r="F35" i="1"/>
  <c r="F38" i="1"/>
  <c r="F39" i="1"/>
  <c r="F40" i="1"/>
  <c r="F41" i="1"/>
  <c r="F42" i="1"/>
  <c r="F43" i="1"/>
  <c r="F44" i="1"/>
  <c r="F51" i="1"/>
  <c r="F52" i="1"/>
  <c r="F17" i="1"/>
  <c r="F22" i="1"/>
  <c r="F23" i="1"/>
  <c r="F24" i="1"/>
  <c r="F25" i="1"/>
  <c r="F26" i="1"/>
  <c r="F18" i="1"/>
  <c r="F19" i="1"/>
  <c r="F20" i="1"/>
  <c r="F21" i="1"/>
  <c r="F78" i="1"/>
  <c r="A131" i="1" l="1"/>
  <c r="A132" i="1" s="1"/>
  <c r="A133" i="1" s="1"/>
  <c r="A134" i="1" s="1"/>
  <c r="F81" i="1"/>
  <c r="A135" i="1" l="1"/>
  <c r="A136" i="1" s="1"/>
  <c r="A137" i="1" s="1"/>
  <c r="A138" i="1" s="1"/>
  <c r="F80" i="1"/>
  <c r="F82" i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F83" i="1"/>
  <c r="F84" i="1"/>
  <c r="A179" i="1" l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85" i="1"/>
  <c r="A205" i="1" l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F86" i="1"/>
  <c r="F87" i="1" l="1"/>
  <c r="F88" i="1" l="1"/>
  <c r="F89" i="1" l="1"/>
  <c r="F90" i="1" l="1"/>
  <c r="F91" i="1" l="1"/>
  <c r="F92" i="1" l="1"/>
  <c r="F93" i="1"/>
  <c r="G170" i="1"/>
  <c r="F171" i="1" s="1"/>
  <c r="G168" i="1"/>
  <c r="F168" i="1" s="1"/>
  <c r="G169" i="1"/>
  <c r="F169" i="1" l="1"/>
  <c r="F170" i="1"/>
  <c r="G186" i="1"/>
  <c r="F186" i="1" s="1"/>
  <c r="F187" i="1" l="1"/>
  <c r="G188" i="1"/>
  <c r="F188" i="1" s="1"/>
  <c r="F189" i="1"/>
  <c r="G195" i="1"/>
  <c r="F190" i="1"/>
  <c r="G193" i="1"/>
  <c r="G194" i="1"/>
  <c r="F191" i="1"/>
  <c r="F192" i="1"/>
  <c r="F194" i="1" l="1"/>
  <c r="F195" i="1"/>
  <c r="F196" i="1"/>
  <c r="F193" i="1"/>
  <c r="G223" i="1"/>
  <c r="F223" i="1" s="1"/>
  <c r="F224" i="1" l="1"/>
</calcChain>
</file>

<file path=xl/sharedStrings.xml><?xml version="1.0" encoding="utf-8"?>
<sst xmlns="http://schemas.openxmlformats.org/spreadsheetml/2006/main" count="872" uniqueCount="529">
  <si>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</si>
  <si>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</si>
  <si>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</si>
  <si>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</si>
  <si>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</si>
  <si>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</si>
  <si>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</si>
  <si>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</si>
  <si>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</si>
  <si>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</si>
  <si>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T字路</t>
    <rPh sb="1" eb="3">
      <t>ジロ</t>
    </rPh>
    <phoneticPr fontId="2"/>
  </si>
  <si>
    <t>右直進</t>
    <rPh sb="0" eb="3">
      <t>ミギチョクシン</t>
    </rPh>
    <phoneticPr fontId="2"/>
  </si>
  <si>
    <t>左直進</t>
    <rPh sb="0" eb="3">
      <t>ヒダリチョクシン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</si>
  <si>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</si>
  <si>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</si>
  <si>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</si>
  <si>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</si>
  <si>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2"/>
  </si>
  <si>
    <t>十字路　S</t>
    <rPh sb="0" eb="3">
      <t>ジュウジロ</t>
    </rPh>
    <phoneticPr fontId="2"/>
  </si>
  <si>
    <t>右折</t>
    <rPh sb="0" eb="2">
      <t>ウセツ</t>
    </rPh>
    <phoneticPr fontId="2"/>
  </si>
  <si>
    <t>.</t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</si>
  <si>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</si>
  <si>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</si>
  <si>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十字路　S</t>
    <rPh sb="0" eb="3">
      <t>ジュウジロ</t>
    </rPh>
    <phoneticPr fontId="2"/>
  </si>
  <si>
    <t>神戸駅南　S</t>
    <rPh sb="0" eb="3">
      <t>コウベエキ</t>
    </rPh>
    <rPh sb="3" eb="4">
      <t>ミナミ</t>
    </rPh>
    <phoneticPr fontId="2"/>
  </si>
  <si>
    <t>R2</t>
    <phoneticPr fontId="2"/>
  </si>
  <si>
    <t>R28</t>
    <phoneticPr fontId="2"/>
  </si>
  <si>
    <t>左直進</t>
    <rPh sb="0" eb="3">
      <t>ヒダリチョクシン</t>
    </rPh>
    <phoneticPr fontId="2"/>
  </si>
  <si>
    <t>Y字路</t>
    <rPh sb="1" eb="3">
      <t>ジロ</t>
    </rPh>
    <phoneticPr fontId="2"/>
  </si>
  <si>
    <t>フェリー前　S</t>
    <rPh sb="4" eb="5">
      <t>マエ</t>
    </rPh>
    <phoneticPr fontId="2"/>
  </si>
  <si>
    <t>旧たこフェリー乗り場</t>
    <rPh sb="0" eb="1">
      <t>キュウ</t>
    </rPh>
    <rPh sb="7" eb="8">
      <t>ノ</t>
    </rPh>
    <rPh sb="9" eb="10">
      <t>バ</t>
    </rPh>
    <phoneticPr fontId="2"/>
  </si>
  <si>
    <t>左折</t>
    <rPh sb="0" eb="2">
      <t>サセツ</t>
    </rPh>
    <phoneticPr fontId="2"/>
  </si>
  <si>
    <t>市道→県道718</t>
    <rPh sb="0" eb="2">
      <t>シドウ</t>
    </rPh>
    <rPh sb="3" eb="5">
      <t>ケンドウ</t>
    </rPh>
    <phoneticPr fontId="2"/>
  </si>
  <si>
    <t>県道718</t>
    <rPh sb="0" eb="2">
      <t>ケンドウ</t>
    </rPh>
    <phoneticPr fontId="2"/>
  </si>
  <si>
    <t>大崎　S</t>
    <rPh sb="0" eb="2">
      <t>オオザキ</t>
    </rPh>
    <phoneticPr fontId="2"/>
  </si>
  <si>
    <t>相生橋西詰　S</t>
    <rPh sb="0" eb="3">
      <t>アイオイバシ</t>
    </rPh>
    <rPh sb="3" eb="5">
      <t>ニシヅ</t>
    </rPh>
    <phoneticPr fontId="2"/>
  </si>
  <si>
    <t>文化会館東（県道79）　文化会館西（県道718）２つの信号あり
奥の文化会館西を右折して　姫路方面へ</t>
    <rPh sb="0" eb="4">
      <t>ブンカカイカン</t>
    </rPh>
    <rPh sb="4" eb="5">
      <t>ヒガシ</t>
    </rPh>
    <rPh sb="6" eb="8">
      <t>ケンドウ</t>
    </rPh>
    <rPh sb="12" eb="16">
      <t>ブンカカイカン</t>
    </rPh>
    <rPh sb="16" eb="17">
      <t>ニシ</t>
    </rPh>
    <rPh sb="18" eb="20">
      <t>ケンドウ</t>
    </rPh>
    <rPh sb="27" eb="29">
      <t>シンゴウ</t>
    </rPh>
    <rPh sb="32" eb="33">
      <t>オク</t>
    </rPh>
    <rPh sb="34" eb="38">
      <t>ブンカカイカン</t>
    </rPh>
    <rPh sb="38" eb="39">
      <t>ニシ</t>
    </rPh>
    <rPh sb="40" eb="42">
      <t>ウセツ</t>
    </rPh>
    <rPh sb="45" eb="49">
      <t>ヒメジホウメン</t>
    </rPh>
    <phoneticPr fontId="2"/>
  </si>
  <si>
    <t>文化会館西　S</t>
    <rPh sb="0" eb="4">
      <t>ブンカカイカン</t>
    </rPh>
    <rPh sb="4" eb="5">
      <t>ニシ</t>
    </rPh>
    <phoneticPr fontId="2"/>
  </si>
  <si>
    <t>伊保2丁目　S</t>
    <rPh sb="0" eb="2">
      <t>イホ</t>
    </rPh>
    <rPh sb="3" eb="5">
      <t>チョウメ</t>
    </rPh>
    <phoneticPr fontId="2"/>
  </si>
  <si>
    <t>一方通行　道路標識に従い右折</t>
    <rPh sb="0" eb="4">
      <t>イッポウツウコウ</t>
    </rPh>
    <rPh sb="5" eb="9">
      <t>ドウロヒョウシキ</t>
    </rPh>
    <rPh sb="10" eb="11">
      <t>シタガ</t>
    </rPh>
    <rPh sb="12" eb="14">
      <t>ウセツ</t>
    </rPh>
    <phoneticPr fontId="2"/>
  </si>
  <si>
    <t>伊保　S</t>
    <rPh sb="0" eb="2">
      <t>イホ</t>
    </rPh>
    <phoneticPr fontId="2"/>
  </si>
  <si>
    <t>R250</t>
    <phoneticPr fontId="2"/>
  </si>
  <si>
    <t>直進</t>
    <rPh sb="0" eb="2">
      <t>チョクシン</t>
    </rPh>
    <phoneticPr fontId="2"/>
  </si>
  <si>
    <t>曽根　S</t>
    <rPh sb="0" eb="2">
      <t>ソネ</t>
    </rPh>
    <phoneticPr fontId="2"/>
  </si>
  <si>
    <t>ここからR250に入る。直後に天川わたって道なり左折</t>
    <rPh sb="9" eb="10">
      <t>ハイ</t>
    </rPh>
    <rPh sb="12" eb="14">
      <t>チョクゴ</t>
    </rPh>
    <rPh sb="15" eb="17">
      <t>テンカワ</t>
    </rPh>
    <rPh sb="21" eb="22">
      <t>ミチ</t>
    </rPh>
    <rPh sb="24" eb="26">
      <t>サセツ</t>
    </rPh>
    <phoneticPr fontId="2"/>
  </si>
  <si>
    <t>┤字路</t>
    <rPh sb="1" eb="3">
      <t>ジロ</t>
    </rPh>
    <phoneticPr fontId="2"/>
  </si>
  <si>
    <t>道なり左折　永世橋渡る</t>
    <rPh sb="0" eb="1">
      <t>ミチ</t>
    </rPh>
    <rPh sb="3" eb="5">
      <t>サセツ</t>
    </rPh>
    <rPh sb="6" eb="9">
      <t>エイセイバシ</t>
    </rPh>
    <rPh sb="9" eb="10">
      <t>ワタ</t>
    </rPh>
    <phoneticPr fontId="2"/>
  </si>
  <si>
    <t>R250バイパスと合流</t>
    <rPh sb="9" eb="11">
      <t>ゴウリュウ</t>
    </rPh>
    <phoneticPr fontId="2"/>
  </si>
  <si>
    <t>県道29</t>
    <rPh sb="0" eb="2">
      <t>ケンドウ</t>
    </rPh>
    <phoneticPr fontId="2"/>
  </si>
  <si>
    <t>中島二丁目　S</t>
    <rPh sb="0" eb="5">
      <t>ナカジマニチョウメ</t>
    </rPh>
    <phoneticPr fontId="2"/>
  </si>
  <si>
    <t>網干大橋東詰　S</t>
    <rPh sb="0" eb="4">
      <t>アボシオオハシ</t>
    </rPh>
    <rPh sb="4" eb="6">
      <t>ヒガシヅメ</t>
    </rPh>
    <phoneticPr fontId="2"/>
  </si>
  <si>
    <t>王子橋東詰　S</t>
    <rPh sb="0" eb="3">
      <t>オウジバシ</t>
    </rPh>
    <rPh sb="3" eb="5">
      <t>ヒガシヅメ</t>
    </rPh>
    <phoneticPr fontId="2"/>
  </si>
  <si>
    <t>王子橋西詰　S</t>
    <rPh sb="0" eb="3">
      <t>オウジバシ</t>
    </rPh>
    <rPh sb="3" eb="5">
      <t>ニシヅ</t>
    </rPh>
    <phoneticPr fontId="2"/>
  </si>
  <si>
    <t>県道133</t>
    <rPh sb="0" eb="2">
      <t>ケンドウ</t>
    </rPh>
    <phoneticPr fontId="2"/>
  </si>
  <si>
    <t>県道441</t>
    <rPh sb="0" eb="2">
      <t>ケンドウ</t>
    </rPh>
    <phoneticPr fontId="2"/>
  </si>
  <si>
    <t>浦部　S</t>
    <rPh sb="0" eb="2">
      <t>ウラベ</t>
    </rPh>
    <phoneticPr fontId="2"/>
  </si>
  <si>
    <t>県道441(県道442)</t>
    <rPh sb="0" eb="2">
      <t>ケンドウ</t>
    </rPh>
    <rPh sb="6" eb="8">
      <t>ケンドウ</t>
    </rPh>
    <phoneticPr fontId="2"/>
  </si>
  <si>
    <t>突き当たり右折。県道442と合流</t>
    <rPh sb="0" eb="1">
      <t>ツ</t>
    </rPh>
    <rPh sb="2" eb="3">
      <t>ア</t>
    </rPh>
    <rPh sb="5" eb="7">
      <t>ウセツ</t>
    </rPh>
    <rPh sb="8" eb="10">
      <t>ケンドウ</t>
    </rPh>
    <rPh sb="14" eb="16">
      <t>ゴウリュウ</t>
    </rPh>
    <phoneticPr fontId="2"/>
  </si>
  <si>
    <t>山津屋　S</t>
    <rPh sb="0" eb="3">
      <t>ヤマツヤ</t>
    </rPh>
    <phoneticPr fontId="2"/>
  </si>
  <si>
    <t>県道442</t>
    <rPh sb="0" eb="2">
      <t>ケンドウ</t>
    </rPh>
    <phoneticPr fontId="2"/>
  </si>
  <si>
    <t>県道441と分岐</t>
    <rPh sb="0" eb="2">
      <t>ケンドウ</t>
    </rPh>
    <rPh sb="6" eb="8">
      <t>ブンキ</t>
    </rPh>
    <phoneticPr fontId="2"/>
  </si>
  <si>
    <t>R2</t>
    <phoneticPr fontId="2"/>
  </si>
  <si>
    <t>県道121</t>
    <rPh sb="0" eb="2">
      <t>ケンドウ</t>
    </rPh>
    <phoneticPr fontId="2"/>
  </si>
  <si>
    <t>相生陸橋　S</t>
    <rPh sb="0" eb="4">
      <t>アイオイリッキョウ</t>
    </rPh>
    <phoneticPr fontId="2"/>
  </si>
  <si>
    <t>R250</t>
    <phoneticPr fontId="2"/>
  </si>
  <si>
    <t>ポート公園前　S</t>
    <rPh sb="3" eb="6">
      <t>コウエンマエ</t>
    </rPh>
    <phoneticPr fontId="2"/>
  </si>
  <si>
    <t>R250に合流して高取峠へ</t>
    <rPh sb="5" eb="7">
      <t>ゴウリュウ</t>
    </rPh>
    <rPh sb="9" eb="12">
      <t>タカトリトウゲ</t>
    </rPh>
    <phoneticPr fontId="2"/>
  </si>
  <si>
    <t>坂越橋東詰　S</t>
    <rPh sb="0" eb="2">
      <t>サカコ</t>
    </rPh>
    <rPh sb="2" eb="3">
      <t>ハシ</t>
    </rPh>
    <rPh sb="3" eb="5">
      <t>ヒガシヅメ</t>
    </rPh>
    <phoneticPr fontId="2"/>
  </si>
  <si>
    <t>直後の坂越橋西信号も左折（クランク直進）</t>
    <rPh sb="0" eb="2">
      <t>チョクゴ</t>
    </rPh>
    <rPh sb="3" eb="5">
      <t>サカコ</t>
    </rPh>
    <rPh sb="5" eb="6">
      <t>ハシ</t>
    </rPh>
    <rPh sb="6" eb="7">
      <t>ニシ</t>
    </rPh>
    <rPh sb="7" eb="9">
      <t>シンゴウ</t>
    </rPh>
    <rPh sb="10" eb="12">
      <t>サセツ</t>
    </rPh>
    <rPh sb="17" eb="19">
      <t>チョクシン</t>
    </rPh>
    <phoneticPr fontId="2"/>
  </si>
  <si>
    <t>通過チェック　セブン-イレブン播州赤穂駅前店</t>
    <rPh sb="0" eb="2">
      <t>ツウカ</t>
    </rPh>
    <rPh sb="15" eb="19">
      <t>バンシュウアコウ</t>
    </rPh>
    <rPh sb="19" eb="21">
      <t>エキマエ</t>
    </rPh>
    <rPh sb="21" eb="22">
      <t>ミセ</t>
    </rPh>
    <phoneticPr fontId="2"/>
  </si>
  <si>
    <t>塩屋惣門　S</t>
    <rPh sb="0" eb="4">
      <t>シオヤソウモン</t>
    </rPh>
    <phoneticPr fontId="2"/>
  </si>
  <si>
    <t>市民センター前　S</t>
    <rPh sb="0" eb="2">
      <t>シミン</t>
    </rPh>
    <rPh sb="6" eb="7">
      <t>マエ</t>
    </rPh>
    <phoneticPr fontId="2"/>
  </si>
  <si>
    <t>突き当り左折</t>
    <rPh sb="0" eb="1">
      <t>ツ</t>
    </rPh>
    <rPh sb="2" eb="3">
      <t>アタ</t>
    </rPh>
    <rPh sb="4" eb="6">
      <t>サセツ</t>
    </rPh>
    <phoneticPr fontId="2"/>
  </si>
  <si>
    <t>R2</t>
    <phoneticPr fontId="2"/>
  </si>
  <si>
    <t>R2合流</t>
    <rPh sb="2" eb="4">
      <t>ゴウリュウ</t>
    </rPh>
    <phoneticPr fontId="2"/>
  </si>
  <si>
    <t>伊部東　S</t>
    <rPh sb="0" eb="2">
      <t>イベ</t>
    </rPh>
    <rPh sb="2" eb="3">
      <t>ヒガシ</t>
    </rPh>
    <phoneticPr fontId="2"/>
  </si>
  <si>
    <t>県道69</t>
    <rPh sb="0" eb="2">
      <t>ケンドウ</t>
    </rPh>
    <phoneticPr fontId="2"/>
  </si>
  <si>
    <r>
      <t>左のR28へ　</t>
    </r>
    <r>
      <rPr>
        <b/>
        <sz val="9"/>
        <color rgb="FFFF0000"/>
        <rFont val="ＭＳ Ｐゴシック"/>
        <family val="3"/>
        <charset val="128"/>
      </rPr>
      <t>R2離脱</t>
    </r>
    <rPh sb="0" eb="1">
      <t>ヒダリ</t>
    </rPh>
    <rPh sb="9" eb="11">
      <t>リダツ</t>
    </rPh>
    <phoneticPr fontId="2"/>
  </si>
  <si>
    <r>
      <t>高松400のルートに入る　</t>
    </r>
    <r>
      <rPr>
        <b/>
        <sz val="9"/>
        <color rgb="FFFF0000"/>
        <rFont val="ＭＳ Ｐゴシック"/>
        <family val="3"/>
        <charset val="128"/>
      </rPr>
      <t>R2離脱</t>
    </r>
    <rPh sb="0" eb="2">
      <t>タカマツ</t>
    </rPh>
    <rPh sb="10" eb="11">
      <t>ハイ</t>
    </rPh>
    <rPh sb="15" eb="17">
      <t>リダツ</t>
    </rPh>
    <phoneticPr fontId="2"/>
  </si>
  <si>
    <t>R2離脱</t>
    <rPh sb="2" eb="4">
      <t>リダツ</t>
    </rPh>
    <phoneticPr fontId="2"/>
  </si>
  <si>
    <t>県道83</t>
    <rPh sb="0" eb="2">
      <t>ケンドウ</t>
    </rPh>
    <phoneticPr fontId="2"/>
  </si>
  <si>
    <t>右サークルK　JR赤穂線を渡る</t>
    <rPh sb="0" eb="1">
      <t>ミギ</t>
    </rPh>
    <rPh sb="9" eb="12">
      <t>アコウセン</t>
    </rPh>
    <rPh sb="13" eb="14">
      <t>ワタ</t>
    </rPh>
    <phoneticPr fontId="2"/>
  </si>
  <si>
    <t>R250</t>
    <phoneticPr fontId="2"/>
  </si>
  <si>
    <t>R250合流</t>
    <rPh sb="4" eb="6">
      <t>ゴウリュウ</t>
    </rPh>
    <phoneticPr fontId="2"/>
  </si>
  <si>
    <t>R2は走らない（岡山バイパス）</t>
    <rPh sb="3" eb="4">
      <t>ハシ</t>
    </rPh>
    <rPh sb="8" eb="10">
      <t>オカヤマ</t>
    </rPh>
    <phoneticPr fontId="2"/>
  </si>
  <si>
    <t>原尾島　S</t>
    <rPh sb="0" eb="3">
      <t>ハラオジマ</t>
    </rPh>
    <phoneticPr fontId="2"/>
  </si>
  <si>
    <t>津山（R53)　新見（R180)方面
白抜き観光標識　後楽園→　岡山駅→</t>
    <rPh sb="0" eb="2">
      <t>ツヤマ</t>
    </rPh>
    <rPh sb="8" eb="10">
      <t>ニイミ</t>
    </rPh>
    <rPh sb="16" eb="18">
      <t>ホウメン</t>
    </rPh>
    <rPh sb="19" eb="21">
      <t>シロヌ</t>
    </rPh>
    <rPh sb="22" eb="26">
      <t>カンコウヒョウシキ</t>
    </rPh>
    <rPh sb="27" eb="30">
      <t>コウラクエン</t>
    </rPh>
    <rPh sb="32" eb="35">
      <t>オカヤマエキ</t>
    </rPh>
    <phoneticPr fontId="2"/>
  </si>
  <si>
    <t>R53→R180</t>
    <phoneticPr fontId="2"/>
  </si>
  <si>
    <t>R180</t>
    <phoneticPr fontId="2"/>
  </si>
  <si>
    <t>途中から高松400のルートに合流</t>
    <rPh sb="0" eb="2">
      <t>トチュウ</t>
    </rPh>
    <rPh sb="4" eb="6">
      <t>タカマツ</t>
    </rPh>
    <rPh sb="14" eb="16">
      <t>ゴウリュウ</t>
    </rPh>
    <phoneticPr fontId="2"/>
  </si>
  <si>
    <t>加茂　S</t>
    <rPh sb="0" eb="2">
      <t>カモ</t>
    </rPh>
    <phoneticPr fontId="2"/>
  </si>
  <si>
    <t>県道270</t>
    <rPh sb="0" eb="2">
      <t>ケンドウ</t>
    </rPh>
    <phoneticPr fontId="2"/>
  </si>
  <si>
    <t>清音方面へ
白抜き観光標識　←吉備路</t>
    <rPh sb="0" eb="2">
      <t>キヨネ</t>
    </rPh>
    <rPh sb="2" eb="4">
      <t>ホウメン</t>
    </rPh>
    <rPh sb="6" eb="8">
      <t>シロヌ</t>
    </rPh>
    <rPh sb="9" eb="13">
      <t>カンコウヒョウシキ</t>
    </rPh>
    <rPh sb="15" eb="18">
      <t>キビジ</t>
    </rPh>
    <phoneticPr fontId="2"/>
  </si>
  <si>
    <t>合流</t>
    <rPh sb="0" eb="2">
      <t>ゴウリュウ</t>
    </rPh>
    <phoneticPr fontId="2"/>
  </si>
  <si>
    <t>R486</t>
    <phoneticPr fontId="2"/>
  </si>
  <si>
    <t>逆Y字</t>
    <rPh sb="0" eb="1">
      <t>ギャク</t>
    </rPh>
    <rPh sb="2" eb="3">
      <t>ジ</t>
    </rPh>
    <phoneticPr fontId="2"/>
  </si>
  <si>
    <t>高梁川の土手に登ってR486と合流</t>
    <rPh sb="0" eb="3">
      <t>タカハシガワ</t>
    </rPh>
    <rPh sb="4" eb="6">
      <t>ドテ</t>
    </rPh>
    <rPh sb="7" eb="8">
      <t>ノボ</t>
    </rPh>
    <rPh sb="15" eb="17">
      <t>ゴウリュウ</t>
    </rPh>
    <phoneticPr fontId="2"/>
  </si>
  <si>
    <t>川辺橋わたらないで通過</t>
    <rPh sb="0" eb="3">
      <t>カワベバシ</t>
    </rPh>
    <rPh sb="9" eb="11">
      <t>ツウカ</t>
    </rPh>
    <phoneticPr fontId="2"/>
  </si>
  <si>
    <t>自転車・歩行者専用の旧川辺橋を渡る</t>
    <rPh sb="0" eb="3">
      <t>ジテンシャ</t>
    </rPh>
    <rPh sb="4" eb="7">
      <t>ホコウシャ</t>
    </rPh>
    <rPh sb="7" eb="9">
      <t>センヨウ</t>
    </rPh>
    <rPh sb="10" eb="14">
      <t>キュウカワベバシ</t>
    </rPh>
    <rPh sb="15" eb="16">
      <t>ワタ</t>
    </rPh>
    <phoneticPr fontId="2"/>
  </si>
  <si>
    <t>川辺橋東　S</t>
    <rPh sb="0" eb="3">
      <t>カワベバシ</t>
    </rPh>
    <rPh sb="3" eb="4">
      <t>ヒガシ</t>
    </rPh>
    <phoneticPr fontId="2"/>
  </si>
  <si>
    <t>ト字路</t>
    <rPh sb="1" eb="3">
      <t>ジロ</t>
    </rPh>
    <phoneticPr fontId="2"/>
  </si>
  <si>
    <t>左降りる</t>
    <rPh sb="0" eb="1">
      <t>ヒダリ</t>
    </rPh>
    <rPh sb="1" eb="2">
      <t>オ</t>
    </rPh>
    <phoneticPr fontId="2"/>
  </si>
  <si>
    <t>十字路</t>
    <rPh sb="0" eb="3">
      <t>ジュウジロ</t>
    </rPh>
    <phoneticPr fontId="2"/>
  </si>
  <si>
    <t>四叉路</t>
    <rPh sb="0" eb="3">
      <t>ヨンサロ</t>
    </rPh>
    <phoneticPr fontId="2"/>
  </si>
  <si>
    <t>旧川辺橋を渡ったら左奥の道から土手を降りる
その後すぐ道なり右折</t>
    <rPh sb="0" eb="4">
      <t>キュウカワベバシ</t>
    </rPh>
    <rPh sb="5" eb="6">
      <t>ワタ</t>
    </rPh>
    <rPh sb="9" eb="11">
      <t>ヒダリオク</t>
    </rPh>
    <rPh sb="12" eb="13">
      <t>ミチ</t>
    </rPh>
    <rPh sb="15" eb="17">
      <t>ドテ</t>
    </rPh>
    <rPh sb="18" eb="19">
      <t>オ</t>
    </rPh>
    <rPh sb="24" eb="25">
      <t>ゴ</t>
    </rPh>
    <rPh sb="27" eb="28">
      <t>ミチ</t>
    </rPh>
    <rPh sb="30" eb="32">
      <t>ウセツ</t>
    </rPh>
    <phoneticPr fontId="2"/>
  </si>
  <si>
    <t>R486</t>
    <phoneticPr fontId="2"/>
  </si>
  <si>
    <t>R486と合流</t>
    <rPh sb="5" eb="7">
      <t>ゴウリュウ</t>
    </rPh>
    <phoneticPr fontId="2"/>
  </si>
  <si>
    <t>R486（山陽道）</t>
    <phoneticPr fontId="2"/>
  </si>
  <si>
    <t>畑丘S</t>
    <rPh sb="0" eb="1">
      <t>ハタケ</t>
    </rPh>
    <rPh sb="1" eb="2">
      <t>オカ</t>
    </rPh>
    <phoneticPr fontId="2"/>
  </si>
  <si>
    <t>PC1　ローソン Ｌ 井原駅前通</t>
    <phoneticPr fontId="2"/>
  </si>
  <si>
    <t>R486</t>
    <phoneticPr fontId="2"/>
  </si>
  <si>
    <t>R313（R486)</t>
    <phoneticPr fontId="2"/>
  </si>
  <si>
    <t>R313と合流（重複区間）</t>
    <rPh sb="5" eb="7">
      <t>ゴウリュウ</t>
    </rPh>
    <rPh sb="8" eb="12">
      <t>チョウフククカン</t>
    </rPh>
    <phoneticPr fontId="2"/>
  </si>
  <si>
    <t>薬師　S</t>
    <rPh sb="0" eb="2">
      <t>クスシ</t>
    </rPh>
    <phoneticPr fontId="2"/>
  </si>
  <si>
    <t>下出部中央　S</t>
    <rPh sb="0" eb="2">
      <t>シモイデ</t>
    </rPh>
    <rPh sb="2" eb="3">
      <t>ブ</t>
    </rPh>
    <rPh sb="3" eb="5">
      <t>チュウオウ</t>
    </rPh>
    <phoneticPr fontId="2"/>
  </si>
  <si>
    <t>国分寺前　S</t>
    <rPh sb="0" eb="4">
      <t>コクブンジマエ</t>
    </rPh>
    <phoneticPr fontId="2"/>
  </si>
  <si>
    <t>県道181</t>
    <rPh sb="0" eb="2">
      <t>ケンドウ</t>
    </rPh>
    <phoneticPr fontId="2"/>
  </si>
  <si>
    <t>左手　デイリー</t>
    <rPh sb="0" eb="2">
      <t>ヒダリテ</t>
    </rPh>
    <phoneticPr fontId="2"/>
  </si>
  <si>
    <t>左合流</t>
    <rPh sb="0" eb="3">
      <t>ヒダリゴウリュウ</t>
    </rPh>
    <phoneticPr fontId="2"/>
  </si>
  <si>
    <t>T字路</t>
    <rPh sb="1" eb="3">
      <t>ジロ</t>
    </rPh>
    <phoneticPr fontId="2"/>
  </si>
  <si>
    <t>県道181→市道</t>
    <rPh sb="0" eb="2">
      <t>ケンドウ</t>
    </rPh>
    <rPh sb="6" eb="8">
      <t>シドウ</t>
    </rPh>
    <phoneticPr fontId="2"/>
  </si>
  <si>
    <t>引き続き道なりに西に進む</t>
    <rPh sb="0" eb="1">
      <t>ヒ</t>
    </rPh>
    <rPh sb="2" eb="3">
      <t>ツヅ</t>
    </rPh>
    <rPh sb="4" eb="5">
      <t>ミチ</t>
    </rPh>
    <rPh sb="8" eb="9">
      <t>ニシ</t>
    </rPh>
    <rPh sb="10" eb="11">
      <t>スス</t>
    </rPh>
    <phoneticPr fontId="2"/>
  </si>
  <si>
    <t>戸手高校入口　S</t>
    <rPh sb="0" eb="2">
      <t>トデ</t>
    </rPh>
    <rPh sb="2" eb="4">
      <t>コウコウ</t>
    </rPh>
    <rPh sb="4" eb="6">
      <t>イリグチ</t>
    </rPh>
    <phoneticPr fontId="2"/>
  </si>
  <si>
    <t>JR福塩線を通過後に西進
右奥　セブン-イレブン</t>
    <rPh sb="2" eb="5">
      <t>フクエンセン</t>
    </rPh>
    <rPh sb="6" eb="8">
      <t>ツウカ</t>
    </rPh>
    <rPh sb="8" eb="9">
      <t>ゴ</t>
    </rPh>
    <rPh sb="10" eb="12">
      <t>セイシン</t>
    </rPh>
    <rPh sb="13" eb="15">
      <t>ミギオク</t>
    </rPh>
    <phoneticPr fontId="2"/>
  </si>
  <si>
    <t>R486（市バイパス）</t>
    <rPh sb="5" eb="6">
      <t>イチ</t>
    </rPh>
    <phoneticPr fontId="2"/>
  </si>
  <si>
    <t>バイパスに入ること</t>
    <rPh sb="5" eb="6">
      <t>ハイ</t>
    </rPh>
    <phoneticPr fontId="2"/>
  </si>
  <si>
    <t>三原インター入口　S</t>
    <rPh sb="0" eb="2">
      <t>ミハラ</t>
    </rPh>
    <rPh sb="6" eb="7">
      <t>イ</t>
    </rPh>
    <rPh sb="7" eb="8">
      <t>グチ</t>
    </rPh>
    <phoneticPr fontId="2"/>
  </si>
  <si>
    <t>標高236m</t>
    <rPh sb="0" eb="2">
      <t>ヒョウコウ</t>
    </rPh>
    <phoneticPr fontId="2"/>
  </si>
  <si>
    <t>┤字路</t>
    <rPh sb="0" eb="3">
      <t>ケイセンジロ</t>
    </rPh>
    <phoneticPr fontId="2"/>
  </si>
  <si>
    <t>R486をトレースすること</t>
    <phoneticPr fontId="2"/>
  </si>
  <si>
    <r>
      <t>標高319m　R486を直進
左下の田んぼに降りる県道50に進まないこと</t>
    </r>
    <r>
      <rPr>
        <b/>
        <sz val="9"/>
        <color rgb="FFFF0000"/>
        <rFont val="ＭＳ Ｐゴシック"/>
        <family val="3"/>
        <charset val="128"/>
      </rPr>
      <t>（悪路通行困難）</t>
    </r>
    <rPh sb="0" eb="2">
      <t>ヒョウコウ</t>
    </rPh>
    <rPh sb="12" eb="14">
      <t>チョクシン</t>
    </rPh>
    <rPh sb="15" eb="17">
      <t>ヒダリシタ</t>
    </rPh>
    <rPh sb="18" eb="19">
      <t>タ</t>
    </rPh>
    <rPh sb="22" eb="23">
      <t>オ</t>
    </rPh>
    <rPh sb="25" eb="27">
      <t>ケンドウ</t>
    </rPh>
    <rPh sb="30" eb="31">
      <t>スス</t>
    </rPh>
    <rPh sb="37" eb="39">
      <t>アクロ</t>
    </rPh>
    <rPh sb="39" eb="43">
      <t>ツウコウコンナン</t>
    </rPh>
    <phoneticPr fontId="2"/>
  </si>
  <si>
    <t>R2</t>
    <phoneticPr fontId="2"/>
  </si>
  <si>
    <t>安芸山陽道(県道274)</t>
    <rPh sb="0" eb="5">
      <t>アキサンヨウドウ</t>
    </rPh>
    <phoneticPr fontId="2"/>
  </si>
  <si>
    <r>
      <t>R2離脱</t>
    </r>
    <r>
      <rPr>
        <sz val="9"/>
        <rFont val="ＭＳ Ｐゴシック"/>
        <family val="3"/>
        <charset val="128"/>
      </rPr>
      <t>　安芸山陽道へ</t>
    </r>
    <rPh sb="2" eb="4">
      <t>リダツ</t>
    </rPh>
    <rPh sb="5" eb="10">
      <t>アキサンヨウドウ</t>
    </rPh>
    <phoneticPr fontId="2"/>
  </si>
  <si>
    <t>瀬野大橋東詰　S</t>
    <rPh sb="0" eb="4">
      <t>セノオオハシ</t>
    </rPh>
    <rPh sb="4" eb="6">
      <t>ヒガシヅメ</t>
    </rPh>
    <phoneticPr fontId="2"/>
  </si>
  <si>
    <t>安芸山陽道(県道151)</t>
    <rPh sb="0" eb="5">
      <t>アキサンヨウドウ</t>
    </rPh>
    <phoneticPr fontId="2"/>
  </si>
  <si>
    <t>県道151と合流
このポイントを左折するとセブン-イレブンと海田市駅</t>
    <rPh sb="0" eb="2">
      <t>ケンドウ</t>
    </rPh>
    <rPh sb="6" eb="8">
      <t>ゴウリュウ</t>
    </rPh>
    <rPh sb="16" eb="18">
      <t>サセツ</t>
    </rPh>
    <rPh sb="30" eb="34">
      <t>カイタイチエキ</t>
    </rPh>
    <phoneticPr fontId="2"/>
  </si>
  <si>
    <t>県道274と分岐
左　広島船越郵便局</t>
    <rPh sb="0" eb="2">
      <t>ケンドウ</t>
    </rPh>
    <rPh sb="6" eb="8">
      <t>ブンキ</t>
    </rPh>
    <rPh sb="9" eb="10">
      <t>ヒダリ</t>
    </rPh>
    <rPh sb="11" eb="13">
      <t>ヒロシマ</t>
    </rPh>
    <rPh sb="13" eb="15">
      <t>フナコシ</t>
    </rPh>
    <rPh sb="15" eb="18">
      <t>ユウビンキョク</t>
    </rPh>
    <phoneticPr fontId="2"/>
  </si>
  <si>
    <t>道なりに進む（直進隘路に侵入しない。どっちも狭いが……）</t>
    <rPh sb="0" eb="1">
      <t>ミチ</t>
    </rPh>
    <rPh sb="4" eb="5">
      <t>スス</t>
    </rPh>
    <rPh sb="7" eb="9">
      <t>チョクシン</t>
    </rPh>
    <rPh sb="9" eb="11">
      <t>アイロ</t>
    </rPh>
    <rPh sb="12" eb="14">
      <t>シンニュウ</t>
    </rPh>
    <rPh sb="22" eb="23">
      <t>セマ</t>
    </rPh>
    <phoneticPr fontId="2"/>
  </si>
  <si>
    <t>船越峠</t>
    <rPh sb="0" eb="3">
      <t>フナコシトウゲ</t>
    </rPh>
    <phoneticPr fontId="2"/>
  </si>
  <si>
    <t>福浦峠</t>
    <phoneticPr fontId="2"/>
  </si>
  <si>
    <t>標高50m
これより2車線</t>
    <rPh sb="0" eb="2">
      <t>ヒョウコウ</t>
    </rPh>
    <rPh sb="11" eb="13">
      <t>シャセン</t>
    </rPh>
    <phoneticPr fontId="2"/>
  </si>
  <si>
    <t>県道84→県道70</t>
    <rPh sb="0" eb="2">
      <t>ケンドウ</t>
    </rPh>
    <rPh sb="5" eb="7">
      <t>ケンドウ</t>
    </rPh>
    <phoneticPr fontId="2"/>
  </si>
  <si>
    <t>永田　S</t>
    <rPh sb="0" eb="2">
      <t>ナガタ</t>
    </rPh>
    <phoneticPr fontId="2"/>
  </si>
  <si>
    <t>県道151と分岐</t>
    <rPh sb="0" eb="2">
      <t>ケンドウ</t>
    </rPh>
    <rPh sb="6" eb="8">
      <t>ブンキ</t>
    </rPh>
    <phoneticPr fontId="2"/>
  </si>
  <si>
    <t>県道70</t>
    <rPh sb="0" eb="2">
      <t>ケンドウ</t>
    </rPh>
    <phoneticPr fontId="2"/>
  </si>
  <si>
    <t>猿猴橋南詰　S</t>
    <rPh sb="3" eb="5">
      <t>ミナミヅメ</t>
    </rPh>
    <phoneticPr fontId="2"/>
  </si>
  <si>
    <t>駅前通り</t>
    <rPh sb="0" eb="3">
      <t>エキマエドオリ</t>
    </rPh>
    <phoneticPr fontId="2"/>
  </si>
  <si>
    <t>駅前大橋南詰　S</t>
    <rPh sb="0" eb="4">
      <t>エキマエオオハシ</t>
    </rPh>
    <rPh sb="4" eb="6">
      <t>ミナミヅメ</t>
    </rPh>
    <phoneticPr fontId="2"/>
  </si>
  <si>
    <t>松川町　S</t>
    <rPh sb="0" eb="3">
      <t>マツカワチョウ</t>
    </rPh>
    <phoneticPr fontId="2"/>
  </si>
  <si>
    <t>平和大通り</t>
    <rPh sb="0" eb="4">
      <t>ヘイワオオドオ</t>
    </rPh>
    <phoneticPr fontId="2"/>
  </si>
  <si>
    <t>田中町　S</t>
    <rPh sb="0" eb="3">
      <t>タナカチョウ</t>
    </rPh>
    <phoneticPr fontId="2"/>
  </si>
  <si>
    <t>平和公園前　S</t>
    <rPh sb="0" eb="5">
      <t>ヘイワコウエンマエ</t>
    </rPh>
    <phoneticPr fontId="2"/>
  </si>
  <si>
    <t>世界遺産　平和記念公園</t>
    <rPh sb="0" eb="4">
      <t>セカイイサン</t>
    </rPh>
    <rPh sb="5" eb="11">
      <t>ヘイワキネンコウエン</t>
    </rPh>
    <phoneticPr fontId="2"/>
  </si>
  <si>
    <t>新己斐橋西詰　S</t>
    <rPh sb="0" eb="1">
      <t>シン</t>
    </rPh>
    <rPh sb="3" eb="4">
      <t>バシ</t>
    </rPh>
    <rPh sb="4" eb="6">
      <t>ニシヅ</t>
    </rPh>
    <phoneticPr fontId="2"/>
  </si>
  <si>
    <t>JR/広電　西広島まで進むと行き過ぎ
川沿いを進む</t>
    <rPh sb="3" eb="5">
      <t>ヒロデン</t>
    </rPh>
    <rPh sb="6" eb="9">
      <t>ニシヒロシマ</t>
    </rPh>
    <rPh sb="11" eb="12">
      <t>スス</t>
    </rPh>
    <rPh sb="14" eb="15">
      <t>イ</t>
    </rPh>
    <rPh sb="16" eb="17">
      <t>ス</t>
    </rPh>
    <rPh sb="19" eb="21">
      <t>カワゾ</t>
    </rPh>
    <rPh sb="23" eb="24">
      <t>スス</t>
    </rPh>
    <phoneticPr fontId="2"/>
  </si>
  <si>
    <t>扇一丁目　S</t>
    <rPh sb="0" eb="4">
      <t>オウギイッチョウメ</t>
    </rPh>
    <phoneticPr fontId="2"/>
  </si>
  <si>
    <t>庚午橋西詰　S</t>
    <rPh sb="3" eb="5">
      <t>ニシヅ</t>
    </rPh>
    <phoneticPr fontId="2"/>
  </si>
  <si>
    <t>これより中央分離帯あり</t>
    <rPh sb="4" eb="9">
      <t>チュウオウブンリタイ</t>
    </rPh>
    <phoneticPr fontId="2"/>
  </si>
  <si>
    <t>県道247</t>
    <rPh sb="0" eb="2">
      <t>ケンドウ</t>
    </rPh>
    <phoneticPr fontId="2"/>
  </si>
  <si>
    <t>国道2号方面</t>
    <rPh sb="0" eb="2">
      <t>コクドウ</t>
    </rPh>
    <rPh sb="3" eb="4">
      <t>ゴウ</t>
    </rPh>
    <rPh sb="4" eb="6">
      <t>ホウメン</t>
    </rPh>
    <phoneticPr fontId="2"/>
  </si>
  <si>
    <t>県道247（側道）</t>
    <rPh sb="0" eb="2">
      <t>ケンドウ</t>
    </rPh>
    <rPh sb="6" eb="8">
      <t>ソクドウ</t>
    </rPh>
    <phoneticPr fontId="2"/>
  </si>
  <si>
    <t>側道</t>
    <rPh sb="0" eb="2">
      <t>ソクドウ</t>
    </rPh>
    <phoneticPr fontId="2"/>
  </si>
  <si>
    <t>串戸陸橋（南）　S</t>
    <rPh sb="0" eb="1">
      <t>クシ</t>
    </rPh>
    <rPh sb="1" eb="2">
      <t>ト</t>
    </rPh>
    <rPh sb="2" eb="4">
      <t>リッキョウ</t>
    </rPh>
    <rPh sb="5" eb="6">
      <t>ミナミ</t>
    </rPh>
    <phoneticPr fontId="2"/>
  </si>
  <si>
    <t>木材港南2番　S</t>
    <rPh sb="0" eb="2">
      <t>モクザイ</t>
    </rPh>
    <rPh sb="2" eb="3">
      <t>ミナト</t>
    </rPh>
    <rPh sb="3" eb="4">
      <t>ミナミ</t>
    </rPh>
    <rPh sb="5" eb="6">
      <t>バン</t>
    </rPh>
    <phoneticPr fontId="2"/>
  </si>
  <si>
    <t>側道へ進むこと</t>
    <rPh sb="0" eb="2">
      <t>ソクドウ</t>
    </rPh>
    <rPh sb="3" eb="4">
      <t>スス</t>
    </rPh>
    <phoneticPr fontId="2"/>
  </si>
  <si>
    <t>串戸　S</t>
    <rPh sb="0" eb="1">
      <t>クシ</t>
    </rPh>
    <rPh sb="1" eb="2">
      <t>ト</t>
    </rPh>
    <phoneticPr fontId="2"/>
  </si>
  <si>
    <t>左側</t>
    <rPh sb="0" eb="2">
      <t>ヒダリガワ</t>
    </rPh>
    <phoneticPr fontId="2"/>
  </si>
  <si>
    <t>県道43</t>
    <rPh sb="0" eb="2">
      <t>ケンドウ</t>
    </rPh>
    <phoneticPr fontId="2"/>
  </si>
  <si>
    <t>宮島方面</t>
    <rPh sb="0" eb="2">
      <t>ミヤジマ</t>
    </rPh>
    <rPh sb="2" eb="4">
      <t>ホウメン</t>
    </rPh>
    <phoneticPr fontId="2"/>
  </si>
  <si>
    <t>栄橋南詰　S</t>
    <rPh sb="0" eb="2">
      <t>サカエバシ</t>
    </rPh>
    <rPh sb="2" eb="4">
      <t>ミナミヅメ</t>
    </rPh>
    <phoneticPr fontId="2"/>
  </si>
  <si>
    <t>錦見　S</t>
    <rPh sb="0" eb="2">
      <t>ニシキミ</t>
    </rPh>
    <phoneticPr fontId="2"/>
  </si>
  <si>
    <t>岩国市上多田　S</t>
    <rPh sb="0" eb="3">
      <t>イワクニシ</t>
    </rPh>
    <rPh sb="3" eb="4">
      <t>ウエ</t>
    </rPh>
    <rPh sb="4" eb="5">
      <t>タ</t>
    </rPh>
    <rPh sb="5" eb="6">
      <t>ダ</t>
    </rPh>
    <phoneticPr fontId="2"/>
  </si>
  <si>
    <t>左手前ポプラ　道なりになっていないので渡り辛い
R2をトレースすること</t>
    <rPh sb="0" eb="1">
      <t>ヒダリ</t>
    </rPh>
    <rPh sb="1" eb="3">
      <t>テマエ</t>
    </rPh>
    <rPh sb="7" eb="8">
      <t>ミチ</t>
    </rPh>
    <rPh sb="19" eb="20">
      <t>ワタ</t>
    </rPh>
    <rPh sb="21" eb="22">
      <t>ヅラ</t>
    </rPh>
    <phoneticPr fontId="2"/>
  </si>
  <si>
    <t>錦橋　S</t>
    <rPh sb="0" eb="2">
      <t>ニシキバシ</t>
    </rPh>
    <phoneticPr fontId="2"/>
  </si>
  <si>
    <t>┤字路　S</t>
    <rPh sb="0" eb="3">
      <t>ケイセンジロ</t>
    </rPh>
    <phoneticPr fontId="2"/>
  </si>
  <si>
    <t>県道13</t>
    <rPh sb="0" eb="2">
      <t>ケンドウ</t>
    </rPh>
    <phoneticPr fontId="2"/>
  </si>
  <si>
    <t>T字路　S</t>
    <rPh sb="1" eb="3">
      <t>ジロ</t>
    </rPh>
    <phoneticPr fontId="2"/>
  </si>
  <si>
    <t>右側</t>
    <rPh sb="0" eb="2">
      <t>ミギガワ</t>
    </rPh>
    <phoneticPr fontId="1"/>
  </si>
  <si>
    <t>県道28</t>
    <rPh sb="0" eb="2">
      <t>ケンドウ</t>
    </rPh>
    <phoneticPr fontId="2"/>
  </si>
  <si>
    <t>逆Y字路</t>
    <rPh sb="0" eb="1">
      <t>ギャク</t>
    </rPh>
    <rPh sb="2" eb="4">
      <t>ジロ</t>
    </rPh>
    <phoneticPr fontId="2"/>
  </si>
  <si>
    <t>山陽道</t>
    <rPh sb="0" eb="3">
      <t>サンヨウドウ</t>
    </rPh>
    <phoneticPr fontId="2"/>
  </si>
  <si>
    <t>県道24</t>
    <rPh sb="0" eb="2">
      <t>ケンドウ</t>
    </rPh>
    <phoneticPr fontId="2"/>
  </si>
  <si>
    <t>県道718トレース</t>
    <rPh sb="0" eb="2">
      <t>ケンドウ</t>
    </rPh>
    <phoneticPr fontId="2"/>
  </si>
  <si>
    <t>次の信号左折　これより県道718（旧R250 浜国道）</t>
    <rPh sb="0" eb="1">
      <t>ツギ</t>
    </rPh>
    <rPh sb="2" eb="4">
      <t>シンゴウ</t>
    </rPh>
    <rPh sb="4" eb="6">
      <t>サセツ</t>
    </rPh>
    <rPh sb="11" eb="13">
      <t>ケンドウ</t>
    </rPh>
    <rPh sb="17" eb="18">
      <t>キュウ</t>
    </rPh>
    <rPh sb="23" eb="26">
      <t>ハマコクドウ</t>
    </rPh>
    <phoneticPr fontId="2"/>
  </si>
  <si>
    <t>R180をトレース</t>
    <phoneticPr fontId="2"/>
  </si>
  <si>
    <t>×</t>
    <phoneticPr fontId="2"/>
  </si>
  <si>
    <r>
      <t xml:space="preserve">山陽網干駅を過ぎた直後。
</t>
    </r>
    <r>
      <rPr>
        <b/>
        <sz val="9"/>
        <color rgb="FFFF0000"/>
        <rFont val="ＭＳ Ｐゴシック"/>
        <family val="3"/>
        <charset val="128"/>
      </rPr>
      <t>横断歩道で対向車線に渡って左奥</t>
    </r>
    <r>
      <rPr>
        <sz val="9"/>
        <rFont val="ＭＳ Ｐゴシック"/>
        <family val="3"/>
        <charset val="128"/>
      </rPr>
      <t>（川沿い）に進む
単純に右折できない</t>
    </r>
    <rPh sb="0" eb="5">
      <t>サンヨウアボシエキ</t>
    </rPh>
    <rPh sb="6" eb="7">
      <t>ス</t>
    </rPh>
    <rPh sb="9" eb="11">
      <t>チョクゴ</t>
    </rPh>
    <rPh sb="13" eb="17">
      <t>オウダンホドウ</t>
    </rPh>
    <rPh sb="18" eb="22">
      <t>タイコウシャセン</t>
    </rPh>
    <rPh sb="23" eb="24">
      <t>ワタ</t>
    </rPh>
    <rPh sb="26" eb="28">
      <t>ヒダリオク</t>
    </rPh>
    <rPh sb="29" eb="31">
      <t>カワゾ</t>
    </rPh>
    <rPh sb="34" eb="35">
      <t>スス</t>
    </rPh>
    <rPh sb="37" eb="39">
      <t>タンジュン</t>
    </rPh>
    <rPh sb="40" eb="42">
      <t>ウセツ</t>
    </rPh>
    <phoneticPr fontId="2"/>
  </si>
  <si>
    <t>宮島口駅前　S</t>
    <rPh sb="0" eb="3">
      <t>ミヤジマグチ</t>
    </rPh>
    <rPh sb="3" eb="5">
      <t>エキマエ</t>
    </rPh>
    <phoneticPr fontId="2"/>
  </si>
  <si>
    <t>右折
→　左折</t>
    <rPh sb="0" eb="2">
      <t>ウセツ</t>
    </rPh>
    <rPh sb="5" eb="7">
      <t>サセツ</t>
    </rPh>
    <phoneticPr fontId="2"/>
  </si>
  <si>
    <t>地御前神社前　S</t>
    <rPh sb="0" eb="3">
      <t>ジゴゼン</t>
    </rPh>
    <rPh sb="3" eb="5">
      <t>ジンジャ</t>
    </rPh>
    <rPh sb="5" eb="6">
      <t>マエ</t>
    </rPh>
    <phoneticPr fontId="2"/>
  </si>
  <si>
    <t>市道</t>
    <rPh sb="0" eb="2">
      <t>シドウ</t>
    </rPh>
    <phoneticPr fontId="2"/>
  </si>
  <si>
    <t>線路わたってすぐ左折（クランク直進）</t>
    <rPh sb="0" eb="2">
      <t>センロ</t>
    </rPh>
    <rPh sb="8" eb="10">
      <t>サセツ</t>
    </rPh>
    <rPh sb="15" eb="17">
      <t>チョクシン</t>
    </rPh>
    <phoneticPr fontId="2"/>
  </si>
  <si>
    <t>右切り返し</t>
    <rPh sb="0" eb="2">
      <t>ミギキ</t>
    </rPh>
    <rPh sb="3" eb="4">
      <t>カエ</t>
    </rPh>
    <phoneticPr fontId="2"/>
  </si>
  <si>
    <t>逆Y字路</t>
    <rPh sb="0" eb="1">
      <t>ギャク</t>
    </rPh>
    <rPh sb="2" eb="4">
      <t>ジロ</t>
    </rPh>
    <phoneticPr fontId="2"/>
  </si>
  <si>
    <t>市道→R2</t>
    <rPh sb="0" eb="2">
      <t>シドウ</t>
    </rPh>
    <phoneticPr fontId="2"/>
  </si>
  <si>
    <t>更地別れ　S</t>
    <rPh sb="0" eb="2">
      <t>サラチ</t>
    </rPh>
    <rPh sb="2" eb="3">
      <t>ワカ</t>
    </rPh>
    <phoneticPr fontId="2"/>
  </si>
  <si>
    <t>左折</t>
    <rPh sb="0" eb="2">
      <t>サセツ</t>
    </rPh>
    <phoneticPr fontId="2"/>
  </si>
  <si>
    <t>左直進</t>
    <rPh sb="0" eb="3">
      <t>ヒダリチョクシン</t>
    </rPh>
    <phoneticPr fontId="2"/>
  </si>
  <si>
    <t>右直進</t>
    <rPh sb="0" eb="3">
      <t>ミギチョクシン</t>
    </rPh>
    <phoneticPr fontId="2"/>
  </si>
  <si>
    <t>南野中三差路　S</t>
    <phoneticPr fontId="2"/>
  </si>
  <si>
    <t>県道402</t>
    <rPh sb="0" eb="2">
      <t>ケンドウ</t>
    </rPh>
    <phoneticPr fontId="2"/>
  </si>
  <si>
    <t>R180</t>
    <phoneticPr fontId="2"/>
  </si>
  <si>
    <t>西崎本町 S</t>
    <phoneticPr fontId="2"/>
  </si>
  <si>
    <t>矢坂　S</t>
  </si>
  <si>
    <r>
      <t>800m手前　右手に　</t>
    </r>
    <r>
      <rPr>
        <b/>
        <sz val="9"/>
        <rFont val="ＭＳ Ｐゴシック"/>
        <family val="3"/>
        <charset val="128"/>
      </rPr>
      <t>備中国分寺</t>
    </r>
    <rPh sb="4" eb="6">
      <t>テマエ</t>
    </rPh>
    <rPh sb="7" eb="9">
      <t>ミギテ</t>
    </rPh>
    <rPh sb="11" eb="13">
      <t>ビナカ</t>
    </rPh>
    <rPh sb="13" eb="16">
      <t>コクブンジ</t>
    </rPh>
    <phoneticPr fontId="2"/>
  </si>
  <si>
    <t>国分寺西　S</t>
    <rPh sb="0" eb="3">
      <t>コクブンジ</t>
    </rPh>
    <rPh sb="3" eb="4">
      <t>ニシ</t>
    </rPh>
    <phoneticPr fontId="2"/>
  </si>
  <si>
    <t>左直進</t>
    <rPh sb="0" eb="3">
      <t>ヒダリチョクシン</t>
    </rPh>
    <phoneticPr fontId="2"/>
  </si>
  <si>
    <t>川辺バイパス西　S</t>
    <rPh sb="0" eb="2">
      <t>カワベ</t>
    </rPh>
    <rPh sb="6" eb="7">
      <t>ニシ</t>
    </rPh>
    <phoneticPr fontId="2"/>
  </si>
  <si>
    <t>木工団地前　S</t>
    <rPh sb="0" eb="5">
      <t>モッコウダンチマエ</t>
    </rPh>
    <phoneticPr fontId="2"/>
  </si>
  <si>
    <t>右レーン</t>
    <rPh sb="0" eb="1">
      <t>ミギ</t>
    </rPh>
    <phoneticPr fontId="2"/>
  </si>
  <si>
    <r>
      <t>信号通過後に現れる</t>
    </r>
    <r>
      <rPr>
        <b/>
        <sz val="9"/>
        <color rgb="FFFF0000"/>
        <rFont val="ＭＳ Ｐゴシック"/>
        <family val="3"/>
        <charset val="128"/>
      </rPr>
      <t>右レーンへ移動　廿日市方面</t>
    </r>
    <rPh sb="0" eb="5">
      <t>シンゴウツウカゴ</t>
    </rPh>
    <rPh sb="6" eb="7">
      <t>アラワ</t>
    </rPh>
    <rPh sb="9" eb="10">
      <t>ミギ</t>
    </rPh>
    <rPh sb="14" eb="16">
      <t>イドウ</t>
    </rPh>
    <rPh sb="17" eb="22">
      <t>ハツカイチホウメン</t>
    </rPh>
    <phoneticPr fontId="2"/>
  </si>
  <si>
    <t>レシート取得後、直進　西側方面
ブルベカード記入必要なし</t>
    <rPh sb="4" eb="6">
      <t>シュトク</t>
    </rPh>
    <rPh sb="6" eb="7">
      <t>ゴ</t>
    </rPh>
    <rPh sb="8" eb="10">
      <t>チョクシン</t>
    </rPh>
    <rPh sb="11" eb="13">
      <t>ニシガワ</t>
    </rPh>
    <rPh sb="13" eb="15">
      <t>ホウメン</t>
    </rPh>
    <phoneticPr fontId="2"/>
  </si>
  <si>
    <t>川沿いに</t>
    <rPh sb="0" eb="2">
      <t>カワゾ</t>
    </rPh>
    <phoneticPr fontId="2"/>
  </si>
  <si>
    <r>
      <rPr>
        <b/>
        <sz val="9"/>
        <color rgb="FFFF0000"/>
        <rFont val="ＭＳ Ｐゴシック"/>
        <family val="3"/>
        <charset val="128"/>
      </rPr>
      <t>R2自転車通行禁止</t>
    </r>
    <r>
      <rPr>
        <sz val="9"/>
        <rFont val="ＭＳ Ｐゴシック"/>
        <family val="3"/>
        <charset val="128"/>
      </rPr>
      <t>のため、右の迂回路に入る
R2沿いに歩道を走る</t>
    </r>
    <rPh sb="2" eb="9">
      <t>ジテンシャツウコウキンシ</t>
    </rPh>
    <rPh sb="13" eb="14">
      <t>ミギ</t>
    </rPh>
    <rPh sb="15" eb="18">
      <t>ウカイロ</t>
    </rPh>
    <rPh sb="19" eb="20">
      <t>ハイ</t>
    </rPh>
    <rPh sb="24" eb="25">
      <t>ゾ</t>
    </rPh>
    <rPh sb="27" eb="29">
      <t>ホドウ</t>
    </rPh>
    <rPh sb="30" eb="31">
      <t>ハシ</t>
    </rPh>
    <phoneticPr fontId="2"/>
  </si>
  <si>
    <t>阿品駅東　S</t>
    <phoneticPr fontId="2"/>
  </si>
  <si>
    <t>R2</t>
    <phoneticPr fontId="2"/>
  </si>
  <si>
    <t>左向き→右折</t>
    <rPh sb="0" eb="2">
      <t>ヒダリム</t>
    </rPh>
    <rPh sb="4" eb="6">
      <t>ウセツ</t>
    </rPh>
    <phoneticPr fontId="2"/>
  </si>
  <si>
    <t>ニノ樋　S</t>
    <rPh sb="2" eb="3">
      <t>トイ</t>
    </rPh>
    <phoneticPr fontId="2"/>
  </si>
  <si>
    <t>rev の箇所を修正</t>
    <rPh sb="5" eb="7">
      <t>カショ</t>
    </rPh>
    <rPh sb="8" eb="10">
      <t>シュウセイ</t>
    </rPh>
    <phoneticPr fontId="2"/>
  </si>
  <si>
    <t>右歩道から横断歩道をわたって左車道に戻る</t>
    <rPh sb="0" eb="3">
      <t>ミギホドウ</t>
    </rPh>
    <rPh sb="5" eb="9">
      <t>オウダンホドウ</t>
    </rPh>
    <rPh sb="14" eb="15">
      <t>ヒダリ</t>
    </rPh>
    <rPh sb="15" eb="17">
      <t>シャドウ</t>
    </rPh>
    <rPh sb="18" eb="19">
      <t>モド</t>
    </rPh>
    <phoneticPr fontId="2"/>
  </si>
  <si>
    <t>愛石町郵便局前　S</t>
    <rPh sb="0" eb="1">
      <t>アイ</t>
    </rPh>
    <rPh sb="1" eb="2">
      <t>イシ</t>
    </rPh>
    <rPh sb="2" eb="3">
      <t>マチ</t>
    </rPh>
    <rPh sb="3" eb="6">
      <t>ユウビンキョク</t>
    </rPh>
    <rPh sb="6" eb="7">
      <t>マエ</t>
    </rPh>
    <phoneticPr fontId="2"/>
  </si>
  <si>
    <r>
      <t>左手に</t>
    </r>
    <r>
      <rPr>
        <sz val="9"/>
        <color rgb="FFFF0000"/>
        <rFont val="ＭＳ Ｐゴシック"/>
        <family val="3"/>
        <charset val="128"/>
      </rPr>
      <t>交番</t>
    </r>
    <r>
      <rPr>
        <sz val="9"/>
        <rFont val="ＭＳ Ｐゴシック"/>
        <family val="3"/>
        <charset val="128"/>
      </rPr>
      <t>がある信号　左手に</t>
    </r>
    <r>
      <rPr>
        <sz val="9"/>
        <color rgb="FFFF0000"/>
        <rFont val="ＭＳ Ｐゴシック"/>
        <family val="3"/>
        <charset val="128"/>
      </rPr>
      <t>郵便局</t>
    </r>
    <r>
      <rPr>
        <sz val="9"/>
        <rFont val="ＭＳ Ｐゴシック"/>
        <family val="3"/>
        <charset val="128"/>
      </rPr>
      <t>がある信号が連続する</t>
    </r>
    <rPh sb="0" eb="2">
      <t>ヒダリテ</t>
    </rPh>
    <rPh sb="3" eb="5">
      <t>コウバン</t>
    </rPh>
    <rPh sb="8" eb="10">
      <t>シンゴウ</t>
    </rPh>
    <rPh sb="11" eb="13">
      <t>ヒダリテ</t>
    </rPh>
    <rPh sb="14" eb="17">
      <t>ユウビンキョク</t>
    </rPh>
    <rPh sb="20" eb="22">
      <t>シンゴウ</t>
    </rPh>
    <rPh sb="23" eb="25">
      <t>レンゾク</t>
    </rPh>
    <phoneticPr fontId="2"/>
  </si>
  <si>
    <t>JR山陽本線　広電猿猴橋町 電停を通過</t>
    <rPh sb="2" eb="6">
      <t>サンヨウホンセン</t>
    </rPh>
    <rPh sb="7" eb="9">
      <t>ヒロデン</t>
    </rPh>
    <rPh sb="17" eb="19">
      <t>ツウカ</t>
    </rPh>
    <phoneticPr fontId="2"/>
  </si>
  <si>
    <t>ver1.00 正式版</t>
    <rPh sb="8" eb="10">
      <t>セイシキ</t>
    </rPh>
    <rPh sb="10" eb="11">
      <t>バン</t>
    </rPh>
    <phoneticPr fontId="2"/>
  </si>
  <si>
    <t>グルペット</t>
    <phoneticPr fontId="2"/>
  </si>
  <si>
    <t>R1</t>
    <phoneticPr fontId="2"/>
  </si>
  <si>
    <t>左折</t>
    <rPh sb="0" eb="2">
      <t>サセツ</t>
    </rPh>
    <phoneticPr fontId="2"/>
  </si>
  <si>
    <t>十字路</t>
    <rPh sb="0" eb="3">
      <t>ジュウジロ</t>
    </rPh>
    <phoneticPr fontId="2"/>
  </si>
  <si>
    <t>R2</t>
    <phoneticPr fontId="2"/>
  </si>
  <si>
    <t>直進</t>
    <rPh sb="0" eb="2">
      <t>チョクシン</t>
    </rPh>
    <phoneticPr fontId="2"/>
  </si>
  <si>
    <t>梅田新道　S</t>
    <rPh sb="0" eb="2">
      <t>ウメダ</t>
    </rPh>
    <rPh sb="2" eb="4">
      <t>シンミチ</t>
    </rPh>
    <phoneticPr fontId="2"/>
  </si>
  <si>
    <t>右折</t>
    <rPh sb="0" eb="2">
      <t>ウセツ</t>
    </rPh>
    <phoneticPr fontId="2"/>
  </si>
  <si>
    <t>野田阪神前　S</t>
    <rPh sb="0" eb="5">
      <t>ノダハンシンマエ</t>
    </rPh>
    <phoneticPr fontId="2"/>
  </si>
  <si>
    <t>稲川橋　S</t>
    <rPh sb="0" eb="2">
      <t>イナガワ</t>
    </rPh>
    <rPh sb="2" eb="3">
      <t>ハシ</t>
    </rPh>
    <phoneticPr fontId="2"/>
  </si>
  <si>
    <t>県道339</t>
    <rPh sb="0" eb="2">
      <t>ケンドウ</t>
    </rPh>
    <phoneticPr fontId="2"/>
  </si>
  <si>
    <t>阪神大物駅方面</t>
    <rPh sb="0" eb="5">
      <t>ハンシンオオモノエキ</t>
    </rPh>
    <rPh sb="5" eb="7">
      <t>ホウメン</t>
    </rPh>
    <phoneticPr fontId="2"/>
  </si>
  <si>
    <t>東本町 S</t>
    <rPh sb="0" eb="3">
      <t>ヒガシホンマチ</t>
    </rPh>
    <phoneticPr fontId="2"/>
  </si>
  <si>
    <t>R43</t>
    <phoneticPr fontId="2"/>
  </si>
  <si>
    <t>R43は左端レーンは夜22時～翌6時　2輪専用</t>
    <rPh sb="4" eb="6">
      <t>サタン</t>
    </rPh>
    <rPh sb="10" eb="11">
      <t>ヨル</t>
    </rPh>
    <rPh sb="13" eb="14">
      <t>ジ</t>
    </rPh>
    <rPh sb="15" eb="16">
      <t>ヨク</t>
    </rPh>
    <rPh sb="17" eb="18">
      <t>ジ</t>
    </rPh>
    <rPh sb="19" eb="23">
      <t>ニリンセンヨウ</t>
    </rPh>
    <phoneticPr fontId="2"/>
  </si>
  <si>
    <t>味泥　S</t>
    <rPh sb="0" eb="1">
      <t>アジ</t>
    </rPh>
    <rPh sb="1" eb="2">
      <t>ドロ</t>
    </rPh>
    <phoneticPr fontId="2"/>
  </si>
  <si>
    <t>中央車線の立体交差を登る。高架下の岩屋SでR2と合流
R43の立体交差は基本的に自転車通行可</t>
    <rPh sb="0" eb="4">
      <t>チュウオウシャセン</t>
    </rPh>
    <rPh sb="5" eb="9">
      <t>リッタイコウサ</t>
    </rPh>
    <rPh sb="10" eb="11">
      <t>ノボ</t>
    </rPh>
    <rPh sb="13" eb="16">
      <t>コウカシタ</t>
    </rPh>
    <rPh sb="17" eb="19">
      <t>イワヤ</t>
    </rPh>
    <rPh sb="24" eb="26">
      <t>ゴウリュウ</t>
    </rPh>
    <rPh sb="31" eb="35">
      <t>リッタイコウサ</t>
    </rPh>
    <rPh sb="36" eb="39">
      <t>キホンテキ</t>
    </rPh>
    <rPh sb="40" eb="46">
      <t>ジテンシャツウコウカ</t>
    </rPh>
    <phoneticPr fontId="2"/>
  </si>
  <si>
    <t>左直進</t>
    <rPh sb="0" eb="3">
      <t>ヒダリチョクシン</t>
    </rPh>
    <phoneticPr fontId="2"/>
  </si>
  <si>
    <t>直進すると三宮方面
どっちから行ってもいいが、右車線を直進するのが難しい</t>
    <rPh sb="0" eb="2">
      <t>チョクシン</t>
    </rPh>
    <rPh sb="5" eb="7">
      <t>サンノミヤ</t>
    </rPh>
    <rPh sb="7" eb="9">
      <t>ホウメン</t>
    </rPh>
    <rPh sb="15" eb="16">
      <t>イ</t>
    </rPh>
    <rPh sb="23" eb="26">
      <t>ミギシャセン</t>
    </rPh>
    <rPh sb="27" eb="29">
      <t>チョクシン</t>
    </rPh>
    <rPh sb="33" eb="34">
      <t>ムズカ</t>
    </rPh>
    <phoneticPr fontId="2"/>
  </si>
  <si>
    <t>春日野　S</t>
    <rPh sb="0" eb="3">
      <t>カスガノ</t>
    </rPh>
    <phoneticPr fontId="2"/>
  </si>
  <si>
    <t>側道</t>
    <rPh sb="0" eb="2">
      <t>ソクドウ</t>
    </rPh>
    <phoneticPr fontId="2"/>
  </si>
  <si>
    <t>側道→R2</t>
    <rPh sb="0" eb="2">
      <t>ソクドウ</t>
    </rPh>
    <phoneticPr fontId="2"/>
  </si>
  <si>
    <t>三分岐</t>
    <rPh sb="0" eb="1">
      <t>サン</t>
    </rPh>
    <rPh sb="1" eb="3">
      <t>ブンキ</t>
    </rPh>
    <phoneticPr fontId="2"/>
  </si>
  <si>
    <t>左側道</t>
    <rPh sb="0" eb="2">
      <t>ヒダリガワ</t>
    </rPh>
    <rPh sb="2" eb="3">
      <t>ミチ</t>
    </rPh>
    <phoneticPr fontId="2"/>
  </si>
  <si>
    <r>
      <t xml:space="preserve">3本のフォーク状に分岐する
中央だけ不正解。右　三宮方面に行くか、左の側道に行くかどちらか。
</t>
    </r>
    <r>
      <rPr>
        <b/>
        <sz val="9"/>
        <color rgb="FFFF0000"/>
        <rFont val="ＭＳ Ｐゴシック"/>
        <family val="3"/>
        <charset val="128"/>
      </rPr>
      <t>春日野　Sから外に外に行く</t>
    </r>
    <r>
      <rPr>
        <sz val="9"/>
        <rFont val="ＭＳ Ｐゴシック"/>
        <family val="3"/>
        <charset val="128"/>
      </rPr>
      <t>意識で進むこと</t>
    </r>
    <rPh sb="1" eb="2">
      <t>ボン</t>
    </rPh>
    <rPh sb="7" eb="8">
      <t>ジョウ</t>
    </rPh>
    <rPh sb="9" eb="11">
      <t>ブンキ</t>
    </rPh>
    <rPh sb="14" eb="16">
      <t>チュウオウ</t>
    </rPh>
    <rPh sb="18" eb="21">
      <t>フセイカイ</t>
    </rPh>
    <rPh sb="22" eb="23">
      <t>ミギ</t>
    </rPh>
    <rPh sb="24" eb="28">
      <t>サンノミヤホウメン</t>
    </rPh>
    <rPh sb="29" eb="30">
      <t>イ</t>
    </rPh>
    <rPh sb="33" eb="34">
      <t>ヒダリ</t>
    </rPh>
    <rPh sb="35" eb="37">
      <t>ソクドウ</t>
    </rPh>
    <rPh sb="38" eb="39">
      <t>イ</t>
    </rPh>
    <rPh sb="47" eb="50">
      <t>カスガノ</t>
    </rPh>
    <rPh sb="54" eb="55">
      <t>ソト</t>
    </rPh>
    <rPh sb="56" eb="57">
      <t>ソト</t>
    </rPh>
    <rPh sb="58" eb="59">
      <t>イ</t>
    </rPh>
    <rPh sb="60" eb="62">
      <t>イシキ</t>
    </rPh>
    <rPh sb="63" eb="64">
      <t>スス</t>
    </rPh>
    <phoneticPr fontId="2"/>
  </si>
  <si>
    <t>ここから神戸1000kmのルートに合流</t>
    <rPh sb="4" eb="6">
      <t>コウベ</t>
    </rPh>
    <rPh sb="17" eb="19">
      <t>ゴウリュウ</t>
    </rPh>
    <phoneticPr fontId="2"/>
  </si>
  <si>
    <t>R486をトレース　東広島　方面</t>
    <rPh sb="10" eb="13">
      <t>ヒガシヒロシマ</t>
    </rPh>
    <rPh sb="14" eb="16">
      <t>ホウメン</t>
    </rPh>
    <phoneticPr fontId="2"/>
  </si>
  <si>
    <t>和木　S</t>
    <rPh sb="0" eb="2">
      <t>ワキ</t>
    </rPh>
    <phoneticPr fontId="2"/>
  </si>
  <si>
    <t>[三原市大和町和木]　旧い小さな集落の中で国道432と交差する</t>
    <rPh sb="1" eb="4">
      <t>ミハラシ</t>
    </rPh>
    <rPh sb="4" eb="7">
      <t>ヤマトチョウ</t>
    </rPh>
    <rPh sb="7" eb="9">
      <t>ワキ</t>
    </rPh>
    <rPh sb="11" eb="12">
      <t>フル</t>
    </rPh>
    <rPh sb="13" eb="14">
      <t>チイ</t>
    </rPh>
    <rPh sb="16" eb="18">
      <t>シュウラク</t>
    </rPh>
    <rPh sb="19" eb="20">
      <t>ナカ</t>
    </rPh>
    <rPh sb="21" eb="23">
      <t>コクドウ</t>
    </rPh>
    <rPh sb="27" eb="29">
      <t>コウサ</t>
    </rPh>
    <phoneticPr fontId="2"/>
  </si>
  <si>
    <t>県道60</t>
    <rPh sb="0" eb="2">
      <t>ケンドウ</t>
    </rPh>
    <phoneticPr fontId="2"/>
  </si>
  <si>
    <r>
      <rPr>
        <b/>
        <sz val="9"/>
        <color rgb="FFFF0000"/>
        <rFont val="ＭＳ Ｐゴシック"/>
        <family val="3"/>
        <charset val="128"/>
      </rPr>
      <t>ここから神戸1000kmと違う</t>
    </r>
    <r>
      <rPr>
        <sz val="9"/>
        <rFont val="ＭＳ Ｐゴシック"/>
        <family val="3"/>
        <charset val="128"/>
      </rPr>
      <t xml:space="preserve">
高速道路沿いの県道50を通過してR486を走り続ける（もうちょっと登る）
ちなみにこの三原久井IC付近のピークが備後国と安芸国の国境</t>
    </r>
    <rPh sb="4" eb="6">
      <t>コウベ</t>
    </rPh>
    <rPh sb="13" eb="14">
      <t>チガ</t>
    </rPh>
    <rPh sb="16" eb="20">
      <t>コウソクドウロ</t>
    </rPh>
    <rPh sb="20" eb="21">
      <t>ゾ</t>
    </rPh>
    <rPh sb="23" eb="25">
      <t>ケンドウ</t>
    </rPh>
    <rPh sb="28" eb="30">
      <t>ツウカ</t>
    </rPh>
    <rPh sb="37" eb="38">
      <t>ハシ</t>
    </rPh>
    <rPh sb="39" eb="40">
      <t>ツヅ</t>
    </rPh>
    <rPh sb="49" eb="50">
      <t>ノボ</t>
    </rPh>
    <rPh sb="59" eb="63">
      <t>ミハラクイ</t>
    </rPh>
    <rPh sb="65" eb="67">
      <t>フキン</t>
    </rPh>
    <rPh sb="72" eb="74">
      <t>ビンゴ</t>
    </rPh>
    <rPh sb="74" eb="75">
      <t>コク</t>
    </rPh>
    <rPh sb="76" eb="78">
      <t>アキ</t>
    </rPh>
    <rPh sb="78" eb="79">
      <t>コク</t>
    </rPh>
    <rPh sb="80" eb="82">
      <t>コッキョウ</t>
    </rPh>
    <phoneticPr fontId="2"/>
  </si>
  <si>
    <r>
      <rPr>
        <b/>
        <sz val="9"/>
        <color rgb="FFFF0000"/>
        <rFont val="ＭＳ Ｐゴシック"/>
        <family val="3"/>
        <charset val="128"/>
      </rPr>
      <t>福富方面</t>
    </r>
    <r>
      <rPr>
        <sz val="9"/>
        <rFont val="ＭＳ Ｐゴシック"/>
        <family val="3"/>
        <charset val="128"/>
      </rPr>
      <t>　AJ広島で有名な福富へ
標高302m ここから三原市→東広島市の市境のピークあり
先述の通りこの市境峠は国境ではない（もう安芸国）</t>
    </r>
    <rPh sb="0" eb="4">
      <t>フクトミホウメン</t>
    </rPh>
    <rPh sb="7" eb="9">
      <t>ヒロシマ</t>
    </rPh>
    <rPh sb="10" eb="12">
      <t>ユウメイ</t>
    </rPh>
    <rPh sb="13" eb="15">
      <t>フクトミ</t>
    </rPh>
    <rPh sb="28" eb="31">
      <t>ミハラシ</t>
    </rPh>
    <rPh sb="32" eb="36">
      <t>ヒガシヒロシマシ</t>
    </rPh>
    <rPh sb="37" eb="38">
      <t>シ</t>
    </rPh>
    <rPh sb="38" eb="39">
      <t>サカイ</t>
    </rPh>
    <rPh sb="46" eb="48">
      <t>センジュツ</t>
    </rPh>
    <rPh sb="49" eb="50">
      <t>トオ</t>
    </rPh>
    <rPh sb="53" eb="54">
      <t>シ</t>
    </rPh>
    <rPh sb="54" eb="55">
      <t>サカイ</t>
    </rPh>
    <rPh sb="55" eb="56">
      <t>トウゲ</t>
    </rPh>
    <rPh sb="57" eb="59">
      <t>コッキョウ</t>
    </rPh>
    <rPh sb="66" eb="69">
      <t>アキコク</t>
    </rPh>
    <phoneticPr fontId="2"/>
  </si>
  <si>
    <t>県道340</t>
    <rPh sb="0" eb="2">
      <t>ケンドウ</t>
    </rPh>
    <phoneticPr fontId="2"/>
  </si>
  <si>
    <t>久芳　S</t>
    <rPh sb="0" eb="2">
      <t>ヒサヨシ</t>
    </rPh>
    <phoneticPr fontId="2"/>
  </si>
  <si>
    <t>次　左折してバイパスに入ると湖畔の里　福富
自走でAJ広島参加ルート確立に成功</t>
    <rPh sb="0" eb="1">
      <t>ツギ</t>
    </rPh>
    <rPh sb="2" eb="4">
      <t>サセツ</t>
    </rPh>
    <rPh sb="11" eb="12">
      <t>ハイ</t>
    </rPh>
    <rPh sb="14" eb="16">
      <t>コハン</t>
    </rPh>
    <rPh sb="17" eb="18">
      <t>サト</t>
    </rPh>
    <rPh sb="19" eb="21">
      <t>フクトミ</t>
    </rPh>
    <rPh sb="22" eb="24">
      <t>ジソウ</t>
    </rPh>
    <rPh sb="27" eb="29">
      <t>ヒロシマ</t>
    </rPh>
    <rPh sb="29" eb="31">
      <t>サンカ</t>
    </rPh>
    <rPh sb="34" eb="36">
      <t>カクリツ</t>
    </rPh>
    <rPh sb="37" eb="39">
      <t>セイコウ</t>
    </rPh>
    <phoneticPr fontId="2"/>
  </si>
  <si>
    <t>県道33</t>
    <rPh sb="0" eb="2">
      <t>ケンドウ</t>
    </rPh>
    <phoneticPr fontId="2"/>
  </si>
  <si>
    <t>┤字路</t>
    <rPh sb="1" eb="3">
      <t>ジロ</t>
    </rPh>
    <phoneticPr fontId="2"/>
  </si>
  <si>
    <t>標高463m　名のある峠なのだろうか？
左に分岐する県80は魔界に続いていそうな雰囲気がする</t>
    <rPh sb="0" eb="2">
      <t>ヒョウコウ</t>
    </rPh>
    <rPh sb="20" eb="21">
      <t>ヒダリ</t>
    </rPh>
    <rPh sb="22" eb="24">
      <t>ブンキ</t>
    </rPh>
    <rPh sb="26" eb="27">
      <t>ケン</t>
    </rPh>
    <rPh sb="30" eb="32">
      <t>マカイ</t>
    </rPh>
    <rPh sb="33" eb="34">
      <t>ツヅ</t>
    </rPh>
    <rPh sb="40" eb="43">
      <t>フンイキ</t>
    </rPh>
    <phoneticPr fontId="2"/>
  </si>
  <si>
    <t>PC2　セブン−イレブン東広島志和堀店</t>
    <phoneticPr fontId="2"/>
  </si>
  <si>
    <t>榎ノ山　峠</t>
    <rPh sb="0" eb="1">
      <t>エノキ</t>
    </rPh>
    <rPh sb="2" eb="3">
      <t>サン</t>
    </rPh>
    <rPh sb="4" eb="5">
      <t>トウゲ</t>
    </rPh>
    <phoneticPr fontId="2"/>
  </si>
  <si>
    <t>標高310m　この峠も魔境の入口のようだ。覚悟して下るべし</t>
    <rPh sb="0" eb="2">
      <t>ヒョウコウ</t>
    </rPh>
    <rPh sb="9" eb="10">
      <t>トウゲ</t>
    </rPh>
    <rPh sb="11" eb="13">
      <t>マキョウ</t>
    </rPh>
    <rPh sb="14" eb="16">
      <t>イリグチ</t>
    </rPh>
    <rPh sb="21" eb="23">
      <t>カクゴ</t>
    </rPh>
    <rPh sb="25" eb="26">
      <t>クダ</t>
    </rPh>
    <phoneticPr fontId="2"/>
  </si>
  <si>
    <t>標高116m
[東広島市瀬野町]県85と合流するポイント　この辺りで人里に出る</t>
    <rPh sb="0" eb="2">
      <t>ヒョウコウ</t>
    </rPh>
    <rPh sb="8" eb="12">
      <t>ヒガシヒロシマシ</t>
    </rPh>
    <rPh sb="12" eb="14">
      <t>セノ</t>
    </rPh>
    <rPh sb="14" eb="15">
      <t>マチ</t>
    </rPh>
    <rPh sb="16" eb="17">
      <t>ケン</t>
    </rPh>
    <rPh sb="20" eb="22">
      <t>ゴウリュウ</t>
    </rPh>
    <rPh sb="31" eb="32">
      <t>アタ</t>
    </rPh>
    <rPh sb="34" eb="36">
      <t>ヒトザト</t>
    </rPh>
    <rPh sb="37" eb="38">
      <t>デ</t>
    </rPh>
    <phoneticPr fontId="2"/>
  </si>
  <si>
    <t>小宇羅地　S</t>
    <rPh sb="0" eb="1">
      <t>ショウ</t>
    </rPh>
    <rPh sb="1" eb="2">
      <t>ウ</t>
    </rPh>
    <rPh sb="3" eb="4">
      <t>チ</t>
    </rPh>
    <phoneticPr fontId="2"/>
  </si>
  <si>
    <t>広島南道路の高架下についていく</t>
    <rPh sb="0" eb="5">
      <t>ヒロシマミナミドウロ</t>
    </rPh>
    <rPh sb="6" eb="9">
      <t>コウカシタ</t>
    </rPh>
    <phoneticPr fontId="2"/>
  </si>
  <si>
    <t>PC3　セブン-イレブン広島宮島口店</t>
    <rPh sb="12" eb="17">
      <t>ヒロシマミヤジマグチ</t>
    </rPh>
    <rPh sb="17" eb="18">
      <t>ミセ</t>
    </rPh>
    <phoneticPr fontId="2"/>
  </si>
  <si>
    <r>
      <t>R2をトレース　この先より</t>
    </r>
    <r>
      <rPr>
        <sz val="9"/>
        <color rgb="FFFF0000"/>
        <rFont val="ＭＳ Ｐゴシック"/>
        <family val="3"/>
        <charset val="128"/>
      </rPr>
      <t>神戸1000での未踏区間</t>
    </r>
    <rPh sb="10" eb="11">
      <t>サキ</t>
    </rPh>
    <rPh sb="13" eb="15">
      <t>コウベ</t>
    </rPh>
    <rPh sb="21" eb="25">
      <t>ミトウクカン</t>
    </rPh>
    <phoneticPr fontId="2"/>
  </si>
  <si>
    <t>野口　S</t>
    <rPh sb="0" eb="2">
      <t>ノグチ</t>
    </rPh>
    <phoneticPr fontId="2"/>
  </si>
  <si>
    <t>欽明路道路と直進合流</t>
    <rPh sb="0" eb="5">
      <t>キンメイジドウロ</t>
    </rPh>
    <rPh sb="6" eb="10">
      <t>チョクシンゴウリュウ</t>
    </rPh>
    <phoneticPr fontId="2"/>
  </si>
  <si>
    <t>甘木峠</t>
    <rPh sb="0" eb="2">
      <t>アマギ</t>
    </rPh>
    <rPh sb="2" eb="3">
      <t>トウゲ</t>
    </rPh>
    <phoneticPr fontId="2"/>
  </si>
  <si>
    <t>標高166m</t>
    <rPh sb="0" eb="2">
      <t>ヒョウコウ</t>
    </rPh>
    <phoneticPr fontId="2"/>
  </si>
  <si>
    <t>末武中　S</t>
    <rPh sb="0" eb="2">
      <t>スエタケ</t>
    </rPh>
    <rPh sb="2" eb="3">
      <t>ナカ</t>
    </rPh>
    <phoneticPr fontId="2"/>
  </si>
  <si>
    <t>県道347(旧R2)</t>
    <rPh sb="0" eb="2">
      <t>ケンドウ</t>
    </rPh>
    <rPh sb="6" eb="7">
      <t>キュウ</t>
    </rPh>
    <phoneticPr fontId="2"/>
  </si>
  <si>
    <r>
      <rPr>
        <sz val="9"/>
        <color rgb="FFFF0000"/>
        <rFont val="ＭＳ Ｐゴシック"/>
        <family val="3"/>
        <charset val="128"/>
      </rPr>
      <t>R2(周南バイパス)を逸れて旧R2で徳山市街</t>
    </r>
    <r>
      <rPr>
        <sz val="9"/>
        <rFont val="ＭＳ Ｐゴシック"/>
        <family val="3"/>
        <charset val="128"/>
      </rPr>
      <t>に入る</t>
    </r>
    <rPh sb="3" eb="5">
      <t>シュウナン</t>
    </rPh>
    <rPh sb="11" eb="12">
      <t>ソ</t>
    </rPh>
    <rPh sb="14" eb="15">
      <t>キュウ</t>
    </rPh>
    <rPh sb="18" eb="22">
      <t>トクヤマシガイ</t>
    </rPh>
    <rPh sb="23" eb="24">
      <t>ハイ</t>
    </rPh>
    <phoneticPr fontId="2"/>
  </si>
  <si>
    <t>二番町　S</t>
    <rPh sb="0" eb="3">
      <t>ニバンマチ</t>
    </rPh>
    <phoneticPr fontId="2"/>
  </si>
  <si>
    <t>← 防府29km　南陽7km</t>
    <rPh sb="2" eb="4">
      <t>ホウフ</t>
    </rPh>
    <rPh sb="9" eb="11">
      <t>ナンヨウ</t>
    </rPh>
    <phoneticPr fontId="2"/>
  </si>
  <si>
    <t>県道347(旧R2)県52/53</t>
    <rPh sb="0" eb="2">
      <t>ケンドウ</t>
    </rPh>
    <rPh sb="6" eb="7">
      <t>キュウ</t>
    </rPh>
    <rPh sb="10" eb="11">
      <t>ケン</t>
    </rPh>
    <phoneticPr fontId="2"/>
  </si>
  <si>
    <t>西ノ端　S</t>
    <rPh sb="0" eb="1">
      <t>ニシ</t>
    </rPh>
    <rPh sb="2" eb="3">
      <t>ハシ</t>
    </rPh>
    <phoneticPr fontId="2"/>
  </si>
  <si>
    <t>逆Y字路</t>
    <rPh sb="0" eb="1">
      <t>ギャク</t>
    </rPh>
    <rPh sb="2" eb="4">
      <t>ジロ</t>
    </rPh>
    <phoneticPr fontId="2"/>
  </si>
  <si>
    <t>椿峠</t>
    <rPh sb="0" eb="2">
      <t>ツバキトウゲ</t>
    </rPh>
    <phoneticPr fontId="2"/>
  </si>
  <si>
    <t>標高98m</t>
    <rPh sb="0" eb="2">
      <t>ヒョウコウ</t>
    </rPh>
    <phoneticPr fontId="2"/>
  </si>
  <si>
    <t>県道58</t>
    <rPh sb="0" eb="2">
      <t>ケンドウ</t>
    </rPh>
    <phoneticPr fontId="2"/>
  </si>
  <si>
    <t>左側道</t>
    <rPh sb="0" eb="3">
      <t>ヒダリソクドウ</t>
    </rPh>
    <phoneticPr fontId="2"/>
  </si>
  <si>
    <t>Y分岐</t>
    <rPh sb="1" eb="3">
      <t>ブンキ</t>
    </rPh>
    <phoneticPr fontId="2"/>
  </si>
  <si>
    <t>県道58（R2側道）</t>
    <rPh sb="0" eb="2">
      <t>ケンドウ</t>
    </rPh>
    <rPh sb="7" eb="9">
      <t>ソクドウ</t>
    </rPh>
    <phoneticPr fontId="2"/>
  </si>
  <si>
    <r>
      <rPr>
        <sz val="9"/>
        <rFont val="ＭＳ Ｐゴシック"/>
        <family val="3"/>
        <charset val="128"/>
      </rPr>
      <t>峠降りてセブン-イレブン通過後すぐ</t>
    </r>
    <r>
      <rPr>
        <b/>
        <sz val="9"/>
        <color rgb="FFFF0000"/>
        <rFont val="ＭＳ Ｐゴシック"/>
        <family val="3"/>
        <charset val="128"/>
      </rPr>
      <t xml:space="preserve">
バイパスに入らない！</t>
    </r>
    <r>
      <rPr>
        <sz val="9"/>
        <rFont val="ＭＳ Ｐゴシック"/>
        <family val="3"/>
        <charset val="128"/>
      </rPr>
      <t>　防府市街方面</t>
    </r>
    <rPh sb="0" eb="2">
      <t>トウゲオ</t>
    </rPh>
    <rPh sb="12" eb="15">
      <t>ツウカゴ</t>
    </rPh>
    <rPh sb="23" eb="24">
      <t>ハイ</t>
    </rPh>
    <rPh sb="29" eb="33">
      <t>ホウフシガイ</t>
    </rPh>
    <rPh sb="33" eb="35">
      <t>ホウメン</t>
    </rPh>
    <phoneticPr fontId="2"/>
  </si>
  <si>
    <t>沖今宿2丁目　S</t>
    <rPh sb="0" eb="3">
      <t>オキイマジュク</t>
    </rPh>
    <rPh sb="4" eb="6">
      <t>チョウメ</t>
    </rPh>
    <phoneticPr fontId="2"/>
  </si>
  <si>
    <t>県58トレース。ややわかりづらい。海沿いに進んでいくこと</t>
    <rPh sb="0" eb="1">
      <t>ケン</t>
    </rPh>
    <rPh sb="17" eb="19">
      <t>ウミゾ</t>
    </rPh>
    <rPh sb="18" eb="19">
      <t>ゾ</t>
    </rPh>
    <rPh sb="21" eb="22">
      <t>スス</t>
    </rPh>
    <phoneticPr fontId="2"/>
  </si>
  <si>
    <t>三田尻大橋　S</t>
    <rPh sb="0" eb="3">
      <t>ミタジリ</t>
    </rPh>
    <rPh sb="3" eb="5">
      <t>オオハシ</t>
    </rPh>
    <phoneticPr fontId="2"/>
  </si>
  <si>
    <t>中関方面</t>
    <rPh sb="0" eb="4">
      <t>ナカセキホウメン</t>
    </rPh>
    <phoneticPr fontId="2"/>
  </si>
  <si>
    <t>三田尻港入口　S</t>
    <rPh sb="0" eb="3">
      <t>ミタジリ</t>
    </rPh>
    <rPh sb="3" eb="4">
      <t>ミナト</t>
    </rPh>
    <rPh sb="4" eb="6">
      <t>イリグチ</t>
    </rPh>
    <phoneticPr fontId="2"/>
  </si>
  <si>
    <t>PC4　セブン-イレブン防府新田店</t>
    <rPh sb="12" eb="14">
      <t>ホウフ</t>
    </rPh>
    <rPh sb="14" eb="16">
      <t>シンデン</t>
    </rPh>
    <rPh sb="16" eb="17">
      <t>ミセ</t>
    </rPh>
    <phoneticPr fontId="2"/>
  </si>
  <si>
    <t>西浦　S</t>
    <rPh sb="0" eb="2">
      <t>ニシウラ</t>
    </rPh>
    <phoneticPr fontId="2"/>
  </si>
  <si>
    <t>大道南　S（ローソン 防府新大橋）</t>
    <rPh sb="0" eb="2">
      <t>オオミチ</t>
    </rPh>
    <rPh sb="2" eb="3">
      <t>ミナミ</t>
    </rPh>
    <phoneticPr fontId="2"/>
  </si>
  <si>
    <t>県道25</t>
    <rPh sb="0" eb="2">
      <t>ケンドウ</t>
    </rPh>
    <phoneticPr fontId="2"/>
  </si>
  <si>
    <t>宇部　方面</t>
    <phoneticPr fontId="2"/>
  </si>
  <si>
    <t>宇部　方面　県58トレース
広大な田園広がる（夜通過だが……）</t>
    <rPh sb="0" eb="2">
      <t>ウベ</t>
    </rPh>
    <rPh sb="3" eb="5">
      <t>ホウメン</t>
    </rPh>
    <rPh sb="6" eb="7">
      <t>ケン</t>
    </rPh>
    <rPh sb="14" eb="16">
      <t>コウダイ</t>
    </rPh>
    <rPh sb="17" eb="20">
      <t>デンエンヒロ</t>
    </rPh>
    <rPh sb="23" eb="24">
      <t>ヨル</t>
    </rPh>
    <rPh sb="24" eb="26">
      <t>ツウカ</t>
    </rPh>
    <phoneticPr fontId="2"/>
  </si>
  <si>
    <t>県道338</t>
    <rPh sb="0" eb="2">
      <t>ケンドウ</t>
    </rPh>
    <phoneticPr fontId="2"/>
  </si>
  <si>
    <t>[山口市秋穂]宇部　方面　→　道の駅あいお
秋穂(あいお)町 2005年消滅</t>
    <rPh sb="1" eb="4">
      <t>ヤマグチシ</t>
    </rPh>
    <rPh sb="4" eb="6">
      <t>アイオ</t>
    </rPh>
    <rPh sb="7" eb="9">
      <t>ウベ</t>
    </rPh>
    <rPh sb="10" eb="12">
      <t>ホウメン</t>
    </rPh>
    <rPh sb="15" eb="16">
      <t>ミチ</t>
    </rPh>
    <rPh sb="17" eb="18">
      <t>エキ</t>
    </rPh>
    <rPh sb="22" eb="24">
      <t>アキホ</t>
    </rPh>
    <rPh sb="29" eb="30">
      <t>マチ</t>
    </rPh>
    <rPh sb="35" eb="36">
      <t>ネン</t>
    </rPh>
    <rPh sb="36" eb="38">
      <t>ショウメツ</t>
    </rPh>
    <phoneticPr fontId="2"/>
  </si>
  <si>
    <t>惣在所　S</t>
    <rPh sb="0" eb="1">
      <t>ソウ</t>
    </rPh>
    <rPh sb="1" eb="3">
      <t>ザイショ</t>
    </rPh>
    <phoneticPr fontId="2"/>
  </si>
  <si>
    <t>県25と再び合流
（半島突端を回ってくる県25を県338はショートカットしている）</t>
    <rPh sb="0" eb="1">
      <t>ケン</t>
    </rPh>
    <rPh sb="4" eb="5">
      <t>フタタ</t>
    </rPh>
    <rPh sb="6" eb="8">
      <t>ゴウリュウ</t>
    </rPh>
    <rPh sb="10" eb="14">
      <t>ハントウトッタン</t>
    </rPh>
    <rPh sb="15" eb="16">
      <t>マワ</t>
    </rPh>
    <rPh sb="20" eb="21">
      <t>ケン</t>
    </rPh>
    <rPh sb="24" eb="25">
      <t>ケン</t>
    </rPh>
    <phoneticPr fontId="2"/>
  </si>
  <si>
    <r>
      <t>途中　いろいろな</t>
    </r>
    <r>
      <rPr>
        <b/>
        <sz val="9"/>
        <color rgb="FFFF0000"/>
        <rFont val="ＭＳ Ｐゴシック"/>
        <family val="3"/>
        <charset val="128"/>
      </rPr>
      <t>高規格道路が合流を誘ってくるが無視してR2</t>
    </r>
    <r>
      <rPr>
        <sz val="9"/>
        <rFont val="ＭＳ Ｐゴシック"/>
        <family val="3"/>
        <charset val="128"/>
      </rPr>
      <t>へ</t>
    </r>
    <rPh sb="0" eb="2">
      <t>トチュウ</t>
    </rPh>
    <rPh sb="8" eb="13">
      <t>コウキカクドウロ</t>
    </rPh>
    <rPh sb="14" eb="16">
      <t>ゴウリュウ</t>
    </rPh>
    <rPh sb="17" eb="18">
      <t>サソ</t>
    </rPh>
    <rPh sb="23" eb="25">
      <t>ムシ</t>
    </rPh>
    <phoneticPr fontId="2"/>
  </si>
  <si>
    <t>上山中　S（セブンイレブン宇部テクノパーク入口）</t>
    <rPh sb="0" eb="3">
      <t>カミヤマナカ</t>
    </rPh>
    <phoneticPr fontId="2"/>
  </si>
  <si>
    <t>R2(厚狭・埴生バイパス)</t>
    <rPh sb="3" eb="5">
      <t>アサ</t>
    </rPh>
    <rPh sb="6" eb="8">
      <t>ハニュウ</t>
    </rPh>
    <phoneticPr fontId="2"/>
  </si>
  <si>
    <t>右折すると厚狭市街(旧R2)　旧道経由してもよい
新幹線駅ジョイフルなどがある</t>
    <rPh sb="0" eb="2">
      <t>ウセツ</t>
    </rPh>
    <rPh sb="5" eb="7">
      <t>アサ</t>
    </rPh>
    <rPh sb="7" eb="9">
      <t>シガイ</t>
    </rPh>
    <rPh sb="10" eb="11">
      <t>キュウ</t>
    </rPh>
    <rPh sb="15" eb="19">
      <t>キュウドウケイユ</t>
    </rPh>
    <rPh sb="25" eb="29">
      <t>シンカンセンエキ</t>
    </rPh>
    <phoneticPr fontId="2"/>
  </si>
  <si>
    <t>談合東　S</t>
    <rPh sb="0" eb="2">
      <t>ダンゴウ</t>
    </rPh>
    <rPh sb="2" eb="3">
      <t>ヒガシ</t>
    </rPh>
    <phoneticPr fontId="2"/>
  </si>
  <si>
    <t>ここで旧道合流</t>
    <rPh sb="3" eb="7">
      <t>キュウドウゴウリュウ</t>
    </rPh>
    <phoneticPr fontId="2"/>
  </si>
  <si>
    <t>ここから再びバイパス区間が始まるが、峠に入ること</t>
    <rPh sb="4" eb="5">
      <t>フタタ</t>
    </rPh>
    <rPh sb="10" eb="12">
      <t>クカン</t>
    </rPh>
    <rPh sb="13" eb="14">
      <t>ハジ</t>
    </rPh>
    <rPh sb="18" eb="19">
      <t>トウゲ</t>
    </rPh>
    <rPh sb="20" eb="21">
      <t>ハイ</t>
    </rPh>
    <phoneticPr fontId="2"/>
  </si>
  <si>
    <t>談合峠　S（セブン−イレブン山陽小野田山野井店）</t>
    <rPh sb="0" eb="3">
      <t>ダンゴウトウゲ</t>
    </rPh>
    <phoneticPr fontId="2"/>
  </si>
  <si>
    <t>上市　S</t>
    <rPh sb="0" eb="2">
      <t>カミイチ</t>
    </rPh>
    <phoneticPr fontId="2"/>
  </si>
  <si>
    <t>R190</t>
    <phoneticPr fontId="2"/>
  </si>
  <si>
    <r>
      <rPr>
        <b/>
        <sz val="9"/>
        <color rgb="FFFF0000"/>
        <rFont val="ＭＳ Ｐゴシック"/>
        <family val="3"/>
        <charset val="128"/>
      </rPr>
      <t>北九州</t>
    </r>
    <r>
      <rPr>
        <sz val="9"/>
        <rFont val="ＭＳ Ｐゴシック"/>
        <family val="3"/>
        <charset val="128"/>
      </rPr>
      <t>　下関方面　この辺りでようやく九州上陸が示唆される</t>
    </r>
    <rPh sb="0" eb="3">
      <t>キタキュウシュウ</t>
    </rPh>
    <rPh sb="4" eb="6">
      <t>シモノセキ</t>
    </rPh>
    <rPh sb="6" eb="8">
      <t>ホウメン</t>
    </rPh>
    <rPh sb="11" eb="12">
      <t>アタ</t>
    </rPh>
    <rPh sb="18" eb="22">
      <t>キュウシュウジョウリク</t>
    </rPh>
    <rPh sb="23" eb="25">
      <t>シサ</t>
    </rPh>
    <phoneticPr fontId="2"/>
  </si>
  <si>
    <t>工領　S(厚狭・埴生バイパス　ランプ)</t>
    <rPh sb="0" eb="1">
      <t>コウ</t>
    </rPh>
    <rPh sb="1" eb="2">
      <t>リョウ</t>
    </rPh>
    <phoneticPr fontId="2"/>
  </si>
  <si>
    <t>バイパスランプから降りてくるR2と合流
交通量気になるなら信号左折して旧R2に入っても良い
県33→R491でやや大回りだが大型は来なくなる</t>
    <rPh sb="9" eb="10">
      <t>オ</t>
    </rPh>
    <rPh sb="17" eb="19">
      <t>ゴウリュウ</t>
    </rPh>
    <rPh sb="20" eb="23">
      <t>コウツウリョウ</t>
    </rPh>
    <rPh sb="23" eb="24">
      <t>キ</t>
    </rPh>
    <rPh sb="29" eb="31">
      <t>シンゴウ</t>
    </rPh>
    <rPh sb="31" eb="33">
      <t>サセツ</t>
    </rPh>
    <rPh sb="35" eb="36">
      <t>キュウ</t>
    </rPh>
    <rPh sb="39" eb="40">
      <t>ハイ</t>
    </rPh>
    <rPh sb="43" eb="44">
      <t>ヨ</t>
    </rPh>
    <rPh sb="46" eb="47">
      <t>ケン</t>
    </rPh>
    <rPh sb="57" eb="59">
      <t>オオマワ</t>
    </rPh>
    <rPh sb="62" eb="64">
      <t>オオガタ</t>
    </rPh>
    <rPh sb="65" eb="66">
      <t>コ</t>
    </rPh>
    <phoneticPr fontId="2"/>
  </si>
  <si>
    <t>印内　S</t>
    <rPh sb="0" eb="2">
      <t>インナイ</t>
    </rPh>
    <phoneticPr fontId="2"/>
  </si>
  <si>
    <t>R9</t>
    <phoneticPr fontId="2"/>
  </si>
  <si>
    <t>下関　方面
どうでもいいが自転車旅行者の国道2号最果てはこのポイントである
（国道2は関門トンネルが指定されているから、この先はR9単独指定）</t>
    <rPh sb="0" eb="2">
      <t>シモノセキ</t>
    </rPh>
    <rPh sb="3" eb="5">
      <t>ホウメン</t>
    </rPh>
    <rPh sb="13" eb="19">
      <t>ジテンシャリョコウシャ</t>
    </rPh>
    <rPh sb="20" eb="22">
      <t>コクドウ</t>
    </rPh>
    <rPh sb="23" eb="24">
      <t>ゴウ</t>
    </rPh>
    <rPh sb="24" eb="26">
      <t>サイハ</t>
    </rPh>
    <rPh sb="39" eb="41">
      <t>コクドウ</t>
    </rPh>
    <rPh sb="43" eb="45">
      <t>カンモン</t>
    </rPh>
    <rPh sb="50" eb="52">
      <t>シテイ</t>
    </rPh>
    <rPh sb="62" eb="63">
      <t>サキ</t>
    </rPh>
    <rPh sb="66" eb="68">
      <t>タンドク</t>
    </rPh>
    <rPh sb="68" eb="70">
      <t>シテイ</t>
    </rPh>
    <phoneticPr fontId="2"/>
  </si>
  <si>
    <t>（関門海峡）</t>
    <rPh sb="1" eb="5">
      <t>カンモンカイキョウ</t>
    </rPh>
    <phoneticPr fontId="2"/>
  </si>
  <si>
    <t>関門トンネル人道（門司側）</t>
    <rPh sb="0" eb="2">
      <t>カンモン</t>
    </rPh>
    <rPh sb="6" eb="8">
      <t>ジンドウ</t>
    </rPh>
    <rPh sb="9" eb="12">
      <t>モジガワ</t>
    </rPh>
    <phoneticPr fontId="2"/>
  </si>
  <si>
    <t>関門トンネル人道（下関側）</t>
    <rPh sb="0" eb="2">
      <t>カンモン</t>
    </rPh>
    <rPh sb="6" eb="8">
      <t>ジンドウ</t>
    </rPh>
    <rPh sb="9" eb="11">
      <t>シモノセキ</t>
    </rPh>
    <rPh sb="11" eb="12">
      <t>ガワ</t>
    </rPh>
    <phoneticPr fontId="2"/>
  </si>
  <si>
    <t>自転車20円　エレベータを降りて歩行して通過すること
距離780m 通行可能時間06:00～22:00
唐戸市場に行きたい者は関門連絡船で九州に渡っても良い（650円）</t>
    <rPh sb="0" eb="3">
      <t>ジテンシャ</t>
    </rPh>
    <rPh sb="5" eb="6">
      <t>エン</t>
    </rPh>
    <rPh sb="13" eb="14">
      <t>オ</t>
    </rPh>
    <rPh sb="16" eb="18">
      <t>ホコウ</t>
    </rPh>
    <rPh sb="20" eb="22">
      <t>ツウカ</t>
    </rPh>
    <rPh sb="27" eb="29">
      <t>キョリ</t>
    </rPh>
    <rPh sb="34" eb="40">
      <t>ツウコウカノウジカン</t>
    </rPh>
    <rPh sb="52" eb="56">
      <t>カラトイチバ</t>
    </rPh>
    <rPh sb="57" eb="58">
      <t>イ</t>
    </rPh>
    <rPh sb="61" eb="62">
      <t>モノ</t>
    </rPh>
    <rPh sb="63" eb="65">
      <t>カンモン</t>
    </rPh>
    <rPh sb="65" eb="68">
      <t>レンラクセン</t>
    </rPh>
    <rPh sb="69" eb="71">
      <t>キュウシュウ</t>
    </rPh>
    <rPh sb="72" eb="73">
      <t>ワタ</t>
    </rPh>
    <rPh sb="76" eb="77">
      <t>ヨ</t>
    </rPh>
    <rPh sb="82" eb="83">
      <t>エン</t>
    </rPh>
    <phoneticPr fontId="2"/>
  </si>
  <si>
    <t>市道</t>
    <rPh sb="0" eb="2">
      <t>シドウ</t>
    </rPh>
    <phoneticPr fontId="2"/>
  </si>
  <si>
    <t>市道→県261</t>
    <rPh sb="0" eb="2">
      <t>シドウ</t>
    </rPh>
    <rPh sb="3" eb="4">
      <t>ケン</t>
    </rPh>
    <phoneticPr fontId="2"/>
  </si>
  <si>
    <t>東元町一丁目　S</t>
    <rPh sb="0" eb="3">
      <t>ヒガシモトマチ</t>
    </rPh>
    <rPh sb="3" eb="6">
      <t>イッチョウメ</t>
    </rPh>
    <phoneticPr fontId="2"/>
  </si>
  <si>
    <t>門司港レトロ地区を見物するならここを直進</t>
    <rPh sb="0" eb="3">
      <t>モジコウ</t>
    </rPh>
    <rPh sb="6" eb="8">
      <t>チク</t>
    </rPh>
    <rPh sb="9" eb="11">
      <t>ケンブツ</t>
    </rPh>
    <rPh sb="18" eb="20">
      <t>チョクシン</t>
    </rPh>
    <phoneticPr fontId="2"/>
  </si>
  <si>
    <t>東元町二丁目　S</t>
    <rPh sb="0" eb="3">
      <t>ヒガシモトマチ</t>
    </rPh>
    <rPh sb="3" eb="4">
      <t>ニ</t>
    </rPh>
    <rPh sb="4" eb="6">
      <t>チョウメ</t>
    </rPh>
    <phoneticPr fontId="2"/>
  </si>
  <si>
    <t>とてつもなくどうでもいいが厳密に言うと国道2の終点は門司にある
（自転車でも九州側のR2が300mぐらい走れる）</t>
    <rPh sb="13" eb="15">
      <t>ゲンミツ</t>
    </rPh>
    <rPh sb="16" eb="17">
      <t>イ</t>
    </rPh>
    <rPh sb="19" eb="21">
      <t>コクドウ</t>
    </rPh>
    <rPh sb="23" eb="25">
      <t>シュウテン</t>
    </rPh>
    <rPh sb="26" eb="28">
      <t>モジ</t>
    </rPh>
    <rPh sb="33" eb="36">
      <t>ジテンシャ</t>
    </rPh>
    <rPh sb="38" eb="40">
      <t>キュウシュウ</t>
    </rPh>
    <rPh sb="40" eb="41">
      <t>ガワ</t>
    </rPh>
    <rPh sb="52" eb="53">
      <t>ハシ</t>
    </rPh>
    <phoneticPr fontId="2"/>
  </si>
  <si>
    <t>清見2丁目　S</t>
    <rPh sb="0" eb="2">
      <t>キヨミ</t>
    </rPh>
    <rPh sb="3" eb="5">
      <t>チョウメ</t>
    </rPh>
    <phoneticPr fontId="2"/>
  </si>
  <si>
    <t>県道260</t>
    <rPh sb="0" eb="2">
      <t>ケンドウ</t>
    </rPh>
    <phoneticPr fontId="2"/>
  </si>
  <si>
    <t>県道72</t>
    <rPh sb="0" eb="2">
      <t>ケンドウ</t>
    </rPh>
    <phoneticPr fontId="2"/>
  </si>
  <si>
    <t>九州に来てまで謎峠に登り始めるのはなぜなのか</t>
    <rPh sb="0" eb="2">
      <t>キュウシュウ</t>
    </rPh>
    <rPh sb="3" eb="4">
      <t>キ</t>
    </rPh>
    <rPh sb="7" eb="9">
      <t>ナゾトウゲ</t>
    </rPh>
    <rPh sb="10" eb="11">
      <t>ノボ</t>
    </rPh>
    <rPh sb="12" eb="13">
      <t>ハジ</t>
    </rPh>
    <phoneticPr fontId="2"/>
  </si>
  <si>
    <t>十字路　S</t>
    <rPh sb="0" eb="3">
      <t>ジュウジロ</t>
    </rPh>
    <phoneticPr fontId="2"/>
  </si>
  <si>
    <t>市道に入ると中央分離帯がある</t>
    <rPh sb="0" eb="2">
      <t>シドウ</t>
    </rPh>
    <rPh sb="3" eb="4">
      <t>ハイ</t>
    </rPh>
    <rPh sb="6" eb="11">
      <t>チュウオウブンリタイ</t>
    </rPh>
    <phoneticPr fontId="2"/>
  </si>
  <si>
    <t>PC5　ファミリーマートマリナクロス新門司店</t>
    <rPh sb="18" eb="21">
      <t>シンモジ</t>
    </rPh>
    <rPh sb="21" eb="22">
      <t>テン</t>
    </rPh>
    <phoneticPr fontId="2"/>
  </si>
  <si>
    <t>新門司一丁目　S</t>
    <rPh sb="0" eb="6">
      <t>シンモジイッチョウメ</t>
    </rPh>
    <phoneticPr fontId="1"/>
  </si>
  <si>
    <t>右折</t>
    <rPh sb="0" eb="2">
      <t>ウセツ</t>
    </rPh>
    <phoneticPr fontId="1"/>
  </si>
  <si>
    <t>吉志一丁目　S（ローソン 新門司）</t>
    <rPh sb="0" eb="1">
      <t>キチ</t>
    </rPh>
    <rPh sb="1" eb="2">
      <t>ココロザシ</t>
    </rPh>
    <rPh sb="2" eb="5">
      <t>イッチョウメ</t>
    </rPh>
    <phoneticPr fontId="2"/>
  </si>
  <si>
    <t>県道25</t>
    <rPh sb="0" eb="2">
      <t>ケンドウ</t>
    </rPh>
    <phoneticPr fontId="1"/>
  </si>
  <si>
    <t>奥の信号も県道25　どちらでもよい</t>
    <rPh sb="0" eb="1">
      <t>オク</t>
    </rPh>
    <rPh sb="2" eb="4">
      <t>シンゴウ</t>
    </rPh>
    <rPh sb="5" eb="7">
      <t>ケンドウ</t>
    </rPh>
    <phoneticPr fontId="2"/>
  </si>
  <si>
    <t>吉志　S</t>
    <rPh sb="0" eb="1">
      <t>キチ</t>
    </rPh>
    <rPh sb="1" eb="2">
      <t>ココロザシ</t>
    </rPh>
    <phoneticPr fontId="2"/>
  </si>
  <si>
    <t>逆Y字路　新道合流</t>
    <rPh sb="0" eb="1">
      <t>ギャク</t>
    </rPh>
    <rPh sb="2" eb="4">
      <t>ジロ</t>
    </rPh>
    <rPh sb="5" eb="7">
      <t>シンドウ</t>
    </rPh>
    <rPh sb="7" eb="9">
      <t>ゴウリュウ</t>
    </rPh>
    <phoneticPr fontId="2"/>
  </si>
  <si>
    <t>県道25（側道）</t>
    <rPh sb="0" eb="2">
      <t>ケンドウ</t>
    </rPh>
    <rPh sb="5" eb="7">
      <t>ソクドウ</t>
    </rPh>
    <phoneticPr fontId="1"/>
  </si>
  <si>
    <t>葛原東三丁目　S</t>
    <rPh sb="0" eb="2">
      <t>カツラハラ</t>
    </rPh>
    <rPh sb="2" eb="3">
      <t>ヒガシ</t>
    </rPh>
    <rPh sb="3" eb="6">
      <t>サンチョウメ</t>
    </rPh>
    <phoneticPr fontId="2"/>
  </si>
  <si>
    <t>寺迫口　S</t>
    <rPh sb="0" eb="3">
      <t>テラサコグチ</t>
    </rPh>
    <phoneticPr fontId="2"/>
  </si>
  <si>
    <t>北九州空港　方面</t>
    <rPh sb="0" eb="5">
      <t>キタキュウシュウクウコウ</t>
    </rPh>
    <rPh sb="6" eb="8">
      <t>ホウメン</t>
    </rPh>
    <phoneticPr fontId="2"/>
  </si>
  <si>
    <t>バイパス朽網　S</t>
    <rPh sb="4" eb="6">
      <t>クサミ</t>
    </rPh>
    <phoneticPr fontId="2"/>
  </si>
  <si>
    <t>小波瀬橋　S</t>
    <rPh sb="0" eb="2">
      <t>コナミ</t>
    </rPh>
    <rPh sb="3" eb="4">
      <t>ハシ</t>
    </rPh>
    <phoneticPr fontId="2"/>
  </si>
  <si>
    <t>R201</t>
    <phoneticPr fontId="2"/>
  </si>
  <si>
    <t>R10行橋バイパス通過後にR201へ</t>
    <rPh sb="3" eb="5">
      <t>ユキハシ</t>
    </rPh>
    <rPh sb="9" eb="12">
      <t>ツウカゴ</t>
    </rPh>
    <phoneticPr fontId="2"/>
  </si>
  <si>
    <t>行事　S</t>
    <rPh sb="0" eb="2">
      <t>ギョウジ</t>
    </rPh>
    <phoneticPr fontId="2"/>
  </si>
  <si>
    <t>辻垣　S</t>
    <rPh sb="0" eb="2">
      <t>ツジガキ</t>
    </rPh>
    <phoneticPr fontId="2"/>
  </si>
  <si>
    <t>R10</t>
    <phoneticPr fontId="2"/>
  </si>
  <si>
    <t>豊前市舟入　S</t>
    <rPh sb="0" eb="3">
      <t>ブゼンシ</t>
    </rPh>
    <rPh sb="3" eb="5">
      <t>フナイリ</t>
    </rPh>
    <phoneticPr fontId="2"/>
  </si>
  <si>
    <t>県道113（旧R10）</t>
    <rPh sb="0" eb="2">
      <t>ケンドウ</t>
    </rPh>
    <rPh sb="6" eb="7">
      <t>キュウ</t>
    </rPh>
    <phoneticPr fontId="2"/>
  </si>
  <si>
    <t>吉富町直江　S</t>
    <rPh sb="0" eb="1">
      <t>ヨシ</t>
    </rPh>
    <rPh sb="1" eb="2">
      <t>トミ</t>
    </rPh>
    <rPh sb="2" eb="3">
      <t>マチ</t>
    </rPh>
    <rPh sb="3" eb="5">
      <t>ナオエ</t>
    </rPh>
    <phoneticPr fontId="2"/>
  </si>
  <si>
    <t>県道108</t>
    <rPh sb="0" eb="2">
      <t>ケンドウ</t>
    </rPh>
    <phoneticPr fontId="2"/>
  </si>
  <si>
    <r>
      <t>山田川わたって</t>
    </r>
    <r>
      <rPr>
        <b/>
        <sz val="9"/>
        <color rgb="FFFF0000"/>
        <rFont val="ＭＳ Ｐゴシック"/>
        <family val="3"/>
        <charset val="128"/>
      </rPr>
      <t>大分県</t>
    </r>
    <r>
      <rPr>
        <sz val="9"/>
        <rFont val="ＭＳ Ｐゴシック"/>
        <family val="3"/>
        <charset val="128"/>
      </rPr>
      <t>へ突入（7県目）</t>
    </r>
    <rPh sb="0" eb="3">
      <t>ヤマダガワ</t>
    </rPh>
    <rPh sb="7" eb="10">
      <t>オオイタケン</t>
    </rPh>
    <rPh sb="11" eb="13">
      <t>トツニュウ</t>
    </rPh>
    <rPh sb="15" eb="17">
      <t>ケンメ</t>
    </rPh>
    <phoneticPr fontId="2"/>
  </si>
  <si>
    <r>
      <t>西側へ（海を見て左へ）　</t>
    </r>
    <r>
      <rPr>
        <b/>
        <sz val="9"/>
        <color rgb="FFFF0000"/>
        <rFont val="ＭＳ Ｐゴシック"/>
        <family val="3"/>
        <charset val="128"/>
      </rPr>
      <t>福岡県</t>
    </r>
    <r>
      <rPr>
        <sz val="9"/>
        <rFont val="ＭＳ Ｐゴシック"/>
        <family val="3"/>
        <charset val="128"/>
      </rPr>
      <t>（6県目）　</t>
    </r>
    <rPh sb="0" eb="2">
      <t>ニシガワ</t>
    </rPh>
    <rPh sb="4" eb="5">
      <t>ウミ</t>
    </rPh>
    <rPh sb="6" eb="7">
      <t>ミ</t>
    </rPh>
    <rPh sb="8" eb="9">
      <t>ヒダリ</t>
    </rPh>
    <phoneticPr fontId="2"/>
  </si>
  <si>
    <r>
      <t>小瀬川渡る　これより</t>
    </r>
    <r>
      <rPr>
        <b/>
        <sz val="9"/>
        <color rgb="FFFF0000"/>
        <rFont val="ＭＳ Ｐゴシック"/>
        <family val="3"/>
        <charset val="128"/>
      </rPr>
      <t>山口県</t>
    </r>
    <r>
      <rPr>
        <sz val="9"/>
        <rFont val="ＭＳ Ｐゴシック"/>
        <family val="3"/>
        <charset val="128"/>
      </rPr>
      <t>（5県目）</t>
    </r>
    <rPh sb="0" eb="1">
      <t>コ</t>
    </rPh>
    <rPh sb="1" eb="3">
      <t>セガワ</t>
    </rPh>
    <rPh sb="3" eb="4">
      <t>ワタ</t>
    </rPh>
    <rPh sb="10" eb="13">
      <t>ヤマグチケン</t>
    </rPh>
    <rPh sb="15" eb="17">
      <t>ケンメ</t>
    </rPh>
    <phoneticPr fontId="2"/>
  </si>
  <si>
    <r>
      <t>福山方面
井原鉄道と並走する。これより2km先で</t>
    </r>
    <r>
      <rPr>
        <b/>
        <sz val="9"/>
        <color rgb="FFFF0000"/>
        <rFont val="ＭＳ Ｐゴシック"/>
        <family val="3"/>
        <charset val="128"/>
      </rPr>
      <t>広島県</t>
    </r>
    <r>
      <rPr>
        <sz val="9"/>
        <rFont val="ＭＳ Ｐゴシック"/>
        <family val="3"/>
        <charset val="128"/>
      </rPr>
      <t>（4県目）</t>
    </r>
    <rPh sb="0" eb="4">
      <t>フクヤマホウメン</t>
    </rPh>
    <rPh sb="5" eb="9">
      <t>イバラテツドウ</t>
    </rPh>
    <rPh sb="10" eb="12">
      <t>ヘイソウ</t>
    </rPh>
    <rPh sb="22" eb="23">
      <t>サキ</t>
    </rPh>
    <rPh sb="24" eb="27">
      <t>ヒロシマケン</t>
    </rPh>
    <rPh sb="29" eb="31">
      <t>ケンメ</t>
    </rPh>
    <phoneticPr fontId="2"/>
  </si>
  <si>
    <r>
      <t>これより</t>
    </r>
    <r>
      <rPr>
        <b/>
        <sz val="9"/>
        <color rgb="FFFF0000"/>
        <rFont val="ＭＳ Ｐゴシック"/>
        <family val="3"/>
        <charset val="128"/>
      </rPr>
      <t>岡山県</t>
    </r>
    <r>
      <rPr>
        <sz val="9"/>
        <rFont val="ＭＳ Ｐゴシック"/>
        <family val="3"/>
        <charset val="128"/>
      </rPr>
      <t>（3県目）　標高85m</t>
    </r>
    <rPh sb="4" eb="6">
      <t>オカヤマ</t>
    </rPh>
    <rPh sb="6" eb="7">
      <t>ケン</t>
    </rPh>
    <rPh sb="9" eb="11">
      <t>ケンメ</t>
    </rPh>
    <rPh sb="13" eb="15">
      <t>ヒョウコウ</t>
    </rPh>
    <phoneticPr fontId="2"/>
  </si>
  <si>
    <r>
      <t>淀川わたって</t>
    </r>
    <r>
      <rPr>
        <b/>
        <sz val="9"/>
        <color rgb="FFFF0000"/>
        <rFont val="ＭＳ Ｐゴシック"/>
        <family val="3"/>
        <charset val="128"/>
      </rPr>
      <t>兵庫県</t>
    </r>
    <r>
      <rPr>
        <sz val="9"/>
        <rFont val="ＭＳ Ｐゴシック"/>
        <family val="3"/>
        <charset val="128"/>
      </rPr>
      <t>（2県目）</t>
    </r>
    <rPh sb="0" eb="2">
      <t>ヨドガワ</t>
    </rPh>
    <rPh sb="6" eb="9">
      <t>ヒョウゴケン</t>
    </rPh>
    <rPh sb="11" eb="13">
      <t>ケンメ</t>
    </rPh>
    <phoneticPr fontId="2"/>
  </si>
  <si>
    <t>県道23</t>
    <rPh sb="0" eb="2">
      <t>ケンドウ</t>
    </rPh>
    <phoneticPr fontId="2"/>
  </si>
  <si>
    <t>豊後高田　方面</t>
    <rPh sb="0" eb="4">
      <t>ブンゴタカダ</t>
    </rPh>
    <rPh sb="5" eb="7">
      <t>ホウメン</t>
    </rPh>
    <phoneticPr fontId="2"/>
  </si>
  <si>
    <t>逆Y字路（セブン−イレブン 中津東浜店）</t>
    <rPh sb="0" eb="1">
      <t>ギャク</t>
    </rPh>
    <rPh sb="2" eb="4">
      <t>ジロ</t>
    </rPh>
    <phoneticPr fontId="2"/>
  </si>
  <si>
    <t>右合流</t>
    <rPh sb="0" eb="3">
      <t>ミギゴウリュウ</t>
    </rPh>
    <phoneticPr fontId="1"/>
  </si>
  <si>
    <t>→　宇佐神宮　5km</t>
    <rPh sb="2" eb="6">
      <t>ウサジングウ</t>
    </rPh>
    <phoneticPr fontId="2"/>
  </si>
  <si>
    <t>県道213</t>
    <rPh sb="0" eb="2">
      <t>ケンドウ</t>
    </rPh>
    <phoneticPr fontId="2"/>
  </si>
  <si>
    <t>ト字路　S</t>
    <rPh sb="1" eb="3">
      <t>ジロ</t>
    </rPh>
    <phoneticPr fontId="2"/>
  </si>
  <si>
    <t>宇佐市橋津　S</t>
    <rPh sb="0" eb="3">
      <t>ウサシ</t>
    </rPh>
    <rPh sb="3" eb="5">
      <t>ハシヅ</t>
    </rPh>
    <phoneticPr fontId="2"/>
  </si>
  <si>
    <t>標高5m 八幡神の総本宮　宇佐八幡はここを右折</t>
    <rPh sb="0" eb="2">
      <t>ヒョウコウ</t>
    </rPh>
    <rPh sb="5" eb="8">
      <t>ハチマンシン</t>
    </rPh>
    <rPh sb="9" eb="12">
      <t>ソウホングウ</t>
    </rPh>
    <rPh sb="13" eb="17">
      <t>ウサハチマン</t>
    </rPh>
    <rPh sb="21" eb="23">
      <t>ウセツ</t>
    </rPh>
    <phoneticPr fontId="2"/>
  </si>
  <si>
    <t>標高148m</t>
    <rPh sb="0" eb="2">
      <t>ヒョウコウ</t>
    </rPh>
    <phoneticPr fontId="2"/>
  </si>
  <si>
    <t>立石峠</t>
    <rPh sb="0" eb="2">
      <t>タテイシ</t>
    </rPh>
    <rPh sb="2" eb="3">
      <t>トウゲ</t>
    </rPh>
    <phoneticPr fontId="2"/>
  </si>
  <si>
    <t>別府国際観光港　S</t>
    <rPh sb="0" eb="2">
      <t>ベップ</t>
    </rPh>
    <rPh sb="2" eb="4">
      <t>コクサイ</t>
    </rPh>
    <rPh sb="4" eb="6">
      <t>カンコウ</t>
    </rPh>
    <rPh sb="6" eb="7">
      <t>ミナト</t>
    </rPh>
    <phoneticPr fontId="2"/>
  </si>
  <si>
    <t>乗船</t>
    <rPh sb="0" eb="2">
      <t>ジョウセン</t>
    </rPh>
    <phoneticPr fontId="2"/>
  </si>
  <si>
    <t>下船</t>
    <rPh sb="0" eb="2">
      <t>ゲセン</t>
    </rPh>
    <phoneticPr fontId="2"/>
  </si>
  <si>
    <t>宇和島運輸　八幡浜港フェリー乗り場</t>
    <rPh sb="0" eb="3">
      <t>ウワジマ</t>
    </rPh>
    <rPh sb="3" eb="5">
      <t>ウンユ</t>
    </rPh>
    <rPh sb="6" eb="9">
      <t>ヤワタハマ</t>
    </rPh>
    <rPh sb="9" eb="10">
      <t>ミナト</t>
    </rPh>
    <rPh sb="14" eb="15">
      <t>ノ</t>
    </rPh>
    <rPh sb="16" eb="17">
      <t>バ</t>
    </rPh>
    <phoneticPr fontId="2"/>
  </si>
  <si>
    <t>（豊予海峡）</t>
    <rPh sb="1" eb="5">
      <t>ホウヨカイキョウ</t>
    </rPh>
    <phoneticPr fontId="2"/>
  </si>
  <si>
    <t>北浜駐車場前　S</t>
  </si>
  <si>
    <t>T字路</t>
    <rPh sb="1" eb="3">
      <t>ジロ</t>
    </rPh>
    <phoneticPr fontId="4"/>
  </si>
  <si>
    <t>十字路　S</t>
    <rPh sb="0" eb="3">
      <t>ジュウジロ</t>
    </rPh>
    <phoneticPr fontId="4"/>
  </si>
  <si>
    <t>宮内交差点　S</t>
    <rPh sb="0" eb="2">
      <t>ミヤウチ</t>
    </rPh>
    <rPh sb="2" eb="5">
      <t>コウサテン</t>
    </rPh>
    <phoneticPr fontId="4"/>
  </si>
  <si>
    <t>ト字路　S</t>
    <rPh sb="1" eb="3">
      <t>ジロ</t>
    </rPh>
    <phoneticPr fontId="4"/>
  </si>
  <si>
    <t>十字路</t>
    <rPh sb="0" eb="3">
      <t>ジュウジロ</t>
    </rPh>
    <phoneticPr fontId="4"/>
  </si>
  <si>
    <t>銀杏通交差点　S</t>
    <rPh sb="0" eb="2">
      <t>ギンナン</t>
    </rPh>
    <rPh sb="2" eb="3">
      <t>ドオ</t>
    </rPh>
    <rPh sb="3" eb="6">
      <t>コウサテン</t>
    </rPh>
    <phoneticPr fontId="4"/>
  </si>
  <si>
    <t>逆Y字路</t>
    <rPh sb="0" eb="1">
      <t>ギャク</t>
    </rPh>
    <rPh sb="2" eb="4">
      <t>ジロ</t>
    </rPh>
    <phoneticPr fontId="4"/>
  </si>
  <si>
    <t>海沿いにぐるっと</t>
    <rPh sb="0" eb="2">
      <t>ウミゾ</t>
    </rPh>
    <phoneticPr fontId="1"/>
  </si>
  <si>
    <t>県道243</t>
    <rPh sb="0" eb="2">
      <t>ケンドウ</t>
    </rPh>
    <phoneticPr fontId="1"/>
  </si>
  <si>
    <t>R197（R378)</t>
    <phoneticPr fontId="2"/>
  </si>
  <si>
    <t>R378
夕やけこやけライン</t>
    <rPh sb="5" eb="6">
      <t>ユウ</t>
    </rPh>
    <phoneticPr fontId="1"/>
  </si>
  <si>
    <t>県道23</t>
    <rPh sb="0" eb="2">
      <t>ケンドウ</t>
    </rPh>
    <phoneticPr fontId="4"/>
  </si>
  <si>
    <t>股川わたって右折</t>
    <rPh sb="0" eb="1">
      <t>マタ</t>
    </rPh>
    <rPh sb="1" eb="2">
      <t>ガワ</t>
    </rPh>
    <rPh sb="6" eb="8">
      <t>ウセツ</t>
    </rPh>
    <phoneticPr fontId="1"/>
  </si>
  <si>
    <t>道なりなので気にせず通過</t>
    <rPh sb="0" eb="1">
      <t>ミチ</t>
    </rPh>
    <rPh sb="6" eb="7">
      <t>キ</t>
    </rPh>
    <rPh sb="10" eb="12">
      <t>ツウカ</t>
    </rPh>
    <phoneticPr fontId="1"/>
  </si>
  <si>
    <t>PC7 ファミリーマート伊予上野</t>
    <rPh sb="12" eb="14">
      <t>イヨ</t>
    </rPh>
    <rPh sb="14" eb="16">
      <t>ウエノ</t>
    </rPh>
    <phoneticPr fontId="4"/>
  </si>
  <si>
    <t>左側</t>
    <rPh sb="0" eb="2">
      <t>ヒダリガワ</t>
    </rPh>
    <phoneticPr fontId="1"/>
  </si>
  <si>
    <t>R11</t>
    <phoneticPr fontId="2"/>
  </si>
  <si>
    <t>県道327</t>
    <rPh sb="0" eb="2">
      <t>ケンドウ</t>
    </rPh>
    <phoneticPr fontId="2"/>
  </si>
  <si>
    <t>桜三里　旧道へ</t>
    <rPh sb="0" eb="3">
      <t>サクラサンリ</t>
    </rPh>
    <rPh sb="4" eb="6">
      <t>キュウドウ</t>
    </rPh>
    <phoneticPr fontId="2"/>
  </si>
  <si>
    <t>┤字路　S（ポエム川内店）</t>
    <rPh sb="0" eb="3">
      <t>ケイセンジロ</t>
    </rPh>
    <rPh sb="9" eb="11">
      <t>センダイ</t>
    </rPh>
    <rPh sb="11" eb="12">
      <t>テン</t>
    </rPh>
    <phoneticPr fontId="2"/>
  </si>
  <si>
    <r>
      <t>ト字路</t>
    </r>
    <r>
      <rPr>
        <b/>
        <sz val="9"/>
        <color rgb="FFFF0000"/>
        <rFont val="ＭＳ Ｐゴシック"/>
        <family val="3"/>
        <charset val="128"/>
      </rPr>
      <t>（桜花苑　看板）</t>
    </r>
    <rPh sb="1" eb="3">
      <t>ジロ</t>
    </rPh>
    <rPh sb="4" eb="6">
      <t>オウカ</t>
    </rPh>
    <rPh sb="6" eb="7">
      <t>エン</t>
    </rPh>
    <rPh sb="8" eb="10">
      <t>カンバン</t>
    </rPh>
    <phoneticPr fontId="2"/>
  </si>
  <si>
    <t>桜花苑の看板から脇道に入って、松山自動車道沿いに登る</t>
    <rPh sb="0" eb="2">
      <t>オウカ</t>
    </rPh>
    <rPh sb="2" eb="3">
      <t>エン</t>
    </rPh>
    <rPh sb="4" eb="6">
      <t>カンバン</t>
    </rPh>
    <rPh sb="8" eb="10">
      <t>ワキミチ</t>
    </rPh>
    <rPh sb="11" eb="12">
      <t>ハイ</t>
    </rPh>
    <rPh sb="15" eb="17">
      <t>マツヤマ</t>
    </rPh>
    <rPh sb="17" eb="20">
      <t>ジドウシャ</t>
    </rPh>
    <rPh sb="20" eb="21">
      <t>ドウ</t>
    </rPh>
    <rPh sb="21" eb="22">
      <t>ゾ</t>
    </rPh>
    <rPh sb="24" eb="25">
      <t>ノボ</t>
    </rPh>
    <phoneticPr fontId="2"/>
  </si>
  <si>
    <t>湯谷口交差点　S</t>
    <rPh sb="0" eb="3">
      <t>ユタニグチ</t>
    </rPh>
    <rPh sb="3" eb="6">
      <t>コウサテン</t>
    </rPh>
    <phoneticPr fontId="2"/>
  </si>
  <si>
    <t>県道48</t>
    <rPh sb="0" eb="2">
      <t>ケンドウ</t>
    </rPh>
    <phoneticPr fontId="2"/>
  </si>
  <si>
    <t>市道（讃岐街道）</t>
    <rPh sb="0" eb="2">
      <t>シドウ</t>
    </rPh>
    <rPh sb="3" eb="5">
      <t>サヌキ</t>
    </rPh>
    <rPh sb="5" eb="7">
      <t>カイドウ</t>
    </rPh>
    <phoneticPr fontId="2"/>
  </si>
  <si>
    <t>川わたって右岸から左岸へ
（厳密には曲がって即　Y分岐しているがそこを左）</t>
    <rPh sb="0" eb="1">
      <t>カワ</t>
    </rPh>
    <rPh sb="5" eb="7">
      <t>ウガン</t>
    </rPh>
    <rPh sb="9" eb="11">
      <t>サガン</t>
    </rPh>
    <rPh sb="14" eb="16">
      <t>ゲンミツ</t>
    </rPh>
    <rPh sb="18" eb="19">
      <t>マ</t>
    </rPh>
    <rPh sb="22" eb="23">
      <t>ソク</t>
    </rPh>
    <rPh sb="25" eb="27">
      <t>ブンキ</t>
    </rPh>
    <rPh sb="35" eb="36">
      <t>ヒダリ</t>
    </rPh>
    <phoneticPr fontId="2"/>
  </si>
  <si>
    <t>川わたって右折（川沿いキープ）</t>
    <rPh sb="0" eb="1">
      <t>カワ</t>
    </rPh>
    <rPh sb="5" eb="7">
      <t>ウセツ</t>
    </rPh>
    <rPh sb="8" eb="10">
      <t>カワゾ</t>
    </rPh>
    <phoneticPr fontId="2"/>
  </si>
  <si>
    <t>県道149</t>
    <rPh sb="0" eb="2">
      <t>ケンドウ</t>
    </rPh>
    <phoneticPr fontId="2"/>
  </si>
  <si>
    <t>逆Y字路 S</t>
    <rPh sb="0" eb="1">
      <t>ギャク</t>
    </rPh>
    <rPh sb="2" eb="4">
      <t>ジロ</t>
    </rPh>
    <phoneticPr fontId="2"/>
  </si>
  <si>
    <t>新居浜　方面</t>
    <rPh sb="0" eb="3">
      <t>ニイハマ</t>
    </rPh>
    <rPh sb="4" eb="6">
      <t>ホウメン</t>
    </rPh>
    <phoneticPr fontId="2"/>
  </si>
  <si>
    <t>橋渡る</t>
    <rPh sb="0" eb="2">
      <t>ハシワタ</t>
    </rPh>
    <phoneticPr fontId="2"/>
  </si>
  <si>
    <t>西条市役所　方面</t>
    <rPh sb="0" eb="5">
      <t>サイジョウシヤクショ</t>
    </rPh>
    <rPh sb="6" eb="8">
      <t>ホウメン</t>
    </rPh>
    <phoneticPr fontId="2"/>
  </si>
  <si>
    <t>T字路　S</t>
    <rPh sb="1" eb="3">
      <t>ジロ</t>
    </rPh>
    <phoneticPr fontId="4"/>
  </si>
  <si>
    <t>PC8　ファミリーマート西条横黒店</t>
    <rPh sb="12" eb="14">
      <t>サイジョウ</t>
    </rPh>
    <rPh sb="14" eb="15">
      <t>ヨコ</t>
    </rPh>
    <rPh sb="15" eb="16">
      <t>クロ</t>
    </rPh>
    <rPh sb="16" eb="17">
      <t>テン</t>
    </rPh>
    <phoneticPr fontId="2"/>
  </si>
  <si>
    <t>ト字路　S（西条運動公園）</t>
    <rPh sb="1" eb="3">
      <t>ジロ</t>
    </rPh>
    <rPh sb="6" eb="8">
      <t>サイジョウ</t>
    </rPh>
    <rPh sb="8" eb="12">
      <t>ウンドウコウエン</t>
    </rPh>
    <phoneticPr fontId="2"/>
  </si>
  <si>
    <t>ローソン通過後すぐ</t>
    <rPh sb="4" eb="7">
      <t>ツウカゴ</t>
    </rPh>
    <phoneticPr fontId="2"/>
  </si>
  <si>
    <t>伊予三島　新居浜方面</t>
    <rPh sb="0" eb="4">
      <t>イヨミシマ</t>
    </rPh>
    <rPh sb="5" eb="10">
      <t>ニイハマホウメン</t>
    </rPh>
    <phoneticPr fontId="2"/>
  </si>
  <si>
    <t>船屋石風呂　S</t>
    <rPh sb="0" eb="2">
      <t>フネヤ</t>
    </rPh>
    <rPh sb="2" eb="5">
      <t>イシブロ</t>
    </rPh>
    <phoneticPr fontId="2"/>
  </si>
  <si>
    <t>JRをアンダーパスする手前の信号</t>
    <rPh sb="11" eb="13">
      <t>テマエ</t>
    </rPh>
    <rPh sb="14" eb="16">
      <t>シンゴウ</t>
    </rPh>
    <phoneticPr fontId="2"/>
  </si>
  <si>
    <t>三島金子交差点　S</t>
    <rPh sb="0" eb="4">
      <t>ミシマカネコ</t>
    </rPh>
    <rPh sb="4" eb="7">
      <t>コウサテン</t>
    </rPh>
    <phoneticPr fontId="2"/>
  </si>
  <si>
    <t>R192</t>
    <phoneticPr fontId="2"/>
  </si>
  <si>
    <t>井地交差点　S（マクドナルド １１号川之江店）</t>
    <rPh sb="0" eb="2">
      <t>イヂ</t>
    </rPh>
    <rPh sb="2" eb="5">
      <t>コウサテン</t>
    </rPh>
    <phoneticPr fontId="2"/>
  </si>
  <si>
    <t>三好市　方面</t>
    <rPh sb="0" eb="3">
      <t>ミヨシシ</t>
    </rPh>
    <rPh sb="4" eb="6">
      <t>ホウメン</t>
    </rPh>
    <phoneticPr fontId="2"/>
  </si>
  <si>
    <t>境目トンネル</t>
    <rPh sb="0" eb="2">
      <t>サカイメ</t>
    </rPh>
    <phoneticPr fontId="2"/>
  </si>
  <si>
    <r>
      <t>標高305m　</t>
    </r>
    <r>
      <rPr>
        <b/>
        <sz val="9"/>
        <color rgb="FFFF0000"/>
        <rFont val="ＭＳ Ｐゴシック"/>
        <family val="3"/>
        <charset val="128"/>
      </rPr>
      <t>徳島県</t>
    </r>
    <r>
      <rPr>
        <sz val="9"/>
        <rFont val="ＭＳ Ｐゴシック"/>
        <family val="3"/>
        <charset val="128"/>
      </rPr>
      <t>へ突入（9県目）</t>
    </r>
    <rPh sb="0" eb="2">
      <t>ヒョウコウ</t>
    </rPh>
    <rPh sb="7" eb="10">
      <t>トクシマケン</t>
    </rPh>
    <rPh sb="11" eb="13">
      <t>トツニュウ</t>
    </rPh>
    <rPh sb="15" eb="17">
      <t>ケンメ</t>
    </rPh>
    <phoneticPr fontId="2"/>
  </si>
  <si>
    <t>徳島200のルートに合流</t>
    <rPh sb="0" eb="2">
      <t>トクシマ</t>
    </rPh>
    <rPh sb="10" eb="12">
      <t>ゴウリュウ</t>
    </rPh>
    <phoneticPr fontId="2"/>
  </si>
  <si>
    <t>湾を渡る　福山600のルートに合流</t>
    <rPh sb="0" eb="1">
      <t>ワン</t>
    </rPh>
    <rPh sb="2" eb="3">
      <t>ワタ</t>
    </rPh>
    <rPh sb="5" eb="7">
      <t>フクヤマ</t>
    </rPh>
    <rPh sb="15" eb="17">
      <t>ゴウリュウ</t>
    </rPh>
    <phoneticPr fontId="1"/>
  </si>
  <si>
    <t>イタノ　S</t>
    <phoneticPr fontId="1"/>
  </si>
  <si>
    <t>井川池田　IC入口　S</t>
    <rPh sb="0" eb="2">
      <t>イガワ</t>
    </rPh>
    <rPh sb="2" eb="4">
      <t>イケダ</t>
    </rPh>
    <rPh sb="7" eb="9">
      <t>イリグチ</t>
    </rPh>
    <phoneticPr fontId="1"/>
  </si>
  <si>
    <t>州津　S</t>
    <rPh sb="0" eb="1">
      <t>シュウ</t>
    </rPh>
    <rPh sb="1" eb="2">
      <t>ツ</t>
    </rPh>
    <phoneticPr fontId="1"/>
  </si>
  <si>
    <t>（セブン-イレブン 美馬市脇町郡里店）Y字路　S</t>
    <rPh sb="20" eb="22">
      <t>ジロ</t>
    </rPh>
    <phoneticPr fontId="1"/>
  </si>
  <si>
    <t>（ローソン Ｌ 阿波病院前）　十字路　S</t>
    <rPh sb="15" eb="18">
      <t>ジュウジロ</t>
    </rPh>
    <phoneticPr fontId="1"/>
  </si>
  <si>
    <t>（昭和シェル　松永石油店）　十字路　S</t>
    <rPh sb="14" eb="17">
      <t>ジュウジロ</t>
    </rPh>
    <phoneticPr fontId="1"/>
  </si>
  <si>
    <t>（堤防突き当り）</t>
    <rPh sb="1" eb="4">
      <t>テイボウツ</t>
    </rPh>
    <rPh sb="5" eb="6">
      <t>アタ</t>
    </rPh>
    <phoneticPr fontId="1"/>
  </si>
  <si>
    <t>ト字路</t>
    <rPh sb="1" eb="3">
      <t>ジロ</t>
    </rPh>
    <phoneticPr fontId="1"/>
  </si>
  <si>
    <t>T字路</t>
    <rPh sb="1" eb="3">
      <t>ジロ</t>
    </rPh>
    <phoneticPr fontId="1"/>
  </si>
  <si>
    <t>十字路</t>
    <rPh sb="0" eb="3">
      <t>ジュウジロ</t>
    </rPh>
    <phoneticPr fontId="1"/>
  </si>
  <si>
    <t>R32</t>
    <phoneticPr fontId="1"/>
  </si>
  <si>
    <t>県道12</t>
    <rPh sb="0" eb="2">
      <t>ケンドウ</t>
    </rPh>
    <phoneticPr fontId="1"/>
  </si>
  <si>
    <t>左直進</t>
    <rPh sb="0" eb="3">
      <t>ヒダリチョクシン</t>
    </rPh>
    <phoneticPr fontId="1"/>
  </si>
  <si>
    <t>県道12（県2）</t>
    <rPh sb="0" eb="2">
      <t>ケンドウ</t>
    </rPh>
    <rPh sb="5" eb="6">
      <t>ケン</t>
    </rPh>
    <phoneticPr fontId="1"/>
  </si>
  <si>
    <t>×</t>
    <phoneticPr fontId="2"/>
  </si>
  <si>
    <t>県道2</t>
    <rPh sb="0" eb="2">
      <t>ケンドウ</t>
    </rPh>
    <phoneticPr fontId="1"/>
  </si>
  <si>
    <t>左　回りこむ
右　降りる</t>
    <rPh sb="0" eb="1">
      <t>ヒダリ</t>
    </rPh>
    <rPh sb="2" eb="3">
      <t>マワ</t>
    </rPh>
    <rPh sb="7" eb="8">
      <t>ミギ</t>
    </rPh>
    <rPh sb="9" eb="10">
      <t>オ</t>
    </rPh>
    <phoneticPr fontId="1"/>
  </si>
  <si>
    <t>県道237</t>
    <rPh sb="0" eb="2">
      <t>ケンドウ</t>
    </rPh>
    <phoneticPr fontId="1"/>
  </si>
  <si>
    <t>県道122</t>
    <rPh sb="0" eb="2">
      <t>ケンドウ</t>
    </rPh>
    <phoneticPr fontId="1"/>
  </si>
  <si>
    <t>県道30</t>
    <rPh sb="0" eb="2">
      <t>ケンドウ</t>
    </rPh>
    <phoneticPr fontId="1"/>
  </si>
  <si>
    <r>
      <t>←　高松　琴平　方面
R32にしたがって</t>
    </r>
    <r>
      <rPr>
        <b/>
        <sz val="9"/>
        <color rgb="FFFF0000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へと渡る</t>
    </r>
    <rPh sb="2" eb="4">
      <t>タカマツ</t>
    </rPh>
    <rPh sb="5" eb="7">
      <t>コトヒラ</t>
    </rPh>
    <rPh sb="8" eb="10">
      <t>ホウメン</t>
    </rPh>
    <rPh sb="20" eb="23">
      <t>ヨシノガワ</t>
    </rPh>
    <rPh sb="23" eb="25">
      <t>サガン</t>
    </rPh>
    <rPh sb="27" eb="28">
      <t>ワタ</t>
    </rPh>
    <phoneticPr fontId="2"/>
  </si>
  <si>
    <r>
      <t>→　鳴門　方面
R32が吉野川を離れていくので、
右折して</t>
    </r>
    <r>
      <rPr>
        <b/>
        <sz val="9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を走り続ける</t>
    </r>
    <rPh sb="2" eb="4">
      <t>ナルト</t>
    </rPh>
    <rPh sb="5" eb="7">
      <t>ホウメン</t>
    </rPh>
    <rPh sb="12" eb="15">
      <t>ヨシノガワ</t>
    </rPh>
    <rPh sb="16" eb="17">
      <t>ハナ</t>
    </rPh>
    <rPh sb="25" eb="27">
      <t>ウセツ</t>
    </rPh>
    <rPh sb="29" eb="32">
      <t>ヨシノガワ</t>
    </rPh>
    <rPh sb="32" eb="34">
      <t>サガン</t>
    </rPh>
    <rPh sb="35" eb="36">
      <t>ハシ</t>
    </rPh>
    <rPh sb="37" eb="38">
      <t>ツヅ</t>
    </rPh>
    <phoneticPr fontId="2"/>
  </si>
  <si>
    <r>
      <t>道なり右に進んでも県道12（バイパス）
どちらに進んでも良い
この付近　</t>
    </r>
    <r>
      <rPr>
        <b/>
        <sz val="9"/>
        <rFont val="ＭＳ Ｐゴシック"/>
        <family val="3"/>
        <charset val="128"/>
      </rPr>
      <t>脇町・うだつの町並み</t>
    </r>
    <rPh sb="0" eb="1">
      <t>ミチ</t>
    </rPh>
    <rPh sb="3" eb="4">
      <t>ミギ</t>
    </rPh>
    <rPh sb="5" eb="6">
      <t>スス</t>
    </rPh>
    <rPh sb="9" eb="11">
      <t>ケンドウ</t>
    </rPh>
    <rPh sb="24" eb="25">
      <t>スス</t>
    </rPh>
    <rPh sb="28" eb="29">
      <t>ヨ</t>
    </rPh>
    <rPh sb="33" eb="35">
      <t>フキン</t>
    </rPh>
    <rPh sb="43" eb="45">
      <t>マチナ</t>
    </rPh>
    <phoneticPr fontId="2"/>
  </si>
  <si>
    <t>このローソンの角で左に県道2分岐だが釣られないこと
ここから県道２重複区間（ただし道路標識上では県12が優先表記）</t>
    <rPh sb="30" eb="32">
      <t>ケンドウ</t>
    </rPh>
    <rPh sb="33" eb="37">
      <t>チョウフククカン</t>
    </rPh>
    <rPh sb="41" eb="46">
      <t>ドウロヒョウシキジョウ</t>
    </rPh>
    <rPh sb="48" eb="49">
      <t>ケン</t>
    </rPh>
    <rPh sb="52" eb="54">
      <t>ユウセン</t>
    </rPh>
    <rPh sb="54" eb="56">
      <t>ヒョウキ</t>
    </rPh>
    <phoneticPr fontId="2"/>
  </si>
  <si>
    <r>
      <t xml:space="preserve">このポイントわかりづらい。ここから県道２単独区間
</t>
    </r>
    <r>
      <rPr>
        <b/>
        <sz val="9"/>
        <color rgb="FFFF0000"/>
        <rFont val="ＭＳ Ｐゴシック"/>
        <family val="3"/>
        <charset val="128"/>
      </rPr>
      <t>セブン-イレブンまで行くと行き過ぎ</t>
    </r>
    <rPh sb="17" eb="19">
      <t>ケンドウ</t>
    </rPh>
    <rPh sb="20" eb="22">
      <t>タンドク</t>
    </rPh>
    <rPh sb="22" eb="24">
      <t>クカン</t>
    </rPh>
    <rPh sb="35" eb="36">
      <t>イ</t>
    </rPh>
    <rPh sb="38" eb="39">
      <t>イ</t>
    </rPh>
    <rPh sb="40" eb="41">
      <t>ス</t>
    </rPh>
    <phoneticPr fontId="2"/>
  </si>
  <si>
    <r>
      <t>吉野川の堤防に突き当たるので、左から回りこみ
堤防上で右下に降りる。</t>
    </r>
    <r>
      <rPr>
        <b/>
        <sz val="9"/>
        <color rgb="FFFF0000"/>
        <rFont val="ＭＳ Ｐゴシック"/>
        <family val="3"/>
        <charset val="128"/>
      </rPr>
      <t>吉野川の水面0メートル</t>
    </r>
    <r>
      <rPr>
        <sz val="9"/>
        <rFont val="ＭＳ Ｐゴシック"/>
        <family val="3"/>
        <charset val="128"/>
      </rPr>
      <t>を走る
地図で</t>
    </r>
    <r>
      <rPr>
        <b/>
        <sz val="9"/>
        <color rgb="FFFF0000"/>
        <rFont val="ＭＳ Ｐゴシック"/>
        <family val="3"/>
        <charset val="128"/>
      </rPr>
      <t>地形要確認！</t>
    </r>
    <rPh sb="0" eb="3">
      <t>ヨシノガワ</t>
    </rPh>
    <rPh sb="4" eb="6">
      <t>テイボウ</t>
    </rPh>
    <rPh sb="7" eb="8">
      <t>ツ</t>
    </rPh>
    <rPh sb="9" eb="10">
      <t>ア</t>
    </rPh>
    <rPh sb="15" eb="16">
      <t>ヒダリ</t>
    </rPh>
    <rPh sb="18" eb="19">
      <t>マワ</t>
    </rPh>
    <rPh sb="23" eb="26">
      <t>テイボウウエ</t>
    </rPh>
    <rPh sb="27" eb="28">
      <t>ミギ</t>
    </rPh>
    <rPh sb="28" eb="29">
      <t>シタ</t>
    </rPh>
    <rPh sb="30" eb="31">
      <t>オ</t>
    </rPh>
    <rPh sb="34" eb="37">
      <t>ヨシノガワ</t>
    </rPh>
    <rPh sb="38" eb="40">
      <t>スイメン</t>
    </rPh>
    <rPh sb="46" eb="47">
      <t>ハシ</t>
    </rPh>
    <rPh sb="49" eb="51">
      <t>チズ</t>
    </rPh>
    <rPh sb="52" eb="54">
      <t>チケイ</t>
    </rPh>
    <rPh sb="54" eb="57">
      <t>ヨウカクニン</t>
    </rPh>
    <phoneticPr fontId="2"/>
  </si>
  <si>
    <t>四国の道　柱石あり
右すぐの潜水橋に向かう</t>
    <rPh sb="0" eb="2">
      <t>シコク</t>
    </rPh>
    <rPh sb="3" eb="4">
      <t>ミチ</t>
    </rPh>
    <rPh sb="5" eb="7">
      <t>チュウセキ</t>
    </rPh>
    <rPh sb="10" eb="11">
      <t>ミギ</t>
    </rPh>
    <rPh sb="14" eb="16">
      <t>センスイ</t>
    </rPh>
    <rPh sb="16" eb="17">
      <t>バシ</t>
    </rPh>
    <rPh sb="18" eb="19">
      <t>ム</t>
    </rPh>
    <phoneticPr fontId="2"/>
  </si>
  <si>
    <r>
      <t>堤防上がってすぐ左折。</t>
    </r>
    <r>
      <rPr>
        <b/>
        <sz val="9"/>
        <color rgb="FFFF0000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へ
（左折後さらに堤防上に分岐するが、堤防入らず県道を走る）</t>
    </r>
    <rPh sb="0" eb="3">
      <t>テイボウア</t>
    </rPh>
    <rPh sb="8" eb="10">
      <t>サセツ</t>
    </rPh>
    <rPh sb="11" eb="14">
      <t>ヨシノガワ</t>
    </rPh>
    <rPh sb="14" eb="16">
      <t>ウガン</t>
    </rPh>
    <rPh sb="19" eb="22">
      <t>サセツゴ</t>
    </rPh>
    <rPh sb="25" eb="28">
      <t>テイボウウエ</t>
    </rPh>
    <rPh sb="29" eb="31">
      <t>ブンキ</t>
    </rPh>
    <rPh sb="35" eb="37">
      <t>テイボウ</t>
    </rPh>
    <rPh sb="37" eb="38">
      <t>ハイ</t>
    </rPh>
    <rPh sb="40" eb="42">
      <t>ケンドウ</t>
    </rPh>
    <rPh sb="43" eb="44">
      <t>ハシ</t>
    </rPh>
    <phoneticPr fontId="2"/>
  </si>
  <si>
    <r>
      <t xml:space="preserve">←　徳島　板野　方面
どっちも県122なので注意
</t>
    </r>
    <r>
      <rPr>
        <b/>
        <sz val="9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を走り続ける</t>
    </r>
    <rPh sb="2" eb="4">
      <t>トクシマ</t>
    </rPh>
    <rPh sb="5" eb="7">
      <t>イタノ</t>
    </rPh>
    <rPh sb="8" eb="10">
      <t>ホウメン</t>
    </rPh>
    <rPh sb="15" eb="16">
      <t>ケン</t>
    </rPh>
    <rPh sb="22" eb="24">
      <t>チュウイ</t>
    </rPh>
    <rPh sb="31" eb="32">
      <t>ハシ</t>
    </rPh>
    <rPh sb="33" eb="34">
      <t>ツヅ</t>
    </rPh>
    <phoneticPr fontId="2"/>
  </si>
  <si>
    <t>PC9　ローソン ＬＰ＿東みよし町昼間</t>
    <phoneticPr fontId="1"/>
  </si>
  <si>
    <t>（ミニストップ鴨島知恵島店）</t>
    <phoneticPr fontId="1"/>
  </si>
  <si>
    <t>北条三島町　S</t>
    <rPh sb="0" eb="2">
      <t>ホウジョウ</t>
    </rPh>
    <rPh sb="2" eb="5">
      <t>ミシマチョウ</t>
    </rPh>
    <phoneticPr fontId="2"/>
  </si>
  <si>
    <t>→　沖洲マリンターミナル
→　オリンピア沖洲</t>
    <rPh sb="2" eb="4">
      <t>オキノス</t>
    </rPh>
    <rPh sb="20" eb="22">
      <t>オキノス</t>
    </rPh>
    <phoneticPr fontId="2"/>
  </si>
  <si>
    <t>（紀伊水道）</t>
    <rPh sb="1" eb="5">
      <t>キイスイドウ</t>
    </rPh>
    <phoneticPr fontId="2"/>
  </si>
  <si>
    <t>市道→県16</t>
    <rPh sb="0" eb="2">
      <t>シドウ</t>
    </rPh>
    <rPh sb="3" eb="4">
      <t>ケン</t>
    </rPh>
    <phoneticPr fontId="2"/>
  </si>
  <si>
    <t>加納町　S</t>
    <rPh sb="0" eb="3">
      <t>カノウチョウ</t>
    </rPh>
    <phoneticPr fontId="2"/>
  </si>
  <si>
    <t>県道15</t>
    <rPh sb="0" eb="2">
      <t>ケンドウ</t>
    </rPh>
    <phoneticPr fontId="2"/>
  </si>
  <si>
    <t>宇治　S</t>
    <rPh sb="0" eb="2">
      <t>ウジ</t>
    </rPh>
    <phoneticPr fontId="2"/>
  </si>
  <si>
    <t>宇治信号を左折後即　側道に入る</t>
    <rPh sb="0" eb="4">
      <t>ウジシンゴウ</t>
    </rPh>
    <rPh sb="5" eb="8">
      <t>サセツゴ</t>
    </rPh>
    <rPh sb="8" eb="9">
      <t>ソク</t>
    </rPh>
    <rPh sb="10" eb="12">
      <t>ソクドウ</t>
    </rPh>
    <rPh sb="13" eb="14">
      <t>ハイ</t>
    </rPh>
    <phoneticPr fontId="2"/>
  </si>
  <si>
    <t>（側道）→県15</t>
    <rPh sb="1" eb="3">
      <t>ソクドウ</t>
    </rPh>
    <rPh sb="5" eb="6">
      <t>ケン</t>
    </rPh>
    <phoneticPr fontId="2"/>
  </si>
  <si>
    <t>梶取　S</t>
    <rPh sb="0" eb="2">
      <t>カジトリ</t>
    </rPh>
    <phoneticPr fontId="2"/>
  </si>
  <si>
    <t>県道7</t>
    <rPh sb="0" eb="2">
      <t>ケンドウ</t>
    </rPh>
    <phoneticPr fontId="2"/>
  </si>
  <si>
    <t>梅原　S</t>
    <rPh sb="0" eb="2">
      <t>ウメハラ</t>
    </rPh>
    <phoneticPr fontId="2"/>
  </si>
  <si>
    <t>右合流</t>
    <rPh sb="0" eb="3">
      <t>ミギゴウリュウ</t>
    </rPh>
    <phoneticPr fontId="2"/>
  </si>
  <si>
    <t>R26</t>
    <phoneticPr fontId="2"/>
  </si>
  <si>
    <t>孝子峠</t>
    <rPh sb="0" eb="3">
      <t>キョウシトウゲ</t>
    </rPh>
    <phoneticPr fontId="2"/>
  </si>
  <si>
    <r>
      <rPr>
        <sz val="9"/>
        <rFont val="ＭＳ Ｐゴシック"/>
        <family val="3"/>
        <charset val="128"/>
      </rPr>
      <t xml:space="preserve">標高105m </t>
    </r>
    <r>
      <rPr>
        <b/>
        <sz val="9"/>
        <color rgb="FFFF0000"/>
        <rFont val="ＭＳ Ｐゴシック"/>
        <family val="3"/>
        <charset val="128"/>
      </rPr>
      <t>大阪府　突入</t>
    </r>
    <rPh sb="0" eb="2">
      <t>ヒョウコウ</t>
    </rPh>
    <rPh sb="7" eb="10">
      <t>オオサカフ</t>
    </rPh>
    <rPh sb="11" eb="13">
      <t>トツニュウ</t>
    </rPh>
    <phoneticPr fontId="2"/>
  </si>
  <si>
    <t>深日中央　S</t>
    <rPh sb="0" eb="1">
      <t>フカ</t>
    </rPh>
    <rPh sb="1" eb="2">
      <t>ヒ</t>
    </rPh>
    <rPh sb="2" eb="4">
      <t>チュウオウ</t>
    </rPh>
    <phoneticPr fontId="2"/>
  </si>
  <si>
    <t>下出北　S</t>
    <rPh sb="0" eb="1">
      <t>シモ</t>
    </rPh>
    <rPh sb="1" eb="2">
      <t>デ</t>
    </rPh>
    <rPh sb="2" eb="3">
      <t>キタ</t>
    </rPh>
    <phoneticPr fontId="2"/>
  </si>
  <si>
    <t>府道204</t>
    <rPh sb="0" eb="2">
      <t>フドウ</t>
    </rPh>
    <phoneticPr fontId="2"/>
  </si>
  <si>
    <t>双子池北　S</t>
    <rPh sb="0" eb="3">
      <t>フタゴイケ</t>
    </rPh>
    <rPh sb="3" eb="4">
      <t>キタ</t>
    </rPh>
    <phoneticPr fontId="2"/>
  </si>
  <si>
    <t>府道63</t>
    <rPh sb="0" eb="2">
      <t>フドウ</t>
    </rPh>
    <phoneticPr fontId="2"/>
  </si>
  <si>
    <t>泉佐野200/300/400/600のコースと合流</t>
    <rPh sb="0" eb="3">
      <t>イズミサノ</t>
    </rPh>
    <rPh sb="23" eb="25">
      <t>ゴウリュウ</t>
    </rPh>
    <phoneticPr fontId="2"/>
  </si>
  <si>
    <t>（南海電車　踏切）</t>
    <rPh sb="1" eb="5">
      <t>ナンカイデンシャ</t>
    </rPh>
    <rPh sb="6" eb="8">
      <t>フミキリ</t>
    </rPh>
    <phoneticPr fontId="2"/>
  </si>
  <si>
    <t>踏切わたって再び左側道へ折り返す</t>
    <rPh sb="0" eb="2">
      <t>フミキリ</t>
    </rPh>
    <rPh sb="6" eb="7">
      <t>フタタ</t>
    </rPh>
    <rPh sb="8" eb="11">
      <t>ヒダリソクドウ</t>
    </rPh>
    <rPh sb="12" eb="13">
      <t>オ</t>
    </rPh>
    <rPh sb="14" eb="15">
      <t>カエ</t>
    </rPh>
    <phoneticPr fontId="2"/>
  </si>
  <si>
    <t>側道→府道63</t>
    <rPh sb="0" eb="2">
      <t>ソクドウ</t>
    </rPh>
    <rPh sb="3" eb="5">
      <t>フドウ</t>
    </rPh>
    <phoneticPr fontId="2"/>
  </si>
  <si>
    <t>臨海南４号</t>
    <rPh sb="0" eb="2">
      <t>リンカイ</t>
    </rPh>
    <rPh sb="2" eb="3">
      <t>ミナミ</t>
    </rPh>
    <rPh sb="4" eb="5">
      <t>ゴウ</t>
    </rPh>
    <phoneticPr fontId="2"/>
  </si>
  <si>
    <t>ARIVEEではない</t>
    <phoneticPr fontId="2"/>
  </si>
  <si>
    <t>臨海南・臨海北　S</t>
    <rPh sb="0" eb="3">
      <t>リンカイミナミ</t>
    </rPh>
    <rPh sb="4" eb="7">
      <t>リンカイキタ</t>
    </rPh>
    <phoneticPr fontId="2"/>
  </si>
  <si>
    <t>府道29</t>
    <rPh sb="0" eb="2">
      <t>フドウ</t>
    </rPh>
    <phoneticPr fontId="2"/>
  </si>
  <si>
    <t>阪神高速の下を通る。左右にICが現れるので注意！</t>
    <rPh sb="0" eb="4">
      <t>ハンシンコウソク</t>
    </rPh>
    <rPh sb="5" eb="6">
      <t>シタ</t>
    </rPh>
    <rPh sb="7" eb="8">
      <t>トオ</t>
    </rPh>
    <rPh sb="10" eb="12">
      <t>サユウ</t>
    </rPh>
    <rPh sb="16" eb="17">
      <t>アラワ</t>
    </rPh>
    <rPh sb="21" eb="23">
      <t>チュウイ</t>
    </rPh>
    <phoneticPr fontId="2"/>
  </si>
  <si>
    <t>臨海石津町　S</t>
    <rPh sb="0" eb="5">
      <t>リンカイイシヅチョウ</t>
    </rPh>
    <phoneticPr fontId="2"/>
  </si>
  <si>
    <t>府道34</t>
    <rPh sb="0" eb="2">
      <t>フドウ</t>
    </rPh>
    <phoneticPr fontId="2"/>
  </si>
  <si>
    <t>石津北　S</t>
    <rPh sb="0" eb="3">
      <t>イシヅキタ</t>
    </rPh>
    <phoneticPr fontId="2"/>
  </si>
  <si>
    <t>この先どのルートを通っても良い（府道29をそのまま行っても良い）</t>
    <rPh sb="2" eb="3">
      <t>サキ</t>
    </rPh>
    <rPh sb="9" eb="10">
      <t>トオ</t>
    </rPh>
    <rPh sb="13" eb="14">
      <t>ヨ</t>
    </rPh>
    <rPh sb="16" eb="18">
      <t>フドウ</t>
    </rPh>
    <rPh sb="25" eb="26">
      <t>イ</t>
    </rPh>
    <rPh sb="29" eb="30">
      <t>ヨ</t>
    </rPh>
    <phoneticPr fontId="2"/>
  </si>
  <si>
    <t>大浜北町　S</t>
    <rPh sb="0" eb="4">
      <t>オオハマキタマチ</t>
    </rPh>
    <phoneticPr fontId="2"/>
  </si>
  <si>
    <t>大国　S</t>
    <rPh sb="0" eb="2">
      <t>タイコク</t>
    </rPh>
    <phoneticPr fontId="2"/>
  </si>
  <si>
    <t>R25</t>
    <phoneticPr fontId="2"/>
  </si>
  <si>
    <t>四天王寺前　S</t>
    <rPh sb="0" eb="5">
      <t>シテンノウジマエ</t>
    </rPh>
    <phoneticPr fontId="2"/>
  </si>
  <si>
    <t>谷町筋（府道30）</t>
    <rPh sb="0" eb="3">
      <t>タニマチスジ</t>
    </rPh>
    <rPh sb="4" eb="6">
      <t>フドウ</t>
    </rPh>
    <phoneticPr fontId="2"/>
  </si>
  <si>
    <t>千日前筋（府道702）</t>
    <rPh sb="0" eb="4">
      <t>センニチマエスジ</t>
    </rPh>
    <rPh sb="5" eb="7">
      <t>フドウ</t>
    </rPh>
    <phoneticPr fontId="2"/>
  </si>
  <si>
    <t>谷町９　S</t>
    <rPh sb="0" eb="2">
      <t>タニマチ</t>
    </rPh>
    <phoneticPr fontId="2"/>
  </si>
  <si>
    <t>上本町６　S</t>
    <rPh sb="0" eb="3">
      <t>ウエホンマチ</t>
    </rPh>
    <phoneticPr fontId="2"/>
  </si>
  <si>
    <t>上町筋</t>
    <rPh sb="0" eb="3">
      <t>ウエマチスジ</t>
    </rPh>
    <phoneticPr fontId="2"/>
  </si>
  <si>
    <t>大手前　S</t>
    <rPh sb="0" eb="3">
      <t>オオテマエ</t>
    </rPh>
    <phoneticPr fontId="2"/>
  </si>
  <si>
    <t>大阪城の外堀沿いに</t>
    <rPh sb="0" eb="3">
      <t>オオサカジョウ</t>
    </rPh>
    <rPh sb="4" eb="6">
      <t>ソトボリ</t>
    </rPh>
    <rPh sb="6" eb="7">
      <t>ゾ</t>
    </rPh>
    <phoneticPr fontId="2"/>
  </si>
  <si>
    <t>土佐堀通（府道168）</t>
    <rPh sb="0" eb="4">
      <t>トサボリドオ</t>
    </rPh>
    <rPh sb="5" eb="7">
      <t>フドウ</t>
    </rPh>
    <phoneticPr fontId="2"/>
  </si>
  <si>
    <t>寝屋川橋東詰　S</t>
    <rPh sb="0" eb="4">
      <t>ネヤガワバシ</t>
    </rPh>
    <rPh sb="4" eb="6">
      <t>ヒガシヅメ</t>
    </rPh>
    <phoneticPr fontId="2"/>
  </si>
  <si>
    <t>片町　S</t>
    <rPh sb="0" eb="2">
      <t>カタマチ</t>
    </rPh>
    <phoneticPr fontId="2"/>
  </si>
  <si>
    <t>信号がないので横断注意</t>
    <rPh sb="0" eb="2">
      <t>シンゴウ</t>
    </rPh>
    <rPh sb="7" eb="11">
      <t>オウダンチュウイ</t>
    </rPh>
    <phoneticPr fontId="2"/>
  </si>
  <si>
    <t>ARIVEE　グルペット</t>
    <phoneticPr fontId="2"/>
  </si>
  <si>
    <t>BAK1031 大阪1000 21:00スタート</t>
    <rPh sb="8" eb="10">
      <t>オオサカ</t>
    </rPh>
    <phoneticPr fontId="2"/>
  </si>
  <si>
    <t>PC10　南海フェリーー　徳島港フェリー乗り場</t>
    <rPh sb="5" eb="7">
      <t>ナンカイ</t>
    </rPh>
    <rPh sb="13" eb="16">
      <t>トクシマコウ</t>
    </rPh>
    <rPh sb="20" eb="21">
      <t>ノ</t>
    </rPh>
    <rPh sb="22" eb="23">
      <t>バ</t>
    </rPh>
    <phoneticPr fontId="2"/>
  </si>
  <si>
    <t>PC10　和歌山港フェリーターミナル</t>
    <rPh sb="5" eb="9">
      <t>ワカヤマコウ</t>
    </rPh>
    <phoneticPr fontId="2"/>
  </si>
  <si>
    <t>OPEN 11/02 06:05 CLOSE 11/04 0:00
ブルベカード提出してください。
ゴール受付 11/3 18:00頃～11/4 0:00頃
それより早くつきそうな場合は下記グルペットに連絡して下さい
https://www.facebook.com/grupetto.jp</t>
    <rPh sb="40" eb="42">
      <t>テイシュツ</t>
    </rPh>
    <rPh sb="53" eb="55">
      <t>ウケツケ</t>
    </rPh>
    <rPh sb="66" eb="67">
      <t>ゴロ</t>
    </rPh>
    <rPh sb="77" eb="78">
      <t>ゴロ</t>
    </rPh>
    <rPh sb="83" eb="84">
      <t>ハヤ</t>
    </rPh>
    <rPh sb="90" eb="92">
      <t>バアイ</t>
    </rPh>
    <rPh sb="93" eb="95">
      <t>カキ</t>
    </rPh>
    <rPh sb="101" eb="103">
      <t>レンラク</t>
    </rPh>
    <rPh sb="105" eb="106">
      <t>クダ</t>
    </rPh>
    <phoneticPr fontId="2"/>
  </si>
  <si>
    <t>OPEN 11/01 22:22 CLOSE 11/03 05:06
レシート取得　自分で通過タイムを記入。
チェック後　直進　北側方面</t>
    <rPh sb="39" eb="41">
      <t>シュトク</t>
    </rPh>
    <rPh sb="61" eb="63">
      <t>チョクシン</t>
    </rPh>
    <rPh sb="64" eb="66">
      <t>キタガワ</t>
    </rPh>
    <rPh sb="66" eb="68">
      <t>ホウメン</t>
    </rPh>
    <phoneticPr fontId="2"/>
  </si>
  <si>
    <t>OPEN/  11/02 01:03   CLOSE/ 11/03 11:40
レシート取得して通過時間を自分で記入。
チェック後　直進</t>
    <rPh sb="44" eb="46">
      <t>シュトク</t>
    </rPh>
    <rPh sb="48" eb="50">
      <t>ツウカ</t>
    </rPh>
    <rPh sb="50" eb="52">
      <t>ジカン</t>
    </rPh>
    <rPh sb="53" eb="55">
      <t>ジブン</t>
    </rPh>
    <rPh sb="56" eb="58">
      <t>キニュウ</t>
    </rPh>
    <rPh sb="64" eb="65">
      <t>ゴ</t>
    </rPh>
    <rPh sb="66" eb="68">
      <t>チョクシン</t>
    </rPh>
    <phoneticPr fontId="1"/>
  </si>
  <si>
    <t>OPEN 11/01 2027 CLOSE 11/03 00:23
レシート取得　自分で通過タイムを記入。
チェック後　東側方面</t>
    <rPh sb="38" eb="40">
      <t>シュトク</t>
    </rPh>
    <rPh sb="60" eb="62">
      <t>ヒガシガワ</t>
    </rPh>
    <rPh sb="62" eb="64">
      <t>ホウメン</t>
    </rPh>
    <phoneticPr fontId="2"/>
  </si>
  <si>
    <t>PC6 宇和島運輸　別府港フェリー乗り場</t>
    <rPh sb="4" eb="7">
      <t>ウワジマ</t>
    </rPh>
    <rPh sb="7" eb="9">
      <t>ウンユ</t>
    </rPh>
    <rPh sb="10" eb="12">
      <t>ベップ</t>
    </rPh>
    <rPh sb="12" eb="13">
      <t>ミナト</t>
    </rPh>
    <rPh sb="17" eb="18">
      <t>ノ</t>
    </rPh>
    <rPh sb="19" eb="20">
      <t>バ</t>
    </rPh>
    <phoneticPr fontId="2"/>
  </si>
  <si>
    <r>
      <t>下船後　北側　</t>
    </r>
    <r>
      <rPr>
        <b/>
        <sz val="9"/>
        <color rgb="FFFF0000"/>
        <rFont val="ＭＳ Ｐゴシック"/>
        <family val="3"/>
        <charset val="128"/>
      </rPr>
      <t>愛媛県</t>
    </r>
    <r>
      <rPr>
        <sz val="9"/>
        <rFont val="ＭＳ Ｐゴシック"/>
        <family val="3"/>
        <charset val="128"/>
      </rPr>
      <t>（8県目）</t>
    </r>
    <rPh sb="0" eb="3">
      <t>ゲセンゴ</t>
    </rPh>
    <rPh sb="4" eb="6">
      <t>キタガワ</t>
    </rPh>
    <phoneticPr fontId="2"/>
  </si>
  <si>
    <r>
      <rPr>
        <b/>
        <sz val="9"/>
        <color rgb="FFFF0000"/>
        <rFont val="ＭＳ Ｐゴシック"/>
        <family val="3"/>
        <charset val="128"/>
      </rPr>
      <t>和歌山県</t>
    </r>
    <r>
      <rPr>
        <sz val="9"/>
        <rFont val="ＭＳ Ｐゴシック"/>
        <family val="3"/>
        <charset val="128"/>
      </rPr>
      <t>（10県目）</t>
    </r>
    <rPh sb="0" eb="4">
      <t>ワカヤマケン</t>
    </rPh>
    <rPh sb="7" eb="9">
      <t>ケンメ</t>
    </rPh>
    <phoneticPr fontId="2"/>
  </si>
  <si>
    <t>21:00スタート　北方面
https://www.facebook.com/grupetto.jp</t>
    <rPh sb="10" eb="13">
      <t>キタホウメン</t>
    </rPh>
    <phoneticPr fontId="2"/>
  </si>
  <si>
    <t>OPEN 11/01 03:44 CLOSE 11/01 12:08
レシート取得後、自分で通過タイムを記入。
チェック後　直進　西側方面</t>
    <phoneticPr fontId="2"/>
  </si>
  <si>
    <t>OPEN 11/01 06:34 CLOSE 11/01 18:12
レシート取得後、自分で通過タイムを記入。
チェック後　直進　西側方面
標高211m
[東広島市志和町堀]鋭いヘアピンを抜けた先の広々とした高原の町</t>
    <rPh sb="65" eb="66">
      <t>ニシ</t>
    </rPh>
    <rPh sb="70" eb="72">
      <t>ヒョウコウ</t>
    </rPh>
    <rPh sb="78" eb="82">
      <t>ヒガシヒロシマシ</t>
    </rPh>
    <rPh sb="82" eb="85">
      <t>シワチョウ</t>
    </rPh>
    <rPh sb="85" eb="86">
      <t>ホリ</t>
    </rPh>
    <rPh sb="87" eb="88">
      <t>スルド</t>
    </rPh>
    <rPh sb="94" eb="95">
      <t>ヌ</t>
    </rPh>
    <rPh sb="97" eb="98">
      <t>サキ</t>
    </rPh>
    <rPh sb="99" eb="101">
      <t>ヒロビロ</t>
    </rPh>
    <rPh sb="104" eb="106">
      <t>コウゲン</t>
    </rPh>
    <rPh sb="107" eb="108">
      <t>マチ</t>
    </rPh>
    <phoneticPr fontId="2"/>
  </si>
  <si>
    <t>OPEN 11/01 11:30 CLOSE 11/02 04:24
レシート取得後、自分で通過タイムを記入。
チェック後　直進　西側方面</t>
    <rPh sb="62" eb="64">
      <t>チョクシン</t>
    </rPh>
    <rPh sb="65" eb="67">
      <t>ニシガワ</t>
    </rPh>
    <rPh sb="67" eb="69">
      <t>ホウメン</t>
    </rPh>
    <phoneticPr fontId="2"/>
  </si>
  <si>
    <r>
      <t>OPEN 11/01 08:12 CLOSE 11/01 21:40
到着時間を自分で記入。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折り返し</t>
    </r>
    <rPh sb="35" eb="37">
      <t>トウチャク</t>
    </rPh>
    <rPh sb="37" eb="39">
      <t>ジカン</t>
    </rPh>
    <rPh sb="40" eb="42">
      <t>ジブン</t>
    </rPh>
    <rPh sb="43" eb="45">
      <t>キニュウ</t>
    </rPh>
    <rPh sb="47" eb="48">
      <t>オ</t>
    </rPh>
    <rPh sb="49" eb="50">
      <t>カエ</t>
    </rPh>
    <phoneticPr fontId="2"/>
  </si>
  <si>
    <t>OPEN 11/01 14:26 CLOSE 11/02 10:16
レシート取得後、自分で通過タイムを記入。
チェック後　直進　南側方面</t>
    <rPh sb="65" eb="66">
      <t>ミナミ</t>
    </rPh>
    <phoneticPr fontId="2"/>
  </si>
  <si>
    <r>
      <t xml:space="preserve">OPEN 11/02 3:39 CLOSE 11/03 18:03
</t>
    </r>
    <r>
      <rPr>
        <b/>
        <sz val="9"/>
        <color rgb="FFFF0000"/>
        <rFont val="ＭＳ Ｐゴシック"/>
        <family val="3"/>
        <charset val="128"/>
      </rPr>
      <t>（ただし16:30の便に乗れないと事実上失格）</t>
    </r>
    <r>
      <rPr>
        <sz val="9"/>
        <rFont val="ＭＳ Ｐゴシック"/>
        <family val="3"/>
        <charset val="128"/>
      </rPr>
      <t xml:space="preserve">
ヤマザキ Yショップ 南海フェリー徳島港店 
営業時間：7:30～19:00 
営業時間外に到着した場合は和歌山市内の店舗でレシート取得
レシート取得後、自分で通過タイムを記入。
チェック後　乗船</t>
    </r>
    <rPh sb="44" eb="45">
      <t>ビン</t>
    </rPh>
    <rPh sb="46" eb="47">
      <t>ノ</t>
    </rPh>
    <rPh sb="51" eb="54">
      <t>ジジツジョウ</t>
    </rPh>
    <rPh sb="54" eb="56">
      <t>シッカク</t>
    </rPh>
    <rPh sb="154" eb="156">
      <t>ジョウセン</t>
    </rPh>
    <phoneticPr fontId="2"/>
  </si>
  <si>
    <r>
      <t xml:space="preserve">OPEN 11/01 18:22 CLOSE 11/02 19:18
</t>
    </r>
    <r>
      <rPr>
        <b/>
        <sz val="9"/>
        <color rgb="FFFF0000"/>
        <rFont val="ＭＳ Ｐゴシック"/>
        <family val="3"/>
        <charset val="128"/>
      </rPr>
      <t>（ただし16:45の便に乗れないと事実上失格）</t>
    </r>
    <r>
      <rPr>
        <sz val="9"/>
        <rFont val="ＭＳ Ｐゴシック"/>
        <family val="3"/>
        <charset val="128"/>
      </rPr>
      <t xml:space="preserve">
売店　営業時間　8:30～17:00
営業時間外に到着した場合は八幡浜市内の店舗でレシート取得
自分で通過タイムを記入。
チェック後　乗船方面</t>
    </r>
    <rPh sb="59" eb="61">
      <t>バイテン</t>
    </rPh>
    <rPh sb="62" eb="66">
      <t>エイギョウジカン</t>
    </rPh>
    <rPh sb="126" eb="128">
      <t>ジョウセン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</si>
</sst>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000000"/>
      <name val="Arial"/>
      <family val="2"/>
    </font>
    <font>
      <sz val="9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5" fillId="0" borderId="4" xfId="0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2" fontId="1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left" vertical="center"/>
    </xf>
    <xf numFmtId="176" fontId="4" fillId="3" borderId="9" xfId="0" applyNumberFormat="1" applyFont="1" applyFill="1" applyBorder="1" applyAlignment="1">
      <alignment horizontal="right" vertical="center"/>
    </xf>
    <xf numFmtId="0" fontId="4" fillId="3" borderId="10" xfId="0" applyFont="1" applyFill="1" applyBorder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left" vertical="center"/>
    </xf>
    <xf numFmtId="176" fontId="4" fillId="3" borderId="11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6" fontId="4" fillId="3" borderId="12" xfId="0" applyNumberFormat="1" applyFont="1" applyFill="1" applyBorder="1">
      <alignment vertical="center"/>
    </xf>
    <xf numFmtId="0" fontId="1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>
      <alignment vertical="center"/>
    </xf>
    <xf numFmtId="0" fontId="4" fillId="3" borderId="13" xfId="0" applyFont="1" applyFill="1" applyBorder="1">
      <alignment vertical="center"/>
    </xf>
    <xf numFmtId="0" fontId="4" fillId="6" borderId="5" xfId="0" applyFont="1" applyFill="1" applyBorder="1" applyAlignment="1">
      <alignment horizontal="right" vertical="center"/>
    </xf>
    <xf numFmtId="0" fontId="4" fillId="6" borderId="4" xfId="0" applyFont="1" applyFill="1" applyBorder="1">
      <alignment vertical="center"/>
    </xf>
    <xf numFmtId="0" fontId="4" fillId="6" borderId="4" xfId="0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left" vertical="center"/>
    </xf>
    <xf numFmtId="176" fontId="4" fillId="6" borderId="4" xfId="0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 wrapText="1"/>
    </xf>
    <xf numFmtId="176" fontId="4" fillId="6" borderId="6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4" fillId="0" borderId="14" xfId="0" applyFont="1" applyFill="1" applyBorder="1" applyAlignment="1">
      <alignment vertical="center" wrapText="1"/>
    </xf>
    <xf numFmtId="49" fontId="1" fillId="0" borderId="0" xfId="0" applyNumberFormat="1" applyFont="1">
      <alignment vertical="center"/>
    </xf>
    <xf numFmtId="49" fontId="1" fillId="0" borderId="0" xfId="0" applyNumberFormat="1" applyFont="1" applyFill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5" borderId="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tabSelected="1" topLeftCell="A148" zoomScaleNormal="100" workbookViewId="0">
      <selection activeCell="I158" sqref="I158"/>
    </sheetView>
  </sheetViews>
  <sheetFormatPr defaultColWidth="7.75" defaultRowHeight="12"/>
  <cols>
    <col min="1" max="1" width="4" style="4" bestFit="1" customWidth="1"/>
    <col min="2" max="2" width="36.25" style="1" bestFit="1" customWidth="1"/>
    <col min="3" max="3" width="4.625" style="20" bestFit="1" customWidth="1"/>
    <col min="4" max="4" width="10.375" style="1" bestFit="1" customWidth="1"/>
    <col min="5" max="5" width="17.375" style="24" bestFit="1" customWidth="1"/>
    <col min="6" max="6" width="5" style="3" bestFit="1" customWidth="1"/>
    <col min="7" max="7" width="6.125" style="23" bestFit="1" customWidth="1"/>
    <col min="8" max="8" width="0.375" style="1" customWidth="1"/>
    <col min="9" max="9" width="50.625" style="1" bestFit="1" customWidth="1"/>
    <col min="10" max="10" width="5.25" style="24" bestFit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4" t="s">
        <v>224</v>
      </c>
    </row>
    <row r="2" spans="1:12">
      <c r="B2" s="1" t="s">
        <v>511</v>
      </c>
      <c r="I2" s="5" t="s">
        <v>20</v>
      </c>
      <c r="K2" s="1" t="s">
        <v>219</v>
      </c>
    </row>
    <row r="3" spans="1:12" ht="12.75" thickBot="1"/>
    <row r="4" spans="1:12" ht="21.75" customHeight="1" thickBot="1">
      <c r="A4" s="48"/>
      <c r="B4" s="6" t="s">
        <v>0</v>
      </c>
      <c r="C4" s="21" t="s">
        <v>16</v>
      </c>
      <c r="D4" s="6"/>
      <c r="E4" s="6" t="s">
        <v>1</v>
      </c>
      <c r="F4" s="7" t="s">
        <v>2</v>
      </c>
      <c r="G4" s="8" t="s">
        <v>3</v>
      </c>
      <c r="H4" s="6"/>
      <c r="I4" s="6" t="s">
        <v>4</v>
      </c>
      <c r="J4" s="9"/>
    </row>
    <row r="5" spans="1:12" ht="21.75" customHeight="1" thickTop="1">
      <c r="A5" s="55">
        <v>1</v>
      </c>
      <c r="B5" s="36" t="s">
        <v>225</v>
      </c>
      <c r="C5" s="37"/>
      <c r="D5" s="36"/>
      <c r="E5" s="36" t="s">
        <v>5</v>
      </c>
      <c r="F5" s="38">
        <v>0</v>
      </c>
      <c r="G5" s="39">
        <v>0</v>
      </c>
      <c r="H5" s="36"/>
      <c r="I5" s="88" t="s">
        <v>521</v>
      </c>
      <c r="J5" s="40"/>
    </row>
    <row r="6" spans="1:12" s="16" customFormat="1" ht="21.75" customHeight="1">
      <c r="A6" s="56">
        <f t="shared" ref="A6:A34" si="0">A5+1</f>
        <v>2</v>
      </c>
      <c r="B6" s="72" t="s">
        <v>228</v>
      </c>
      <c r="C6" s="73"/>
      <c r="D6" s="72" t="s">
        <v>227</v>
      </c>
      <c r="E6" s="72" t="s">
        <v>226</v>
      </c>
      <c r="F6" s="41">
        <f t="shared" ref="F6:F14" si="1">G6-G5</f>
        <v>0.1</v>
      </c>
      <c r="G6" s="74">
        <v>0.1</v>
      </c>
      <c r="H6" s="72"/>
      <c r="I6" s="72"/>
      <c r="J6" s="75"/>
    </row>
    <row r="7" spans="1:12" s="16" customFormat="1" ht="21.75" customHeight="1">
      <c r="A7" s="56">
        <f t="shared" si="0"/>
        <v>3</v>
      </c>
      <c r="B7" s="72" t="s">
        <v>231</v>
      </c>
      <c r="C7" s="73"/>
      <c r="D7" s="72" t="s">
        <v>230</v>
      </c>
      <c r="E7" s="72" t="s">
        <v>229</v>
      </c>
      <c r="F7" s="41">
        <f t="shared" si="1"/>
        <v>2.4</v>
      </c>
      <c r="G7" s="74">
        <v>2.5</v>
      </c>
      <c r="H7" s="72"/>
      <c r="I7" s="72"/>
      <c r="J7" s="75"/>
    </row>
    <row r="8" spans="1:12" s="16" customFormat="1" ht="21.75" customHeight="1">
      <c r="A8" s="56">
        <f t="shared" si="0"/>
        <v>4</v>
      </c>
      <c r="B8" s="72" t="s">
        <v>233</v>
      </c>
      <c r="C8" s="73"/>
      <c r="D8" s="72" t="s">
        <v>232</v>
      </c>
      <c r="E8" s="72" t="s">
        <v>229</v>
      </c>
      <c r="F8" s="41">
        <f t="shared" si="1"/>
        <v>2.5999999999999996</v>
      </c>
      <c r="G8" s="74">
        <v>5.0999999999999996</v>
      </c>
      <c r="H8" s="72"/>
      <c r="I8" s="72" t="s">
        <v>365</v>
      </c>
      <c r="J8" s="75"/>
    </row>
    <row r="9" spans="1:12" s="16" customFormat="1" ht="21.75" customHeight="1">
      <c r="A9" s="56">
        <f t="shared" si="0"/>
        <v>5</v>
      </c>
      <c r="B9" s="72" t="s">
        <v>234</v>
      </c>
      <c r="C9" s="73"/>
      <c r="D9" s="72" t="s">
        <v>227</v>
      </c>
      <c r="E9" s="72" t="s">
        <v>235</v>
      </c>
      <c r="F9" s="41">
        <f t="shared" si="1"/>
        <v>5.4</v>
      </c>
      <c r="G9" s="74">
        <v>10.5</v>
      </c>
      <c r="H9" s="72"/>
      <c r="I9" s="72" t="s">
        <v>236</v>
      </c>
      <c r="J9" s="75"/>
    </row>
    <row r="10" spans="1:12" s="16" customFormat="1" ht="21.75" customHeight="1">
      <c r="A10" s="56">
        <f t="shared" si="0"/>
        <v>6</v>
      </c>
      <c r="B10" s="72" t="s">
        <v>237</v>
      </c>
      <c r="C10" s="73"/>
      <c r="D10" s="72" t="s">
        <v>232</v>
      </c>
      <c r="E10" s="72" t="s">
        <v>238</v>
      </c>
      <c r="F10" s="41">
        <f t="shared" si="1"/>
        <v>0.90000000000000036</v>
      </c>
      <c r="G10" s="74">
        <v>11.4</v>
      </c>
      <c r="H10" s="72"/>
      <c r="I10" s="72" t="s">
        <v>239</v>
      </c>
      <c r="J10" s="75"/>
    </row>
    <row r="11" spans="1:12" s="16" customFormat="1" ht="22.5">
      <c r="A11" s="56">
        <f t="shared" si="0"/>
        <v>7</v>
      </c>
      <c r="B11" s="72" t="s">
        <v>240</v>
      </c>
      <c r="C11" s="73"/>
      <c r="D11" s="72" t="s">
        <v>230</v>
      </c>
      <c r="E11" s="72" t="s">
        <v>229</v>
      </c>
      <c r="F11" s="41">
        <f t="shared" si="1"/>
        <v>19.399999999999999</v>
      </c>
      <c r="G11" s="74">
        <v>30.8</v>
      </c>
      <c r="H11" s="72"/>
      <c r="I11" s="76" t="s">
        <v>241</v>
      </c>
      <c r="J11" s="75"/>
    </row>
    <row r="12" spans="1:12" s="16" customFormat="1" ht="22.5">
      <c r="A12" s="56">
        <f t="shared" si="0"/>
        <v>8</v>
      </c>
      <c r="B12" s="72" t="s">
        <v>244</v>
      </c>
      <c r="C12" s="73"/>
      <c r="D12" s="72" t="s">
        <v>242</v>
      </c>
      <c r="E12" s="72" t="s">
        <v>229</v>
      </c>
      <c r="F12" s="41">
        <f t="shared" si="1"/>
        <v>1.6999999999999993</v>
      </c>
      <c r="G12" s="74">
        <v>32.5</v>
      </c>
      <c r="H12" s="72"/>
      <c r="I12" s="76" t="s">
        <v>243</v>
      </c>
      <c r="J12" s="75"/>
    </row>
    <row r="13" spans="1:12" s="16" customFormat="1" ht="33.75">
      <c r="A13" s="56">
        <f t="shared" si="0"/>
        <v>9</v>
      </c>
      <c r="B13" s="72" t="s">
        <v>247</v>
      </c>
      <c r="C13" s="73"/>
      <c r="D13" s="72" t="s">
        <v>248</v>
      </c>
      <c r="E13" s="72" t="s">
        <v>246</v>
      </c>
      <c r="F13" s="41">
        <f t="shared" si="1"/>
        <v>1.3999999999999986</v>
      </c>
      <c r="G13" s="74">
        <v>33.9</v>
      </c>
      <c r="H13" s="72"/>
      <c r="I13" s="76" t="s">
        <v>249</v>
      </c>
      <c r="J13" s="75"/>
    </row>
    <row r="14" spans="1:12" ht="21.75" customHeight="1">
      <c r="A14" s="56">
        <f t="shared" si="0"/>
        <v>10</v>
      </c>
      <c r="B14" s="25" t="s">
        <v>24</v>
      </c>
      <c r="C14" s="34"/>
      <c r="D14" s="25" t="s">
        <v>9</v>
      </c>
      <c r="E14" s="25" t="s">
        <v>25</v>
      </c>
      <c r="F14" s="41">
        <f t="shared" si="1"/>
        <v>2.6000000000000014</v>
      </c>
      <c r="G14" s="12">
        <v>36.5</v>
      </c>
      <c r="H14" s="25"/>
      <c r="I14" s="35" t="s">
        <v>250</v>
      </c>
      <c r="J14" s="42"/>
    </row>
    <row r="15" spans="1:12">
      <c r="A15" s="56">
        <f t="shared" si="0"/>
        <v>11</v>
      </c>
      <c r="B15" s="25" t="s">
        <v>28</v>
      </c>
      <c r="C15" s="34"/>
      <c r="D15" s="25" t="s">
        <v>27</v>
      </c>
      <c r="E15" s="35" t="s">
        <v>26</v>
      </c>
      <c r="F15" s="41">
        <f t="shared" ref="F15:F16" si="2">G15-G14</f>
        <v>17.400000000000006</v>
      </c>
      <c r="G15" s="12">
        <v>53.900000000000006</v>
      </c>
      <c r="H15" s="25"/>
      <c r="I15" s="35" t="s">
        <v>77</v>
      </c>
      <c r="J15" s="42"/>
      <c r="L15" s="77"/>
    </row>
    <row r="16" spans="1:12">
      <c r="A16" s="56">
        <f t="shared" si="0"/>
        <v>12</v>
      </c>
      <c r="B16" s="10" t="s">
        <v>29</v>
      </c>
      <c r="C16" s="22"/>
      <c r="D16" s="10" t="s">
        <v>22</v>
      </c>
      <c r="E16" s="10" t="s">
        <v>21</v>
      </c>
      <c r="F16" s="41">
        <f t="shared" si="2"/>
        <v>2.2999999999999972</v>
      </c>
      <c r="G16" s="12">
        <v>56.2</v>
      </c>
      <c r="H16" s="10"/>
      <c r="I16" s="10" t="s">
        <v>30</v>
      </c>
      <c r="J16" s="13"/>
      <c r="K16" s="26"/>
      <c r="L16" s="78"/>
    </row>
    <row r="17" spans="1:13">
      <c r="A17" s="56">
        <f t="shared" si="0"/>
        <v>13</v>
      </c>
      <c r="B17" s="10" t="s">
        <v>23</v>
      </c>
      <c r="C17" s="22"/>
      <c r="D17" s="10" t="s">
        <v>31</v>
      </c>
      <c r="E17" s="10" t="s">
        <v>32</v>
      </c>
      <c r="F17" s="11">
        <f t="shared" ref="F17:F123" si="3">G17-G16</f>
        <v>0.20000000000000284</v>
      </c>
      <c r="G17" s="12">
        <v>56.400000000000006</v>
      </c>
      <c r="H17" s="10"/>
      <c r="I17" s="10" t="s">
        <v>184</v>
      </c>
      <c r="J17" s="13"/>
      <c r="K17" s="26"/>
      <c r="L17" s="78"/>
    </row>
    <row r="18" spans="1:13">
      <c r="A18" s="56">
        <f t="shared" si="0"/>
        <v>14</v>
      </c>
      <c r="B18" s="10" t="s">
        <v>34</v>
      </c>
      <c r="C18" s="22"/>
      <c r="D18" s="10" t="s">
        <v>27</v>
      </c>
      <c r="E18" s="10" t="s">
        <v>33</v>
      </c>
      <c r="F18" s="11">
        <f t="shared" si="3"/>
        <v>20.699999999999989</v>
      </c>
      <c r="G18" s="12">
        <v>77.099999999999994</v>
      </c>
      <c r="H18" s="10"/>
      <c r="I18" s="25" t="s">
        <v>183</v>
      </c>
      <c r="J18" s="13"/>
      <c r="K18" s="26"/>
      <c r="L18" s="78"/>
    </row>
    <row r="19" spans="1:13">
      <c r="A19" s="56">
        <f t="shared" si="0"/>
        <v>15</v>
      </c>
      <c r="B19" s="10" t="s">
        <v>35</v>
      </c>
      <c r="C19" s="22"/>
      <c r="D19" s="10" t="s">
        <v>22</v>
      </c>
      <c r="E19" s="10" t="s">
        <v>33</v>
      </c>
      <c r="F19" s="11">
        <f t="shared" si="3"/>
        <v>0.59999999999999432</v>
      </c>
      <c r="G19" s="12">
        <v>77.699999999999989</v>
      </c>
      <c r="H19" s="10"/>
      <c r="I19" s="25" t="s">
        <v>183</v>
      </c>
      <c r="J19" s="13"/>
      <c r="K19" s="26"/>
      <c r="L19" s="78"/>
    </row>
    <row r="20" spans="1:13" ht="22.5">
      <c r="A20" s="56">
        <f t="shared" si="0"/>
        <v>16</v>
      </c>
      <c r="B20" s="10" t="s">
        <v>37</v>
      </c>
      <c r="C20" s="22"/>
      <c r="D20" s="10" t="s">
        <v>22</v>
      </c>
      <c r="E20" s="10" t="s">
        <v>33</v>
      </c>
      <c r="F20" s="11">
        <f t="shared" si="3"/>
        <v>1</v>
      </c>
      <c r="G20" s="12">
        <v>78.699999999999989</v>
      </c>
      <c r="H20" s="10"/>
      <c r="I20" s="14" t="s">
        <v>36</v>
      </c>
      <c r="J20" s="15"/>
      <c r="K20" s="26"/>
      <c r="L20" s="78"/>
    </row>
    <row r="21" spans="1:13">
      <c r="A21" s="56">
        <f t="shared" si="0"/>
        <v>17</v>
      </c>
      <c r="B21" s="10" t="s">
        <v>38</v>
      </c>
      <c r="C21" s="22"/>
      <c r="D21" s="10" t="s">
        <v>22</v>
      </c>
      <c r="E21" s="10" t="s">
        <v>33</v>
      </c>
      <c r="F21" s="11">
        <f t="shared" si="3"/>
        <v>2.0999999999999943</v>
      </c>
      <c r="G21" s="12">
        <v>80.799999999999983</v>
      </c>
      <c r="H21" s="10"/>
      <c r="I21" s="10" t="s">
        <v>39</v>
      </c>
      <c r="J21" s="15"/>
      <c r="K21" s="26"/>
      <c r="L21" s="78"/>
    </row>
    <row r="22" spans="1:13">
      <c r="A22" s="56">
        <f t="shared" si="0"/>
        <v>18</v>
      </c>
      <c r="B22" s="10" t="s">
        <v>40</v>
      </c>
      <c r="C22" s="22"/>
      <c r="D22" s="10" t="s">
        <v>9</v>
      </c>
      <c r="E22" s="10" t="s">
        <v>33</v>
      </c>
      <c r="F22" s="11">
        <f t="shared" si="3"/>
        <v>0.59999999999999432</v>
      </c>
      <c r="G22" s="12">
        <v>81.399999999999977</v>
      </c>
      <c r="H22" s="10"/>
      <c r="I22" s="25" t="s">
        <v>183</v>
      </c>
      <c r="J22" s="15"/>
      <c r="K22" s="26"/>
      <c r="L22" s="78"/>
    </row>
    <row r="23" spans="1:13">
      <c r="A23" s="56">
        <f t="shared" si="0"/>
        <v>19</v>
      </c>
      <c r="B23" s="10" t="s">
        <v>43</v>
      </c>
      <c r="C23" s="22"/>
      <c r="D23" s="10" t="s">
        <v>42</v>
      </c>
      <c r="E23" s="10" t="s">
        <v>41</v>
      </c>
      <c r="F23" s="11">
        <f t="shared" si="3"/>
        <v>1.5999999999999943</v>
      </c>
      <c r="G23" s="12">
        <v>82.999999999999972</v>
      </c>
      <c r="H23" s="10"/>
      <c r="I23" s="14" t="s">
        <v>44</v>
      </c>
      <c r="J23" s="15"/>
      <c r="K23" s="26"/>
      <c r="L23" s="78"/>
    </row>
    <row r="24" spans="1:13">
      <c r="A24" s="56">
        <f t="shared" si="0"/>
        <v>20</v>
      </c>
      <c r="B24" s="10" t="s">
        <v>45</v>
      </c>
      <c r="C24" s="22"/>
      <c r="D24" s="10" t="s">
        <v>31</v>
      </c>
      <c r="E24" s="10" t="s">
        <v>41</v>
      </c>
      <c r="F24" s="11">
        <f t="shared" si="3"/>
        <v>8.4000000000000057</v>
      </c>
      <c r="G24" s="12">
        <v>91.399999999999977</v>
      </c>
      <c r="H24" s="10"/>
      <c r="I24" s="10" t="s">
        <v>46</v>
      </c>
      <c r="J24" s="15"/>
      <c r="K24" s="26"/>
      <c r="L24" s="78"/>
    </row>
    <row r="25" spans="1:13">
      <c r="A25" s="56">
        <f t="shared" si="0"/>
        <v>21</v>
      </c>
      <c r="B25" s="10" t="s">
        <v>49</v>
      </c>
      <c r="C25" s="22"/>
      <c r="D25" s="10" t="s">
        <v>6</v>
      </c>
      <c r="E25" s="10" t="s">
        <v>41</v>
      </c>
      <c r="F25" s="11">
        <f t="shared" si="3"/>
        <v>1</v>
      </c>
      <c r="G25" s="12">
        <v>92.399999999999977</v>
      </c>
      <c r="H25" s="10"/>
      <c r="I25" s="14" t="s">
        <v>47</v>
      </c>
      <c r="J25" s="15"/>
      <c r="K25" s="26"/>
      <c r="L25" s="78"/>
    </row>
    <row r="26" spans="1:13" ht="33.75">
      <c r="A26" s="56">
        <f t="shared" si="0"/>
        <v>22</v>
      </c>
      <c r="B26" s="10" t="s">
        <v>50</v>
      </c>
      <c r="C26" s="81" t="s">
        <v>186</v>
      </c>
      <c r="D26" s="10" t="s">
        <v>6</v>
      </c>
      <c r="E26" s="10" t="s">
        <v>48</v>
      </c>
      <c r="F26" s="11">
        <f t="shared" si="3"/>
        <v>9.0999999999999943</v>
      </c>
      <c r="G26" s="12">
        <v>101.49999999999997</v>
      </c>
      <c r="H26" s="10"/>
      <c r="I26" s="14" t="s">
        <v>187</v>
      </c>
      <c r="J26" s="15"/>
      <c r="K26" s="26"/>
      <c r="L26" s="78"/>
    </row>
    <row r="27" spans="1:13">
      <c r="A27" s="56">
        <f t="shared" si="0"/>
        <v>23</v>
      </c>
      <c r="B27" s="10" t="s">
        <v>10</v>
      </c>
      <c r="C27" s="79"/>
      <c r="D27" s="10" t="s">
        <v>7</v>
      </c>
      <c r="E27" s="10" t="s">
        <v>48</v>
      </c>
      <c r="F27" s="11">
        <f t="shared" ref="F27:F30" si="4">G27-G26</f>
        <v>0.70000000000000284</v>
      </c>
      <c r="G27" s="12">
        <v>102.19999999999997</v>
      </c>
      <c r="H27" s="10"/>
      <c r="I27" s="14" t="s">
        <v>213</v>
      </c>
      <c r="J27" s="15"/>
      <c r="K27" s="26"/>
      <c r="L27" s="78"/>
    </row>
    <row r="28" spans="1:13">
      <c r="A28" s="56">
        <f t="shared" si="0"/>
        <v>24</v>
      </c>
      <c r="B28" s="10" t="s">
        <v>51</v>
      </c>
      <c r="C28" s="22"/>
      <c r="D28" s="10" t="s">
        <v>7</v>
      </c>
      <c r="E28" s="10" t="s">
        <v>53</v>
      </c>
      <c r="F28" s="11">
        <f t="shared" si="4"/>
        <v>2.0999999999999943</v>
      </c>
      <c r="G28" s="12">
        <v>104.29999999999997</v>
      </c>
      <c r="H28" s="10"/>
      <c r="I28" s="14"/>
      <c r="J28" s="15"/>
      <c r="K28" s="26"/>
      <c r="L28" s="62"/>
    </row>
    <row r="29" spans="1:13">
      <c r="A29" s="56">
        <f t="shared" si="0"/>
        <v>25</v>
      </c>
      <c r="B29" s="10" t="s">
        <v>52</v>
      </c>
      <c r="C29" s="22"/>
      <c r="D29" s="10" t="s">
        <v>6</v>
      </c>
      <c r="E29" s="10" t="s">
        <v>54</v>
      </c>
      <c r="F29" s="11">
        <f t="shared" si="4"/>
        <v>0.29999999999999716</v>
      </c>
      <c r="G29" s="12">
        <v>104.59999999999997</v>
      </c>
      <c r="H29" s="10"/>
      <c r="I29" s="10"/>
      <c r="J29" s="15"/>
      <c r="K29" s="26"/>
      <c r="L29" s="62"/>
      <c r="M29" s="17"/>
    </row>
    <row r="30" spans="1:13">
      <c r="A30" s="56">
        <f t="shared" si="0"/>
        <v>26</v>
      </c>
      <c r="B30" s="10" t="s">
        <v>55</v>
      </c>
      <c r="C30" s="22"/>
      <c r="D30" s="10" t="s">
        <v>6</v>
      </c>
      <c r="E30" s="10" t="s">
        <v>56</v>
      </c>
      <c r="F30" s="11">
        <f t="shared" si="4"/>
        <v>3.1000000000000085</v>
      </c>
      <c r="G30" s="12">
        <v>107.69999999999997</v>
      </c>
      <c r="H30" s="10"/>
      <c r="I30" s="10" t="s">
        <v>57</v>
      </c>
      <c r="J30" s="15"/>
      <c r="K30" s="26"/>
      <c r="L30" s="62"/>
      <c r="M30" s="17"/>
    </row>
    <row r="31" spans="1:13">
      <c r="A31" s="56">
        <f t="shared" si="0"/>
        <v>27</v>
      </c>
      <c r="B31" s="10" t="s">
        <v>58</v>
      </c>
      <c r="C31" s="22"/>
      <c r="D31" s="10" t="s">
        <v>7</v>
      </c>
      <c r="E31" s="10" t="s">
        <v>59</v>
      </c>
      <c r="F31" s="11">
        <f t="shared" si="3"/>
        <v>1.8999999999999915</v>
      </c>
      <c r="G31" s="12">
        <v>109.59999999999997</v>
      </c>
      <c r="H31" s="10"/>
      <c r="I31" s="10" t="s">
        <v>60</v>
      </c>
      <c r="J31" s="15"/>
      <c r="K31" s="26"/>
      <c r="L31" s="62"/>
      <c r="M31" s="17"/>
    </row>
    <row r="32" spans="1:13">
      <c r="A32" s="56">
        <f t="shared" si="0"/>
        <v>28</v>
      </c>
      <c r="B32" s="10" t="s">
        <v>23</v>
      </c>
      <c r="C32" s="22"/>
      <c r="D32" s="10" t="s">
        <v>7</v>
      </c>
      <c r="E32" s="10" t="s">
        <v>61</v>
      </c>
      <c r="F32" s="11">
        <f t="shared" si="3"/>
        <v>3</v>
      </c>
      <c r="G32" s="12">
        <v>112.59999999999997</v>
      </c>
      <c r="H32" s="10"/>
      <c r="I32" s="10" t="s">
        <v>74</v>
      </c>
      <c r="J32" s="15"/>
      <c r="K32" s="26"/>
      <c r="L32" s="62"/>
      <c r="M32" s="17"/>
    </row>
    <row r="33" spans="1:15">
      <c r="A33" s="56">
        <f t="shared" si="0"/>
        <v>29</v>
      </c>
      <c r="B33" s="10" t="s">
        <v>63</v>
      </c>
      <c r="C33" s="22"/>
      <c r="D33" s="10" t="s">
        <v>7</v>
      </c>
      <c r="E33" s="10" t="s">
        <v>62</v>
      </c>
      <c r="F33" s="11">
        <f t="shared" si="3"/>
        <v>1.7999999999999972</v>
      </c>
      <c r="G33" s="12">
        <v>114.39999999999996</v>
      </c>
      <c r="H33" s="10"/>
      <c r="I33" s="10" t="s">
        <v>78</v>
      </c>
      <c r="J33" s="13"/>
      <c r="K33" s="26"/>
      <c r="L33" s="62"/>
      <c r="M33" s="19"/>
    </row>
    <row r="34" spans="1:15">
      <c r="A34" s="56">
        <f t="shared" si="0"/>
        <v>30</v>
      </c>
      <c r="B34" s="10" t="s">
        <v>65</v>
      </c>
      <c r="C34" s="22"/>
      <c r="D34" s="10" t="s">
        <v>6</v>
      </c>
      <c r="E34" s="10" t="s">
        <v>64</v>
      </c>
      <c r="F34" s="11">
        <f t="shared" si="3"/>
        <v>2.2000000000000028</v>
      </c>
      <c r="G34" s="12">
        <v>116.59999999999997</v>
      </c>
      <c r="H34" s="10"/>
      <c r="I34" s="10" t="s">
        <v>66</v>
      </c>
      <c r="J34" s="13"/>
      <c r="K34" s="26"/>
      <c r="L34" s="62"/>
      <c r="M34" s="19"/>
    </row>
    <row r="35" spans="1:15" ht="22.5">
      <c r="A35" s="56">
        <f t="shared" ref="A35:A82" si="5">A34+1</f>
        <v>31</v>
      </c>
      <c r="B35" s="10" t="s">
        <v>67</v>
      </c>
      <c r="C35" s="22"/>
      <c r="D35" s="14" t="s">
        <v>189</v>
      </c>
      <c r="E35" s="10" t="s">
        <v>64</v>
      </c>
      <c r="F35" s="11">
        <f t="shared" si="3"/>
        <v>6.7999999999999972</v>
      </c>
      <c r="G35" s="12">
        <v>123.39999999999996</v>
      </c>
      <c r="H35" s="10"/>
      <c r="I35" s="14" t="s">
        <v>68</v>
      </c>
      <c r="J35" s="15"/>
      <c r="K35" s="26"/>
      <c r="L35" s="62"/>
      <c r="M35" s="19"/>
    </row>
    <row r="36" spans="1:15">
      <c r="A36" s="56">
        <f t="shared" si="5"/>
        <v>32</v>
      </c>
      <c r="B36" s="10" t="s">
        <v>200</v>
      </c>
      <c r="C36" s="22"/>
      <c r="D36" s="14" t="s">
        <v>199</v>
      </c>
      <c r="E36" s="10" t="s">
        <v>64</v>
      </c>
      <c r="F36" s="11">
        <f t="shared" si="3"/>
        <v>2</v>
      </c>
      <c r="G36" s="12">
        <v>125.39999999999996</v>
      </c>
      <c r="H36" s="10"/>
      <c r="I36" s="14"/>
      <c r="J36" s="15"/>
      <c r="K36" s="26"/>
      <c r="L36" s="62"/>
      <c r="M36" s="19"/>
    </row>
    <row r="37" spans="1:15" s="16" customFormat="1" ht="22.5">
      <c r="A37" s="65">
        <f t="shared" si="5"/>
        <v>33</v>
      </c>
      <c r="B37" s="66" t="s">
        <v>69</v>
      </c>
      <c r="C37" s="67"/>
      <c r="D37" s="66" t="s">
        <v>17</v>
      </c>
      <c r="E37" s="66" t="s">
        <v>64</v>
      </c>
      <c r="F37" s="68">
        <f t="shared" si="3"/>
        <v>1.1000000000000085</v>
      </c>
      <c r="G37" s="69">
        <v>126.49999999999997</v>
      </c>
      <c r="H37" s="27"/>
      <c r="I37" s="70" t="s">
        <v>212</v>
      </c>
      <c r="J37" s="71">
        <f>G37-G5</f>
        <v>126.49999999999997</v>
      </c>
      <c r="K37" s="26"/>
      <c r="L37" s="62"/>
      <c r="M37" s="19"/>
      <c r="O37" s="1"/>
    </row>
    <row r="38" spans="1:15">
      <c r="A38" s="56">
        <f t="shared" si="5"/>
        <v>34</v>
      </c>
      <c r="B38" s="10" t="s">
        <v>70</v>
      </c>
      <c r="C38" s="22"/>
      <c r="D38" s="10" t="s">
        <v>6</v>
      </c>
      <c r="E38" s="10" t="s">
        <v>64</v>
      </c>
      <c r="F38" s="11">
        <f t="shared" si="3"/>
        <v>1.0000000000000142</v>
      </c>
      <c r="G38" s="12">
        <v>127.49999999999999</v>
      </c>
      <c r="H38" s="10"/>
      <c r="I38" s="10"/>
      <c r="J38" s="13"/>
      <c r="K38" s="26"/>
      <c r="L38" s="62"/>
      <c r="M38" s="19"/>
    </row>
    <row r="39" spans="1:15">
      <c r="A39" s="56">
        <f t="shared" si="5"/>
        <v>35</v>
      </c>
      <c r="B39" s="10" t="s">
        <v>140</v>
      </c>
      <c r="C39" s="22"/>
      <c r="D39" s="10" t="s">
        <v>9</v>
      </c>
      <c r="E39" s="10" t="s">
        <v>64</v>
      </c>
      <c r="F39" s="11">
        <f t="shared" si="3"/>
        <v>8.2000000000000028</v>
      </c>
      <c r="G39" s="12">
        <v>135.69999999999999</v>
      </c>
      <c r="H39" s="10"/>
      <c r="I39" s="10" t="s">
        <v>364</v>
      </c>
      <c r="J39" s="13"/>
      <c r="K39" s="26"/>
      <c r="L39" s="62"/>
      <c r="M39" s="19"/>
    </row>
    <row r="40" spans="1:15">
      <c r="A40" s="56">
        <f t="shared" si="5"/>
        <v>36</v>
      </c>
      <c r="B40" s="10" t="s">
        <v>71</v>
      </c>
      <c r="C40" s="22"/>
      <c r="D40" s="10" t="s">
        <v>7</v>
      </c>
      <c r="E40" s="10" t="s">
        <v>64</v>
      </c>
      <c r="F40" s="11">
        <f t="shared" si="3"/>
        <v>14.800000000000011</v>
      </c>
      <c r="G40" s="12">
        <v>150.5</v>
      </c>
      <c r="H40" s="10"/>
      <c r="I40" s="14" t="s">
        <v>72</v>
      </c>
      <c r="J40" s="13"/>
      <c r="K40" s="26"/>
      <c r="L40" s="62"/>
      <c r="M40" s="19"/>
    </row>
    <row r="41" spans="1:15">
      <c r="A41" s="56">
        <f t="shared" si="5"/>
        <v>37</v>
      </c>
      <c r="B41" s="10" t="s">
        <v>75</v>
      </c>
      <c r="C41" s="22"/>
      <c r="D41" s="10" t="s">
        <v>7</v>
      </c>
      <c r="E41" s="10" t="s">
        <v>73</v>
      </c>
      <c r="F41" s="11">
        <f t="shared" si="3"/>
        <v>2.3999999999999773</v>
      </c>
      <c r="G41" s="12">
        <v>152.89999999999998</v>
      </c>
      <c r="H41" s="10"/>
      <c r="I41" s="10" t="s">
        <v>74</v>
      </c>
      <c r="J41" s="13"/>
      <c r="K41" s="26"/>
      <c r="L41" s="62"/>
      <c r="M41" s="19"/>
    </row>
    <row r="42" spans="1:15">
      <c r="A42" s="56">
        <f t="shared" si="5"/>
        <v>38</v>
      </c>
      <c r="B42" s="10" t="s">
        <v>218</v>
      </c>
      <c r="C42" s="22"/>
      <c r="D42" s="10" t="s">
        <v>7</v>
      </c>
      <c r="E42" s="10" t="s">
        <v>76</v>
      </c>
      <c r="F42" s="11">
        <f t="shared" si="3"/>
        <v>5.1999999999999886</v>
      </c>
      <c r="G42" s="12">
        <v>158.09999999999997</v>
      </c>
      <c r="H42" s="10"/>
      <c r="I42" s="53" t="s">
        <v>79</v>
      </c>
      <c r="J42" s="13"/>
      <c r="K42" s="26"/>
      <c r="L42" s="62"/>
      <c r="M42" s="19"/>
    </row>
    <row r="43" spans="1:15">
      <c r="A43" s="56">
        <f t="shared" si="5"/>
        <v>39</v>
      </c>
      <c r="B43" s="10" t="s">
        <v>23</v>
      </c>
      <c r="C43" s="22"/>
      <c r="D43" s="10" t="s">
        <v>6</v>
      </c>
      <c r="E43" s="10" t="s">
        <v>80</v>
      </c>
      <c r="F43" s="11">
        <f t="shared" si="3"/>
        <v>3.9000000000000057</v>
      </c>
      <c r="G43" s="12">
        <v>161.99999999999997</v>
      </c>
      <c r="H43" s="10"/>
      <c r="I43" s="10" t="s">
        <v>81</v>
      </c>
      <c r="J43" s="13"/>
      <c r="K43" s="26"/>
      <c r="L43" s="62"/>
      <c r="M43" s="19"/>
    </row>
    <row r="44" spans="1:15">
      <c r="A44" s="56">
        <f t="shared" si="5"/>
        <v>40</v>
      </c>
      <c r="B44" s="10" t="s">
        <v>23</v>
      </c>
      <c r="C44" s="22"/>
      <c r="D44" s="10" t="s">
        <v>9</v>
      </c>
      <c r="E44" s="10" t="s">
        <v>80</v>
      </c>
      <c r="F44" s="11">
        <f t="shared" si="3"/>
        <v>3.7999999999999829</v>
      </c>
      <c r="G44" s="12">
        <v>165.79999999999995</v>
      </c>
      <c r="H44" s="10"/>
      <c r="I44" s="53" t="s">
        <v>84</v>
      </c>
      <c r="J44" s="15"/>
      <c r="K44" s="26"/>
      <c r="L44" s="62"/>
      <c r="M44" s="19"/>
    </row>
    <row r="45" spans="1:15" s="16" customFormat="1">
      <c r="A45" s="56">
        <f t="shared" si="5"/>
        <v>41</v>
      </c>
      <c r="B45" s="10" t="s">
        <v>23</v>
      </c>
      <c r="C45" s="22"/>
      <c r="D45" s="10" t="s">
        <v>7</v>
      </c>
      <c r="E45" s="10" t="s">
        <v>82</v>
      </c>
      <c r="F45" s="11">
        <f t="shared" ref="F45" si="6">G45-G44</f>
        <v>5.5999999999999943</v>
      </c>
      <c r="G45" s="12">
        <v>171.39999999999995</v>
      </c>
      <c r="H45" s="28"/>
      <c r="I45" s="14" t="s">
        <v>83</v>
      </c>
      <c r="J45" s="15"/>
      <c r="K45" s="26"/>
      <c r="L45" s="62"/>
      <c r="M45" s="19"/>
      <c r="O45" s="1"/>
    </row>
    <row r="46" spans="1:15" s="16" customFormat="1" ht="22.5">
      <c r="A46" s="56">
        <f t="shared" si="5"/>
        <v>42</v>
      </c>
      <c r="B46" s="10" t="s">
        <v>85</v>
      </c>
      <c r="C46" s="22"/>
      <c r="D46" s="10" t="s">
        <v>22</v>
      </c>
      <c r="E46" s="10" t="s">
        <v>201</v>
      </c>
      <c r="F46" s="11">
        <f t="shared" si="3"/>
        <v>5.2000000000000171</v>
      </c>
      <c r="G46" s="12">
        <v>176.59999999999997</v>
      </c>
      <c r="H46" s="10"/>
      <c r="I46" s="14" t="s">
        <v>86</v>
      </c>
      <c r="J46" s="15"/>
      <c r="K46" s="26"/>
      <c r="L46" s="62"/>
      <c r="M46" s="19"/>
      <c r="O46" s="1"/>
    </row>
    <row r="47" spans="1:15" s="16" customFormat="1">
      <c r="A47" s="56">
        <f t="shared" si="5"/>
        <v>43</v>
      </c>
      <c r="B47" s="10" t="s">
        <v>23</v>
      </c>
      <c r="C47" s="22"/>
      <c r="D47" s="10" t="s">
        <v>42</v>
      </c>
      <c r="E47" s="10" t="s">
        <v>87</v>
      </c>
      <c r="F47" s="11">
        <f t="shared" si="3"/>
        <v>2.3999999999999773</v>
      </c>
      <c r="G47" s="12">
        <v>178.99999999999994</v>
      </c>
      <c r="H47" s="10"/>
      <c r="I47" s="10" t="s">
        <v>89</v>
      </c>
      <c r="J47" s="15"/>
      <c r="K47" s="26"/>
      <c r="L47" s="62"/>
      <c r="M47" s="19"/>
      <c r="O47" s="1"/>
    </row>
    <row r="48" spans="1:15" s="16" customFormat="1">
      <c r="A48" s="56">
        <f t="shared" si="5"/>
        <v>44</v>
      </c>
      <c r="B48" s="10" t="s">
        <v>203</v>
      </c>
      <c r="C48" s="22"/>
      <c r="D48" s="10" t="s">
        <v>6</v>
      </c>
      <c r="E48" s="10" t="s">
        <v>202</v>
      </c>
      <c r="F48" s="11">
        <f t="shared" si="3"/>
        <v>2.6000000000000227</v>
      </c>
      <c r="G48" s="12">
        <v>181.59999999999997</v>
      </c>
      <c r="H48" s="10"/>
      <c r="I48" s="10"/>
      <c r="J48" s="15"/>
      <c r="K48" s="26"/>
      <c r="L48" s="62"/>
      <c r="M48" s="19"/>
      <c r="O48" s="1"/>
    </row>
    <row r="49" spans="1:15" s="16" customFormat="1">
      <c r="A49" s="56">
        <f t="shared" si="5"/>
        <v>45</v>
      </c>
      <c r="B49" s="82" t="s">
        <v>204</v>
      </c>
      <c r="C49" s="22"/>
      <c r="D49" s="10" t="s">
        <v>22</v>
      </c>
      <c r="E49" s="10" t="s">
        <v>88</v>
      </c>
      <c r="F49" s="11">
        <f t="shared" si="3"/>
        <v>2.5999999999999943</v>
      </c>
      <c r="G49" s="12">
        <v>184.19999999999996</v>
      </c>
      <c r="H49" s="10"/>
      <c r="I49" s="10" t="s">
        <v>185</v>
      </c>
      <c r="J49" s="15"/>
      <c r="K49" s="26"/>
      <c r="L49" s="62"/>
      <c r="M49" s="19"/>
      <c r="O49" s="1"/>
    </row>
    <row r="50" spans="1:15" s="16" customFormat="1" ht="22.5">
      <c r="A50" s="56">
        <f t="shared" si="5"/>
        <v>46</v>
      </c>
      <c r="B50" s="10" t="s">
        <v>90</v>
      </c>
      <c r="C50" s="22"/>
      <c r="D50" s="10" t="s">
        <v>31</v>
      </c>
      <c r="E50" s="10" t="s">
        <v>91</v>
      </c>
      <c r="F50" s="11">
        <f t="shared" si="3"/>
        <v>4.6999999999999886</v>
      </c>
      <c r="G50" s="12">
        <v>188.89999999999995</v>
      </c>
      <c r="H50" s="10"/>
      <c r="I50" s="14" t="s">
        <v>92</v>
      </c>
      <c r="J50" s="15"/>
      <c r="K50" s="26"/>
      <c r="L50" s="62"/>
      <c r="M50" s="19"/>
      <c r="O50" s="1"/>
    </row>
    <row r="51" spans="1:15" s="16" customFormat="1">
      <c r="A51" s="56">
        <f t="shared" si="5"/>
        <v>47</v>
      </c>
      <c r="B51" s="10" t="s">
        <v>206</v>
      </c>
      <c r="C51" s="22"/>
      <c r="D51" s="10" t="s">
        <v>42</v>
      </c>
      <c r="E51" s="10" t="s">
        <v>91</v>
      </c>
      <c r="F51" s="11">
        <f t="shared" si="3"/>
        <v>6.2000000000000171</v>
      </c>
      <c r="G51" s="12">
        <v>195.09999999999997</v>
      </c>
      <c r="H51" s="10"/>
      <c r="I51" s="14" t="s">
        <v>205</v>
      </c>
      <c r="J51" s="15"/>
      <c r="K51" s="26"/>
      <c r="L51" s="62"/>
      <c r="M51" s="19"/>
      <c r="O51" s="1"/>
    </row>
    <row r="52" spans="1:15" s="16" customFormat="1">
      <c r="A52" s="56">
        <f t="shared" si="5"/>
        <v>48</v>
      </c>
      <c r="B52" s="10" t="s">
        <v>95</v>
      </c>
      <c r="C52" s="22"/>
      <c r="D52" s="10" t="s">
        <v>93</v>
      </c>
      <c r="E52" s="10" t="s">
        <v>94</v>
      </c>
      <c r="F52" s="11">
        <f t="shared" si="3"/>
        <v>4.6000000000000227</v>
      </c>
      <c r="G52" s="12">
        <v>199.7</v>
      </c>
      <c r="H52" s="10"/>
      <c r="I52" s="10" t="s">
        <v>96</v>
      </c>
      <c r="J52" s="15"/>
      <c r="K52" s="26"/>
      <c r="L52" s="62"/>
      <c r="M52" s="19"/>
      <c r="O52" s="1"/>
    </row>
    <row r="53" spans="1:15" s="16" customFormat="1">
      <c r="A53" s="56">
        <f t="shared" si="5"/>
        <v>49</v>
      </c>
      <c r="B53" s="10" t="s">
        <v>99</v>
      </c>
      <c r="C53" s="22"/>
      <c r="D53" s="10" t="s">
        <v>42</v>
      </c>
      <c r="E53" s="10" t="s">
        <v>182</v>
      </c>
      <c r="F53" s="11">
        <f t="shared" si="3"/>
        <v>0.60000000000002274</v>
      </c>
      <c r="G53" s="12">
        <v>200.3</v>
      </c>
      <c r="H53" s="10"/>
      <c r="I53" s="18" t="s">
        <v>97</v>
      </c>
      <c r="J53" s="15"/>
      <c r="K53" s="26"/>
      <c r="L53" s="62"/>
      <c r="M53" s="19"/>
      <c r="O53" s="1"/>
    </row>
    <row r="54" spans="1:15" s="16" customFormat="1">
      <c r="A54" s="56">
        <f t="shared" si="5"/>
        <v>50</v>
      </c>
      <c r="B54" s="10" t="s">
        <v>100</v>
      </c>
      <c r="C54" s="22"/>
      <c r="D54" s="10" t="s">
        <v>22</v>
      </c>
      <c r="E54" s="10" t="s">
        <v>21</v>
      </c>
      <c r="F54" s="11">
        <f t="shared" si="3"/>
        <v>9.9999999999994316E-2</v>
      </c>
      <c r="G54" s="12">
        <v>200.4</v>
      </c>
      <c r="H54" s="10"/>
      <c r="I54" s="10" t="s">
        <v>98</v>
      </c>
      <c r="J54" s="15"/>
      <c r="K54" s="26"/>
      <c r="L54" s="62"/>
      <c r="M54" s="19"/>
      <c r="O54" s="1"/>
    </row>
    <row r="55" spans="1:15" s="16" customFormat="1" ht="22.5">
      <c r="A55" s="56">
        <f t="shared" si="5"/>
        <v>51</v>
      </c>
      <c r="B55" s="10" t="s">
        <v>103</v>
      </c>
      <c r="C55" s="22"/>
      <c r="D55" s="10" t="s">
        <v>101</v>
      </c>
      <c r="E55" s="10" t="s">
        <v>181</v>
      </c>
      <c r="F55" s="11">
        <f t="shared" si="3"/>
        <v>0.40000000000000568</v>
      </c>
      <c r="G55" s="12">
        <v>200.8</v>
      </c>
      <c r="H55" s="10"/>
      <c r="I55" s="14" t="s">
        <v>104</v>
      </c>
      <c r="J55" s="15"/>
      <c r="K55" s="26"/>
      <c r="L55" s="62"/>
      <c r="M55" s="19"/>
      <c r="O55" s="1"/>
    </row>
    <row r="56" spans="1:15" s="16" customFormat="1">
      <c r="A56" s="56">
        <f t="shared" si="5"/>
        <v>52</v>
      </c>
      <c r="B56" s="10" t="s">
        <v>208</v>
      </c>
      <c r="C56" s="22"/>
      <c r="D56" s="10" t="s">
        <v>207</v>
      </c>
      <c r="E56" s="10" t="s">
        <v>181</v>
      </c>
      <c r="F56" s="11">
        <f t="shared" si="3"/>
        <v>1.2999999999999829</v>
      </c>
      <c r="G56" s="12">
        <v>202.1</v>
      </c>
      <c r="H56" s="10"/>
      <c r="I56" s="14"/>
      <c r="J56" s="15"/>
      <c r="K56" s="26"/>
      <c r="L56" s="62"/>
      <c r="M56" s="19"/>
      <c r="O56" s="1"/>
    </row>
    <row r="57" spans="1:15" s="16" customFormat="1">
      <c r="A57" s="56">
        <f t="shared" si="5"/>
        <v>53</v>
      </c>
      <c r="B57" s="10" t="s">
        <v>108</v>
      </c>
      <c r="C57" s="22"/>
      <c r="D57" s="10" t="s">
        <v>6</v>
      </c>
      <c r="E57" s="10" t="s">
        <v>107</v>
      </c>
      <c r="F57" s="11">
        <f t="shared" si="3"/>
        <v>3.9000000000000057</v>
      </c>
      <c r="G57" s="12">
        <v>206</v>
      </c>
      <c r="H57" s="10"/>
      <c r="I57" s="10" t="s">
        <v>106</v>
      </c>
      <c r="J57" s="15"/>
      <c r="K57" s="26"/>
      <c r="L57" s="62"/>
      <c r="M57" s="19"/>
      <c r="O57" s="1"/>
    </row>
    <row r="58" spans="1:15" s="16" customFormat="1" ht="33.75">
      <c r="A58" s="50">
        <f t="shared" si="5"/>
        <v>54</v>
      </c>
      <c r="B58" s="28" t="s">
        <v>109</v>
      </c>
      <c r="C58" s="29"/>
      <c r="D58" s="28" t="s">
        <v>9</v>
      </c>
      <c r="E58" s="28" t="s">
        <v>110</v>
      </c>
      <c r="F58" s="30">
        <f t="shared" si="3"/>
        <v>20.900000000000006</v>
      </c>
      <c r="G58" s="31">
        <v>226.9</v>
      </c>
      <c r="H58" s="28"/>
      <c r="I58" s="33" t="s">
        <v>522</v>
      </c>
      <c r="J58" s="32">
        <f>G58-G37</f>
        <v>100.40000000000003</v>
      </c>
      <c r="K58" s="26"/>
      <c r="L58" s="62"/>
      <c r="M58" s="19"/>
      <c r="O58" s="1"/>
    </row>
    <row r="59" spans="1:15" s="16" customFormat="1">
      <c r="A59" s="56">
        <f t="shared" si="5"/>
        <v>55</v>
      </c>
      <c r="B59" s="10" t="s">
        <v>113</v>
      </c>
      <c r="C59" s="22"/>
      <c r="D59" s="10" t="s">
        <v>9</v>
      </c>
      <c r="E59" s="10" t="s">
        <v>111</v>
      </c>
      <c r="F59" s="11">
        <f t="shared" si="3"/>
        <v>0.2999999999999261</v>
      </c>
      <c r="G59" s="12">
        <v>227.19999999999993</v>
      </c>
      <c r="H59" s="10"/>
      <c r="I59" s="10" t="s">
        <v>112</v>
      </c>
      <c r="J59" s="15"/>
      <c r="K59" s="26"/>
      <c r="L59" s="62"/>
      <c r="M59" s="19"/>
      <c r="O59" s="1"/>
    </row>
    <row r="60" spans="1:15" s="16" customFormat="1" ht="22.5">
      <c r="A60" s="56">
        <f t="shared" si="5"/>
        <v>56</v>
      </c>
      <c r="B60" s="10" t="s">
        <v>114</v>
      </c>
      <c r="C60" s="22"/>
      <c r="D60" s="10" t="s">
        <v>6</v>
      </c>
      <c r="E60" s="10" t="s">
        <v>111</v>
      </c>
      <c r="F60" s="11">
        <f t="shared" si="3"/>
        <v>2.3000000000000114</v>
      </c>
      <c r="G60" s="12">
        <v>229.49999999999994</v>
      </c>
      <c r="H60" s="10"/>
      <c r="I60" s="14" t="s">
        <v>363</v>
      </c>
      <c r="J60" s="15"/>
      <c r="K60" s="26"/>
      <c r="L60" s="62"/>
      <c r="M60" s="19"/>
      <c r="O60" s="1"/>
    </row>
    <row r="61" spans="1:15" s="16" customFormat="1">
      <c r="A61" s="56">
        <f t="shared" si="5"/>
        <v>57</v>
      </c>
      <c r="B61" s="10" t="s">
        <v>115</v>
      </c>
      <c r="C61" s="22"/>
      <c r="D61" s="10" t="s">
        <v>6</v>
      </c>
      <c r="E61" s="10" t="s">
        <v>120</v>
      </c>
      <c r="F61" s="11">
        <f t="shared" si="3"/>
        <v>5</v>
      </c>
      <c r="G61" s="12">
        <v>234.49999999999994</v>
      </c>
      <c r="H61" s="10"/>
      <c r="I61" s="14" t="s">
        <v>117</v>
      </c>
      <c r="J61" s="15"/>
      <c r="K61" s="26"/>
      <c r="L61" s="62"/>
      <c r="M61" s="19"/>
      <c r="O61" s="1"/>
    </row>
    <row r="62" spans="1:15" s="16" customFormat="1">
      <c r="A62" s="56">
        <f t="shared" si="5"/>
        <v>58</v>
      </c>
      <c r="B62" s="10" t="s">
        <v>119</v>
      </c>
      <c r="C62" s="22"/>
      <c r="D62" s="10" t="s">
        <v>118</v>
      </c>
      <c r="E62" s="10" t="s">
        <v>116</v>
      </c>
      <c r="F62" s="11">
        <f t="shared" si="3"/>
        <v>8</v>
      </c>
      <c r="G62" s="12">
        <v>242.49999999999994</v>
      </c>
      <c r="H62" s="10"/>
      <c r="I62" s="10" t="s">
        <v>121</v>
      </c>
      <c r="J62" s="15"/>
      <c r="K62" s="26"/>
      <c r="L62" s="62"/>
      <c r="M62" s="19"/>
      <c r="O62" s="1"/>
    </row>
    <row r="63" spans="1:15" s="16" customFormat="1" ht="22.5">
      <c r="A63" s="56">
        <f t="shared" si="5"/>
        <v>59</v>
      </c>
      <c r="B63" s="10" t="s">
        <v>122</v>
      </c>
      <c r="C63" s="22"/>
      <c r="D63" s="10" t="s">
        <v>6</v>
      </c>
      <c r="E63" s="14" t="s">
        <v>105</v>
      </c>
      <c r="F63" s="11">
        <f t="shared" si="3"/>
        <v>3.1999999999999886</v>
      </c>
      <c r="G63" s="12">
        <v>245.69999999999993</v>
      </c>
      <c r="H63" s="10"/>
      <c r="I63" s="14" t="s">
        <v>123</v>
      </c>
      <c r="J63" s="15"/>
      <c r="K63" s="26"/>
      <c r="L63" s="62"/>
      <c r="M63" s="19"/>
      <c r="O63" s="1"/>
    </row>
    <row r="64" spans="1:15" s="16" customFormat="1">
      <c r="A64" s="56">
        <f t="shared" si="5"/>
        <v>60</v>
      </c>
      <c r="B64" s="10" t="s">
        <v>28</v>
      </c>
      <c r="C64" s="61" t="s">
        <v>186</v>
      </c>
      <c r="D64" s="10" t="s">
        <v>12</v>
      </c>
      <c r="E64" s="14" t="s">
        <v>124</v>
      </c>
      <c r="F64" s="11">
        <f t="shared" si="3"/>
        <v>16.300000000000011</v>
      </c>
      <c r="G64" s="12">
        <v>261.99999999999994</v>
      </c>
      <c r="H64" s="10"/>
      <c r="I64" s="10" t="s">
        <v>125</v>
      </c>
      <c r="J64" s="15"/>
      <c r="K64" s="26"/>
      <c r="L64" s="62"/>
      <c r="M64" s="19"/>
      <c r="O64" s="1"/>
    </row>
    <row r="65" spans="1:15" s="16" customFormat="1">
      <c r="A65" s="56">
        <f t="shared" si="5"/>
        <v>61</v>
      </c>
      <c r="B65" s="10" t="s">
        <v>126</v>
      </c>
      <c r="C65" s="22"/>
      <c r="D65" s="10" t="s">
        <v>6</v>
      </c>
      <c r="E65" s="14" t="s">
        <v>105</v>
      </c>
      <c r="F65" s="11">
        <f t="shared" si="3"/>
        <v>11.199999999999989</v>
      </c>
      <c r="G65" s="12">
        <v>273.19999999999993</v>
      </c>
      <c r="H65" s="10"/>
      <c r="I65" s="10" t="s">
        <v>127</v>
      </c>
      <c r="J65" s="15"/>
      <c r="K65" s="26"/>
      <c r="L65" s="62"/>
      <c r="M65" s="19"/>
      <c r="O65" s="1"/>
    </row>
    <row r="66" spans="1:15" s="16" customFormat="1">
      <c r="A66" s="56">
        <f t="shared" si="5"/>
        <v>62</v>
      </c>
      <c r="B66" s="10" t="s">
        <v>128</v>
      </c>
      <c r="C66" s="22"/>
      <c r="D66" s="10" t="s">
        <v>7</v>
      </c>
      <c r="E66" s="14" t="s">
        <v>105</v>
      </c>
      <c r="F66" s="11">
        <f t="shared" si="3"/>
        <v>0.10000000000002274</v>
      </c>
      <c r="G66" s="12">
        <v>273.29999999999995</v>
      </c>
      <c r="H66" s="10"/>
      <c r="I66" s="10" t="s">
        <v>129</v>
      </c>
      <c r="J66" s="15"/>
      <c r="K66" s="26"/>
      <c r="L66" s="62"/>
      <c r="M66" s="19"/>
      <c r="O66" s="1"/>
    </row>
    <row r="67" spans="1:15" s="16" customFormat="1" ht="22.5">
      <c r="A67" s="56">
        <f t="shared" si="5"/>
        <v>63</v>
      </c>
      <c r="B67" s="10" t="s">
        <v>28</v>
      </c>
      <c r="C67" s="22"/>
      <c r="D67" s="10" t="s">
        <v>11</v>
      </c>
      <c r="E67" s="14" t="s">
        <v>105</v>
      </c>
      <c r="F67" s="11">
        <f t="shared" si="3"/>
        <v>1.5</v>
      </c>
      <c r="G67" s="12">
        <v>274.79999999999995</v>
      </c>
      <c r="H67" s="10"/>
      <c r="I67" s="14" t="s">
        <v>130</v>
      </c>
      <c r="J67" s="15"/>
      <c r="K67" s="26"/>
      <c r="L67" s="62"/>
      <c r="M67" s="19"/>
      <c r="O67" s="1"/>
    </row>
    <row r="68" spans="1:15" s="16" customFormat="1" ht="33.75">
      <c r="A68" s="56">
        <f t="shared" si="5"/>
        <v>64</v>
      </c>
      <c r="B68" s="10" t="s">
        <v>128</v>
      </c>
      <c r="C68" s="22"/>
      <c r="D68" s="83" t="s">
        <v>9</v>
      </c>
      <c r="E68" s="14" t="s">
        <v>105</v>
      </c>
      <c r="F68" s="11">
        <f t="shared" si="3"/>
        <v>0.30000000000006821</v>
      </c>
      <c r="G68" s="12">
        <v>275.10000000000002</v>
      </c>
      <c r="H68" s="10"/>
      <c r="I68" s="14" t="s">
        <v>255</v>
      </c>
      <c r="J68" s="15"/>
      <c r="K68" s="26"/>
      <c r="L68" s="62"/>
      <c r="M68" s="19"/>
      <c r="O68" s="1"/>
    </row>
    <row r="69" spans="1:15" s="16" customFormat="1">
      <c r="A69" s="56">
        <f t="shared" si="5"/>
        <v>65</v>
      </c>
      <c r="B69" s="10" t="s">
        <v>10</v>
      </c>
      <c r="C69" s="54"/>
      <c r="D69" s="10" t="s">
        <v>6</v>
      </c>
      <c r="E69" s="14" t="s">
        <v>105</v>
      </c>
      <c r="F69" s="11">
        <f t="shared" si="3"/>
        <v>10.699999999999989</v>
      </c>
      <c r="G69" s="12">
        <v>285.8</v>
      </c>
      <c r="H69" s="10"/>
      <c r="I69" s="14" t="s">
        <v>251</v>
      </c>
      <c r="J69" s="15"/>
      <c r="K69" s="26"/>
      <c r="L69" s="62"/>
      <c r="M69" s="19"/>
      <c r="O69" s="1"/>
    </row>
    <row r="70" spans="1:15" s="16" customFormat="1">
      <c r="A70" s="56">
        <f t="shared" si="5"/>
        <v>66</v>
      </c>
      <c r="B70" s="10" t="s">
        <v>252</v>
      </c>
      <c r="C70" s="22"/>
      <c r="D70" s="10" t="s">
        <v>9</v>
      </c>
      <c r="E70" s="14" t="s">
        <v>105</v>
      </c>
      <c r="F70" s="11">
        <f t="shared" si="3"/>
        <v>3.8999999999999773</v>
      </c>
      <c r="G70" s="12">
        <v>289.7</v>
      </c>
      <c r="H70" s="10"/>
      <c r="I70" s="14" t="s">
        <v>253</v>
      </c>
      <c r="J70" s="15"/>
      <c r="K70" s="26"/>
      <c r="L70" s="62"/>
      <c r="M70" s="19"/>
      <c r="O70" s="1"/>
    </row>
    <row r="71" spans="1:15" s="16" customFormat="1" ht="33.75">
      <c r="A71" s="56">
        <f t="shared" si="5"/>
        <v>67</v>
      </c>
      <c r="B71" s="10" t="s">
        <v>28</v>
      </c>
      <c r="C71" s="22"/>
      <c r="D71" s="10" t="s">
        <v>7</v>
      </c>
      <c r="E71" s="14" t="s">
        <v>254</v>
      </c>
      <c r="F71" s="11">
        <f t="shared" si="3"/>
        <v>5.4000000000000341</v>
      </c>
      <c r="G71" s="12">
        <v>295.10000000000002</v>
      </c>
      <c r="H71" s="10"/>
      <c r="I71" s="14" t="s">
        <v>256</v>
      </c>
      <c r="J71" s="15"/>
      <c r="K71" s="26"/>
      <c r="L71" s="62"/>
      <c r="M71" s="19"/>
      <c r="O71" s="1"/>
    </row>
    <row r="72" spans="1:15" s="16" customFormat="1" ht="22.5">
      <c r="A72" s="56">
        <f t="shared" si="5"/>
        <v>68</v>
      </c>
      <c r="B72" s="10" t="s">
        <v>258</v>
      </c>
      <c r="C72" s="22"/>
      <c r="D72" s="10" t="s">
        <v>9</v>
      </c>
      <c r="E72" s="14" t="s">
        <v>257</v>
      </c>
      <c r="F72" s="11">
        <f t="shared" si="3"/>
        <v>9.2999999999999545</v>
      </c>
      <c r="G72" s="12">
        <v>304.39999999999998</v>
      </c>
      <c r="H72" s="10"/>
      <c r="I72" s="14" t="s">
        <v>259</v>
      </c>
      <c r="J72" s="15"/>
      <c r="K72" s="26"/>
      <c r="L72" s="62"/>
      <c r="M72" s="19"/>
      <c r="O72" s="1"/>
    </row>
    <row r="73" spans="1:15" s="16" customFormat="1">
      <c r="A73" s="56">
        <f t="shared" si="5"/>
        <v>69</v>
      </c>
      <c r="B73" s="10" t="s">
        <v>10</v>
      </c>
      <c r="C73" s="22"/>
      <c r="D73" s="10" t="s">
        <v>232</v>
      </c>
      <c r="E73" s="14" t="s">
        <v>260</v>
      </c>
      <c r="F73" s="11">
        <f t="shared" si="3"/>
        <v>3.8000000000000114</v>
      </c>
      <c r="G73" s="12">
        <v>308.2</v>
      </c>
      <c r="H73" s="10"/>
      <c r="I73" s="14"/>
      <c r="J73" s="15"/>
      <c r="K73" s="26"/>
      <c r="L73" s="62"/>
      <c r="M73" s="19"/>
      <c r="O73" s="1"/>
    </row>
    <row r="74" spans="1:15" s="16" customFormat="1" ht="22.5">
      <c r="A74" s="56">
        <f t="shared" si="5"/>
        <v>70</v>
      </c>
      <c r="B74" s="10" t="s">
        <v>261</v>
      </c>
      <c r="C74" s="22"/>
      <c r="D74" s="10" t="s">
        <v>230</v>
      </c>
      <c r="E74" s="14" t="s">
        <v>260</v>
      </c>
      <c r="F74" s="11">
        <f t="shared" si="3"/>
        <v>5</v>
      </c>
      <c r="G74" s="12">
        <v>313.2</v>
      </c>
      <c r="H74" s="10"/>
      <c r="I74" s="14" t="s">
        <v>262</v>
      </c>
      <c r="J74" s="15"/>
      <c r="K74" s="26"/>
      <c r="L74" s="62"/>
      <c r="M74" s="19"/>
      <c r="O74" s="1"/>
    </row>
    <row r="75" spans="1:15" s="16" customFormat="1" ht="56.25">
      <c r="A75" s="50">
        <f t="shared" si="5"/>
        <v>71</v>
      </c>
      <c r="B75" s="28" t="s">
        <v>263</v>
      </c>
      <c r="C75" s="29"/>
      <c r="D75" s="28" t="s">
        <v>8</v>
      </c>
      <c r="E75" s="33" t="s">
        <v>260</v>
      </c>
      <c r="F75" s="30">
        <f t="shared" si="3"/>
        <v>5.1999999999999886</v>
      </c>
      <c r="G75" s="31">
        <v>318.39999999999998</v>
      </c>
      <c r="H75" s="28"/>
      <c r="I75" s="33" t="s">
        <v>523</v>
      </c>
      <c r="J75" s="32">
        <f>G75-G58</f>
        <v>91.499999999999972</v>
      </c>
      <c r="K75" s="26"/>
      <c r="L75" s="62">
        <v>0</v>
      </c>
      <c r="M75" s="19"/>
      <c r="O75" s="1"/>
    </row>
    <row r="76" spans="1:15" s="16" customFormat="1">
      <c r="A76" s="56">
        <f t="shared" si="5"/>
        <v>72</v>
      </c>
      <c r="B76" s="10" t="s">
        <v>264</v>
      </c>
      <c r="C76" s="22"/>
      <c r="D76" s="10" t="s">
        <v>230</v>
      </c>
      <c r="E76" s="14" t="s">
        <v>260</v>
      </c>
      <c r="F76" s="11">
        <f t="shared" si="3"/>
        <v>7.8999999999999773</v>
      </c>
      <c r="G76" s="12">
        <f>$G$75+L76</f>
        <v>326.29999999999995</v>
      </c>
      <c r="H76" s="10"/>
      <c r="I76" s="14" t="s">
        <v>265</v>
      </c>
      <c r="J76" s="15"/>
      <c r="K76" s="26"/>
      <c r="L76" s="62">
        <v>7.9</v>
      </c>
      <c r="M76" s="19"/>
      <c r="O76" s="1"/>
    </row>
    <row r="77" spans="1:15" s="16" customFormat="1" ht="22.5">
      <c r="A77" s="56">
        <f t="shared" si="5"/>
        <v>73</v>
      </c>
      <c r="B77" s="10" t="s">
        <v>180</v>
      </c>
      <c r="C77" s="22"/>
      <c r="D77" s="10" t="s">
        <v>230</v>
      </c>
      <c r="E77" s="14" t="s">
        <v>260</v>
      </c>
      <c r="F77" s="11">
        <f t="shared" si="3"/>
        <v>4.1000000000000227</v>
      </c>
      <c r="G77" s="12">
        <f t="shared" ref="G77:G107" si="7">$G$75+L77</f>
        <v>330.4</v>
      </c>
      <c r="H77" s="10">
        <f t="shared" ref="H77:H152" si="8">276.5+O77</f>
        <v>276.5</v>
      </c>
      <c r="I77" s="14" t="s">
        <v>266</v>
      </c>
      <c r="J77" s="15"/>
      <c r="K77" s="26"/>
      <c r="L77" s="62">
        <v>12</v>
      </c>
      <c r="M77" s="19"/>
      <c r="N77" s="19">
        <v>1.6</v>
      </c>
      <c r="O77" s="1"/>
    </row>
    <row r="78" spans="1:15" s="16" customFormat="1">
      <c r="A78" s="56">
        <f t="shared" si="5"/>
        <v>74</v>
      </c>
      <c r="B78" s="10" t="s">
        <v>267</v>
      </c>
      <c r="C78" s="22"/>
      <c r="D78" s="10" t="s">
        <v>7</v>
      </c>
      <c r="E78" s="10" t="s">
        <v>131</v>
      </c>
      <c r="F78" s="11">
        <f t="shared" ref="F78:F79" si="9">G78-G77</f>
        <v>2.1000000000000227</v>
      </c>
      <c r="G78" s="12">
        <f t="shared" si="7"/>
        <v>332.5</v>
      </c>
      <c r="H78" s="10">
        <f t="shared" si="8"/>
        <v>276.5</v>
      </c>
      <c r="I78" s="14" t="s">
        <v>74</v>
      </c>
      <c r="J78" s="15"/>
      <c r="K78" s="26"/>
      <c r="L78" s="62">
        <v>14.1</v>
      </c>
      <c r="M78" s="19"/>
      <c r="N78" s="62">
        <v>8.1999999999999993</v>
      </c>
      <c r="O78" s="1"/>
    </row>
    <row r="79" spans="1:15" s="16" customFormat="1">
      <c r="A79" s="56">
        <f t="shared" si="5"/>
        <v>75</v>
      </c>
      <c r="B79" s="10" t="s">
        <v>134</v>
      </c>
      <c r="C79" s="22"/>
      <c r="D79" s="10" t="s">
        <v>6</v>
      </c>
      <c r="E79" s="10" t="s">
        <v>132</v>
      </c>
      <c r="F79" s="11">
        <f t="shared" si="9"/>
        <v>0.79999999999995453</v>
      </c>
      <c r="G79" s="12">
        <f t="shared" si="7"/>
        <v>333.29999999999995</v>
      </c>
      <c r="H79" s="10">
        <f t="shared" si="8"/>
        <v>276.5</v>
      </c>
      <c r="I79" s="53" t="s">
        <v>133</v>
      </c>
      <c r="J79" s="15"/>
      <c r="K79" s="26"/>
      <c r="L79" s="62">
        <v>14.9</v>
      </c>
      <c r="M79" s="19"/>
      <c r="N79" s="62">
        <v>18.5</v>
      </c>
      <c r="O79" s="1"/>
    </row>
    <row r="80" spans="1:15" s="16" customFormat="1" ht="22.5">
      <c r="A80" s="56">
        <f t="shared" si="5"/>
        <v>76</v>
      </c>
      <c r="B80" s="10" t="s">
        <v>128</v>
      </c>
      <c r="C80" s="22"/>
      <c r="D80" s="10" t="s">
        <v>9</v>
      </c>
      <c r="E80" s="10" t="s">
        <v>135</v>
      </c>
      <c r="F80" s="11">
        <f t="shared" si="3"/>
        <v>8.4000000000000341</v>
      </c>
      <c r="G80" s="12">
        <f t="shared" si="7"/>
        <v>341.7</v>
      </c>
      <c r="H80" s="10">
        <f t="shared" si="8"/>
        <v>276.5</v>
      </c>
      <c r="I80" s="14" t="s">
        <v>136</v>
      </c>
      <c r="J80" s="15"/>
      <c r="K80" s="26"/>
      <c r="L80" s="62">
        <v>23.300000000000011</v>
      </c>
      <c r="M80" s="19">
        <v>8.3999999999999773</v>
      </c>
      <c r="N80" s="62">
        <v>26.9</v>
      </c>
      <c r="O80" s="1"/>
    </row>
    <row r="81" spans="1:15" s="16" customFormat="1" ht="22.5">
      <c r="A81" s="56">
        <f t="shared" si="5"/>
        <v>77</v>
      </c>
      <c r="B81" s="10" t="s">
        <v>28</v>
      </c>
      <c r="C81" s="22"/>
      <c r="D81" s="10" t="s">
        <v>6</v>
      </c>
      <c r="E81" s="10" t="s">
        <v>135</v>
      </c>
      <c r="F81" s="11">
        <f t="shared" si="3"/>
        <v>1.1000000000000227</v>
      </c>
      <c r="G81" s="12">
        <f t="shared" si="7"/>
        <v>342.8</v>
      </c>
      <c r="H81" s="10">
        <f t="shared" si="8"/>
        <v>276.5</v>
      </c>
      <c r="I81" s="14" t="s">
        <v>137</v>
      </c>
      <c r="J81" s="15"/>
      <c r="K81" s="26"/>
      <c r="L81" s="62">
        <v>24.400000000000034</v>
      </c>
      <c r="M81" s="19">
        <v>1.1000000000000227</v>
      </c>
      <c r="N81" s="62">
        <v>28</v>
      </c>
      <c r="O81" s="1"/>
    </row>
    <row r="82" spans="1:15" s="16" customFormat="1">
      <c r="A82" s="56">
        <f t="shared" si="5"/>
        <v>78</v>
      </c>
      <c r="B82" s="10" t="s">
        <v>28</v>
      </c>
      <c r="C82" s="22"/>
      <c r="D82" s="10" t="s">
        <v>11</v>
      </c>
      <c r="E82" s="10" t="s">
        <v>135</v>
      </c>
      <c r="F82" s="11">
        <f t="shared" si="3"/>
        <v>0.60000000000002274</v>
      </c>
      <c r="G82" s="12">
        <f t="shared" si="7"/>
        <v>343.40000000000003</v>
      </c>
      <c r="H82" s="10">
        <f t="shared" si="8"/>
        <v>276.5</v>
      </c>
      <c r="I82" s="10" t="s">
        <v>138</v>
      </c>
      <c r="J82" s="15"/>
      <c r="K82" s="26"/>
      <c r="L82" s="62">
        <v>25.000000000000057</v>
      </c>
      <c r="M82" s="19">
        <v>0.60000000000002274</v>
      </c>
      <c r="N82" s="62">
        <v>28.599999999999998</v>
      </c>
      <c r="O82" s="1"/>
    </row>
    <row r="83" spans="1:15" s="16" customFormat="1" ht="22.5">
      <c r="A83" s="49">
        <f t="shared" ref="A83:A87" si="10">A82+1</f>
        <v>79</v>
      </c>
      <c r="B83" s="10" t="s">
        <v>139</v>
      </c>
      <c r="C83" s="22"/>
      <c r="D83" s="10" t="s">
        <v>9</v>
      </c>
      <c r="E83" s="10" t="s">
        <v>135</v>
      </c>
      <c r="F83" s="11">
        <f t="shared" si="3"/>
        <v>0.39999999999997726</v>
      </c>
      <c r="G83" s="12">
        <f t="shared" si="7"/>
        <v>343.8</v>
      </c>
      <c r="H83" s="10">
        <f t="shared" si="8"/>
        <v>276.5</v>
      </c>
      <c r="I83" s="14" t="s">
        <v>141</v>
      </c>
      <c r="J83" s="15"/>
      <c r="K83" s="26"/>
      <c r="L83" s="62">
        <v>25.400000000000034</v>
      </c>
      <c r="M83" s="19">
        <v>0.39999999999997726</v>
      </c>
      <c r="N83" s="62">
        <v>29</v>
      </c>
      <c r="O83" s="1"/>
    </row>
    <row r="84" spans="1:15" s="16" customFormat="1">
      <c r="A84" s="49">
        <f t="shared" si="10"/>
        <v>80</v>
      </c>
      <c r="B84" s="10" t="s">
        <v>143</v>
      </c>
      <c r="C84" s="22"/>
      <c r="D84" s="10" t="s">
        <v>9</v>
      </c>
      <c r="E84" s="14" t="s">
        <v>142</v>
      </c>
      <c r="F84" s="11">
        <f t="shared" si="3"/>
        <v>1</v>
      </c>
      <c r="G84" s="12">
        <f t="shared" si="7"/>
        <v>344.8</v>
      </c>
      <c r="H84" s="10">
        <f t="shared" si="8"/>
        <v>276.5</v>
      </c>
      <c r="I84" s="14" t="s">
        <v>144</v>
      </c>
      <c r="J84" s="15"/>
      <c r="K84" s="26"/>
      <c r="L84" s="62">
        <v>26.400000000000034</v>
      </c>
      <c r="M84" s="19">
        <v>1</v>
      </c>
      <c r="N84" s="62">
        <v>30</v>
      </c>
      <c r="O84" s="1"/>
    </row>
    <row r="85" spans="1:15" s="16" customFormat="1">
      <c r="A85" s="49">
        <f t="shared" si="10"/>
        <v>81</v>
      </c>
      <c r="B85" s="10" t="s">
        <v>221</v>
      </c>
      <c r="C85" s="22"/>
      <c r="D85" s="10" t="s">
        <v>7</v>
      </c>
      <c r="E85" s="14" t="s">
        <v>145</v>
      </c>
      <c r="F85" s="11">
        <f t="shared" si="3"/>
        <v>2.6999999999999886</v>
      </c>
      <c r="G85" s="12">
        <f t="shared" si="7"/>
        <v>347.5</v>
      </c>
      <c r="H85" s="10">
        <f t="shared" si="8"/>
        <v>276.5</v>
      </c>
      <c r="I85" s="14" t="s">
        <v>222</v>
      </c>
      <c r="J85" s="15"/>
      <c r="K85" s="26"/>
      <c r="L85" s="62">
        <v>29.1</v>
      </c>
      <c r="M85" s="19">
        <v>2.5</v>
      </c>
      <c r="N85" s="62">
        <v>32.5</v>
      </c>
      <c r="O85" s="1"/>
    </row>
    <row r="86" spans="1:15" s="16" customFormat="1">
      <c r="A86" s="49">
        <f t="shared" si="10"/>
        <v>82</v>
      </c>
      <c r="B86" s="10" t="s">
        <v>146</v>
      </c>
      <c r="C86" s="22"/>
      <c r="D86" s="10" t="s">
        <v>6</v>
      </c>
      <c r="E86" s="10" t="s">
        <v>5</v>
      </c>
      <c r="F86" s="11">
        <f t="shared" si="3"/>
        <v>0.90000000000003411</v>
      </c>
      <c r="G86" s="12">
        <f t="shared" si="7"/>
        <v>348.40000000000003</v>
      </c>
      <c r="H86" s="10">
        <f t="shared" si="8"/>
        <v>276.5</v>
      </c>
      <c r="I86" s="14" t="s">
        <v>223</v>
      </c>
      <c r="J86" s="15"/>
      <c r="K86" s="26"/>
      <c r="L86" s="62">
        <v>30.000000000000057</v>
      </c>
      <c r="M86" s="19">
        <v>1.1000000000000227</v>
      </c>
      <c r="N86" s="62">
        <v>33.6</v>
      </c>
      <c r="O86" s="1"/>
    </row>
    <row r="87" spans="1:15" s="16" customFormat="1">
      <c r="A87" s="49">
        <f t="shared" si="10"/>
        <v>83</v>
      </c>
      <c r="B87" s="10" t="s">
        <v>148</v>
      </c>
      <c r="C87" s="22"/>
      <c r="D87" s="10" t="s">
        <v>7</v>
      </c>
      <c r="E87" s="10" t="s">
        <v>147</v>
      </c>
      <c r="F87" s="11">
        <f t="shared" si="3"/>
        <v>0</v>
      </c>
      <c r="G87" s="12">
        <f t="shared" si="7"/>
        <v>348.40000000000003</v>
      </c>
      <c r="H87" s="10">
        <f t="shared" si="8"/>
        <v>276.5</v>
      </c>
      <c r="I87" s="14"/>
      <c r="J87" s="15"/>
      <c r="K87" s="26"/>
      <c r="L87" s="62">
        <v>30.000000000000057</v>
      </c>
      <c r="M87" s="19">
        <v>0</v>
      </c>
      <c r="N87" s="62">
        <v>33.6</v>
      </c>
      <c r="O87" s="1"/>
    </row>
    <row r="88" spans="1:15" s="16" customFormat="1">
      <c r="A88" s="49">
        <f t="shared" ref="A88:A149" si="11">A87+1</f>
        <v>84</v>
      </c>
      <c r="B88" s="10" t="s">
        <v>149</v>
      </c>
      <c r="C88" s="22"/>
      <c r="D88" s="10" t="s">
        <v>11</v>
      </c>
      <c r="E88" s="10" t="s">
        <v>147</v>
      </c>
      <c r="F88" s="11">
        <f t="shared" si="3"/>
        <v>0.59999999999996589</v>
      </c>
      <c r="G88" s="12">
        <f t="shared" si="7"/>
        <v>349</v>
      </c>
      <c r="H88" s="10">
        <f t="shared" si="8"/>
        <v>276.5</v>
      </c>
      <c r="I88" s="14"/>
      <c r="J88" s="15"/>
      <c r="K88" s="26"/>
      <c r="L88" s="62">
        <v>30.6</v>
      </c>
      <c r="M88" s="19">
        <v>0.5</v>
      </c>
      <c r="N88" s="62">
        <v>34.1</v>
      </c>
      <c r="O88" s="1"/>
    </row>
    <row r="89" spans="1:15" s="16" customFormat="1">
      <c r="A89" s="49">
        <f t="shared" si="11"/>
        <v>85</v>
      </c>
      <c r="B89" s="10" t="s">
        <v>151</v>
      </c>
      <c r="C89" s="22"/>
      <c r="D89" s="10" t="s">
        <v>6</v>
      </c>
      <c r="E89" s="10" t="s">
        <v>150</v>
      </c>
      <c r="F89" s="11">
        <f t="shared" si="3"/>
        <v>0.60000000000002274</v>
      </c>
      <c r="G89" s="12">
        <f t="shared" si="7"/>
        <v>349.6</v>
      </c>
      <c r="H89" s="10">
        <f t="shared" si="8"/>
        <v>276.5</v>
      </c>
      <c r="I89" s="14"/>
      <c r="J89" s="15"/>
      <c r="K89" s="26"/>
      <c r="L89" s="62">
        <v>31.200000000000045</v>
      </c>
      <c r="M89" s="19">
        <v>0.69999999999998863</v>
      </c>
      <c r="N89" s="62">
        <v>34.800000000000004</v>
      </c>
      <c r="O89" s="1"/>
    </row>
    <row r="90" spans="1:15">
      <c r="A90" s="49">
        <f t="shared" si="11"/>
        <v>86</v>
      </c>
      <c r="B90" s="10" t="s">
        <v>152</v>
      </c>
      <c r="C90" s="22"/>
      <c r="D90" s="10" t="s">
        <v>9</v>
      </c>
      <c r="E90" s="10" t="s">
        <v>150</v>
      </c>
      <c r="F90" s="11">
        <f t="shared" si="3"/>
        <v>1.3999999999999773</v>
      </c>
      <c r="G90" s="12">
        <f t="shared" si="7"/>
        <v>351</v>
      </c>
      <c r="H90" s="10">
        <f t="shared" si="8"/>
        <v>276.5</v>
      </c>
      <c r="I90" s="53" t="s">
        <v>153</v>
      </c>
      <c r="J90" s="15"/>
      <c r="K90" s="26"/>
      <c r="L90" s="62">
        <v>32.600000000000023</v>
      </c>
      <c r="M90" s="19">
        <v>1.3999999999999773</v>
      </c>
      <c r="N90" s="62">
        <v>36.200000000000003</v>
      </c>
    </row>
    <row r="91" spans="1:15" ht="22.5">
      <c r="A91" s="49">
        <f t="shared" si="11"/>
        <v>87</v>
      </c>
      <c r="B91" s="10" t="s">
        <v>154</v>
      </c>
      <c r="C91" s="22"/>
      <c r="D91" s="10" t="s">
        <v>7</v>
      </c>
      <c r="E91" s="10" t="s">
        <v>5</v>
      </c>
      <c r="F91" s="11">
        <f t="shared" si="3"/>
        <v>2.1000000000000227</v>
      </c>
      <c r="G91" s="12">
        <f t="shared" si="7"/>
        <v>353.1</v>
      </c>
      <c r="H91" s="10">
        <f t="shared" si="8"/>
        <v>276.5</v>
      </c>
      <c r="I91" s="14" t="s">
        <v>155</v>
      </c>
      <c r="J91" s="13"/>
      <c r="K91" s="26"/>
      <c r="L91" s="62">
        <v>34.700000000000045</v>
      </c>
      <c r="M91" s="19">
        <v>2.1000000000000227</v>
      </c>
      <c r="N91" s="62">
        <v>38.300000000000004</v>
      </c>
    </row>
    <row r="92" spans="1:15">
      <c r="A92" s="49">
        <f t="shared" si="11"/>
        <v>88</v>
      </c>
      <c r="B92" s="10" t="s">
        <v>157</v>
      </c>
      <c r="C92" s="22"/>
      <c r="D92" s="10" t="s">
        <v>9</v>
      </c>
      <c r="E92" s="10" t="s">
        <v>5</v>
      </c>
      <c r="F92" s="11">
        <f t="shared" si="3"/>
        <v>2</v>
      </c>
      <c r="G92" s="12">
        <f t="shared" si="7"/>
        <v>355.1</v>
      </c>
      <c r="H92" s="10">
        <f t="shared" si="8"/>
        <v>276.5</v>
      </c>
      <c r="I92" s="14" t="s">
        <v>158</v>
      </c>
      <c r="J92" s="13"/>
      <c r="K92" s="26"/>
      <c r="L92" s="62">
        <v>36.700000000000045</v>
      </c>
      <c r="M92" s="19">
        <v>2</v>
      </c>
      <c r="N92" s="62">
        <v>40.300000000000004</v>
      </c>
    </row>
    <row r="93" spans="1:15">
      <c r="A93" s="49">
        <f t="shared" si="11"/>
        <v>89</v>
      </c>
      <c r="B93" s="10" t="s">
        <v>156</v>
      </c>
      <c r="C93" s="22"/>
      <c r="D93" s="10" t="s">
        <v>19</v>
      </c>
      <c r="E93" s="10" t="s">
        <v>5</v>
      </c>
      <c r="F93" s="11">
        <f t="shared" si="3"/>
        <v>0.69999999999998863</v>
      </c>
      <c r="G93" s="12">
        <f t="shared" si="7"/>
        <v>355.8</v>
      </c>
      <c r="H93" s="10">
        <f t="shared" si="8"/>
        <v>276.5</v>
      </c>
      <c r="I93" s="14" t="s">
        <v>268</v>
      </c>
      <c r="J93" s="13"/>
      <c r="K93" s="26"/>
      <c r="L93" s="62">
        <v>37.400000000000034</v>
      </c>
      <c r="M93" s="19">
        <v>0.69999999999998863</v>
      </c>
      <c r="N93" s="62">
        <v>41</v>
      </c>
    </row>
    <row r="94" spans="1:15">
      <c r="A94" s="49">
        <f t="shared" si="11"/>
        <v>90</v>
      </c>
      <c r="B94" s="10" t="s">
        <v>209</v>
      </c>
      <c r="C94" s="22"/>
      <c r="D94" s="10" t="s">
        <v>210</v>
      </c>
      <c r="E94" s="10" t="s">
        <v>5</v>
      </c>
      <c r="F94" s="11">
        <f t="shared" si="3"/>
        <v>3.2999999999999545</v>
      </c>
      <c r="G94" s="12">
        <f t="shared" si="7"/>
        <v>359.09999999999997</v>
      </c>
      <c r="H94" s="10"/>
      <c r="I94" s="14" t="s">
        <v>211</v>
      </c>
      <c r="J94" s="13"/>
      <c r="K94" s="26"/>
      <c r="L94" s="62">
        <v>40.700000000000003</v>
      </c>
      <c r="M94" s="19">
        <v>3.1999999999999886</v>
      </c>
      <c r="N94" s="62">
        <v>44.2</v>
      </c>
    </row>
    <row r="95" spans="1:15">
      <c r="A95" s="49">
        <f t="shared" si="11"/>
        <v>91</v>
      </c>
      <c r="B95" s="10" t="s">
        <v>164</v>
      </c>
      <c r="C95" s="22"/>
      <c r="D95" s="10" t="s">
        <v>6</v>
      </c>
      <c r="E95" s="10" t="s">
        <v>159</v>
      </c>
      <c r="F95" s="11">
        <f t="shared" si="3"/>
        <v>5.0000000000000568</v>
      </c>
      <c r="G95" s="12">
        <f t="shared" si="7"/>
        <v>364.1</v>
      </c>
      <c r="H95" s="10">
        <f t="shared" si="8"/>
        <v>276.5</v>
      </c>
      <c r="I95" s="10" t="s">
        <v>160</v>
      </c>
      <c r="J95" s="13"/>
      <c r="K95" s="26"/>
      <c r="L95" s="62">
        <v>45.700000000000045</v>
      </c>
      <c r="M95" s="19">
        <v>5.1000000000000227</v>
      </c>
      <c r="N95" s="62">
        <v>49.300000000000004</v>
      </c>
    </row>
    <row r="96" spans="1:15">
      <c r="A96" s="49">
        <f t="shared" si="11"/>
        <v>92</v>
      </c>
      <c r="B96" s="10" t="s">
        <v>163</v>
      </c>
      <c r="C96" s="22"/>
      <c r="D96" s="10" t="s">
        <v>162</v>
      </c>
      <c r="E96" s="10" t="s">
        <v>161</v>
      </c>
      <c r="F96" s="11">
        <f t="shared" si="3"/>
        <v>0.39999999999997726</v>
      </c>
      <c r="G96" s="12">
        <f t="shared" si="7"/>
        <v>364.5</v>
      </c>
      <c r="H96" s="10">
        <f t="shared" si="8"/>
        <v>276.5</v>
      </c>
      <c r="I96" s="10" t="s">
        <v>165</v>
      </c>
      <c r="J96" s="13"/>
      <c r="K96" s="26"/>
      <c r="L96" s="62">
        <v>46.100000000000023</v>
      </c>
      <c r="M96" s="19">
        <v>0.39999999999997726</v>
      </c>
      <c r="N96" s="62">
        <v>49.7</v>
      </c>
    </row>
    <row r="97" spans="1:15">
      <c r="A97" s="49">
        <f t="shared" si="11"/>
        <v>93</v>
      </c>
      <c r="B97" s="10" t="s">
        <v>166</v>
      </c>
      <c r="C97" s="22"/>
      <c r="D97" s="10" t="s">
        <v>31</v>
      </c>
      <c r="E97" s="10" t="s">
        <v>61</v>
      </c>
      <c r="F97" s="11">
        <f t="shared" si="3"/>
        <v>0.30000000000001137</v>
      </c>
      <c r="G97" s="12">
        <f t="shared" si="7"/>
        <v>364.8</v>
      </c>
      <c r="H97" s="10">
        <f t="shared" si="8"/>
        <v>276.5</v>
      </c>
      <c r="I97" s="14" t="s">
        <v>74</v>
      </c>
      <c r="J97" s="15"/>
      <c r="K97" s="26"/>
      <c r="L97" s="62">
        <v>46.400000000000034</v>
      </c>
      <c r="M97" s="19">
        <v>0.30000000000001137</v>
      </c>
      <c r="N97" s="62">
        <v>50</v>
      </c>
    </row>
    <row r="98" spans="1:15" ht="22.5">
      <c r="A98" s="49">
        <f t="shared" si="11"/>
        <v>94</v>
      </c>
      <c r="B98" s="10" t="s">
        <v>190</v>
      </c>
      <c r="C98" s="22"/>
      <c r="D98" s="14" t="s">
        <v>189</v>
      </c>
      <c r="E98" s="10" t="s">
        <v>191</v>
      </c>
      <c r="F98" s="11">
        <f t="shared" si="3"/>
        <v>1.7999999999999545</v>
      </c>
      <c r="G98" s="12">
        <f t="shared" si="7"/>
        <v>366.59999999999997</v>
      </c>
      <c r="H98" s="10"/>
      <c r="I98" s="14" t="s">
        <v>192</v>
      </c>
      <c r="J98" s="15"/>
      <c r="K98" s="26"/>
      <c r="L98" s="62">
        <v>48.2</v>
      </c>
      <c r="M98" s="19">
        <v>1.6999999999999886</v>
      </c>
      <c r="N98" s="62">
        <v>51.7</v>
      </c>
    </row>
    <row r="99" spans="1:15" ht="22.5">
      <c r="A99" s="49">
        <f t="shared" si="11"/>
        <v>95</v>
      </c>
      <c r="B99" s="10" t="s">
        <v>194</v>
      </c>
      <c r="C99" s="22"/>
      <c r="D99" s="14" t="s">
        <v>193</v>
      </c>
      <c r="E99" s="10" t="s">
        <v>195</v>
      </c>
      <c r="F99" s="11">
        <f t="shared" si="3"/>
        <v>0.40000000000003411</v>
      </c>
      <c r="G99" s="12">
        <f t="shared" si="7"/>
        <v>367</v>
      </c>
      <c r="H99" s="10"/>
      <c r="I99" s="14" t="s">
        <v>214</v>
      </c>
      <c r="J99" s="15"/>
      <c r="K99" s="26"/>
      <c r="L99" s="62">
        <v>48.600000000000023</v>
      </c>
      <c r="M99" s="19">
        <v>0.5</v>
      </c>
      <c r="N99" s="62">
        <v>52.2</v>
      </c>
    </row>
    <row r="100" spans="1:15" ht="22.5">
      <c r="A100" s="49">
        <f t="shared" si="11"/>
        <v>96</v>
      </c>
      <c r="B100" s="10" t="s">
        <v>215</v>
      </c>
      <c r="C100" s="22"/>
      <c r="D100" s="14" t="s">
        <v>217</v>
      </c>
      <c r="E100" s="10" t="s">
        <v>216</v>
      </c>
      <c r="F100" s="11">
        <f>G100-G99</f>
        <v>1.1000000000000227</v>
      </c>
      <c r="G100" s="12">
        <f t="shared" si="7"/>
        <v>368.1</v>
      </c>
      <c r="H100" s="10"/>
      <c r="I100" s="14" t="s">
        <v>220</v>
      </c>
      <c r="J100" s="15"/>
      <c r="K100" s="26"/>
      <c r="L100" s="62">
        <v>49.700000000000045</v>
      </c>
      <c r="M100" s="19">
        <v>1.1000000000000227</v>
      </c>
      <c r="N100" s="62"/>
    </row>
    <row r="101" spans="1:15">
      <c r="A101" s="49">
        <f t="shared" si="11"/>
        <v>97</v>
      </c>
      <c r="B101" s="10" t="s">
        <v>188</v>
      </c>
      <c r="C101" s="22"/>
      <c r="D101" s="10" t="s">
        <v>31</v>
      </c>
      <c r="E101" s="10" t="s">
        <v>168</v>
      </c>
      <c r="F101" s="11">
        <f>G101-G100</f>
        <v>1.8999999999999773</v>
      </c>
      <c r="G101" s="12">
        <f t="shared" si="7"/>
        <v>370</v>
      </c>
      <c r="H101" s="10">
        <f t="shared" si="8"/>
        <v>276.5</v>
      </c>
      <c r="I101" s="10" t="s">
        <v>169</v>
      </c>
      <c r="J101" s="13"/>
      <c r="K101" s="26"/>
      <c r="L101" s="62">
        <v>51.6</v>
      </c>
      <c r="M101" s="19">
        <v>1.8000000000000114</v>
      </c>
      <c r="N101" s="62">
        <v>55.1</v>
      </c>
    </row>
    <row r="102" spans="1:15" ht="33.75">
      <c r="A102" s="50">
        <f t="shared" si="11"/>
        <v>98</v>
      </c>
      <c r="B102" s="33" t="s">
        <v>269</v>
      </c>
      <c r="C102" s="29"/>
      <c r="D102" s="28" t="s">
        <v>167</v>
      </c>
      <c r="E102" s="28" t="s">
        <v>191</v>
      </c>
      <c r="F102" s="30">
        <f>G102-G101</f>
        <v>0</v>
      </c>
      <c r="G102" s="31">
        <f t="shared" si="7"/>
        <v>370</v>
      </c>
      <c r="H102" s="28">
        <f t="shared" si="8"/>
        <v>276.5</v>
      </c>
      <c r="I102" s="33" t="s">
        <v>525</v>
      </c>
      <c r="J102" s="32">
        <f>G102-G75</f>
        <v>51.600000000000023</v>
      </c>
      <c r="K102" s="26"/>
      <c r="L102" s="62">
        <v>51.6</v>
      </c>
      <c r="M102" s="19">
        <v>0.19999999999998863</v>
      </c>
      <c r="N102" s="62">
        <v>55.4</v>
      </c>
    </row>
    <row r="103" spans="1:15">
      <c r="A103" s="49">
        <f t="shared" si="11"/>
        <v>99</v>
      </c>
      <c r="B103" s="10" t="s">
        <v>188</v>
      </c>
      <c r="C103" s="22"/>
      <c r="D103" s="10" t="s">
        <v>7</v>
      </c>
      <c r="E103" s="10" t="s">
        <v>61</v>
      </c>
      <c r="F103" s="11">
        <f>G103-G102</f>
        <v>9.9999999999965894E-2</v>
      </c>
      <c r="G103" s="12">
        <f t="shared" si="7"/>
        <v>370.09999999999997</v>
      </c>
      <c r="H103" s="10"/>
      <c r="I103" s="14"/>
      <c r="J103" s="15"/>
      <c r="K103" s="26"/>
      <c r="L103" s="62">
        <v>51.7</v>
      </c>
      <c r="M103" s="19"/>
      <c r="N103" s="62">
        <v>55.5</v>
      </c>
    </row>
    <row r="104" spans="1:15">
      <c r="A104" s="49">
        <f t="shared" si="11"/>
        <v>100</v>
      </c>
      <c r="B104" s="10" t="s">
        <v>196</v>
      </c>
      <c r="C104" s="22"/>
      <c r="D104" s="10" t="s">
        <v>9</v>
      </c>
      <c r="E104" s="10" t="s">
        <v>61</v>
      </c>
      <c r="F104" s="11">
        <f>G104-G103</f>
        <v>0.19999999999998863</v>
      </c>
      <c r="G104" s="12">
        <f t="shared" si="7"/>
        <v>370.29999999999995</v>
      </c>
      <c r="H104" s="10">
        <f t="shared" si="8"/>
        <v>276.5</v>
      </c>
      <c r="I104" s="10"/>
      <c r="J104" s="13"/>
      <c r="K104" s="26"/>
      <c r="L104" s="62">
        <v>51.9</v>
      </c>
      <c r="M104" s="19"/>
      <c r="N104" s="62">
        <v>55.7</v>
      </c>
    </row>
    <row r="105" spans="1:15">
      <c r="A105" s="49">
        <f t="shared" si="11"/>
        <v>101</v>
      </c>
      <c r="B105" s="10" t="s">
        <v>170</v>
      </c>
      <c r="C105" s="22"/>
      <c r="D105" s="10" t="s">
        <v>9</v>
      </c>
      <c r="E105" s="10" t="s">
        <v>61</v>
      </c>
      <c r="F105" s="11">
        <f>G105-G104</f>
        <v>15</v>
      </c>
      <c r="G105" s="12">
        <f t="shared" si="7"/>
        <v>385.29999999999995</v>
      </c>
      <c r="H105" s="10">
        <f t="shared" si="8"/>
        <v>276.5</v>
      </c>
      <c r="I105" s="10" t="s">
        <v>362</v>
      </c>
      <c r="J105" s="13"/>
      <c r="K105" s="26"/>
      <c r="L105" s="62">
        <v>66.900000000000006</v>
      </c>
      <c r="M105" s="19"/>
      <c r="N105" s="62">
        <v>70.7</v>
      </c>
      <c r="O105" s="63"/>
    </row>
    <row r="106" spans="1:15">
      <c r="A106" s="56">
        <f t="shared" si="11"/>
        <v>102</v>
      </c>
      <c r="B106" s="10" t="s">
        <v>171</v>
      </c>
      <c r="C106" s="22"/>
      <c r="D106" s="10" t="s">
        <v>11</v>
      </c>
      <c r="E106" s="10" t="s">
        <v>61</v>
      </c>
      <c r="F106" s="11">
        <f t="shared" si="3"/>
        <v>7</v>
      </c>
      <c r="G106" s="12">
        <f t="shared" si="7"/>
        <v>392.29999999999995</v>
      </c>
      <c r="H106" s="10">
        <f t="shared" si="8"/>
        <v>276.5</v>
      </c>
      <c r="I106" s="10"/>
      <c r="J106" s="15"/>
      <c r="K106" s="26"/>
      <c r="L106" s="62">
        <v>73.900000000000006</v>
      </c>
      <c r="M106" s="19"/>
      <c r="N106" s="62">
        <v>77.7</v>
      </c>
      <c r="O106" s="63"/>
    </row>
    <row r="107" spans="1:15" ht="22.5">
      <c r="A107" s="56">
        <f t="shared" si="11"/>
        <v>103</v>
      </c>
      <c r="B107" s="10" t="s">
        <v>172</v>
      </c>
      <c r="C107" s="22"/>
      <c r="D107" s="10" t="s">
        <v>6</v>
      </c>
      <c r="E107" s="10" t="s">
        <v>61</v>
      </c>
      <c r="F107" s="11">
        <f t="shared" si="3"/>
        <v>5.6000000000000227</v>
      </c>
      <c r="G107" s="12">
        <f t="shared" si="7"/>
        <v>397.9</v>
      </c>
      <c r="H107" s="10">
        <f t="shared" si="8"/>
        <v>276.5</v>
      </c>
      <c r="I107" s="14" t="s">
        <v>173</v>
      </c>
      <c r="J107" s="15"/>
      <c r="K107" s="26"/>
      <c r="L107" s="62">
        <v>79.5</v>
      </c>
      <c r="M107" s="19"/>
      <c r="N107" s="62">
        <v>83.4</v>
      </c>
      <c r="O107" s="63"/>
    </row>
    <row r="108" spans="1:15">
      <c r="A108" s="56">
        <f t="shared" si="11"/>
        <v>104</v>
      </c>
      <c r="B108" s="10" t="s">
        <v>174</v>
      </c>
      <c r="C108" s="22"/>
      <c r="D108" s="83" t="s">
        <v>12</v>
      </c>
      <c r="E108" s="10" t="s">
        <v>61</v>
      </c>
      <c r="F108" s="11">
        <f t="shared" si="3"/>
        <v>4.8000000000000114</v>
      </c>
      <c r="G108" s="12">
        <f>$G$75+L108</f>
        <v>402.7</v>
      </c>
      <c r="H108" s="10">
        <f t="shared" si="8"/>
        <v>276.5</v>
      </c>
      <c r="I108" s="14" t="s">
        <v>270</v>
      </c>
      <c r="J108" s="13"/>
      <c r="K108" s="26"/>
      <c r="L108" s="62">
        <v>84.3</v>
      </c>
      <c r="M108" s="19"/>
      <c r="N108" s="62">
        <v>88.1</v>
      </c>
      <c r="O108" s="63"/>
    </row>
    <row r="109" spans="1:15">
      <c r="A109" s="56">
        <f t="shared" si="11"/>
        <v>105</v>
      </c>
      <c r="B109" s="10" t="s">
        <v>273</v>
      </c>
      <c r="C109" s="22"/>
      <c r="D109" s="10" t="s">
        <v>9</v>
      </c>
      <c r="E109" s="10" t="s">
        <v>61</v>
      </c>
      <c r="F109" s="11">
        <f t="shared" si="3"/>
        <v>7.6999999999999886</v>
      </c>
      <c r="G109" s="12">
        <f>$G$75+L109</f>
        <v>410.4</v>
      </c>
      <c r="H109" s="10">
        <f t="shared" si="8"/>
        <v>276.5</v>
      </c>
      <c r="I109" s="14" t="s">
        <v>274</v>
      </c>
      <c r="J109" s="13"/>
      <c r="K109" s="26"/>
      <c r="L109" s="62">
        <v>92</v>
      </c>
      <c r="M109" s="19"/>
      <c r="N109" s="62">
        <v>114</v>
      </c>
      <c r="O109" s="63"/>
    </row>
    <row r="110" spans="1:15">
      <c r="A110" s="56">
        <f t="shared" si="11"/>
        <v>106</v>
      </c>
      <c r="B110" s="10" t="s">
        <v>271</v>
      </c>
      <c r="C110" s="34"/>
      <c r="D110" s="25" t="s">
        <v>9</v>
      </c>
      <c r="E110" s="10" t="s">
        <v>61</v>
      </c>
      <c r="F110" s="11">
        <f t="shared" si="3"/>
        <v>1.8999999999999773</v>
      </c>
      <c r="G110" s="12">
        <f>$G$75+L110</f>
        <v>412.29999999999995</v>
      </c>
      <c r="H110" s="25">
        <f t="shared" si="8"/>
        <v>276.5</v>
      </c>
      <c r="I110" s="14" t="s">
        <v>272</v>
      </c>
      <c r="J110" s="42"/>
      <c r="K110" s="26"/>
      <c r="L110" s="62">
        <v>93.9</v>
      </c>
      <c r="M110" s="19"/>
      <c r="N110" s="62">
        <v>122.7</v>
      </c>
      <c r="O110" s="63"/>
    </row>
    <row r="111" spans="1:15">
      <c r="A111" s="56">
        <f t="shared" si="11"/>
        <v>107</v>
      </c>
      <c r="B111" s="25" t="s">
        <v>275</v>
      </c>
      <c r="C111" s="34"/>
      <c r="D111" s="25" t="s">
        <v>9</v>
      </c>
      <c r="E111" s="10" t="s">
        <v>276</v>
      </c>
      <c r="F111" s="11">
        <f t="shared" si="3"/>
        <v>25.100000000000023</v>
      </c>
      <c r="G111" s="12">
        <f t="shared" ref="G111:G131" si="12">$G$75+L111</f>
        <v>437.4</v>
      </c>
      <c r="H111" s="25">
        <f t="shared" si="8"/>
        <v>276.5</v>
      </c>
      <c r="I111" s="35" t="s">
        <v>277</v>
      </c>
      <c r="J111" s="42"/>
      <c r="K111" s="26"/>
      <c r="L111" s="62">
        <v>119</v>
      </c>
      <c r="M111" s="19"/>
      <c r="N111" s="62">
        <v>126.5</v>
      </c>
      <c r="O111" s="63"/>
    </row>
    <row r="112" spans="1:15">
      <c r="A112" s="56">
        <f t="shared" si="11"/>
        <v>108</v>
      </c>
      <c r="B112" s="10" t="s">
        <v>278</v>
      </c>
      <c r="C112" s="34"/>
      <c r="D112" s="25" t="s">
        <v>7</v>
      </c>
      <c r="E112" s="10" t="s">
        <v>280</v>
      </c>
      <c r="F112" s="11">
        <f t="shared" si="3"/>
        <v>6</v>
      </c>
      <c r="G112" s="12">
        <f t="shared" si="12"/>
        <v>443.4</v>
      </c>
      <c r="H112" s="25">
        <f t="shared" si="8"/>
        <v>276.5</v>
      </c>
      <c r="I112" s="35" t="s">
        <v>279</v>
      </c>
      <c r="J112" s="42"/>
      <c r="K112" s="26"/>
      <c r="L112" s="62">
        <v>125</v>
      </c>
      <c r="M112" s="19"/>
      <c r="N112" s="62">
        <v>143.5</v>
      </c>
      <c r="O112" s="63"/>
    </row>
    <row r="113" spans="1:15">
      <c r="A113" s="56">
        <f t="shared" si="11"/>
        <v>109</v>
      </c>
      <c r="B113" s="10" t="s">
        <v>281</v>
      </c>
      <c r="C113" s="34"/>
      <c r="D113" s="25" t="s">
        <v>9</v>
      </c>
      <c r="E113" s="10" t="s">
        <v>61</v>
      </c>
      <c r="F113" s="11">
        <f t="shared" si="3"/>
        <v>9.1999999999999886</v>
      </c>
      <c r="G113" s="12">
        <f t="shared" si="12"/>
        <v>452.59999999999997</v>
      </c>
      <c r="H113" s="25">
        <f t="shared" si="8"/>
        <v>276.5</v>
      </c>
      <c r="I113" s="35" t="s">
        <v>282</v>
      </c>
      <c r="J113" s="42"/>
      <c r="K113" s="26"/>
      <c r="L113" s="62">
        <v>134.19999999999999</v>
      </c>
      <c r="M113" s="19"/>
      <c r="N113" s="62">
        <v>148.1</v>
      </c>
      <c r="O113" s="63"/>
    </row>
    <row r="114" spans="1:15">
      <c r="A114" s="56">
        <f t="shared" si="11"/>
        <v>110</v>
      </c>
      <c r="B114" s="25" t="s">
        <v>283</v>
      </c>
      <c r="C114" s="34"/>
      <c r="D114" s="25" t="s">
        <v>9</v>
      </c>
      <c r="E114" s="10" t="s">
        <v>61</v>
      </c>
      <c r="F114" s="11">
        <f t="shared" si="3"/>
        <v>7</v>
      </c>
      <c r="G114" s="12">
        <f t="shared" si="12"/>
        <v>459.59999999999997</v>
      </c>
      <c r="H114" s="25">
        <f t="shared" si="8"/>
        <v>276.5</v>
      </c>
      <c r="I114" s="35" t="s">
        <v>284</v>
      </c>
      <c r="J114" s="42"/>
      <c r="K114" s="26"/>
      <c r="L114" s="62">
        <v>141.19999999999999</v>
      </c>
      <c r="M114" s="19"/>
      <c r="N114" s="62">
        <v>150.6</v>
      </c>
      <c r="O114" s="63"/>
    </row>
    <row r="115" spans="1:15" ht="22.5">
      <c r="A115" s="56">
        <f t="shared" si="11"/>
        <v>111</v>
      </c>
      <c r="B115" s="10" t="s">
        <v>287</v>
      </c>
      <c r="C115" s="22"/>
      <c r="D115" s="10" t="s">
        <v>286</v>
      </c>
      <c r="E115" s="25" t="s">
        <v>288</v>
      </c>
      <c r="F115" s="11">
        <f t="shared" si="3"/>
        <v>2.8000000000000114</v>
      </c>
      <c r="G115" s="12">
        <f t="shared" si="12"/>
        <v>462.4</v>
      </c>
      <c r="H115" s="10">
        <f t="shared" si="8"/>
        <v>276.5</v>
      </c>
      <c r="I115" s="53" t="s">
        <v>289</v>
      </c>
      <c r="J115" s="13"/>
      <c r="K115" s="26"/>
      <c r="L115" s="62">
        <v>144</v>
      </c>
      <c r="M115" s="19"/>
      <c r="N115" s="62">
        <v>153.6</v>
      </c>
      <c r="O115" s="63"/>
    </row>
    <row r="116" spans="1:15">
      <c r="A116" s="56">
        <f t="shared" si="11"/>
        <v>112</v>
      </c>
      <c r="B116" s="25" t="s">
        <v>290</v>
      </c>
      <c r="C116" s="61" t="s">
        <v>186</v>
      </c>
      <c r="D116" s="25" t="s">
        <v>7</v>
      </c>
      <c r="E116" s="25" t="s">
        <v>285</v>
      </c>
      <c r="F116" s="11">
        <f t="shared" si="3"/>
        <v>4.3999999999999773</v>
      </c>
      <c r="G116" s="12">
        <f t="shared" si="12"/>
        <v>466.79999999999995</v>
      </c>
      <c r="H116" s="25">
        <f t="shared" si="8"/>
        <v>276.5</v>
      </c>
      <c r="I116" s="25" t="s">
        <v>291</v>
      </c>
      <c r="J116" s="42"/>
      <c r="K116" s="26"/>
      <c r="L116" s="62">
        <v>148.4</v>
      </c>
      <c r="M116" s="19"/>
      <c r="N116" s="62">
        <v>155.19999999999999</v>
      </c>
      <c r="O116" s="63"/>
    </row>
    <row r="117" spans="1:15">
      <c r="A117" s="56">
        <f t="shared" si="11"/>
        <v>113</v>
      </c>
      <c r="B117" s="10" t="s">
        <v>292</v>
      </c>
      <c r="C117" s="22"/>
      <c r="D117" s="25" t="s">
        <v>7</v>
      </c>
      <c r="E117" s="25" t="s">
        <v>285</v>
      </c>
      <c r="F117" s="11">
        <f t="shared" si="3"/>
        <v>2.6000000000000227</v>
      </c>
      <c r="G117" s="12">
        <f t="shared" si="12"/>
        <v>469.4</v>
      </c>
      <c r="H117" s="10">
        <f t="shared" si="8"/>
        <v>276.5</v>
      </c>
      <c r="I117" s="14" t="s">
        <v>293</v>
      </c>
      <c r="J117" s="15"/>
      <c r="K117" s="26"/>
      <c r="L117" s="62">
        <v>151</v>
      </c>
      <c r="M117" s="19"/>
      <c r="N117" s="62">
        <v>158.6</v>
      </c>
      <c r="O117" s="63"/>
    </row>
    <row r="118" spans="1:15">
      <c r="A118" s="56">
        <f t="shared" si="11"/>
        <v>114</v>
      </c>
      <c r="B118" s="10" t="s">
        <v>294</v>
      </c>
      <c r="C118" s="22"/>
      <c r="D118" s="10" t="s">
        <v>6</v>
      </c>
      <c r="E118" s="25" t="s">
        <v>285</v>
      </c>
      <c r="F118" s="11">
        <f t="shared" si="3"/>
        <v>0.10000000000002274</v>
      </c>
      <c r="G118" s="12">
        <f t="shared" si="12"/>
        <v>469.5</v>
      </c>
      <c r="H118" s="10">
        <f t="shared" si="8"/>
        <v>276.5</v>
      </c>
      <c r="I118" s="14" t="s">
        <v>293</v>
      </c>
      <c r="J118" s="13"/>
      <c r="K118" s="26"/>
      <c r="L118" s="62">
        <v>151.1</v>
      </c>
      <c r="M118" s="19"/>
      <c r="N118" s="62">
        <v>160.30000000000001</v>
      </c>
      <c r="O118" s="63"/>
    </row>
    <row r="119" spans="1:15" ht="33.75">
      <c r="A119" s="50">
        <f t="shared" si="11"/>
        <v>115</v>
      </c>
      <c r="B119" s="33" t="s">
        <v>295</v>
      </c>
      <c r="C119" s="29"/>
      <c r="D119" s="28" t="s">
        <v>8</v>
      </c>
      <c r="E119" s="28" t="s">
        <v>285</v>
      </c>
      <c r="F119" s="30">
        <f t="shared" si="3"/>
        <v>1.0999999999999659</v>
      </c>
      <c r="G119" s="31">
        <f t="shared" si="12"/>
        <v>470.59999999999997</v>
      </c>
      <c r="H119" s="28">
        <f t="shared" si="8"/>
        <v>276.5</v>
      </c>
      <c r="I119" s="33" t="s">
        <v>524</v>
      </c>
      <c r="J119" s="32">
        <f>G119-G102</f>
        <v>100.59999999999997</v>
      </c>
      <c r="K119" s="26"/>
      <c r="L119" s="62">
        <v>152.19999999999999</v>
      </c>
      <c r="M119" s="19"/>
      <c r="N119" s="62">
        <v>160.6</v>
      </c>
      <c r="O119" s="63"/>
    </row>
    <row r="120" spans="1:15" ht="22.5">
      <c r="A120" s="56">
        <f t="shared" si="11"/>
        <v>116</v>
      </c>
      <c r="B120" s="25" t="s">
        <v>296</v>
      </c>
      <c r="C120" s="34"/>
      <c r="D120" s="25" t="s">
        <v>7</v>
      </c>
      <c r="E120" s="25" t="s">
        <v>285</v>
      </c>
      <c r="F120" s="11">
        <f t="shared" si="3"/>
        <v>8.5</v>
      </c>
      <c r="G120" s="12">
        <f t="shared" si="12"/>
        <v>479.09999999999997</v>
      </c>
      <c r="H120" s="25">
        <f t="shared" si="8"/>
        <v>276.5</v>
      </c>
      <c r="I120" s="35" t="s">
        <v>300</v>
      </c>
      <c r="J120" s="42"/>
      <c r="K120" s="26"/>
      <c r="L120" s="62">
        <v>160.69999999999999</v>
      </c>
      <c r="M120" s="19"/>
      <c r="N120" s="62">
        <v>162.9</v>
      </c>
      <c r="O120" s="63"/>
    </row>
    <row r="121" spans="1:15">
      <c r="A121" s="56">
        <f t="shared" si="11"/>
        <v>117</v>
      </c>
      <c r="B121" s="10" t="s">
        <v>297</v>
      </c>
      <c r="C121" s="22"/>
      <c r="D121" s="25" t="s">
        <v>7</v>
      </c>
      <c r="E121" s="25" t="s">
        <v>298</v>
      </c>
      <c r="F121" s="11">
        <f t="shared" si="3"/>
        <v>4.3000000000000114</v>
      </c>
      <c r="G121" s="12">
        <f t="shared" si="12"/>
        <v>483.4</v>
      </c>
      <c r="H121" s="10">
        <f t="shared" si="8"/>
        <v>276.5</v>
      </c>
      <c r="I121" s="14" t="s">
        <v>299</v>
      </c>
      <c r="J121" s="13"/>
      <c r="K121" s="26"/>
      <c r="L121" s="62">
        <v>165</v>
      </c>
      <c r="M121" s="19"/>
      <c r="N121" s="62">
        <v>173.3</v>
      </c>
      <c r="O121" s="63"/>
    </row>
    <row r="122" spans="1:15" ht="22.5">
      <c r="A122" s="56">
        <f t="shared" si="11"/>
        <v>118</v>
      </c>
      <c r="B122" s="10" t="s">
        <v>177</v>
      </c>
      <c r="C122" s="22"/>
      <c r="D122" s="10" t="s">
        <v>6</v>
      </c>
      <c r="E122" s="10" t="s">
        <v>301</v>
      </c>
      <c r="F122" s="11">
        <f>G122-G121</f>
        <v>2.6000000000000227</v>
      </c>
      <c r="G122" s="12">
        <f t="shared" si="12"/>
        <v>486</v>
      </c>
      <c r="H122" s="10">
        <f t="shared" si="8"/>
        <v>276.5</v>
      </c>
      <c r="I122" s="14" t="s">
        <v>302</v>
      </c>
      <c r="J122" s="15"/>
      <c r="K122" s="26"/>
      <c r="L122" s="62">
        <v>167.6</v>
      </c>
      <c r="M122" s="19"/>
      <c r="N122" s="62">
        <v>175.9</v>
      </c>
      <c r="O122" s="63"/>
    </row>
    <row r="123" spans="1:15" ht="22.5">
      <c r="A123" s="56">
        <f t="shared" si="11"/>
        <v>119</v>
      </c>
      <c r="B123" s="10" t="s">
        <v>303</v>
      </c>
      <c r="C123" s="22"/>
      <c r="D123" s="10" t="s">
        <v>9</v>
      </c>
      <c r="E123" s="25" t="s">
        <v>298</v>
      </c>
      <c r="F123" s="11">
        <f t="shared" si="3"/>
        <v>4.2999999999999545</v>
      </c>
      <c r="G123" s="12">
        <f t="shared" si="12"/>
        <v>490.29999999999995</v>
      </c>
      <c r="H123" s="10">
        <f t="shared" si="8"/>
        <v>276.5</v>
      </c>
      <c r="I123" s="14" t="s">
        <v>304</v>
      </c>
      <c r="J123" s="13"/>
      <c r="K123" s="26"/>
      <c r="L123" s="62">
        <v>171.9</v>
      </c>
      <c r="M123" s="19"/>
      <c r="N123" s="62">
        <v>180.5</v>
      </c>
      <c r="O123" s="63"/>
    </row>
    <row r="124" spans="1:15">
      <c r="A124" s="56">
        <f t="shared" si="11"/>
        <v>120</v>
      </c>
      <c r="B124" s="10" t="s">
        <v>306</v>
      </c>
      <c r="C124" s="22"/>
      <c r="D124" s="10" t="s">
        <v>7</v>
      </c>
      <c r="E124" s="10" t="s">
        <v>61</v>
      </c>
      <c r="F124" s="11">
        <f t="shared" ref="F124:F163" si="13">G124-G123</f>
        <v>12.100000000000023</v>
      </c>
      <c r="G124" s="12">
        <f t="shared" si="12"/>
        <v>502.4</v>
      </c>
      <c r="H124" s="10">
        <f t="shared" si="8"/>
        <v>276.5</v>
      </c>
      <c r="I124" s="10" t="s">
        <v>305</v>
      </c>
      <c r="J124" s="13"/>
      <c r="K124" s="26"/>
      <c r="L124" s="62">
        <v>184</v>
      </c>
      <c r="M124" s="19"/>
      <c r="N124" s="62">
        <v>190.9</v>
      </c>
      <c r="O124" s="63"/>
    </row>
    <row r="125" spans="1:15" ht="22.5">
      <c r="A125" s="56">
        <f t="shared" si="11"/>
        <v>121</v>
      </c>
      <c r="B125" s="10" t="s">
        <v>28</v>
      </c>
      <c r="C125" s="22"/>
      <c r="D125" s="10" t="s">
        <v>15</v>
      </c>
      <c r="E125" s="10" t="s">
        <v>307</v>
      </c>
      <c r="F125" s="11">
        <f t="shared" si="13"/>
        <v>14.699999999999932</v>
      </c>
      <c r="G125" s="12">
        <f t="shared" si="12"/>
        <v>517.09999999999991</v>
      </c>
      <c r="H125" s="10">
        <f t="shared" si="8"/>
        <v>276.5</v>
      </c>
      <c r="I125" s="14" t="s">
        <v>308</v>
      </c>
      <c r="J125" s="13"/>
      <c r="K125" s="26"/>
      <c r="L125" s="62">
        <v>198.7</v>
      </c>
      <c r="M125" s="19"/>
      <c r="N125" s="62">
        <v>209.5</v>
      </c>
      <c r="O125" s="63"/>
    </row>
    <row r="126" spans="1:15">
      <c r="A126" s="56">
        <f t="shared" si="11"/>
        <v>122</v>
      </c>
      <c r="B126" s="10" t="s">
        <v>309</v>
      </c>
      <c r="C126" s="22"/>
      <c r="D126" s="10" t="s">
        <v>15</v>
      </c>
      <c r="E126" s="10" t="s">
        <v>61</v>
      </c>
      <c r="F126" s="11">
        <f t="shared" ref="F126" si="14">G126-G125</f>
        <v>7</v>
      </c>
      <c r="G126" s="12">
        <f t="shared" si="12"/>
        <v>524.09999999999991</v>
      </c>
      <c r="H126" s="10"/>
      <c r="I126" s="14" t="s">
        <v>310</v>
      </c>
      <c r="J126" s="13"/>
      <c r="K126" s="26"/>
      <c r="L126" s="62">
        <v>205.7</v>
      </c>
      <c r="M126" s="19"/>
      <c r="N126" s="62">
        <v>209.6</v>
      </c>
      <c r="O126" s="63"/>
    </row>
    <row r="127" spans="1:15">
      <c r="A127" s="56">
        <f t="shared" si="11"/>
        <v>123</v>
      </c>
      <c r="B127" s="10" t="s">
        <v>312</v>
      </c>
      <c r="C127" s="22"/>
      <c r="D127" s="10" t="s">
        <v>14</v>
      </c>
      <c r="E127" s="10" t="s">
        <v>191</v>
      </c>
      <c r="F127" s="11">
        <f t="shared" ref="F127" si="15">G127-G126</f>
        <v>0.70000000000004547</v>
      </c>
      <c r="G127" s="12">
        <f t="shared" si="12"/>
        <v>524.79999999999995</v>
      </c>
      <c r="H127" s="10"/>
      <c r="I127" s="14" t="s">
        <v>311</v>
      </c>
      <c r="J127" s="13"/>
      <c r="K127" s="26"/>
      <c r="L127" s="62">
        <v>206.4</v>
      </c>
      <c r="M127" s="19"/>
      <c r="N127" s="62">
        <v>209.9</v>
      </c>
      <c r="O127" s="63"/>
    </row>
    <row r="128" spans="1:15">
      <c r="A128" s="56">
        <f t="shared" si="11"/>
        <v>124</v>
      </c>
      <c r="B128" s="10" t="s">
        <v>313</v>
      </c>
      <c r="C128" s="22"/>
      <c r="D128" s="10" t="s">
        <v>9</v>
      </c>
      <c r="E128" s="10" t="s">
        <v>314</v>
      </c>
      <c r="F128" s="11">
        <f t="shared" ref="F128" si="16">G128-G127</f>
        <v>1.7000000000000455</v>
      </c>
      <c r="G128" s="12">
        <f t="shared" si="12"/>
        <v>526.5</v>
      </c>
      <c r="H128" s="10"/>
      <c r="I128" s="14" t="s">
        <v>315</v>
      </c>
      <c r="J128" s="13"/>
      <c r="K128" s="26"/>
      <c r="L128" s="62">
        <v>208.1</v>
      </c>
      <c r="M128" s="19"/>
      <c r="N128" s="62">
        <v>211.1</v>
      </c>
      <c r="O128" s="63"/>
    </row>
    <row r="129" spans="1:15" ht="33.75">
      <c r="A129" s="56">
        <f t="shared" si="11"/>
        <v>125</v>
      </c>
      <c r="B129" s="10" t="s">
        <v>316</v>
      </c>
      <c r="C129" s="22"/>
      <c r="D129" s="10" t="s">
        <v>9</v>
      </c>
      <c r="E129" s="10" t="s">
        <v>61</v>
      </c>
      <c r="F129" s="11">
        <f t="shared" ref="F129" si="17">G129-G128</f>
        <v>3.5</v>
      </c>
      <c r="G129" s="12">
        <f t="shared" si="12"/>
        <v>530</v>
      </c>
      <c r="H129" s="10"/>
      <c r="I129" s="14" t="s">
        <v>317</v>
      </c>
      <c r="J129" s="13"/>
      <c r="K129" s="26"/>
      <c r="L129" s="62">
        <v>211.6</v>
      </c>
      <c r="M129" s="19"/>
      <c r="N129" s="62">
        <v>211.5</v>
      </c>
      <c r="O129" s="63"/>
    </row>
    <row r="130" spans="1:15" ht="33.75">
      <c r="A130" s="56">
        <f t="shared" si="11"/>
        <v>126</v>
      </c>
      <c r="B130" s="10" t="s">
        <v>318</v>
      </c>
      <c r="C130" s="22"/>
      <c r="D130" s="10" t="s">
        <v>9</v>
      </c>
      <c r="E130" s="10" t="s">
        <v>319</v>
      </c>
      <c r="F130" s="11">
        <f t="shared" ref="F130" si="18">G130-G129</f>
        <v>10.899999999999977</v>
      </c>
      <c r="G130" s="12">
        <f t="shared" si="12"/>
        <v>540.9</v>
      </c>
      <c r="H130" s="10"/>
      <c r="I130" s="14" t="s">
        <v>320</v>
      </c>
      <c r="J130" s="13"/>
      <c r="K130" s="26"/>
      <c r="L130" s="62">
        <v>222.5</v>
      </c>
      <c r="M130" s="19"/>
      <c r="N130" s="62">
        <v>213</v>
      </c>
      <c r="O130" s="63"/>
    </row>
    <row r="131" spans="1:15" ht="33.75">
      <c r="A131" s="56">
        <f t="shared" si="11"/>
        <v>127</v>
      </c>
      <c r="B131" s="10" t="s">
        <v>323</v>
      </c>
      <c r="C131" s="22"/>
      <c r="D131" s="10" t="s">
        <v>17</v>
      </c>
      <c r="E131" s="10" t="s">
        <v>321</v>
      </c>
      <c r="F131" s="11">
        <f t="shared" ref="F131" si="19">G131-G130</f>
        <v>6</v>
      </c>
      <c r="G131" s="12">
        <f t="shared" si="12"/>
        <v>546.9</v>
      </c>
      <c r="H131" s="10"/>
      <c r="I131" s="14" t="s">
        <v>324</v>
      </c>
      <c r="J131" s="13"/>
      <c r="K131" s="26"/>
      <c r="L131" s="62">
        <v>228.5</v>
      </c>
      <c r="M131" s="19"/>
      <c r="N131" s="62">
        <v>213.8</v>
      </c>
      <c r="O131" s="63"/>
    </row>
    <row r="132" spans="1:15">
      <c r="A132" s="56">
        <f t="shared" si="11"/>
        <v>128</v>
      </c>
      <c r="B132" s="10" t="s">
        <v>322</v>
      </c>
      <c r="C132" s="22"/>
      <c r="D132" s="10" t="s">
        <v>227</v>
      </c>
      <c r="E132" s="10" t="s">
        <v>326</v>
      </c>
      <c r="F132" s="11">
        <f t="shared" ref="F132:F137" si="20">G132-G131</f>
        <v>0</v>
      </c>
      <c r="G132" s="12">
        <v>546.9</v>
      </c>
      <c r="H132" s="10"/>
      <c r="I132" s="14" t="s">
        <v>361</v>
      </c>
      <c r="J132" s="13"/>
      <c r="K132" s="26"/>
      <c r="L132" s="62">
        <v>0</v>
      </c>
      <c r="M132" s="19"/>
      <c r="N132" s="62"/>
      <c r="O132" s="63"/>
    </row>
    <row r="133" spans="1:15">
      <c r="A133" s="56">
        <f t="shared" si="11"/>
        <v>129</v>
      </c>
      <c r="B133" s="10" t="s">
        <v>327</v>
      </c>
      <c r="C133" s="22"/>
      <c r="D133" s="10" t="s">
        <v>227</v>
      </c>
      <c r="E133" s="10" t="s">
        <v>325</v>
      </c>
      <c r="F133" s="11">
        <f t="shared" si="20"/>
        <v>1.7000000000000455</v>
      </c>
      <c r="G133" s="12">
        <f>$G$132+L133</f>
        <v>548.6</v>
      </c>
      <c r="H133" s="10"/>
      <c r="I133" s="14" t="s">
        <v>328</v>
      </c>
      <c r="J133" s="13"/>
      <c r="K133" s="26"/>
      <c r="L133" s="62">
        <v>1.7</v>
      </c>
      <c r="M133" s="19"/>
      <c r="N133" s="62"/>
      <c r="O133" s="63"/>
    </row>
    <row r="134" spans="1:15" ht="22.5">
      <c r="A134" s="56">
        <f t="shared" si="11"/>
        <v>130</v>
      </c>
      <c r="B134" s="10" t="s">
        <v>329</v>
      </c>
      <c r="C134" s="22"/>
      <c r="D134" s="10" t="s">
        <v>230</v>
      </c>
      <c r="E134" s="10" t="s">
        <v>333</v>
      </c>
      <c r="F134" s="11">
        <f t="shared" si="20"/>
        <v>9.9999999999909051E-2</v>
      </c>
      <c r="G134" s="12">
        <f t="shared" ref="G134:G156" si="21">$G$132+L134</f>
        <v>548.69999999999993</v>
      </c>
      <c r="H134" s="10"/>
      <c r="I134" s="14" t="s">
        <v>330</v>
      </c>
      <c r="J134" s="13"/>
      <c r="K134" s="26"/>
      <c r="L134" s="62">
        <v>1.8</v>
      </c>
      <c r="M134" s="19"/>
      <c r="N134" s="62"/>
      <c r="O134" s="63"/>
    </row>
    <row r="135" spans="1:15">
      <c r="A135" s="56">
        <f t="shared" si="11"/>
        <v>131</v>
      </c>
      <c r="B135" s="10" t="s">
        <v>331</v>
      </c>
      <c r="C135" s="22"/>
      <c r="D135" s="10" t="s">
        <v>232</v>
      </c>
      <c r="E135" s="10" t="s">
        <v>332</v>
      </c>
      <c r="F135" s="11">
        <f t="shared" si="20"/>
        <v>0.80000000000006821</v>
      </c>
      <c r="G135" s="12">
        <f t="shared" si="21"/>
        <v>549.5</v>
      </c>
      <c r="H135" s="10"/>
      <c r="I135" s="14" t="s">
        <v>334</v>
      </c>
      <c r="J135" s="13"/>
      <c r="K135" s="26"/>
      <c r="L135" s="62">
        <v>2.6</v>
      </c>
      <c r="M135" s="19"/>
      <c r="N135" s="62"/>
      <c r="O135" s="63"/>
    </row>
    <row r="136" spans="1:15">
      <c r="A136" s="56">
        <f t="shared" si="11"/>
        <v>132</v>
      </c>
      <c r="B136" s="10" t="s">
        <v>335</v>
      </c>
      <c r="C136" s="22"/>
      <c r="D136" s="10" t="s">
        <v>230</v>
      </c>
      <c r="E136" s="10" t="s">
        <v>325</v>
      </c>
      <c r="F136" s="11">
        <f t="shared" si="20"/>
        <v>3.6999999999999318</v>
      </c>
      <c r="G136" s="12">
        <f t="shared" si="21"/>
        <v>553.19999999999993</v>
      </c>
      <c r="H136" s="10"/>
      <c r="I136" s="14" t="s">
        <v>336</v>
      </c>
      <c r="J136" s="13"/>
      <c r="K136" s="26"/>
      <c r="L136" s="62">
        <v>6.3</v>
      </c>
      <c r="M136" s="19"/>
      <c r="N136" s="62"/>
      <c r="O136" s="63"/>
    </row>
    <row r="137" spans="1:15" ht="33.75">
      <c r="A137" s="50">
        <f t="shared" si="11"/>
        <v>133</v>
      </c>
      <c r="B137" s="28" t="s">
        <v>337</v>
      </c>
      <c r="C137" s="29"/>
      <c r="D137" s="28" t="s">
        <v>178</v>
      </c>
      <c r="E137" s="28" t="s">
        <v>325</v>
      </c>
      <c r="F137" s="30">
        <f t="shared" si="20"/>
        <v>5.3000000000000682</v>
      </c>
      <c r="G137" s="31">
        <f t="shared" si="21"/>
        <v>558.5</v>
      </c>
      <c r="H137" s="28">
        <f t="shared" si="8"/>
        <v>276.5</v>
      </c>
      <c r="I137" s="33" t="s">
        <v>526</v>
      </c>
      <c r="J137" s="32">
        <f>G137-G119</f>
        <v>87.900000000000034</v>
      </c>
      <c r="K137" s="26"/>
      <c r="L137" s="62">
        <v>11.6</v>
      </c>
      <c r="M137" s="19"/>
      <c r="N137" s="62">
        <v>214.2</v>
      </c>
      <c r="O137" s="63"/>
    </row>
    <row r="138" spans="1:15">
      <c r="A138" s="56">
        <f t="shared" si="11"/>
        <v>134</v>
      </c>
      <c r="B138" s="25" t="s">
        <v>338</v>
      </c>
      <c r="C138" s="34"/>
      <c r="D138" s="25" t="s">
        <v>339</v>
      </c>
      <c r="E138" s="25" t="s">
        <v>13</v>
      </c>
      <c r="F138" s="11">
        <f t="shared" si="13"/>
        <v>2.2999999999999545</v>
      </c>
      <c r="G138" s="12">
        <f t="shared" si="21"/>
        <v>560.79999999999995</v>
      </c>
      <c r="H138" s="25">
        <f t="shared" si="8"/>
        <v>276.5</v>
      </c>
      <c r="I138" s="35"/>
      <c r="J138" s="42"/>
      <c r="K138" s="26"/>
      <c r="L138" s="62">
        <v>13.9</v>
      </c>
      <c r="M138" s="19"/>
      <c r="N138" s="62">
        <v>214.3</v>
      </c>
      <c r="O138" s="63"/>
    </row>
    <row r="139" spans="1:15">
      <c r="A139" s="56">
        <f t="shared" si="11"/>
        <v>135</v>
      </c>
      <c r="B139" s="25" t="s">
        <v>340</v>
      </c>
      <c r="C139" s="34"/>
      <c r="D139" s="25" t="s">
        <v>197</v>
      </c>
      <c r="E139" s="25" t="s">
        <v>341</v>
      </c>
      <c r="F139" s="11">
        <f t="shared" ref="F139" si="22">G139-G138</f>
        <v>0.39999999999997726</v>
      </c>
      <c r="G139" s="12">
        <f t="shared" si="21"/>
        <v>561.19999999999993</v>
      </c>
      <c r="H139" s="25">
        <f t="shared" si="8"/>
        <v>276.5</v>
      </c>
      <c r="I139" s="35" t="s">
        <v>342</v>
      </c>
      <c r="J139" s="42"/>
      <c r="K139" s="26"/>
      <c r="L139" s="62">
        <v>14.3</v>
      </c>
      <c r="M139" s="19"/>
      <c r="N139" s="62">
        <v>214.8</v>
      </c>
      <c r="O139" s="63"/>
    </row>
    <row r="140" spans="1:15">
      <c r="A140" s="56">
        <f t="shared" si="11"/>
        <v>136</v>
      </c>
      <c r="B140" s="25" t="s">
        <v>343</v>
      </c>
      <c r="C140" s="34"/>
      <c r="D140" s="35" t="s">
        <v>9</v>
      </c>
      <c r="E140" s="25" t="s">
        <v>341</v>
      </c>
      <c r="F140" s="11">
        <f t="shared" ref="F140" si="23">G140-G139</f>
        <v>1.6000000000000227</v>
      </c>
      <c r="G140" s="12">
        <f t="shared" si="21"/>
        <v>562.79999999999995</v>
      </c>
      <c r="H140" s="25">
        <f t="shared" si="8"/>
        <v>276.5</v>
      </c>
      <c r="I140" s="35" t="s">
        <v>344</v>
      </c>
      <c r="J140" s="42"/>
      <c r="K140" s="26"/>
      <c r="L140" s="62">
        <v>15.9</v>
      </c>
      <c r="M140" s="19"/>
      <c r="N140" s="62">
        <v>215.2</v>
      </c>
      <c r="O140" s="63"/>
    </row>
    <row r="141" spans="1:15">
      <c r="A141" s="56">
        <f t="shared" si="11"/>
        <v>137</v>
      </c>
      <c r="B141" s="25" t="s">
        <v>346</v>
      </c>
      <c r="C141" s="61" t="s">
        <v>186</v>
      </c>
      <c r="D141" s="25" t="s">
        <v>162</v>
      </c>
      <c r="E141" s="25" t="s">
        <v>345</v>
      </c>
      <c r="F141" s="11">
        <f t="shared" si="13"/>
        <v>3.6000000000000227</v>
      </c>
      <c r="G141" s="12">
        <f t="shared" si="21"/>
        <v>566.4</v>
      </c>
      <c r="H141" s="25">
        <f t="shared" si="8"/>
        <v>276.5</v>
      </c>
      <c r="I141" s="35"/>
      <c r="J141" s="42"/>
      <c r="K141" s="26"/>
      <c r="L141" s="62">
        <v>19.5</v>
      </c>
      <c r="M141" s="19"/>
      <c r="N141" s="62">
        <v>215.7</v>
      </c>
      <c r="O141" s="63"/>
    </row>
    <row r="142" spans="1:15">
      <c r="A142" s="56">
        <f t="shared" si="11"/>
        <v>138</v>
      </c>
      <c r="B142" s="25" t="s">
        <v>347</v>
      </c>
      <c r="C142" s="61" t="s">
        <v>186</v>
      </c>
      <c r="D142" s="25" t="s">
        <v>7</v>
      </c>
      <c r="E142" s="25" t="s">
        <v>341</v>
      </c>
      <c r="F142" s="11">
        <f t="shared" si="13"/>
        <v>0.29999999999995453</v>
      </c>
      <c r="G142" s="12">
        <f t="shared" si="21"/>
        <v>566.69999999999993</v>
      </c>
      <c r="H142" s="25">
        <f t="shared" si="8"/>
        <v>276.5</v>
      </c>
      <c r="I142" s="25"/>
      <c r="J142" s="42"/>
      <c r="K142" s="26"/>
      <c r="L142" s="62">
        <v>19.8</v>
      </c>
      <c r="M142" s="19"/>
      <c r="N142" s="62">
        <v>218.1</v>
      </c>
      <c r="O142" s="63"/>
    </row>
    <row r="143" spans="1:15">
      <c r="A143" s="56">
        <f t="shared" si="11"/>
        <v>139</v>
      </c>
      <c r="B143" s="10" t="s">
        <v>349</v>
      </c>
      <c r="C143" s="34"/>
      <c r="D143" s="25" t="s">
        <v>7</v>
      </c>
      <c r="E143" s="25" t="s">
        <v>341</v>
      </c>
      <c r="F143" s="11">
        <f t="shared" si="13"/>
        <v>3.8000000000000682</v>
      </c>
      <c r="G143" s="12">
        <f t="shared" si="21"/>
        <v>570.5</v>
      </c>
      <c r="H143" s="25">
        <f t="shared" si="8"/>
        <v>276.5</v>
      </c>
      <c r="I143" s="35" t="s">
        <v>348</v>
      </c>
      <c r="J143" s="42"/>
      <c r="K143" s="26"/>
      <c r="L143" s="62">
        <v>23.6</v>
      </c>
      <c r="M143" s="19"/>
      <c r="N143" s="62">
        <v>219.89999999999998</v>
      </c>
      <c r="O143" s="63"/>
    </row>
    <row r="144" spans="1:15">
      <c r="A144" s="56">
        <f t="shared" si="11"/>
        <v>140</v>
      </c>
      <c r="B144" s="10" t="s">
        <v>350</v>
      </c>
      <c r="C144" s="61" t="s">
        <v>186</v>
      </c>
      <c r="D144" s="25" t="s">
        <v>7</v>
      </c>
      <c r="E144" s="25" t="s">
        <v>351</v>
      </c>
      <c r="F144" s="11">
        <f t="shared" si="13"/>
        <v>9.5</v>
      </c>
      <c r="G144" s="12">
        <f t="shared" si="21"/>
        <v>580</v>
      </c>
      <c r="H144" s="25">
        <f t="shared" si="8"/>
        <v>276.5</v>
      </c>
      <c r="I144" s="25" t="s">
        <v>352</v>
      </c>
      <c r="J144" s="42"/>
      <c r="K144" s="26"/>
      <c r="L144" s="62">
        <v>33.1</v>
      </c>
      <c r="M144" s="19"/>
      <c r="N144" s="62">
        <v>227.5</v>
      </c>
      <c r="O144" s="63"/>
    </row>
    <row r="145" spans="1:15" ht="10.5" customHeight="1">
      <c r="A145" s="56">
        <f t="shared" si="11"/>
        <v>141</v>
      </c>
      <c r="B145" s="25" t="s">
        <v>353</v>
      </c>
      <c r="C145" s="34"/>
      <c r="D145" s="25" t="s">
        <v>9</v>
      </c>
      <c r="E145" s="25" t="s">
        <v>179</v>
      </c>
      <c r="F145" s="11">
        <f t="shared" si="13"/>
        <v>1.2999999999999545</v>
      </c>
      <c r="G145" s="12">
        <f t="shared" si="21"/>
        <v>581.29999999999995</v>
      </c>
      <c r="H145" s="25">
        <f t="shared" si="8"/>
        <v>276.5</v>
      </c>
      <c r="I145" s="58"/>
      <c r="J145" s="42"/>
      <c r="K145" s="26"/>
      <c r="L145" s="62">
        <v>34.4</v>
      </c>
      <c r="M145" s="19"/>
      <c r="N145" s="62">
        <v>231.39999999999998</v>
      </c>
      <c r="O145" s="63"/>
    </row>
    <row r="146" spans="1:15">
      <c r="A146" s="56">
        <f t="shared" si="11"/>
        <v>142</v>
      </c>
      <c r="B146" s="25" t="s">
        <v>354</v>
      </c>
      <c r="C146" s="34"/>
      <c r="D146" s="25" t="s">
        <v>9</v>
      </c>
      <c r="E146" s="35" t="s">
        <v>355</v>
      </c>
      <c r="F146" s="11">
        <f t="shared" si="13"/>
        <v>3.8999999999999773</v>
      </c>
      <c r="G146" s="12">
        <f t="shared" si="21"/>
        <v>585.19999999999993</v>
      </c>
      <c r="H146" s="25">
        <f t="shared" si="8"/>
        <v>276.5</v>
      </c>
      <c r="I146" s="25"/>
      <c r="J146" s="42"/>
      <c r="K146" s="26"/>
      <c r="L146" s="62">
        <v>38.299999999999997</v>
      </c>
      <c r="M146" s="19"/>
      <c r="N146" s="62">
        <v>236.2</v>
      </c>
      <c r="O146" s="63"/>
    </row>
    <row r="147" spans="1:15">
      <c r="A147" s="56">
        <f t="shared" si="11"/>
        <v>143</v>
      </c>
      <c r="B147" s="25" t="s">
        <v>356</v>
      </c>
      <c r="C147" s="34"/>
      <c r="D147" s="25" t="s">
        <v>12</v>
      </c>
      <c r="E147" s="35" t="s">
        <v>357</v>
      </c>
      <c r="F147" s="11">
        <f t="shared" si="13"/>
        <v>14.200000000000045</v>
      </c>
      <c r="G147" s="12">
        <f t="shared" si="21"/>
        <v>599.4</v>
      </c>
      <c r="H147" s="25">
        <f t="shared" si="8"/>
        <v>276.5</v>
      </c>
      <c r="I147" s="35"/>
      <c r="J147" s="42"/>
      <c r="K147" s="26"/>
      <c r="L147" s="62">
        <v>52.5</v>
      </c>
      <c r="M147" s="19"/>
      <c r="N147" s="62">
        <v>237.1</v>
      </c>
      <c r="O147" s="63"/>
    </row>
    <row r="148" spans="1:15">
      <c r="A148" s="49">
        <f t="shared" si="11"/>
        <v>144</v>
      </c>
      <c r="B148" s="10" t="s">
        <v>358</v>
      </c>
      <c r="C148" s="22"/>
      <c r="D148" s="10" t="s">
        <v>12</v>
      </c>
      <c r="E148" s="14" t="s">
        <v>359</v>
      </c>
      <c r="F148" s="11">
        <f t="shared" si="13"/>
        <v>7</v>
      </c>
      <c r="G148" s="12">
        <f t="shared" si="21"/>
        <v>606.4</v>
      </c>
      <c r="H148" s="10">
        <f t="shared" si="8"/>
        <v>276.5</v>
      </c>
      <c r="I148" s="14" t="s">
        <v>360</v>
      </c>
      <c r="J148" s="15"/>
      <c r="K148" s="26"/>
      <c r="L148" s="62">
        <v>59.5</v>
      </c>
      <c r="M148" s="19"/>
      <c r="N148" s="62">
        <v>242.9</v>
      </c>
      <c r="O148" s="63"/>
    </row>
    <row r="149" spans="1:15">
      <c r="A149" s="49">
        <f t="shared" si="11"/>
        <v>145</v>
      </c>
      <c r="B149" s="10" t="s">
        <v>18</v>
      </c>
      <c r="C149" s="22"/>
      <c r="D149" s="10" t="s">
        <v>9</v>
      </c>
      <c r="E149" s="14" t="s">
        <v>366</v>
      </c>
      <c r="F149" s="11">
        <f t="shared" si="13"/>
        <v>1.8999999999999773</v>
      </c>
      <c r="G149" s="12">
        <f t="shared" si="21"/>
        <v>608.29999999999995</v>
      </c>
      <c r="H149" s="10">
        <f t="shared" si="8"/>
        <v>276.5</v>
      </c>
      <c r="I149" s="10"/>
      <c r="J149" s="13"/>
      <c r="K149" s="26"/>
      <c r="L149" s="62">
        <v>61.4</v>
      </c>
      <c r="M149" s="19"/>
      <c r="N149" s="62">
        <v>248.89999999999998</v>
      </c>
      <c r="O149" s="63"/>
    </row>
    <row r="150" spans="1:15">
      <c r="A150" s="49">
        <f t="shared" ref="A150:A212" si="24">A149+1</f>
        <v>146</v>
      </c>
      <c r="B150" s="10" t="s">
        <v>18</v>
      </c>
      <c r="C150" s="22"/>
      <c r="D150" s="10" t="s">
        <v>14</v>
      </c>
      <c r="E150" s="14" t="s">
        <v>366</v>
      </c>
      <c r="F150" s="11">
        <f t="shared" si="13"/>
        <v>1.1000000000000227</v>
      </c>
      <c r="G150" s="12">
        <f t="shared" si="21"/>
        <v>609.4</v>
      </c>
      <c r="H150" s="10">
        <f t="shared" si="8"/>
        <v>276.5</v>
      </c>
      <c r="I150" s="10" t="s">
        <v>367</v>
      </c>
      <c r="J150" s="13"/>
      <c r="K150" s="26"/>
      <c r="L150" s="62">
        <v>62.5</v>
      </c>
      <c r="M150" s="19"/>
      <c r="N150" s="62">
        <v>250.2</v>
      </c>
      <c r="O150" s="63"/>
    </row>
    <row r="151" spans="1:15">
      <c r="A151" s="49">
        <f t="shared" si="24"/>
        <v>147</v>
      </c>
      <c r="B151" s="10" t="s">
        <v>368</v>
      </c>
      <c r="C151" s="79"/>
      <c r="D151" s="10" t="s">
        <v>369</v>
      </c>
      <c r="E151" s="14" t="s">
        <v>366</v>
      </c>
      <c r="F151" s="11">
        <f t="shared" si="13"/>
        <v>1.7000000000000455</v>
      </c>
      <c r="G151" s="12">
        <f t="shared" si="21"/>
        <v>611.1</v>
      </c>
      <c r="H151" s="10">
        <f t="shared" si="8"/>
        <v>276.5</v>
      </c>
      <c r="I151" s="14"/>
      <c r="J151" s="13"/>
      <c r="K151" s="26"/>
      <c r="L151" s="62">
        <v>64.2</v>
      </c>
      <c r="M151" s="19"/>
      <c r="N151" s="62">
        <v>269.39999999999998</v>
      </c>
      <c r="O151" s="63"/>
    </row>
    <row r="152" spans="1:15">
      <c r="A152" s="49">
        <f t="shared" si="24"/>
        <v>148</v>
      </c>
      <c r="B152" s="10" t="s">
        <v>372</v>
      </c>
      <c r="C152" s="22"/>
      <c r="D152" s="10" t="s">
        <v>6</v>
      </c>
      <c r="E152" s="10" t="s">
        <v>371</v>
      </c>
      <c r="F152" s="11">
        <f t="shared" si="13"/>
        <v>16.299999999999955</v>
      </c>
      <c r="G152" s="12">
        <f t="shared" si="21"/>
        <v>627.4</v>
      </c>
      <c r="H152" s="10">
        <f t="shared" si="8"/>
        <v>276.5</v>
      </c>
      <c r="I152" s="10" t="s">
        <v>370</v>
      </c>
      <c r="J152" s="13"/>
      <c r="K152" s="26"/>
      <c r="L152" s="62">
        <v>80.5</v>
      </c>
      <c r="M152" s="19"/>
      <c r="N152" s="62">
        <v>270</v>
      </c>
      <c r="O152" s="63"/>
    </row>
    <row r="153" spans="1:15">
      <c r="A153" s="49">
        <f t="shared" si="24"/>
        <v>149</v>
      </c>
      <c r="B153" s="10" t="s">
        <v>373</v>
      </c>
      <c r="C153" s="22"/>
      <c r="D153" s="10" t="s">
        <v>7</v>
      </c>
      <c r="E153" s="10" t="s">
        <v>355</v>
      </c>
      <c r="F153" s="11">
        <f t="shared" si="13"/>
        <v>4.7000000000000455</v>
      </c>
      <c r="G153" s="12">
        <f t="shared" si="21"/>
        <v>632.1</v>
      </c>
      <c r="H153" s="10">
        <f t="shared" ref="H153" si="25">276.5+O153</f>
        <v>276.5</v>
      </c>
      <c r="I153" s="14" t="s">
        <v>374</v>
      </c>
      <c r="J153" s="15"/>
      <c r="K153" s="26"/>
      <c r="L153" s="62">
        <v>85.2</v>
      </c>
      <c r="M153" s="19"/>
      <c r="N153" s="62">
        <v>270.89999999999998</v>
      </c>
      <c r="O153" s="63"/>
    </row>
    <row r="154" spans="1:15">
      <c r="A154" s="49">
        <f t="shared" si="24"/>
        <v>150</v>
      </c>
      <c r="B154" s="10" t="s">
        <v>376</v>
      </c>
      <c r="C154" s="22"/>
      <c r="D154" s="10" t="s">
        <v>9</v>
      </c>
      <c r="E154" s="10" t="s">
        <v>355</v>
      </c>
      <c r="F154" s="11">
        <f t="shared" si="13"/>
        <v>8.5999999999999091</v>
      </c>
      <c r="G154" s="12">
        <f t="shared" si="21"/>
        <v>640.69999999999993</v>
      </c>
      <c r="H154" s="10"/>
      <c r="I154" s="10" t="s">
        <v>375</v>
      </c>
      <c r="J154" s="13"/>
      <c r="K154" s="26"/>
      <c r="L154" s="62">
        <v>93.8</v>
      </c>
      <c r="M154" s="19">
        <v>6.2</v>
      </c>
    </row>
    <row r="155" spans="1:15">
      <c r="A155" s="49">
        <f t="shared" si="24"/>
        <v>151</v>
      </c>
      <c r="B155" s="10" t="s">
        <v>377</v>
      </c>
      <c r="C155" s="22"/>
      <c r="D155" s="10" t="s">
        <v>7</v>
      </c>
      <c r="E155" s="10" t="s">
        <v>5</v>
      </c>
      <c r="F155" s="11">
        <f t="shared" si="13"/>
        <v>30.700000000000045</v>
      </c>
      <c r="G155" s="12">
        <f t="shared" si="21"/>
        <v>671.4</v>
      </c>
      <c r="H155" s="10"/>
      <c r="I155" s="10"/>
      <c r="J155" s="13"/>
      <c r="K155" s="26"/>
      <c r="L155" s="62">
        <v>124.5</v>
      </c>
      <c r="M155" s="19">
        <v>7.3</v>
      </c>
    </row>
    <row r="156" spans="1:15" ht="67.5">
      <c r="A156" s="50">
        <f t="shared" si="24"/>
        <v>152</v>
      </c>
      <c r="B156" s="28" t="s">
        <v>518</v>
      </c>
      <c r="C156" s="29"/>
      <c r="D156" s="28" t="s">
        <v>378</v>
      </c>
      <c r="E156" s="28" t="s">
        <v>381</v>
      </c>
      <c r="F156" s="30">
        <f t="shared" si="13"/>
        <v>0.20000000000004547</v>
      </c>
      <c r="G156" s="31">
        <f t="shared" si="21"/>
        <v>671.6</v>
      </c>
      <c r="H156" s="28"/>
      <c r="I156" s="33" t="s">
        <v>528</v>
      </c>
      <c r="J156" s="32">
        <f>G156-G137</f>
        <v>113.10000000000002</v>
      </c>
      <c r="K156" s="26"/>
      <c r="L156" s="62">
        <v>124.7</v>
      </c>
      <c r="M156" s="19">
        <v>9.5</v>
      </c>
    </row>
    <row r="157" spans="1:15">
      <c r="A157" s="49">
        <f t="shared" si="24"/>
        <v>153</v>
      </c>
      <c r="B157" s="10" t="s">
        <v>380</v>
      </c>
      <c r="C157" s="22"/>
      <c r="D157" s="10" t="s">
        <v>379</v>
      </c>
      <c r="E157" s="10" t="s">
        <v>5</v>
      </c>
      <c r="F157" s="11">
        <f t="shared" si="13"/>
        <v>0</v>
      </c>
      <c r="G157" s="12">
        <v>671.6</v>
      </c>
      <c r="H157" s="10"/>
      <c r="I157" s="14" t="s">
        <v>519</v>
      </c>
      <c r="J157" s="15"/>
      <c r="K157" s="26"/>
      <c r="L157" s="62">
        <v>0</v>
      </c>
      <c r="M157" s="19">
        <v>11.8</v>
      </c>
    </row>
    <row r="158" spans="1:15">
      <c r="A158" s="56">
        <f t="shared" si="24"/>
        <v>154</v>
      </c>
      <c r="B158" s="84" t="s">
        <v>382</v>
      </c>
      <c r="C158" s="34"/>
      <c r="D158" s="84" t="s">
        <v>14</v>
      </c>
      <c r="E158" s="84" t="s">
        <v>13</v>
      </c>
      <c r="F158" s="11">
        <f t="shared" si="13"/>
        <v>0.60000000000002274</v>
      </c>
      <c r="G158" s="12">
        <f>$G$157+L158</f>
        <v>672.2</v>
      </c>
      <c r="H158" s="25"/>
      <c r="I158" s="85" t="s">
        <v>429</v>
      </c>
      <c r="J158" s="42"/>
      <c r="K158" s="26"/>
      <c r="L158" s="62">
        <v>0.6</v>
      </c>
      <c r="M158" s="19">
        <v>17.100000000000001</v>
      </c>
    </row>
    <row r="159" spans="1:15">
      <c r="A159" s="56">
        <f t="shared" si="24"/>
        <v>155</v>
      </c>
      <c r="B159" s="84" t="s">
        <v>383</v>
      </c>
      <c r="C159" s="34"/>
      <c r="D159" s="84" t="s">
        <v>14</v>
      </c>
      <c r="E159" s="84" t="s">
        <v>391</v>
      </c>
      <c r="F159" s="11">
        <f t="shared" si="13"/>
        <v>0.19999999999993179</v>
      </c>
      <c r="G159" s="12">
        <f t="shared" ref="G159:G207" si="26">$G$157+L159</f>
        <v>672.4</v>
      </c>
      <c r="H159" s="25"/>
      <c r="I159" s="85" t="s">
        <v>390</v>
      </c>
      <c r="J159" s="13"/>
      <c r="K159" s="26"/>
      <c r="L159" s="62">
        <v>0.8</v>
      </c>
      <c r="M159" s="19">
        <v>21.4</v>
      </c>
    </row>
    <row r="160" spans="1:15">
      <c r="A160" s="56">
        <f t="shared" si="24"/>
        <v>156</v>
      </c>
      <c r="B160" s="84" t="s">
        <v>384</v>
      </c>
      <c r="C160" s="22"/>
      <c r="D160" s="84" t="s">
        <v>339</v>
      </c>
      <c r="E160" s="84" t="s">
        <v>391</v>
      </c>
      <c r="F160" s="11">
        <f>G160-G159</f>
        <v>4.2000000000000455</v>
      </c>
      <c r="G160" s="12">
        <f t="shared" si="26"/>
        <v>676.6</v>
      </c>
      <c r="H160" s="10"/>
      <c r="I160" s="85"/>
      <c r="J160" s="13"/>
      <c r="K160" s="26"/>
      <c r="L160" s="62">
        <v>5</v>
      </c>
      <c r="M160" s="19">
        <v>24</v>
      </c>
    </row>
    <row r="161" spans="1:13">
      <c r="A161" s="56">
        <f t="shared" si="24"/>
        <v>157</v>
      </c>
      <c r="B161" s="84" t="s">
        <v>385</v>
      </c>
      <c r="C161" s="22"/>
      <c r="D161" s="84" t="s">
        <v>14</v>
      </c>
      <c r="E161" s="84" t="s">
        <v>392</v>
      </c>
      <c r="F161" s="11">
        <f>G161-G160</f>
        <v>0.89999999999997726</v>
      </c>
      <c r="G161" s="12">
        <f t="shared" si="26"/>
        <v>677.5</v>
      </c>
      <c r="H161" s="10"/>
      <c r="I161" s="85"/>
      <c r="J161" s="13"/>
      <c r="K161" s="26"/>
      <c r="L161" s="62">
        <v>5.9</v>
      </c>
      <c r="M161" s="19">
        <v>24.5</v>
      </c>
    </row>
    <row r="162" spans="1:13" ht="22.5">
      <c r="A162" s="56">
        <f t="shared" si="24"/>
        <v>158</v>
      </c>
      <c r="B162" s="84" t="s">
        <v>386</v>
      </c>
      <c r="C162" s="22"/>
      <c r="D162" s="84" t="s">
        <v>339</v>
      </c>
      <c r="E162" s="86" t="s">
        <v>393</v>
      </c>
      <c r="F162" s="11">
        <f>G162-G161</f>
        <v>0.5</v>
      </c>
      <c r="G162" s="12">
        <f t="shared" si="26"/>
        <v>678</v>
      </c>
      <c r="H162" s="10"/>
      <c r="I162" s="85"/>
      <c r="J162" s="15"/>
      <c r="K162" s="26"/>
      <c r="L162" s="62">
        <v>6.4</v>
      </c>
      <c r="M162" s="19">
        <v>28.2</v>
      </c>
    </row>
    <row r="163" spans="1:13" ht="22.5">
      <c r="A163" s="56">
        <f t="shared" si="24"/>
        <v>159</v>
      </c>
      <c r="B163" s="84" t="s">
        <v>387</v>
      </c>
      <c r="C163" s="22"/>
      <c r="D163" s="84" t="s">
        <v>339</v>
      </c>
      <c r="E163" s="86" t="s">
        <v>393</v>
      </c>
      <c r="F163" s="11">
        <f t="shared" si="13"/>
        <v>19.100000000000023</v>
      </c>
      <c r="G163" s="12">
        <f t="shared" si="26"/>
        <v>697.1</v>
      </c>
      <c r="H163" s="10"/>
      <c r="I163" s="85" t="s">
        <v>395</v>
      </c>
      <c r="J163" s="13"/>
      <c r="K163" s="26"/>
      <c r="L163" s="62">
        <v>25.5</v>
      </c>
      <c r="M163" s="19">
        <v>31.5</v>
      </c>
    </row>
    <row r="164" spans="1:13">
      <c r="A164" s="56">
        <f t="shared" si="24"/>
        <v>160</v>
      </c>
      <c r="B164" s="84" t="s">
        <v>388</v>
      </c>
      <c r="C164" s="22"/>
      <c r="D164" s="84" t="s">
        <v>339</v>
      </c>
      <c r="E164" s="84" t="s">
        <v>13</v>
      </c>
      <c r="F164" s="11">
        <f t="shared" ref="F164:F196" si="27">G164-G163</f>
        <v>28.700000000000045</v>
      </c>
      <c r="G164" s="12">
        <f t="shared" si="26"/>
        <v>725.80000000000007</v>
      </c>
      <c r="H164" s="10"/>
      <c r="I164" s="85"/>
      <c r="J164" s="13"/>
      <c r="K164" s="26"/>
      <c r="L164" s="62">
        <v>54.2</v>
      </c>
      <c r="M164" s="19">
        <v>36.700000000000003</v>
      </c>
    </row>
    <row r="165" spans="1:13">
      <c r="A165" s="56">
        <f t="shared" si="24"/>
        <v>161</v>
      </c>
      <c r="B165" s="84" t="s">
        <v>389</v>
      </c>
      <c r="C165" s="61" t="s">
        <v>186</v>
      </c>
      <c r="D165" s="84" t="s">
        <v>15</v>
      </c>
      <c r="E165" s="84" t="s">
        <v>13</v>
      </c>
      <c r="F165" s="11">
        <f t="shared" si="27"/>
        <v>1.0999999999999091</v>
      </c>
      <c r="G165" s="12">
        <f t="shared" si="26"/>
        <v>726.9</v>
      </c>
      <c r="H165" s="10"/>
      <c r="I165" s="85" t="s">
        <v>396</v>
      </c>
      <c r="J165" s="15"/>
      <c r="K165" s="26"/>
      <c r="L165" s="62">
        <v>55.3</v>
      </c>
      <c r="M165" s="19">
        <v>37.700000000000003</v>
      </c>
    </row>
    <row r="166" spans="1:13" ht="33.75">
      <c r="A166" s="50">
        <f t="shared" si="24"/>
        <v>162</v>
      </c>
      <c r="B166" s="64" t="s">
        <v>397</v>
      </c>
      <c r="C166" s="29"/>
      <c r="D166" s="64" t="s">
        <v>398</v>
      </c>
      <c r="E166" s="64" t="s">
        <v>394</v>
      </c>
      <c r="F166" s="30">
        <f t="shared" si="27"/>
        <v>3.4000000000000909</v>
      </c>
      <c r="G166" s="31">
        <f t="shared" si="26"/>
        <v>730.30000000000007</v>
      </c>
      <c r="H166" s="28"/>
      <c r="I166" s="33" t="s">
        <v>517</v>
      </c>
      <c r="J166" s="32">
        <f>G166-G157</f>
        <v>58.700000000000045</v>
      </c>
      <c r="K166" s="26"/>
      <c r="L166" s="62">
        <v>58.7</v>
      </c>
      <c r="M166" s="19">
        <v>42.5</v>
      </c>
    </row>
    <row r="167" spans="1:13">
      <c r="A167" s="56">
        <f t="shared" si="24"/>
        <v>163</v>
      </c>
      <c r="B167" s="10" t="s">
        <v>18</v>
      </c>
      <c r="C167" s="22"/>
      <c r="D167" s="10" t="s">
        <v>6</v>
      </c>
      <c r="E167" s="10" t="s">
        <v>399</v>
      </c>
      <c r="F167" s="11">
        <f t="shared" si="27"/>
        <v>16.799999999999955</v>
      </c>
      <c r="G167" s="12">
        <f t="shared" si="26"/>
        <v>747.1</v>
      </c>
      <c r="H167" s="10"/>
      <c r="I167" s="14"/>
      <c r="J167" s="13"/>
      <c r="K167" s="26"/>
      <c r="L167" s="62">
        <v>75.5</v>
      </c>
      <c r="M167" s="19">
        <v>44.4</v>
      </c>
    </row>
    <row r="168" spans="1:13">
      <c r="A168" s="56">
        <f t="shared" si="24"/>
        <v>164</v>
      </c>
      <c r="B168" s="10" t="s">
        <v>402</v>
      </c>
      <c r="C168" s="22"/>
      <c r="D168" s="10" t="s">
        <v>7</v>
      </c>
      <c r="E168" s="10" t="s">
        <v>400</v>
      </c>
      <c r="F168" s="11">
        <f t="shared" si="27"/>
        <v>2.2999999999999545</v>
      </c>
      <c r="G168" s="12">
        <f t="shared" si="26"/>
        <v>749.4</v>
      </c>
      <c r="H168" s="10"/>
      <c r="I168" s="14" t="s">
        <v>401</v>
      </c>
      <c r="J168" s="42"/>
      <c r="K168" s="26"/>
      <c r="L168" s="62">
        <v>77.8</v>
      </c>
      <c r="M168" s="19">
        <v>44.9</v>
      </c>
    </row>
    <row r="169" spans="1:13">
      <c r="A169" s="56">
        <f t="shared" si="24"/>
        <v>165</v>
      </c>
      <c r="B169" s="10" t="s">
        <v>403</v>
      </c>
      <c r="C169" s="61" t="s">
        <v>186</v>
      </c>
      <c r="D169" s="10" t="s">
        <v>6</v>
      </c>
      <c r="E169" s="10" t="s">
        <v>5</v>
      </c>
      <c r="F169" s="11">
        <f t="shared" si="27"/>
        <v>0.30000000000006821</v>
      </c>
      <c r="G169" s="12">
        <f t="shared" si="26"/>
        <v>749.7</v>
      </c>
      <c r="H169" s="10"/>
      <c r="I169" s="14" t="s">
        <v>404</v>
      </c>
      <c r="J169" s="42"/>
      <c r="K169" s="26"/>
      <c r="L169" s="62">
        <v>78.099999999999994</v>
      </c>
      <c r="M169" s="19">
        <v>46</v>
      </c>
    </row>
    <row r="170" spans="1:13">
      <c r="A170" s="56">
        <f t="shared" si="24"/>
        <v>166</v>
      </c>
      <c r="B170" s="10" t="s">
        <v>10</v>
      </c>
      <c r="C170" s="22"/>
      <c r="D170" s="10" t="s">
        <v>7</v>
      </c>
      <c r="E170" s="10" t="s">
        <v>399</v>
      </c>
      <c r="F170" s="11">
        <f t="shared" si="27"/>
        <v>6.1999999999999318</v>
      </c>
      <c r="G170" s="12">
        <f t="shared" si="26"/>
        <v>755.9</v>
      </c>
      <c r="H170" s="10"/>
      <c r="I170" s="14"/>
      <c r="J170" s="42"/>
      <c r="K170" s="26"/>
      <c r="L170" s="62">
        <v>84.3</v>
      </c>
      <c r="M170" s="19">
        <v>49.2</v>
      </c>
    </row>
    <row r="171" spans="1:13">
      <c r="A171" s="56">
        <f t="shared" si="24"/>
        <v>167</v>
      </c>
      <c r="B171" s="10" t="s">
        <v>405</v>
      </c>
      <c r="C171" s="22"/>
      <c r="D171" s="10" t="s">
        <v>7</v>
      </c>
      <c r="E171" s="10" t="s">
        <v>406</v>
      </c>
      <c r="F171" s="11">
        <f t="shared" si="27"/>
        <v>8.8000000000000682</v>
      </c>
      <c r="G171" s="12">
        <f t="shared" si="26"/>
        <v>764.7</v>
      </c>
      <c r="H171" s="10"/>
      <c r="I171" s="14"/>
      <c r="J171" s="42"/>
      <c r="K171" s="26"/>
      <c r="L171" s="62">
        <v>93.1</v>
      </c>
      <c r="M171" s="19">
        <v>53.9</v>
      </c>
    </row>
    <row r="172" spans="1:13" ht="22.5">
      <c r="A172" s="56">
        <f t="shared" si="24"/>
        <v>168</v>
      </c>
      <c r="B172" s="10" t="s">
        <v>102</v>
      </c>
      <c r="C172" s="61" t="s">
        <v>186</v>
      </c>
      <c r="D172" s="10" t="s">
        <v>6</v>
      </c>
      <c r="E172" s="10" t="s">
        <v>407</v>
      </c>
      <c r="F172" s="11">
        <f t="shared" si="27"/>
        <v>0.39999999999997726</v>
      </c>
      <c r="G172" s="12">
        <f t="shared" si="26"/>
        <v>765.1</v>
      </c>
      <c r="H172" s="10"/>
      <c r="I172" s="14" t="s">
        <v>408</v>
      </c>
      <c r="J172" s="42"/>
      <c r="K172" s="26"/>
      <c r="L172" s="62">
        <v>93.5</v>
      </c>
      <c r="M172" s="19">
        <v>61.2</v>
      </c>
    </row>
    <row r="173" spans="1:13">
      <c r="A173" s="56">
        <f t="shared" si="24"/>
        <v>169</v>
      </c>
      <c r="B173" s="10" t="s">
        <v>102</v>
      </c>
      <c r="C173" s="61" t="s">
        <v>186</v>
      </c>
      <c r="D173" s="10" t="s">
        <v>22</v>
      </c>
      <c r="E173" s="10" t="s">
        <v>407</v>
      </c>
      <c r="F173" s="11">
        <f t="shared" si="27"/>
        <v>2.1000000000000227</v>
      </c>
      <c r="G173" s="12">
        <f t="shared" si="26"/>
        <v>767.2</v>
      </c>
      <c r="H173" s="10"/>
      <c r="I173" s="10" t="s">
        <v>409</v>
      </c>
      <c r="J173" s="42"/>
      <c r="K173" s="26"/>
      <c r="L173" s="62">
        <v>95.6</v>
      </c>
      <c r="M173" s="19">
        <v>62.3</v>
      </c>
    </row>
    <row r="174" spans="1:13">
      <c r="A174" s="56">
        <f t="shared" si="24"/>
        <v>170</v>
      </c>
      <c r="B174" s="10" t="s">
        <v>100</v>
      </c>
      <c r="C174" s="22"/>
      <c r="D174" s="10" t="s">
        <v>42</v>
      </c>
      <c r="E174" s="10" t="s">
        <v>410</v>
      </c>
      <c r="F174" s="11">
        <f t="shared" si="27"/>
        <v>0.69999999999993179</v>
      </c>
      <c r="G174" s="12">
        <f t="shared" si="26"/>
        <v>767.9</v>
      </c>
      <c r="H174" s="10"/>
      <c r="I174" s="10"/>
      <c r="J174" s="42"/>
      <c r="K174" s="26"/>
      <c r="L174" s="62">
        <v>96.3</v>
      </c>
      <c r="M174" s="19">
        <v>62.8</v>
      </c>
    </row>
    <row r="175" spans="1:13">
      <c r="A175" s="56">
        <f t="shared" si="24"/>
        <v>171</v>
      </c>
      <c r="B175" s="10" t="s">
        <v>180</v>
      </c>
      <c r="C175" s="22"/>
      <c r="D175" s="10" t="s">
        <v>42</v>
      </c>
      <c r="E175" s="10" t="s">
        <v>176</v>
      </c>
      <c r="F175" s="11">
        <f t="shared" si="27"/>
        <v>4.1000000000000227</v>
      </c>
      <c r="G175" s="12">
        <f t="shared" si="26"/>
        <v>772</v>
      </c>
      <c r="H175" s="10"/>
      <c r="I175" s="10"/>
      <c r="J175" s="42"/>
      <c r="K175" s="26"/>
      <c r="L175" s="62">
        <v>100.4</v>
      </c>
      <c r="M175" s="19">
        <v>65.2</v>
      </c>
    </row>
    <row r="176" spans="1:13">
      <c r="A176" s="56">
        <f t="shared" si="24"/>
        <v>172</v>
      </c>
      <c r="B176" s="10" t="s">
        <v>411</v>
      </c>
      <c r="C176" s="22"/>
      <c r="D176" s="10" t="s">
        <v>9</v>
      </c>
      <c r="E176" s="10" t="s">
        <v>176</v>
      </c>
      <c r="F176" s="11">
        <f t="shared" si="27"/>
        <v>8.5</v>
      </c>
      <c r="G176" s="12">
        <f t="shared" si="26"/>
        <v>780.5</v>
      </c>
      <c r="H176" s="10"/>
      <c r="I176" s="10" t="s">
        <v>412</v>
      </c>
      <c r="J176" s="42"/>
      <c r="K176" s="26"/>
      <c r="L176" s="62">
        <v>108.9</v>
      </c>
      <c r="M176" s="19">
        <v>70.599999999999994</v>
      </c>
    </row>
    <row r="177" spans="1:14">
      <c r="A177" s="56">
        <f t="shared" si="24"/>
        <v>173</v>
      </c>
      <c r="B177" s="10" t="s">
        <v>175</v>
      </c>
      <c r="C177" s="22"/>
      <c r="D177" s="10" t="s">
        <v>7</v>
      </c>
      <c r="E177" s="10" t="s">
        <v>176</v>
      </c>
      <c r="F177" s="11">
        <f t="shared" si="27"/>
        <v>0.39999999999997726</v>
      </c>
      <c r="G177" s="12">
        <f t="shared" si="26"/>
        <v>780.9</v>
      </c>
      <c r="H177" s="10"/>
      <c r="I177" s="10" t="s">
        <v>413</v>
      </c>
      <c r="J177" s="42"/>
      <c r="K177" s="26"/>
      <c r="L177" s="62">
        <v>109.3</v>
      </c>
      <c r="M177" s="19">
        <v>90.4</v>
      </c>
    </row>
    <row r="178" spans="1:14">
      <c r="A178" s="56">
        <f t="shared" si="24"/>
        <v>174</v>
      </c>
      <c r="B178" s="10" t="s">
        <v>372</v>
      </c>
      <c r="C178" s="22"/>
      <c r="D178" s="10" t="s">
        <v>6</v>
      </c>
      <c r="E178" s="10" t="s">
        <v>176</v>
      </c>
      <c r="F178" s="11">
        <f t="shared" si="27"/>
        <v>0.5</v>
      </c>
      <c r="G178" s="12">
        <f t="shared" si="26"/>
        <v>781.4</v>
      </c>
      <c r="H178" s="10"/>
      <c r="I178" s="10" t="s">
        <v>414</v>
      </c>
      <c r="J178" s="42"/>
      <c r="K178" s="26"/>
      <c r="L178" s="62">
        <v>109.8</v>
      </c>
      <c r="M178" s="19">
        <v>95.2</v>
      </c>
    </row>
    <row r="179" spans="1:14">
      <c r="A179" s="56">
        <f t="shared" si="24"/>
        <v>175</v>
      </c>
      <c r="B179" s="10" t="s">
        <v>18</v>
      </c>
      <c r="C179" s="22"/>
      <c r="D179" s="10" t="s">
        <v>9</v>
      </c>
      <c r="E179" s="10" t="s">
        <v>5</v>
      </c>
      <c r="F179" s="11">
        <f t="shared" si="27"/>
        <v>1.5</v>
      </c>
      <c r="G179" s="12">
        <f t="shared" si="26"/>
        <v>782.9</v>
      </c>
      <c r="H179" s="10"/>
      <c r="I179" s="10"/>
      <c r="J179" s="42"/>
      <c r="K179" s="26"/>
      <c r="L179" s="62">
        <v>111.3</v>
      </c>
      <c r="M179" s="19">
        <v>101</v>
      </c>
    </row>
    <row r="180" spans="1:14">
      <c r="A180" s="56">
        <f t="shared" si="24"/>
        <v>176</v>
      </c>
      <c r="B180" s="10" t="s">
        <v>415</v>
      </c>
      <c r="C180" s="22"/>
      <c r="D180" s="10" t="s">
        <v>7</v>
      </c>
      <c r="E180" s="10" t="s">
        <v>5</v>
      </c>
      <c r="F180" s="11">
        <f t="shared" si="27"/>
        <v>1.3000000000000682</v>
      </c>
      <c r="G180" s="12">
        <f t="shared" si="26"/>
        <v>784.2</v>
      </c>
      <c r="H180" s="10"/>
      <c r="I180" s="10"/>
      <c r="J180" s="42"/>
      <c r="K180" s="26"/>
      <c r="L180" s="62">
        <v>112.6</v>
      </c>
      <c r="M180" s="19">
        <v>107.9</v>
      </c>
    </row>
    <row r="181" spans="1:14" ht="33.75">
      <c r="A181" s="50">
        <f t="shared" si="24"/>
        <v>177</v>
      </c>
      <c r="B181" s="33" t="s">
        <v>416</v>
      </c>
      <c r="C181" s="29"/>
      <c r="D181" s="28" t="s">
        <v>17</v>
      </c>
      <c r="E181" s="28" t="s">
        <v>191</v>
      </c>
      <c r="F181" s="30">
        <f t="shared" si="27"/>
        <v>0.10000000000002274</v>
      </c>
      <c r="G181" s="31">
        <f t="shared" si="26"/>
        <v>784.30000000000007</v>
      </c>
      <c r="H181" s="28"/>
      <c r="I181" s="33" t="s">
        <v>515</v>
      </c>
      <c r="J181" s="32">
        <f>G181-G166</f>
        <v>54</v>
      </c>
      <c r="K181" s="26"/>
      <c r="L181" s="62">
        <v>112.7</v>
      </c>
      <c r="M181" s="19">
        <v>123.2</v>
      </c>
    </row>
    <row r="182" spans="1:14">
      <c r="A182" s="49">
        <f t="shared" si="24"/>
        <v>178</v>
      </c>
      <c r="B182" s="10" t="s">
        <v>417</v>
      </c>
      <c r="C182" s="22"/>
      <c r="D182" s="10" t="s">
        <v>6</v>
      </c>
      <c r="E182" s="10" t="s">
        <v>191</v>
      </c>
      <c r="F182" s="11">
        <f t="shared" ref="F182" si="28">G182-G181</f>
        <v>1.5999999999999091</v>
      </c>
      <c r="G182" s="12">
        <f t="shared" si="26"/>
        <v>785.9</v>
      </c>
      <c r="H182" s="10"/>
      <c r="I182" s="14" t="s">
        <v>418</v>
      </c>
      <c r="J182" s="15"/>
      <c r="K182" s="26"/>
      <c r="L182" s="62">
        <v>114.3</v>
      </c>
      <c r="M182" s="19">
        <v>123.3</v>
      </c>
    </row>
    <row r="183" spans="1:14">
      <c r="A183" s="49">
        <f t="shared" si="24"/>
        <v>179</v>
      </c>
      <c r="B183" s="10" t="s">
        <v>420</v>
      </c>
      <c r="C183" s="22"/>
      <c r="D183" s="10" t="s">
        <v>12</v>
      </c>
      <c r="E183" s="10" t="s">
        <v>176</v>
      </c>
      <c r="F183" s="11">
        <f t="shared" ref="F183:F184" si="29">G183-G182</f>
        <v>2.4000000000000909</v>
      </c>
      <c r="G183" s="12">
        <f t="shared" si="26"/>
        <v>788.30000000000007</v>
      </c>
      <c r="H183" s="10"/>
      <c r="I183" s="14" t="s">
        <v>419</v>
      </c>
      <c r="J183" s="15"/>
      <c r="K183" s="26"/>
      <c r="L183" s="62">
        <v>116.7</v>
      </c>
      <c r="M183" s="19">
        <v>123.4</v>
      </c>
    </row>
    <row r="184" spans="1:14">
      <c r="A184" s="56">
        <f t="shared" si="24"/>
        <v>180</v>
      </c>
      <c r="B184" s="10" t="s">
        <v>175</v>
      </c>
      <c r="C184" s="22"/>
      <c r="D184" s="10" t="s">
        <v>7</v>
      </c>
      <c r="E184" s="10" t="s">
        <v>5</v>
      </c>
      <c r="F184" s="11">
        <f t="shared" si="29"/>
        <v>27.600000000000023</v>
      </c>
      <c r="G184" s="12">
        <f t="shared" si="26"/>
        <v>815.90000000000009</v>
      </c>
      <c r="H184" s="10"/>
      <c r="I184" s="10" t="s">
        <v>421</v>
      </c>
      <c r="J184" s="42"/>
      <c r="K184" s="26"/>
      <c r="L184" s="62">
        <v>144.30000000000001</v>
      </c>
      <c r="M184" s="19">
        <v>123.5</v>
      </c>
    </row>
    <row r="185" spans="1:14">
      <c r="A185" s="56">
        <f t="shared" si="24"/>
        <v>181</v>
      </c>
      <c r="B185" s="10" t="s">
        <v>422</v>
      </c>
      <c r="C185" s="22"/>
      <c r="D185" s="10" t="s">
        <v>198</v>
      </c>
      <c r="E185" s="10" t="s">
        <v>399</v>
      </c>
      <c r="F185" s="11">
        <f t="shared" ref="F185" si="30">G185-G184</f>
        <v>6.3999999999998636</v>
      </c>
      <c r="G185" s="12">
        <f t="shared" si="26"/>
        <v>822.3</v>
      </c>
      <c r="H185" s="10"/>
      <c r="I185" s="14"/>
      <c r="J185" s="42"/>
      <c r="K185" s="26"/>
      <c r="L185" s="62">
        <v>150.69999999999999</v>
      </c>
      <c r="M185" s="19">
        <v>125.9</v>
      </c>
    </row>
    <row r="186" spans="1:14">
      <c r="A186" s="56">
        <f t="shared" si="24"/>
        <v>182</v>
      </c>
      <c r="B186" s="10" t="s">
        <v>424</v>
      </c>
      <c r="C186" s="22"/>
      <c r="D186" s="10" t="s">
        <v>6</v>
      </c>
      <c r="E186" s="10" t="s">
        <v>423</v>
      </c>
      <c r="F186" s="11">
        <f t="shared" ref="F186" si="31">G186-G185</f>
        <v>3.5</v>
      </c>
      <c r="G186" s="12">
        <f t="shared" si="26"/>
        <v>825.8</v>
      </c>
      <c r="H186" s="10"/>
      <c r="I186" s="10" t="s">
        <v>425</v>
      </c>
      <c r="J186" s="42"/>
      <c r="K186" s="26"/>
      <c r="L186" s="62">
        <v>154.19999999999999</v>
      </c>
      <c r="M186" s="19">
        <v>126.3</v>
      </c>
    </row>
    <row r="187" spans="1:14">
      <c r="A187" s="56">
        <f t="shared" si="24"/>
        <v>183</v>
      </c>
      <c r="B187" s="10" t="s">
        <v>426</v>
      </c>
      <c r="C187" s="22"/>
      <c r="D187" s="10" t="s">
        <v>9</v>
      </c>
      <c r="E187" s="10" t="s">
        <v>423</v>
      </c>
      <c r="F187" s="11">
        <f t="shared" ref="F187:F188" si="32">G187-G186</f>
        <v>12.100000000000136</v>
      </c>
      <c r="G187" s="12">
        <f t="shared" si="26"/>
        <v>837.90000000000009</v>
      </c>
      <c r="H187" s="10"/>
      <c r="I187" s="14" t="s">
        <v>427</v>
      </c>
      <c r="J187" s="42"/>
      <c r="K187" s="26"/>
      <c r="L187" s="62">
        <v>166.3</v>
      </c>
      <c r="M187" s="19">
        <v>126.4</v>
      </c>
    </row>
    <row r="188" spans="1:14">
      <c r="A188" s="56">
        <f t="shared" si="24"/>
        <v>184</v>
      </c>
      <c r="B188" s="10" t="s">
        <v>430</v>
      </c>
      <c r="C188" s="22"/>
      <c r="D188" s="10" t="s">
        <v>15</v>
      </c>
      <c r="E188" s="10" t="s">
        <v>440</v>
      </c>
      <c r="F188" s="11">
        <f t="shared" si="32"/>
        <v>10.5</v>
      </c>
      <c r="G188" s="12">
        <f t="shared" si="26"/>
        <v>848.40000000000009</v>
      </c>
      <c r="H188" s="10"/>
      <c r="I188" s="14" t="s">
        <v>428</v>
      </c>
      <c r="J188" s="42"/>
      <c r="K188" s="26"/>
      <c r="L188" s="62">
        <v>176.8</v>
      </c>
      <c r="M188" s="19">
        <v>128.70000000000002</v>
      </c>
      <c r="N188" s="63"/>
    </row>
    <row r="189" spans="1:14" ht="22.5">
      <c r="A189" s="56">
        <f t="shared" si="24"/>
        <v>185</v>
      </c>
      <c r="B189" s="14" t="s">
        <v>431</v>
      </c>
      <c r="C189" s="22"/>
      <c r="D189" s="10" t="s">
        <v>14</v>
      </c>
      <c r="E189" s="10" t="s">
        <v>440</v>
      </c>
      <c r="F189" s="11">
        <f t="shared" si="27"/>
        <v>5</v>
      </c>
      <c r="G189" s="12">
        <f t="shared" si="26"/>
        <v>853.40000000000009</v>
      </c>
      <c r="H189" s="10"/>
      <c r="I189" s="14" t="s">
        <v>450</v>
      </c>
      <c r="J189" s="42"/>
      <c r="K189" s="26"/>
      <c r="L189" s="62">
        <f>L188+M189</f>
        <v>181.8</v>
      </c>
      <c r="M189" s="11">
        <v>5</v>
      </c>
      <c r="N189" s="63"/>
    </row>
    <row r="190" spans="1:14" ht="33.75">
      <c r="A190" s="56">
        <f t="shared" si="24"/>
        <v>186</v>
      </c>
      <c r="B190" s="10" t="s">
        <v>432</v>
      </c>
      <c r="C190" s="22"/>
      <c r="D190" s="10" t="s">
        <v>339</v>
      </c>
      <c r="E190" s="10" t="s">
        <v>441</v>
      </c>
      <c r="F190" s="11">
        <f t="shared" si="27"/>
        <v>2.5999999999999091</v>
      </c>
      <c r="G190" s="12">
        <f t="shared" si="26"/>
        <v>856</v>
      </c>
      <c r="H190" s="10"/>
      <c r="I190" s="14" t="s">
        <v>451</v>
      </c>
      <c r="J190" s="42"/>
      <c r="K190" s="26"/>
      <c r="L190" s="62">
        <f t="shared" ref="L190:L199" si="33">L189+M190</f>
        <v>184.4</v>
      </c>
      <c r="M190" s="11">
        <v>2.5999999999999943</v>
      </c>
      <c r="N190" s="63"/>
    </row>
    <row r="191" spans="1:14" ht="33.75">
      <c r="A191" s="50">
        <f t="shared" si="24"/>
        <v>187</v>
      </c>
      <c r="B191" s="28" t="s">
        <v>459</v>
      </c>
      <c r="C191" s="29"/>
      <c r="D191" s="28" t="s">
        <v>398</v>
      </c>
      <c r="E191" s="28" t="s">
        <v>441</v>
      </c>
      <c r="F191" s="30">
        <f t="shared" si="27"/>
        <v>3.1000000000000227</v>
      </c>
      <c r="G191" s="31">
        <f t="shared" si="26"/>
        <v>859.1</v>
      </c>
      <c r="H191" s="28"/>
      <c r="I191" s="33" t="s">
        <v>516</v>
      </c>
      <c r="J191" s="32">
        <f>G191-G175</f>
        <v>87.100000000000023</v>
      </c>
      <c r="K191" s="26"/>
      <c r="L191" s="62">
        <f t="shared" si="33"/>
        <v>187.5</v>
      </c>
      <c r="M191" s="30">
        <v>3.0999999999999943</v>
      </c>
      <c r="N191" s="63"/>
    </row>
    <row r="192" spans="1:14" ht="33.75">
      <c r="A192" s="56">
        <f t="shared" si="24"/>
        <v>188</v>
      </c>
      <c r="B192" s="10" t="s">
        <v>433</v>
      </c>
      <c r="C192" s="22"/>
      <c r="D192" s="10" t="s">
        <v>442</v>
      </c>
      <c r="E192" s="10" t="s">
        <v>441</v>
      </c>
      <c r="F192" s="11">
        <f t="shared" si="27"/>
        <v>24.700000000000045</v>
      </c>
      <c r="G192" s="12">
        <f t="shared" si="26"/>
        <v>883.80000000000007</v>
      </c>
      <c r="H192" s="10"/>
      <c r="I192" s="14" t="s">
        <v>452</v>
      </c>
      <c r="J192" s="13"/>
      <c r="K192" s="26"/>
      <c r="L192" s="62">
        <f t="shared" si="33"/>
        <v>212.20000000000002</v>
      </c>
      <c r="M192" s="11">
        <v>24.700000000000017</v>
      </c>
      <c r="N192" s="63"/>
    </row>
    <row r="193" spans="1:14" ht="22.5">
      <c r="A193" s="56">
        <f t="shared" si="24"/>
        <v>189</v>
      </c>
      <c r="B193" s="84" t="s">
        <v>434</v>
      </c>
      <c r="C193" s="22"/>
      <c r="D193" s="84" t="s">
        <v>15</v>
      </c>
      <c r="E193" s="10" t="s">
        <v>443</v>
      </c>
      <c r="F193" s="11">
        <f t="shared" si="27"/>
        <v>13.299999999999955</v>
      </c>
      <c r="G193" s="12">
        <f t="shared" si="26"/>
        <v>897.1</v>
      </c>
      <c r="H193" s="10"/>
      <c r="I193" s="14" t="s">
        <v>453</v>
      </c>
      <c r="J193" s="15"/>
      <c r="K193" s="26"/>
      <c r="L193" s="62">
        <f t="shared" si="33"/>
        <v>225.5</v>
      </c>
      <c r="M193" s="11">
        <v>13.299999999999983</v>
      </c>
      <c r="N193" s="63"/>
    </row>
    <row r="194" spans="1:14" ht="22.5">
      <c r="A194" s="56">
        <f t="shared" si="24"/>
        <v>190</v>
      </c>
      <c r="B194" s="84" t="s">
        <v>435</v>
      </c>
      <c r="C194" s="80" t="s">
        <v>444</v>
      </c>
      <c r="D194" s="84" t="s">
        <v>339</v>
      </c>
      <c r="E194" s="10" t="s">
        <v>445</v>
      </c>
      <c r="F194" s="11">
        <f t="shared" si="27"/>
        <v>1.6000000000000227</v>
      </c>
      <c r="G194" s="12">
        <f t="shared" si="26"/>
        <v>898.7</v>
      </c>
      <c r="H194" s="10"/>
      <c r="I194" s="85" t="s">
        <v>454</v>
      </c>
      <c r="J194" s="13"/>
      <c r="K194" s="26"/>
      <c r="L194" s="62">
        <f t="shared" si="33"/>
        <v>227.1</v>
      </c>
      <c r="M194" s="11">
        <v>1.5999999999999943</v>
      </c>
      <c r="N194" s="63"/>
    </row>
    <row r="195" spans="1:14" ht="33.75">
      <c r="A195" s="56">
        <f t="shared" si="24"/>
        <v>191</v>
      </c>
      <c r="B195" s="10" t="s">
        <v>436</v>
      </c>
      <c r="C195" s="22"/>
      <c r="D195" s="87" t="s">
        <v>446</v>
      </c>
      <c r="E195" s="10" t="s">
        <v>445</v>
      </c>
      <c r="F195" s="11">
        <f t="shared" si="27"/>
        <v>0.89999999999997726</v>
      </c>
      <c r="G195" s="12">
        <f t="shared" si="26"/>
        <v>899.6</v>
      </c>
      <c r="H195" s="10"/>
      <c r="I195" s="14" t="s">
        <v>455</v>
      </c>
      <c r="J195" s="13"/>
      <c r="K195" s="26"/>
      <c r="L195" s="62">
        <f t="shared" si="33"/>
        <v>228</v>
      </c>
      <c r="M195" s="11">
        <v>0.90000000000000568</v>
      </c>
      <c r="N195" s="63"/>
    </row>
    <row r="196" spans="1:14" ht="22.5">
      <c r="A196" s="56">
        <f t="shared" si="24"/>
        <v>192</v>
      </c>
      <c r="B196" s="10" t="s">
        <v>437</v>
      </c>
      <c r="C196" s="22"/>
      <c r="D196" s="84" t="s">
        <v>339</v>
      </c>
      <c r="E196" s="10" t="s">
        <v>445</v>
      </c>
      <c r="F196" s="11">
        <f t="shared" si="27"/>
        <v>2.7000000000000455</v>
      </c>
      <c r="G196" s="12">
        <f t="shared" si="26"/>
        <v>902.30000000000007</v>
      </c>
      <c r="H196" s="25"/>
      <c r="I196" s="85" t="s">
        <v>456</v>
      </c>
      <c r="J196" s="42"/>
      <c r="K196" s="26"/>
      <c r="L196" s="62">
        <f t="shared" si="33"/>
        <v>230.70000000000002</v>
      </c>
      <c r="M196" s="11">
        <v>2.7000000000000171</v>
      </c>
      <c r="N196" s="63"/>
    </row>
    <row r="197" spans="1:14" ht="22.5">
      <c r="A197" s="56">
        <f t="shared" si="24"/>
        <v>193</v>
      </c>
      <c r="B197" s="84" t="s">
        <v>438</v>
      </c>
      <c r="C197" s="22"/>
      <c r="D197" s="84" t="s">
        <v>14</v>
      </c>
      <c r="E197" s="84" t="s">
        <v>447</v>
      </c>
      <c r="F197" s="11">
        <f t="shared" ref="F197:F230" si="34">G197-G196</f>
        <v>0.60000000000002274</v>
      </c>
      <c r="G197" s="12">
        <f t="shared" si="26"/>
        <v>902.90000000000009</v>
      </c>
      <c r="H197" s="25"/>
      <c r="I197" s="85" t="s">
        <v>457</v>
      </c>
      <c r="J197" s="42"/>
      <c r="K197" s="26"/>
      <c r="L197" s="62">
        <f t="shared" si="33"/>
        <v>231.3</v>
      </c>
      <c r="M197" s="11">
        <v>0.59999999999999432</v>
      </c>
      <c r="N197" s="63"/>
    </row>
    <row r="198" spans="1:14" ht="33.75">
      <c r="A198" s="56">
        <f t="shared" si="24"/>
        <v>194</v>
      </c>
      <c r="B198" s="84" t="s">
        <v>439</v>
      </c>
      <c r="C198" s="22"/>
      <c r="D198" s="84" t="s">
        <v>14</v>
      </c>
      <c r="E198" s="85" t="s">
        <v>448</v>
      </c>
      <c r="F198" s="11">
        <f t="shared" si="34"/>
        <v>0.89999999999997726</v>
      </c>
      <c r="G198" s="12">
        <f t="shared" si="26"/>
        <v>903.80000000000007</v>
      </c>
      <c r="H198" s="25"/>
      <c r="I198" s="85" t="s">
        <v>458</v>
      </c>
      <c r="J198" s="42"/>
      <c r="K198" s="26"/>
      <c r="L198" s="62">
        <f t="shared" si="33"/>
        <v>232.20000000000002</v>
      </c>
      <c r="M198" s="11">
        <v>0.90000000000000568</v>
      </c>
      <c r="N198" s="63"/>
    </row>
    <row r="199" spans="1:14">
      <c r="A199" s="49">
        <f t="shared" si="24"/>
        <v>195</v>
      </c>
      <c r="B199" s="84" t="s">
        <v>460</v>
      </c>
      <c r="C199" s="22"/>
      <c r="D199" s="84" t="s">
        <v>15</v>
      </c>
      <c r="E199" s="84" t="s">
        <v>449</v>
      </c>
      <c r="F199" s="11">
        <f t="shared" si="34"/>
        <v>2.6000000000000227</v>
      </c>
      <c r="G199" s="12">
        <f t="shared" si="26"/>
        <v>906.40000000000009</v>
      </c>
      <c r="H199" s="10"/>
      <c r="I199" s="85"/>
      <c r="J199" s="13"/>
      <c r="K199" s="26"/>
      <c r="L199" s="62">
        <f t="shared" si="33"/>
        <v>234.8</v>
      </c>
      <c r="M199" s="30">
        <v>2.5999999999999943</v>
      </c>
      <c r="N199" s="63"/>
    </row>
    <row r="200" spans="1:14">
      <c r="A200" s="49">
        <f t="shared" si="24"/>
        <v>196</v>
      </c>
      <c r="B200" s="10" t="s">
        <v>461</v>
      </c>
      <c r="C200" s="22"/>
      <c r="D200" s="10" t="s">
        <v>42</v>
      </c>
      <c r="E200" s="10" t="s">
        <v>5</v>
      </c>
      <c r="F200" s="11">
        <f t="shared" si="34"/>
        <v>20.199999999999932</v>
      </c>
      <c r="G200" s="12">
        <f t="shared" si="26"/>
        <v>926.6</v>
      </c>
      <c r="H200" s="10"/>
      <c r="I200" s="10"/>
      <c r="J200" s="13"/>
      <c r="K200" s="26"/>
      <c r="L200" s="62">
        <v>255</v>
      </c>
      <c r="M200" s="19"/>
      <c r="N200" s="63"/>
    </row>
    <row r="201" spans="1:14" ht="22.5">
      <c r="A201" s="56">
        <f t="shared" si="24"/>
        <v>197</v>
      </c>
      <c r="B201" s="10" t="s">
        <v>18</v>
      </c>
      <c r="C201" s="34"/>
      <c r="D201" s="25" t="s">
        <v>6</v>
      </c>
      <c r="E201" s="10" t="s">
        <v>5</v>
      </c>
      <c r="F201" s="11">
        <f t="shared" si="34"/>
        <v>3.1000000000000227</v>
      </c>
      <c r="G201" s="12">
        <f t="shared" si="26"/>
        <v>929.7</v>
      </c>
      <c r="H201" s="25"/>
      <c r="I201" s="35" t="s">
        <v>462</v>
      </c>
      <c r="J201" s="42"/>
      <c r="K201" s="26"/>
      <c r="L201" s="62">
        <v>258.10000000000002</v>
      </c>
      <c r="M201" s="19"/>
      <c r="N201" s="63"/>
    </row>
    <row r="202" spans="1:14">
      <c r="A202" s="56">
        <f t="shared" si="24"/>
        <v>198</v>
      </c>
      <c r="B202" s="10" t="s">
        <v>177</v>
      </c>
      <c r="C202" s="34"/>
      <c r="D202" s="25" t="s">
        <v>6</v>
      </c>
      <c r="E202" s="10" t="s">
        <v>5</v>
      </c>
      <c r="F202" s="11">
        <f t="shared" si="34"/>
        <v>1.3999999999999773</v>
      </c>
      <c r="G202" s="12">
        <f t="shared" si="26"/>
        <v>931.1</v>
      </c>
      <c r="H202" s="25"/>
      <c r="I202" s="10"/>
      <c r="J202" s="42"/>
      <c r="K202" s="26"/>
      <c r="L202" s="62">
        <v>259.5</v>
      </c>
      <c r="M202" s="19"/>
      <c r="N202" s="63"/>
    </row>
    <row r="203" spans="1:14">
      <c r="A203" s="56">
        <f t="shared" si="24"/>
        <v>199</v>
      </c>
      <c r="B203" s="10" t="s">
        <v>45</v>
      </c>
      <c r="C203" s="34"/>
      <c r="D203" s="25" t="s">
        <v>31</v>
      </c>
      <c r="E203" s="10" t="s">
        <v>5</v>
      </c>
      <c r="F203" s="11">
        <f t="shared" si="34"/>
        <v>0.30000000000006821</v>
      </c>
      <c r="G203" s="12">
        <f t="shared" si="26"/>
        <v>931.40000000000009</v>
      </c>
      <c r="H203" s="25"/>
      <c r="I203" s="10"/>
      <c r="J203" s="42"/>
      <c r="K203" s="26"/>
      <c r="L203" s="62">
        <v>259.8</v>
      </c>
      <c r="M203" s="19"/>
      <c r="N203" s="63"/>
    </row>
    <row r="204" spans="1:14">
      <c r="A204" s="56">
        <f t="shared" si="24"/>
        <v>200</v>
      </c>
      <c r="B204" s="10" t="s">
        <v>10</v>
      </c>
      <c r="C204" s="34"/>
      <c r="D204" s="25" t="s">
        <v>7</v>
      </c>
      <c r="E204" s="10" t="s">
        <v>5</v>
      </c>
      <c r="F204" s="11">
        <f t="shared" si="34"/>
        <v>0.19999999999993179</v>
      </c>
      <c r="G204" s="12">
        <f t="shared" si="26"/>
        <v>931.6</v>
      </c>
      <c r="H204" s="25"/>
      <c r="I204" s="25"/>
      <c r="J204" s="42"/>
      <c r="K204" s="26"/>
      <c r="L204" s="62">
        <v>260</v>
      </c>
      <c r="M204" s="19"/>
      <c r="N204" s="63"/>
    </row>
    <row r="205" spans="1:14" ht="78.75">
      <c r="A205" s="50">
        <f t="shared" si="24"/>
        <v>201</v>
      </c>
      <c r="B205" s="28" t="s">
        <v>512</v>
      </c>
      <c r="C205" s="29"/>
      <c r="D205" s="28" t="s">
        <v>378</v>
      </c>
      <c r="E205" s="28" t="s">
        <v>463</v>
      </c>
      <c r="F205" s="30">
        <f t="shared" ref="F205" si="35">G205-G204</f>
        <v>0.10000000000002274</v>
      </c>
      <c r="G205" s="31">
        <f t="shared" si="26"/>
        <v>931.7</v>
      </c>
      <c r="H205" s="28"/>
      <c r="I205" s="33" t="s">
        <v>527</v>
      </c>
      <c r="J205" s="32">
        <f>G205-G191</f>
        <v>72.600000000000023</v>
      </c>
      <c r="K205" s="26"/>
      <c r="L205" s="62">
        <v>260.10000000000002</v>
      </c>
      <c r="M205" s="19"/>
      <c r="N205" s="63"/>
    </row>
    <row r="206" spans="1:14">
      <c r="A206" s="49">
        <f t="shared" si="24"/>
        <v>202</v>
      </c>
      <c r="B206" s="10" t="s">
        <v>513</v>
      </c>
      <c r="C206" s="22"/>
      <c r="D206" s="10" t="s">
        <v>379</v>
      </c>
      <c r="E206" s="10" t="s">
        <v>5</v>
      </c>
      <c r="F206" s="11">
        <f t="shared" si="34"/>
        <v>0</v>
      </c>
      <c r="G206" s="12">
        <v>931.7</v>
      </c>
      <c r="H206" s="10"/>
      <c r="I206" s="14" t="s">
        <v>520</v>
      </c>
      <c r="J206" s="15"/>
      <c r="K206" s="26"/>
      <c r="L206" s="62">
        <v>0</v>
      </c>
      <c r="M206" s="19"/>
      <c r="N206" s="63"/>
    </row>
    <row r="207" spans="1:14">
      <c r="A207" s="49">
        <f t="shared" si="24"/>
        <v>203</v>
      </c>
      <c r="B207" s="10" t="s">
        <v>29</v>
      </c>
      <c r="C207" s="22"/>
      <c r="D207" s="10" t="s">
        <v>7</v>
      </c>
      <c r="E207" s="10" t="s">
        <v>464</v>
      </c>
      <c r="F207" s="11">
        <f t="shared" si="34"/>
        <v>0.10000000000002274</v>
      </c>
      <c r="G207" s="12">
        <f>$G$206+L207</f>
        <v>931.80000000000007</v>
      </c>
      <c r="H207" s="10"/>
      <c r="I207" s="14"/>
      <c r="J207" s="15"/>
      <c r="K207" s="26"/>
      <c r="L207" s="62">
        <v>0.1</v>
      </c>
      <c r="M207" s="19"/>
      <c r="N207" s="63"/>
    </row>
    <row r="208" spans="1:14">
      <c r="A208" s="56">
        <f t="shared" si="24"/>
        <v>204</v>
      </c>
      <c r="B208" s="10" t="s">
        <v>465</v>
      </c>
      <c r="C208" s="34"/>
      <c r="D208" s="25" t="s">
        <v>7</v>
      </c>
      <c r="E208" s="25" t="s">
        <v>466</v>
      </c>
      <c r="F208" s="11">
        <f t="shared" si="34"/>
        <v>1.5</v>
      </c>
      <c r="G208" s="12">
        <f>$G$206+L208</f>
        <v>933.30000000000007</v>
      </c>
      <c r="H208" s="25"/>
      <c r="I208" s="25"/>
      <c r="J208" s="42"/>
      <c r="K208" s="26"/>
      <c r="L208" s="62">
        <v>1.6</v>
      </c>
      <c r="M208" s="19"/>
      <c r="N208" s="63"/>
    </row>
    <row r="209" spans="1:14">
      <c r="A209" s="56">
        <f t="shared" si="24"/>
        <v>205</v>
      </c>
      <c r="B209" s="10" t="s">
        <v>467</v>
      </c>
      <c r="C209" s="34"/>
      <c r="D209" s="25" t="s">
        <v>31</v>
      </c>
      <c r="E209" s="25" t="s">
        <v>469</v>
      </c>
      <c r="F209" s="11">
        <f t="shared" si="34"/>
        <v>1.7999999999999545</v>
      </c>
      <c r="G209" s="12">
        <f>$G$206+L209</f>
        <v>935.1</v>
      </c>
      <c r="H209" s="25"/>
      <c r="I209" s="25" t="s">
        <v>468</v>
      </c>
      <c r="J209" s="42"/>
      <c r="K209" s="26"/>
      <c r="L209" s="62">
        <v>3.4</v>
      </c>
      <c r="M209" s="19"/>
      <c r="N209" s="63"/>
    </row>
    <row r="210" spans="1:14">
      <c r="A210" s="56">
        <f t="shared" si="24"/>
        <v>206</v>
      </c>
      <c r="B210" s="10" t="s">
        <v>470</v>
      </c>
      <c r="C210" s="34"/>
      <c r="D210" s="25" t="s">
        <v>9</v>
      </c>
      <c r="E210" s="25" t="s">
        <v>471</v>
      </c>
      <c r="F210" s="11">
        <f t="shared" si="34"/>
        <v>1.6000000000000227</v>
      </c>
      <c r="G210" s="12">
        <f>$G$206+L210</f>
        <v>936.7</v>
      </c>
      <c r="H210" s="25"/>
      <c r="I210" s="59"/>
      <c r="J210" s="42"/>
      <c r="K210" s="26"/>
      <c r="L210" s="62">
        <v>5</v>
      </c>
      <c r="M210" s="19"/>
      <c r="N210" s="63"/>
    </row>
    <row r="211" spans="1:14">
      <c r="A211" s="56">
        <f t="shared" si="24"/>
        <v>207</v>
      </c>
      <c r="B211" s="10" t="s">
        <v>472</v>
      </c>
      <c r="C211" s="34"/>
      <c r="D211" s="25" t="s">
        <v>473</v>
      </c>
      <c r="E211" s="25" t="s">
        <v>474</v>
      </c>
      <c r="F211" s="11">
        <f t="shared" si="34"/>
        <v>2.1000000000000227</v>
      </c>
      <c r="G211" s="12">
        <f t="shared" ref="G211:G230" si="36">$G$206+L211</f>
        <v>938.80000000000007</v>
      </c>
      <c r="H211" s="25"/>
      <c r="I211" s="25" t="s">
        <v>282</v>
      </c>
      <c r="J211" s="42"/>
      <c r="K211" s="26"/>
      <c r="L211" s="62">
        <v>7.1</v>
      </c>
      <c r="M211" s="19"/>
      <c r="N211" s="63"/>
    </row>
    <row r="212" spans="1:14">
      <c r="A212" s="56">
        <f t="shared" si="24"/>
        <v>208</v>
      </c>
      <c r="B212" s="10" t="s">
        <v>475</v>
      </c>
      <c r="C212" s="34"/>
      <c r="D212" s="25" t="s">
        <v>9</v>
      </c>
      <c r="E212" s="25" t="s">
        <v>474</v>
      </c>
      <c r="F212" s="11">
        <f t="shared" si="34"/>
        <v>2.5</v>
      </c>
      <c r="G212" s="12">
        <f t="shared" si="36"/>
        <v>941.30000000000007</v>
      </c>
      <c r="H212" s="25"/>
      <c r="I212" s="59" t="s">
        <v>476</v>
      </c>
      <c r="J212" s="42"/>
      <c r="K212" s="26"/>
      <c r="L212" s="62">
        <v>9.6</v>
      </c>
      <c r="M212" s="19"/>
      <c r="N212" s="63"/>
    </row>
    <row r="213" spans="1:14">
      <c r="A213" s="56">
        <f t="shared" ref="A213:A230" si="37">A212+1</f>
        <v>209</v>
      </c>
      <c r="B213" s="10" t="s">
        <v>477</v>
      </c>
      <c r="C213" s="34"/>
      <c r="D213" s="25" t="s">
        <v>22</v>
      </c>
      <c r="E213" s="25" t="s">
        <v>474</v>
      </c>
      <c r="F213" s="11">
        <f t="shared" si="34"/>
        <v>5</v>
      </c>
      <c r="G213" s="12">
        <f t="shared" si="36"/>
        <v>946.30000000000007</v>
      </c>
      <c r="H213" s="25"/>
      <c r="I213" s="25"/>
      <c r="J213" s="42"/>
      <c r="K213" s="26"/>
      <c r="L213" s="62">
        <v>14.6</v>
      </c>
      <c r="M213" s="19"/>
      <c r="N213" s="63"/>
    </row>
    <row r="214" spans="1:14">
      <c r="A214" s="56">
        <f t="shared" si="37"/>
        <v>210</v>
      </c>
      <c r="B214" s="10" t="s">
        <v>478</v>
      </c>
      <c r="C214" s="34"/>
      <c r="D214" s="25" t="s">
        <v>9</v>
      </c>
      <c r="E214" s="25" t="s">
        <v>479</v>
      </c>
      <c r="F214" s="11">
        <f t="shared" ref="F214:F216" si="38">G214-G213</f>
        <v>10.699999999999932</v>
      </c>
      <c r="G214" s="12">
        <f t="shared" si="36"/>
        <v>957</v>
      </c>
      <c r="H214" s="25"/>
      <c r="I214" s="25"/>
      <c r="J214" s="42"/>
      <c r="K214" s="26"/>
      <c r="L214" s="62">
        <v>25.3</v>
      </c>
      <c r="M214" s="19"/>
      <c r="N214" s="63"/>
    </row>
    <row r="215" spans="1:14">
      <c r="A215" s="56">
        <f t="shared" si="37"/>
        <v>211</v>
      </c>
      <c r="B215" s="10" t="s">
        <v>480</v>
      </c>
      <c r="C215" s="34"/>
      <c r="D215" s="25" t="s">
        <v>31</v>
      </c>
      <c r="E215" s="25" t="s">
        <v>481</v>
      </c>
      <c r="F215" s="11">
        <f t="shared" si="38"/>
        <v>1.1000000000000227</v>
      </c>
      <c r="G215" s="12">
        <f t="shared" si="36"/>
        <v>958.1</v>
      </c>
      <c r="H215" s="25"/>
      <c r="I215" s="25" t="s">
        <v>482</v>
      </c>
      <c r="J215" s="42"/>
      <c r="K215" s="26"/>
      <c r="L215" s="62">
        <v>26.4</v>
      </c>
      <c r="M215" s="19"/>
      <c r="N215" s="63"/>
    </row>
    <row r="216" spans="1:14">
      <c r="A216" s="56">
        <f t="shared" si="37"/>
        <v>212</v>
      </c>
      <c r="B216" s="10" t="s">
        <v>287</v>
      </c>
      <c r="C216" s="34"/>
      <c r="D216" s="25" t="s">
        <v>286</v>
      </c>
      <c r="E216" s="25" t="s">
        <v>245</v>
      </c>
      <c r="F216" s="11">
        <f t="shared" si="38"/>
        <v>0.5</v>
      </c>
      <c r="G216" s="12">
        <f t="shared" si="36"/>
        <v>958.6</v>
      </c>
      <c r="H216" s="25"/>
      <c r="I216" s="25"/>
      <c r="J216" s="42"/>
      <c r="K216" s="26"/>
      <c r="L216" s="62">
        <v>26.9</v>
      </c>
      <c r="M216" s="19"/>
      <c r="N216" s="63"/>
    </row>
    <row r="217" spans="1:14">
      <c r="A217" s="56">
        <f t="shared" si="37"/>
        <v>213</v>
      </c>
      <c r="B217" s="10" t="s">
        <v>483</v>
      </c>
      <c r="C217" s="34"/>
      <c r="D217" s="25" t="s">
        <v>31</v>
      </c>
      <c r="E217" s="25" t="s">
        <v>485</v>
      </c>
      <c r="F217" s="11">
        <f t="shared" si="34"/>
        <v>0.30000000000006821</v>
      </c>
      <c r="G217" s="12">
        <f t="shared" si="36"/>
        <v>958.90000000000009</v>
      </c>
      <c r="H217" s="25"/>
      <c r="I217" s="25" t="s">
        <v>484</v>
      </c>
      <c r="J217" s="42"/>
      <c r="K217" s="26"/>
      <c r="L217" s="62">
        <v>27.2</v>
      </c>
      <c r="M217" s="19"/>
      <c r="N217" s="63"/>
    </row>
    <row r="218" spans="1:14">
      <c r="A218" s="56">
        <f t="shared" si="37"/>
        <v>214</v>
      </c>
      <c r="B218" s="10" t="s">
        <v>486</v>
      </c>
      <c r="C218" s="34"/>
      <c r="D218" s="25" t="s">
        <v>9</v>
      </c>
      <c r="E218" s="25" t="s">
        <v>481</v>
      </c>
      <c r="F218" s="11">
        <f t="shared" si="34"/>
        <v>4.8999999999999773</v>
      </c>
      <c r="G218" s="12">
        <f t="shared" si="36"/>
        <v>963.80000000000007</v>
      </c>
      <c r="H218" s="25"/>
      <c r="I218" s="25" t="s">
        <v>487</v>
      </c>
      <c r="J218" s="42"/>
      <c r="K218" s="26"/>
      <c r="L218" s="62">
        <v>32.1</v>
      </c>
      <c r="M218" s="19"/>
      <c r="N218" s="63"/>
    </row>
    <row r="219" spans="1:14">
      <c r="A219" s="56">
        <f t="shared" si="37"/>
        <v>215</v>
      </c>
      <c r="B219" s="10" t="s">
        <v>488</v>
      </c>
      <c r="C219" s="34"/>
      <c r="D219" s="25" t="s">
        <v>9</v>
      </c>
      <c r="E219" s="25" t="s">
        <v>489</v>
      </c>
      <c r="F219" s="11">
        <f t="shared" si="34"/>
        <v>1.1999999999999318</v>
      </c>
      <c r="G219" s="12">
        <f t="shared" si="36"/>
        <v>965</v>
      </c>
      <c r="H219" s="25"/>
      <c r="I219" s="35" t="s">
        <v>490</v>
      </c>
      <c r="J219" s="42"/>
      <c r="K219" s="26"/>
      <c r="L219" s="62">
        <v>33.299999999999997</v>
      </c>
      <c r="M219" s="19"/>
      <c r="N219" s="63"/>
    </row>
    <row r="220" spans="1:14">
      <c r="A220" s="56">
        <f t="shared" si="37"/>
        <v>216</v>
      </c>
      <c r="B220" s="10" t="s">
        <v>491</v>
      </c>
      <c r="C220" s="34"/>
      <c r="D220" s="25" t="s">
        <v>6</v>
      </c>
      <c r="E220" s="25" t="s">
        <v>492</v>
      </c>
      <c r="F220" s="11">
        <f t="shared" si="34"/>
        <v>23.700000000000045</v>
      </c>
      <c r="G220" s="12">
        <f t="shared" si="36"/>
        <v>988.7</v>
      </c>
      <c r="H220" s="25"/>
      <c r="I220" s="25" t="s">
        <v>494</v>
      </c>
      <c r="J220" s="42"/>
      <c r="K220" s="26"/>
      <c r="L220" s="62">
        <v>57</v>
      </c>
      <c r="M220" s="19"/>
      <c r="N220" s="63"/>
    </row>
    <row r="221" spans="1:14">
      <c r="A221" s="56">
        <f t="shared" si="37"/>
        <v>217</v>
      </c>
      <c r="B221" s="10" t="s">
        <v>493</v>
      </c>
      <c r="C221" s="34"/>
      <c r="D221" s="25" t="s">
        <v>7</v>
      </c>
      <c r="E221" s="25" t="s">
        <v>492</v>
      </c>
      <c r="F221" s="11">
        <f t="shared" si="34"/>
        <v>0.10000000000002274</v>
      </c>
      <c r="G221" s="12">
        <f t="shared" si="36"/>
        <v>988.80000000000007</v>
      </c>
      <c r="H221" s="25"/>
      <c r="I221" s="25"/>
      <c r="J221" s="42"/>
      <c r="K221" s="26"/>
      <c r="L221" s="62">
        <v>57.1</v>
      </c>
      <c r="M221" s="19"/>
      <c r="N221" s="63"/>
    </row>
    <row r="222" spans="1:14">
      <c r="A222" s="49">
        <f t="shared" si="37"/>
        <v>218</v>
      </c>
      <c r="B222" s="10" t="s">
        <v>495</v>
      </c>
      <c r="C222" s="22"/>
      <c r="D222" s="10" t="s">
        <v>9</v>
      </c>
      <c r="E222" s="10" t="s">
        <v>474</v>
      </c>
      <c r="F222" s="11">
        <f t="shared" si="34"/>
        <v>2.1999999999999318</v>
      </c>
      <c r="G222" s="12">
        <f t="shared" si="36"/>
        <v>991</v>
      </c>
      <c r="H222" s="10"/>
      <c r="I222" s="14"/>
      <c r="J222" s="15"/>
      <c r="K222" s="26"/>
      <c r="L222" s="62">
        <v>59.3</v>
      </c>
      <c r="M222" s="19"/>
      <c r="N222" s="63"/>
    </row>
    <row r="223" spans="1:14">
      <c r="A223" s="56">
        <f t="shared" si="37"/>
        <v>219</v>
      </c>
      <c r="B223" s="10" t="s">
        <v>496</v>
      </c>
      <c r="C223" s="34"/>
      <c r="D223" s="25" t="s">
        <v>6</v>
      </c>
      <c r="E223" s="25" t="s">
        <v>497</v>
      </c>
      <c r="F223" s="11">
        <f t="shared" si="34"/>
        <v>9.1000000000000227</v>
      </c>
      <c r="G223" s="12">
        <f t="shared" si="36"/>
        <v>1000.1</v>
      </c>
      <c r="H223" s="25"/>
      <c r="I223" s="25"/>
      <c r="J223" s="42"/>
      <c r="K223" s="26"/>
      <c r="L223" s="62">
        <v>68.400000000000006</v>
      </c>
      <c r="M223" s="19">
        <v>20.9</v>
      </c>
    </row>
    <row r="224" spans="1:14">
      <c r="A224" s="56">
        <f t="shared" si="37"/>
        <v>220</v>
      </c>
      <c r="B224" s="10" t="s">
        <v>498</v>
      </c>
      <c r="C224" s="34"/>
      <c r="D224" s="25" t="s">
        <v>7</v>
      </c>
      <c r="E224" s="25" t="s">
        <v>499</v>
      </c>
      <c r="F224" s="11">
        <f t="shared" ref="F224:F225" si="39">G224-G223</f>
        <v>1.5</v>
      </c>
      <c r="G224" s="12">
        <f t="shared" si="36"/>
        <v>1001.6</v>
      </c>
      <c r="H224" s="25"/>
      <c r="I224" s="25"/>
      <c r="J224" s="42"/>
      <c r="K224" s="26"/>
      <c r="L224" s="62">
        <v>69.900000000000006</v>
      </c>
      <c r="M224" s="19">
        <v>24.8</v>
      </c>
    </row>
    <row r="225" spans="1:13">
      <c r="A225" s="56">
        <f t="shared" si="37"/>
        <v>221</v>
      </c>
      <c r="B225" s="10" t="s">
        <v>501</v>
      </c>
      <c r="C225" s="34"/>
      <c r="D225" s="25" t="s">
        <v>22</v>
      </c>
      <c r="E225" s="25" t="s">
        <v>500</v>
      </c>
      <c r="F225" s="11">
        <f t="shared" si="39"/>
        <v>1.3999999999999773</v>
      </c>
      <c r="G225" s="12">
        <f t="shared" si="36"/>
        <v>1003</v>
      </c>
      <c r="H225" s="25"/>
      <c r="I225" s="25"/>
      <c r="J225" s="42"/>
      <c r="K225" s="26"/>
      <c r="L225" s="62">
        <v>71.3</v>
      </c>
      <c r="M225" s="19">
        <v>26</v>
      </c>
    </row>
    <row r="226" spans="1:13">
      <c r="A226" s="56">
        <f t="shared" si="37"/>
        <v>222</v>
      </c>
      <c r="B226" s="10" t="s">
        <v>502</v>
      </c>
      <c r="C226" s="34"/>
      <c r="D226" s="25" t="s">
        <v>31</v>
      </c>
      <c r="E226" s="25" t="s">
        <v>503</v>
      </c>
      <c r="F226" s="11">
        <f t="shared" si="34"/>
        <v>0.30000000000006821</v>
      </c>
      <c r="G226" s="12">
        <f t="shared" si="36"/>
        <v>1003.3000000000001</v>
      </c>
      <c r="H226" s="25"/>
      <c r="I226" s="25"/>
      <c r="J226" s="42"/>
      <c r="K226" s="26"/>
      <c r="L226" s="62">
        <v>71.599999999999994</v>
      </c>
      <c r="M226" s="19">
        <v>26.5</v>
      </c>
    </row>
    <row r="227" spans="1:13">
      <c r="A227" s="56">
        <f t="shared" si="37"/>
        <v>223</v>
      </c>
      <c r="B227" s="10" t="s">
        <v>504</v>
      </c>
      <c r="C227" s="34"/>
      <c r="D227" s="25" t="s">
        <v>6</v>
      </c>
      <c r="E227" s="25" t="s">
        <v>5</v>
      </c>
      <c r="F227" s="11">
        <f t="shared" si="34"/>
        <v>2.5</v>
      </c>
      <c r="G227" s="12">
        <f t="shared" si="36"/>
        <v>1005.8000000000001</v>
      </c>
      <c r="H227" s="25"/>
      <c r="I227" s="25" t="s">
        <v>505</v>
      </c>
      <c r="J227" s="42"/>
      <c r="K227" s="26"/>
      <c r="L227" s="62">
        <v>74.099999999999994</v>
      </c>
      <c r="M227" s="19">
        <v>26.6</v>
      </c>
    </row>
    <row r="228" spans="1:13">
      <c r="A228" s="56">
        <f t="shared" si="37"/>
        <v>224</v>
      </c>
      <c r="B228" s="10" t="s">
        <v>507</v>
      </c>
      <c r="C228" s="34"/>
      <c r="D228" s="25" t="s">
        <v>6</v>
      </c>
      <c r="E228" s="25" t="s">
        <v>506</v>
      </c>
      <c r="F228" s="11">
        <f t="shared" si="34"/>
        <v>0.5</v>
      </c>
      <c r="G228" s="12">
        <f t="shared" si="36"/>
        <v>1006.3000000000001</v>
      </c>
      <c r="H228" s="25"/>
      <c r="I228" s="35"/>
      <c r="J228" s="42"/>
      <c r="K228" s="26"/>
      <c r="L228" s="62">
        <v>74.599999999999994</v>
      </c>
      <c r="M228" s="19">
        <v>27</v>
      </c>
    </row>
    <row r="229" spans="1:13">
      <c r="A229" s="56">
        <f t="shared" si="37"/>
        <v>225</v>
      </c>
      <c r="B229" s="10" t="s">
        <v>508</v>
      </c>
      <c r="C229" s="22"/>
      <c r="D229" s="10" t="s">
        <v>7</v>
      </c>
      <c r="E229" s="10" t="s">
        <v>91</v>
      </c>
      <c r="F229" s="11">
        <f t="shared" si="34"/>
        <v>0.5</v>
      </c>
      <c r="G229" s="12">
        <f t="shared" si="36"/>
        <v>1006.8000000000001</v>
      </c>
      <c r="H229" s="25"/>
      <c r="I229" s="60"/>
      <c r="J229" s="42"/>
      <c r="K229" s="26"/>
      <c r="L229" s="62">
        <v>75.099999999999994</v>
      </c>
      <c r="M229" s="19">
        <v>31.6</v>
      </c>
    </row>
    <row r="230" spans="1:13">
      <c r="A230" s="56">
        <f t="shared" si="37"/>
        <v>226</v>
      </c>
      <c r="B230" s="10" t="s">
        <v>102</v>
      </c>
      <c r="C230" s="22"/>
      <c r="D230" s="10" t="s">
        <v>22</v>
      </c>
      <c r="E230" s="10" t="s">
        <v>5</v>
      </c>
      <c r="F230" s="11">
        <f t="shared" si="34"/>
        <v>0.39999999999997726</v>
      </c>
      <c r="G230" s="12">
        <f>$G$206+L230</f>
        <v>1007.2</v>
      </c>
      <c r="H230" s="25"/>
      <c r="I230" s="25" t="s">
        <v>509</v>
      </c>
      <c r="J230" s="42"/>
      <c r="K230" s="26"/>
      <c r="L230" s="62">
        <v>75.5</v>
      </c>
      <c r="M230" s="19">
        <v>37.700000000000003</v>
      </c>
    </row>
    <row r="231" spans="1:13" ht="57" thickBot="1">
      <c r="A231" s="51">
        <f>A230+1</f>
        <v>227</v>
      </c>
      <c r="B231" s="43" t="s">
        <v>510</v>
      </c>
      <c r="C231" s="44"/>
      <c r="D231" s="43" t="s">
        <v>8</v>
      </c>
      <c r="E231" s="43"/>
      <c r="F231" s="45">
        <f>G231-G230</f>
        <v>0.10000000000002274</v>
      </c>
      <c r="G231" s="46">
        <f>$G$206+L231</f>
        <v>1007.3000000000001</v>
      </c>
      <c r="H231" s="43"/>
      <c r="I231" s="47" t="s">
        <v>514</v>
      </c>
      <c r="J231" s="57">
        <f>G231-G207</f>
        <v>75.5</v>
      </c>
      <c r="K231" s="26"/>
      <c r="L231" s="62">
        <v>75.599999999999994</v>
      </c>
      <c r="M231" s="19">
        <v>194.1</v>
      </c>
    </row>
    <row r="232" spans="1:13">
      <c r="A232" s="52"/>
      <c r="M232" s="19"/>
    </row>
  </sheetData>
  <autoFilter ref="K3:K232"/>
  <phoneticPr fontId="2"/>
  <pageMargins left="0.25" right="0.25" top="0.75" bottom="0.75" header="0.3" footer="0.3"/>
  <pageSetup paperSize="9" scale="75" fitToHeight="0" orientation="portrait" horizontalDpi="4294967293" verticalDpi="4294967293" r:id="rId1"/>
  <headerFooter alignWithMargins="0"/>
  <webPublishItems count="1">
    <webPublishItem id="25480" divId="京都600_BAK715_25480" sourceType="range" sourceRef="A1:J23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2014-05-01T23:05:38Z</cp:lastPrinted>
  <dcterms:created xsi:type="dcterms:W3CDTF">2011-02-06T12:06:47Z</dcterms:created>
  <dcterms:modified xsi:type="dcterms:W3CDTF">2014-10-26T08:43:06Z</dcterms:modified>
</cp:coreProperties>
</file>