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925" yWindow="90" windowWidth="18135" windowHeight="122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10" i="1" l="1"/>
  <c r="J21" i="1"/>
  <c r="J34" i="1"/>
  <c r="J41" i="1"/>
  <c r="J53" i="1"/>
  <c r="J92" i="1"/>
  <c r="F93" i="1"/>
  <c r="F92" i="1"/>
  <c r="F91" i="1"/>
  <c r="A90" i="1"/>
  <c r="A91" i="1" s="1"/>
  <c r="A92" i="1" s="1"/>
  <c r="A93" i="1" s="1"/>
  <c r="F90" i="1"/>
  <c r="F89" i="1"/>
  <c r="F88" i="1"/>
  <c r="F87" i="1"/>
  <c r="F86" i="1"/>
  <c r="J85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J73" i="1"/>
  <c r="F72" i="1"/>
  <c r="F71" i="1"/>
  <c r="F70" i="1"/>
  <c r="F69" i="1"/>
  <c r="F68" i="1"/>
  <c r="J63" i="1"/>
  <c r="F63" i="1"/>
  <c r="F45" i="1"/>
  <c r="F62" i="1"/>
  <c r="F61" i="1"/>
  <c r="F60" i="1"/>
  <c r="F59" i="1"/>
  <c r="F58" i="1"/>
  <c r="F57" i="1"/>
  <c r="F47" i="1"/>
  <c r="F44" i="1"/>
  <c r="F43" i="1"/>
  <c r="F42" i="1"/>
  <c r="F41" i="1"/>
  <c r="F40" i="1"/>
  <c r="F39" i="1"/>
  <c r="F48" i="1" l="1"/>
  <c r="F46" i="1"/>
  <c r="F49" i="1" l="1"/>
  <c r="F50" i="1" l="1"/>
  <c r="F51" i="1" l="1"/>
  <c r="F52" i="1" l="1"/>
  <c r="F53" i="1" l="1"/>
  <c r="F54" i="1" l="1"/>
  <c r="F56" i="1" l="1"/>
  <c r="F55" i="1"/>
  <c r="J93" i="1" l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64" i="1"/>
  <c r="F65" i="1"/>
  <c r="F66" i="1"/>
  <c r="F67" i="1"/>
  <c r="A44" i="1" l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l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</calcChain>
</file>

<file path=xl/comments1.xml><?xml version="1.0" encoding="utf-8"?>
<comments xmlns="http://schemas.openxmlformats.org/spreadsheetml/2006/main">
  <authors>
    <author>konno</author>
    <author>ZIN8</author>
  </authors>
  <commentList>
    <comment ref="E5" authorId="0">
      <text>
        <r>
          <rPr>
            <b/>
            <sz val="9"/>
            <color indexed="81"/>
            <rFont val="ＭＳ Ｐゴシック"/>
            <family val="3"/>
            <charset val="128"/>
          </rPr>
          <t>konno:</t>
        </r>
        <r>
          <rPr>
            <sz val="9"/>
            <color indexed="81"/>
            <rFont val="ＭＳ Ｐゴシック"/>
            <family val="3"/>
            <charset val="128"/>
          </rPr>
          <t xml:space="preserve">
Ver1.10
道路番号修正</t>
        </r>
      </text>
    </comment>
    <comment ref="I6" authorId="0">
      <text>
        <r>
          <rPr>
            <b/>
            <sz val="9"/>
            <color indexed="81"/>
            <rFont val="ＭＳ Ｐゴシック"/>
            <family val="3"/>
            <charset val="128"/>
          </rPr>
          <t>konno:</t>
        </r>
        <r>
          <rPr>
            <sz val="9"/>
            <color indexed="81"/>
            <rFont val="ＭＳ Ｐゴシック"/>
            <family val="3"/>
            <charset val="128"/>
          </rPr>
          <t xml:space="preserve">
Ver1.10
コメント追記</t>
        </r>
      </text>
    </comment>
    <comment ref="I10" authorId="0">
      <text>
        <r>
          <rPr>
            <b/>
            <sz val="9"/>
            <color indexed="81"/>
            <rFont val="ＭＳ Ｐゴシック"/>
            <family val="3"/>
            <charset val="128"/>
          </rPr>
          <t>konno:</t>
        </r>
        <r>
          <rPr>
            <sz val="9"/>
            <color indexed="81"/>
            <rFont val="ＭＳ Ｐゴシック"/>
            <family val="3"/>
            <charset val="128"/>
          </rPr>
          <t xml:space="preserve">
Ver1.01→1.10
通過チェックはブルベカード記入不要</t>
        </r>
      </text>
    </comment>
    <comment ref="B41" authorId="0">
      <text>
        <r>
          <rPr>
            <b/>
            <sz val="9"/>
            <color indexed="81"/>
            <rFont val="ＭＳ Ｐゴシック"/>
            <family val="3"/>
            <charset val="128"/>
          </rPr>
          <t>konno:</t>
        </r>
        <r>
          <rPr>
            <sz val="9"/>
            <color indexed="81"/>
            <rFont val="ＭＳ Ｐゴシック"/>
            <family val="3"/>
            <charset val="128"/>
          </rPr>
          <t xml:space="preserve">
Ver1.10
PC番号修正</t>
        </r>
      </text>
    </comment>
    <comment ref="B53" authorId="0">
      <text>
        <r>
          <rPr>
            <b/>
            <sz val="9"/>
            <color indexed="81"/>
            <rFont val="ＭＳ Ｐゴシック"/>
            <family val="3"/>
            <charset val="128"/>
          </rPr>
          <t>konno:</t>
        </r>
        <r>
          <rPr>
            <sz val="9"/>
            <color indexed="81"/>
            <rFont val="ＭＳ Ｐゴシック"/>
            <family val="3"/>
            <charset val="128"/>
          </rPr>
          <t xml:space="preserve">
Ver1.10
PC番号修正</t>
        </r>
      </text>
    </comment>
    <comment ref="B63" authorId="0">
      <text>
        <r>
          <rPr>
            <b/>
            <sz val="9"/>
            <color indexed="81"/>
            <rFont val="ＭＳ Ｐゴシック"/>
            <family val="3"/>
            <charset val="128"/>
          </rPr>
          <t>konno:</t>
        </r>
        <r>
          <rPr>
            <sz val="9"/>
            <color indexed="81"/>
            <rFont val="ＭＳ Ｐゴシック"/>
            <family val="3"/>
            <charset val="128"/>
          </rPr>
          <t xml:space="preserve">
Ver1.10
PC番号修正</t>
        </r>
      </text>
    </comment>
    <comment ref="B73" authorId="0">
      <text>
        <r>
          <rPr>
            <b/>
            <sz val="9"/>
            <color indexed="81"/>
            <rFont val="ＭＳ Ｐゴシック"/>
            <family val="3"/>
            <charset val="128"/>
          </rPr>
          <t>konno:</t>
        </r>
        <r>
          <rPr>
            <sz val="9"/>
            <color indexed="81"/>
            <rFont val="ＭＳ Ｐゴシック"/>
            <family val="3"/>
            <charset val="128"/>
          </rPr>
          <t xml:space="preserve">
Ver1.10
PC番号修正</t>
        </r>
      </text>
    </comment>
    <comment ref="B79" authorId="1">
      <text>
        <r>
          <rPr>
            <b/>
            <sz val="9"/>
            <color indexed="81"/>
            <rFont val="ＭＳ Ｐゴシック"/>
            <family val="3"/>
            <charset val="128"/>
          </rPr>
          <t>ZIN8:</t>
        </r>
        <r>
          <rPr>
            <sz val="9"/>
            <color indexed="81"/>
            <rFont val="ＭＳ Ｐゴシック"/>
            <family val="3"/>
            <charset val="128"/>
          </rPr>
          <t xml:space="preserve">
Ver1.01
一ノ宮　S
→　須賀 S</t>
        </r>
      </text>
    </comment>
    <comment ref="B85" authorId="0">
      <text>
        <r>
          <rPr>
            <b/>
            <sz val="9"/>
            <color indexed="81"/>
            <rFont val="ＭＳ Ｐゴシック"/>
            <family val="3"/>
            <charset val="128"/>
          </rPr>
          <t>konno:</t>
        </r>
        <r>
          <rPr>
            <sz val="9"/>
            <color indexed="81"/>
            <rFont val="ＭＳ Ｐゴシック"/>
            <family val="3"/>
            <charset val="128"/>
          </rPr>
          <t xml:space="preserve">
Ver1.10
PC番号修正</t>
        </r>
      </text>
    </comment>
  </commentList>
</comments>
</file>

<file path=xl/sharedStrings.xml><?xml version="1.0" encoding="utf-8"?>
<sst xmlns="http://schemas.openxmlformats.org/spreadsheetml/2006/main" count="324" uniqueCount="201">
  <si>
    <t>ポイント</t>
    <phoneticPr fontId="2"/>
  </si>
  <si>
    <t>道路</t>
    <rPh sb="0" eb="2">
      <t>ドウロ</t>
    </rPh>
    <phoneticPr fontId="2"/>
  </si>
  <si>
    <t>区間</t>
    <rPh sb="0" eb="2">
      <t>クカン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</si>
  <si>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</si>
  <si>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</si>
  <si>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市道</t>
    <rPh sb="0" eb="2">
      <t>シドウ</t>
    </rPh>
    <phoneticPr fontId="1"/>
  </si>
  <si>
    <t>左折</t>
    <rPh sb="0" eb="2">
      <t>サセツ</t>
    </rPh>
    <phoneticPr fontId="1"/>
  </si>
  <si>
    <t>直進</t>
    <rPh sb="0" eb="2">
      <t>チョクシン</t>
    </rPh>
    <phoneticPr fontId="1"/>
  </si>
  <si>
    <t>標識</t>
    <rPh sb="0" eb="2">
      <t>ヒョウシキ</t>
    </rPh>
    <phoneticPr fontId="2"/>
  </si>
  <si>
    <t>右側</t>
    <rPh sb="0" eb="2">
      <t>ミギガワ</t>
    </rPh>
    <phoneticPr fontId="1"/>
  </si>
  <si>
    <t>高松駅</t>
    <rPh sb="0" eb="2">
      <t>タカマツ</t>
    </rPh>
    <rPh sb="2" eb="3">
      <t>エキ</t>
    </rPh>
    <phoneticPr fontId="1"/>
  </si>
  <si>
    <t>十字路　S</t>
    <rPh sb="0" eb="3">
      <t>ジュウジロ</t>
    </rPh>
    <phoneticPr fontId="1"/>
  </si>
  <si>
    <t>右折</t>
    <rPh sb="0" eb="2">
      <t>ウセツ</t>
    </rPh>
    <phoneticPr fontId="1"/>
  </si>
  <si>
    <t>右直進</t>
    <rPh sb="0" eb="1">
      <t>ミギ</t>
    </rPh>
    <rPh sb="1" eb="3">
      <t>チョクシン</t>
    </rPh>
    <phoneticPr fontId="1"/>
  </si>
  <si>
    <t>左側</t>
    <rPh sb="0" eb="2">
      <t>ヒダリガワ</t>
    </rPh>
    <phoneticPr fontId="1"/>
  </si>
  <si>
    <t>ト字路</t>
    <rPh sb="1" eb="3">
      <t>ジロ</t>
    </rPh>
    <phoneticPr fontId="1"/>
  </si>
  <si>
    <t>左直進</t>
    <rPh sb="0" eb="1">
      <t>ヒダリ</t>
    </rPh>
    <rPh sb="1" eb="3">
      <t>チョクシン</t>
    </rPh>
    <phoneticPr fontId="1"/>
  </si>
  <si>
    <t>T字路　S</t>
    <rPh sb="1" eb="3">
      <t>ジロ</t>
    </rPh>
    <phoneticPr fontId="1"/>
  </si>
  <si>
    <t>T字路</t>
    <rPh sb="1" eb="3">
      <t>ジロ</t>
    </rPh>
    <phoneticPr fontId="1"/>
  </si>
  <si>
    <t>中央通り(R30)</t>
    <rPh sb="0" eb="2">
      <t>チュウオウ</t>
    </rPh>
    <rPh sb="2" eb="3">
      <t>ドオ</t>
    </rPh>
    <phoneticPr fontId="1"/>
  </si>
  <si>
    <t>BRM103高松400</t>
    <rPh sb="6" eb="8">
      <t>タカマツ</t>
    </rPh>
    <phoneticPr fontId="2"/>
  </si>
  <si>
    <t>室新町　S</t>
    <rPh sb="0" eb="3">
      <t>ムロシンマチ</t>
    </rPh>
    <phoneticPr fontId="1"/>
  </si>
  <si>
    <t>県道266</t>
    <rPh sb="0" eb="2">
      <t>ケンドウ</t>
    </rPh>
    <phoneticPr fontId="1"/>
  </si>
  <si>
    <t>勅使　S</t>
    <rPh sb="0" eb="2">
      <t>チョクシ</t>
    </rPh>
    <phoneticPr fontId="1"/>
  </si>
  <si>
    <t>R11をまたぐ</t>
    <phoneticPr fontId="1"/>
  </si>
  <si>
    <t>R32</t>
    <phoneticPr fontId="1"/>
  </si>
  <si>
    <t>R32合流　右折すぐの信号から県282をトレースしてもよい
（R32/県282　自由選択区間）</t>
    <rPh sb="3" eb="5">
      <t>ゴウリュウ</t>
    </rPh>
    <rPh sb="6" eb="8">
      <t>ウセツ</t>
    </rPh>
    <rPh sb="11" eb="13">
      <t>シンゴウ</t>
    </rPh>
    <rPh sb="15" eb="16">
      <t>ケン</t>
    </rPh>
    <rPh sb="35" eb="36">
      <t>ケン</t>
    </rPh>
    <rPh sb="40" eb="42">
      <t>ジユウ</t>
    </rPh>
    <rPh sb="42" eb="46">
      <t>センタククカン</t>
    </rPh>
    <phoneticPr fontId="2"/>
  </si>
  <si>
    <t>┤字路　（ローソンの看板）</t>
    <rPh sb="0" eb="3">
      <t>ケイセンジロ</t>
    </rPh>
    <rPh sb="10" eb="12">
      <t>カンバン</t>
    </rPh>
    <phoneticPr fontId="2"/>
  </si>
  <si>
    <t>ローソン 綾歌町岡田に吸い込まれるように降りていく</t>
    <rPh sb="11" eb="12">
      <t>ス</t>
    </rPh>
    <rPh sb="13" eb="14">
      <t>コ</t>
    </rPh>
    <rPh sb="20" eb="21">
      <t>オ</t>
    </rPh>
    <phoneticPr fontId="2"/>
  </si>
  <si>
    <t>県道282（琴平街道）</t>
    <rPh sb="0" eb="2">
      <t>ケンドウ</t>
    </rPh>
    <rPh sb="6" eb="10">
      <t>コトヒラカイドウ</t>
    </rPh>
    <phoneticPr fontId="1"/>
  </si>
  <si>
    <t>旧R32→県282
（琴平街道）</t>
    <rPh sb="0" eb="1">
      <t>キュウ</t>
    </rPh>
    <rPh sb="5" eb="6">
      <t>ケン</t>
    </rPh>
    <rPh sb="11" eb="15">
      <t>コトヒラカイドウ</t>
    </rPh>
    <phoneticPr fontId="1"/>
  </si>
  <si>
    <t>県道206(琴平街道)</t>
    <rPh sb="0" eb="2">
      <t>ケンドウ</t>
    </rPh>
    <rPh sb="6" eb="10">
      <t>コトヒラカイドウ</t>
    </rPh>
    <phoneticPr fontId="1"/>
  </si>
  <si>
    <t>県道208</t>
    <rPh sb="0" eb="2">
      <t>ケンドウ</t>
    </rPh>
    <phoneticPr fontId="2"/>
  </si>
  <si>
    <t>買田　S</t>
    <rPh sb="0" eb="1">
      <t>カ</t>
    </rPh>
    <rPh sb="1" eb="2">
      <t>タ</t>
    </rPh>
    <phoneticPr fontId="1"/>
  </si>
  <si>
    <t>R377</t>
    <phoneticPr fontId="1"/>
  </si>
  <si>
    <t>丸井市場　S</t>
    <rPh sb="0" eb="2">
      <t>マルイ</t>
    </rPh>
    <rPh sb="2" eb="4">
      <t>イチバ</t>
    </rPh>
    <phoneticPr fontId="2"/>
  </si>
  <si>
    <t>県道241</t>
    <rPh sb="0" eb="2">
      <t>ケンドウ</t>
    </rPh>
    <phoneticPr fontId="1"/>
  </si>
  <si>
    <t>四国中央　方面</t>
    <rPh sb="0" eb="4">
      <t>シコクチュウオウ</t>
    </rPh>
    <rPh sb="5" eb="7">
      <t>ホウメン</t>
    </rPh>
    <phoneticPr fontId="2"/>
  </si>
  <si>
    <t>十字路　S（高松道交差）</t>
    <rPh sb="0" eb="3">
      <t>ジュウジロ</t>
    </rPh>
    <rPh sb="6" eb="9">
      <t>タカマツドウ</t>
    </rPh>
    <rPh sb="9" eb="11">
      <t>コウサ</t>
    </rPh>
    <phoneticPr fontId="1"/>
  </si>
  <si>
    <t>高松道の東側→直下→西側とくぐる</t>
    <rPh sb="0" eb="2">
      <t>タカマツ</t>
    </rPh>
    <rPh sb="2" eb="3">
      <t>ドウ</t>
    </rPh>
    <rPh sb="4" eb="6">
      <t>ヒガシガワ</t>
    </rPh>
    <rPh sb="7" eb="9">
      <t>チョッカ</t>
    </rPh>
    <rPh sb="10" eb="12">
      <t>ニシガワ</t>
    </rPh>
    <phoneticPr fontId="2"/>
  </si>
  <si>
    <t>R11</t>
    <phoneticPr fontId="1"/>
  </si>
  <si>
    <t>西原　S</t>
    <rPh sb="0" eb="2">
      <t>ニシハラ</t>
    </rPh>
    <phoneticPr fontId="1"/>
  </si>
  <si>
    <t>（道の駅とよはま）</t>
    <rPh sb="1" eb="2">
      <t>ミチ</t>
    </rPh>
    <rPh sb="3" eb="4">
      <t>エキ</t>
    </rPh>
    <phoneticPr fontId="1"/>
  </si>
  <si>
    <t>2013年のPCだったポイント　ここから愛媛県</t>
    <rPh sb="4" eb="5">
      <t>ネン</t>
    </rPh>
    <rPh sb="20" eb="23">
      <t>エヒメケン</t>
    </rPh>
    <phoneticPr fontId="1"/>
  </si>
  <si>
    <t>中之庄町交差点　S</t>
    <rPh sb="0" eb="4">
      <t>ナカノショウチョウ</t>
    </rPh>
    <rPh sb="4" eb="7">
      <t>コウサテン</t>
    </rPh>
    <phoneticPr fontId="1"/>
  </si>
  <si>
    <t>四国屈指の走りづらい交差点</t>
    <rPh sb="0" eb="4">
      <t>シコククッシ</t>
    </rPh>
    <rPh sb="5" eb="6">
      <t>ハシ</t>
    </rPh>
    <rPh sb="10" eb="13">
      <t>コウサテン</t>
    </rPh>
    <phoneticPr fontId="2"/>
  </si>
  <si>
    <r>
      <rPr>
        <sz val="9"/>
        <color theme="0"/>
        <rFont val="ＭＳ Ｐゴシック"/>
        <family val="3"/>
        <charset val="128"/>
        <scheme val="minor"/>
      </rPr>
      <t>右奥　紫の巨大看板</t>
    </r>
    <r>
      <rPr>
        <b/>
        <sz val="9"/>
        <color theme="0"/>
        <rFont val="ＭＳ Ｐゴシック"/>
        <family val="3"/>
        <charset val="128"/>
        <scheme val="minor"/>
      </rPr>
      <t>　【イオンモール新居浜 20km】</t>
    </r>
    <rPh sb="0" eb="1">
      <t>ミギ</t>
    </rPh>
    <rPh sb="1" eb="2">
      <t>オク</t>
    </rPh>
    <rPh sb="3" eb="4">
      <t>ムラサキ</t>
    </rPh>
    <rPh sb="5" eb="7">
      <t>キョダイ</t>
    </rPh>
    <rPh sb="7" eb="9">
      <t>カンバン</t>
    </rPh>
    <rPh sb="17" eb="20">
      <t>ニイハマ</t>
    </rPh>
    <phoneticPr fontId="10"/>
  </si>
  <si>
    <t>ト字路　S</t>
    <rPh sb="1" eb="3">
      <t>ジロ</t>
    </rPh>
    <phoneticPr fontId="1"/>
  </si>
  <si>
    <t>県道13</t>
  </si>
  <si>
    <t>船屋石風呂交差点　S</t>
    <rPh sb="0" eb="5">
      <t>フナヤイシブロ</t>
    </rPh>
    <rPh sb="5" eb="8">
      <t>コウサテン</t>
    </rPh>
    <phoneticPr fontId="1"/>
  </si>
  <si>
    <t>×</t>
    <phoneticPr fontId="2"/>
  </si>
  <si>
    <t>大きな公園に突き当たり、石鎚を仰ぐ</t>
    <rPh sb="0" eb="1">
      <t>オオ</t>
    </rPh>
    <rPh sb="3" eb="5">
      <t>コウエン</t>
    </rPh>
    <rPh sb="6" eb="7">
      <t>ツ</t>
    </rPh>
    <rPh sb="8" eb="9">
      <t>ア</t>
    </rPh>
    <rPh sb="12" eb="14">
      <t>イシヅチ</t>
    </rPh>
    <rPh sb="15" eb="16">
      <t>アオ</t>
    </rPh>
    <phoneticPr fontId="2"/>
  </si>
  <si>
    <t>PC1　ファミリーマート西条横黒店</t>
    <phoneticPr fontId="1"/>
  </si>
  <si>
    <t>通過チェック　ローソン 琴平町榎井店</t>
    <rPh sb="0" eb="2">
      <t>ツウカ</t>
    </rPh>
    <rPh sb="17" eb="18">
      <t>ミセ</t>
    </rPh>
    <phoneticPr fontId="2"/>
  </si>
  <si>
    <t>市道</t>
    <rPh sb="0" eb="2">
      <t>シドウ</t>
    </rPh>
    <phoneticPr fontId="2"/>
  </si>
  <si>
    <t>県道13（旧道）</t>
    <rPh sb="0" eb="2">
      <t>ケンドウ</t>
    </rPh>
    <rPh sb="5" eb="7">
      <t>キュウドウ</t>
    </rPh>
    <phoneticPr fontId="2"/>
  </si>
  <si>
    <t>十字路　S</t>
    <rPh sb="0" eb="3">
      <t>ジュウジロ</t>
    </rPh>
    <phoneticPr fontId="2"/>
  </si>
  <si>
    <t>狭い道に入っていかない</t>
    <rPh sb="0" eb="1">
      <t>セマ</t>
    </rPh>
    <rPh sb="2" eb="3">
      <t>ミチ</t>
    </rPh>
    <rPh sb="4" eb="5">
      <t>ハイ</t>
    </rPh>
    <phoneticPr fontId="1"/>
  </si>
  <si>
    <t>ト字路　S</t>
    <rPh sb="1" eb="3">
      <t>ジロ</t>
    </rPh>
    <phoneticPr fontId="2"/>
  </si>
  <si>
    <t>県道149</t>
    <rPh sb="0" eb="2">
      <t>ケンドウ</t>
    </rPh>
    <phoneticPr fontId="2"/>
  </si>
  <si>
    <t>Y字路</t>
    <rPh sb="1" eb="3">
      <t>ジロ</t>
    </rPh>
    <phoneticPr fontId="1"/>
  </si>
  <si>
    <t>復路との合流ポイント</t>
    <rPh sb="0" eb="2">
      <t>フクロ</t>
    </rPh>
    <rPh sb="4" eb="6">
      <t>ゴウリュウ</t>
    </rPh>
    <phoneticPr fontId="1"/>
  </si>
  <si>
    <t>十字路</t>
    <rPh sb="0" eb="3">
      <t>ジュウジロ</t>
    </rPh>
    <phoneticPr fontId="1"/>
  </si>
  <si>
    <t>高松　松山　R11
このまま直進して讃岐街道を辿ってもいいがトレース困難</t>
    <rPh sb="0" eb="2">
      <t>タカマツ</t>
    </rPh>
    <rPh sb="3" eb="5">
      <t>マツヤマ</t>
    </rPh>
    <rPh sb="14" eb="16">
      <t>チョクシン</t>
    </rPh>
    <rPh sb="18" eb="22">
      <t>サヌキカイドウ</t>
    </rPh>
    <rPh sb="23" eb="24">
      <t>タド</t>
    </rPh>
    <rPh sb="34" eb="36">
      <t>コンナン</t>
    </rPh>
    <phoneticPr fontId="2"/>
  </si>
  <si>
    <t>明徳　S</t>
    <rPh sb="0" eb="1">
      <t>アキ</t>
    </rPh>
    <rPh sb="1" eb="2">
      <t>トク</t>
    </rPh>
    <phoneticPr fontId="2"/>
  </si>
  <si>
    <r>
      <rPr>
        <b/>
        <sz val="9"/>
        <color rgb="FF0070C0"/>
        <rFont val="ＭＳ Ｐゴシック"/>
        <family val="3"/>
        <charset val="128"/>
      </rPr>
      <t>F</t>
    </r>
    <r>
      <rPr>
        <b/>
        <sz val="9"/>
        <color rgb="FF00B050"/>
        <rFont val="ＭＳ Ｐゴシック"/>
        <family val="3"/>
        <charset val="128"/>
      </rPr>
      <t>r</t>
    </r>
    <r>
      <rPr>
        <b/>
        <sz val="9"/>
        <color rgb="FFFFC000"/>
        <rFont val="ＭＳ Ｐゴシック"/>
        <family val="3"/>
        <charset val="128"/>
      </rPr>
      <t>e</t>
    </r>
    <r>
      <rPr>
        <b/>
        <sz val="9"/>
        <color theme="5" tint="0.39997558519241921"/>
        <rFont val="ＭＳ Ｐゴシック"/>
        <family val="3"/>
        <charset val="128"/>
      </rPr>
      <t>pT</t>
    </r>
    <r>
      <rPr>
        <b/>
        <sz val="9"/>
        <color rgb="FFFFC000"/>
        <rFont val="ＭＳ Ｐゴシック"/>
        <family val="3"/>
        <charset val="128"/>
      </rPr>
      <t>o</t>
    </r>
    <r>
      <rPr>
        <b/>
        <sz val="9"/>
        <color rgb="FF00B050"/>
        <rFont val="ＭＳ Ｐゴシック"/>
        <family val="3"/>
        <charset val="128"/>
      </rPr>
      <t>o</t>
    </r>
    <r>
      <rPr>
        <b/>
        <sz val="9"/>
        <color rgb="FF0070C0"/>
        <rFont val="ＭＳ Ｐゴシック"/>
        <family val="3"/>
        <charset val="128"/>
      </rPr>
      <t>n</t>
    </r>
    <r>
      <rPr>
        <b/>
        <sz val="9"/>
        <rFont val="ＭＳ Ｐゴシック"/>
        <family val="3"/>
        <charset val="128"/>
      </rPr>
      <t xml:space="preserve"> </t>
    </r>
    <r>
      <rPr>
        <sz val="9"/>
        <rFont val="ＭＳ Ｐゴシック"/>
        <family val="3"/>
        <charset val="128"/>
      </rPr>
      <t>フレップとうおん
やさしいね。いい環境</t>
    </r>
    <rPh sb="26" eb="28">
      <t>カンキョウ</t>
    </rPh>
    <phoneticPr fontId="2"/>
  </si>
  <si>
    <t>（讃岐街道）</t>
    <rPh sb="1" eb="5">
      <t>サヌキカイドウ</t>
    </rPh>
    <phoneticPr fontId="1"/>
  </si>
  <si>
    <t>桧皮峠</t>
  </si>
  <si>
    <t>標高318m　桜三里旧道</t>
    <rPh sb="0" eb="2">
      <t>ヒョウコウ</t>
    </rPh>
    <rPh sb="7" eb="10">
      <t>サクラサンリ</t>
    </rPh>
    <rPh sb="10" eb="12">
      <t>キュウドウ</t>
    </rPh>
    <phoneticPr fontId="2"/>
  </si>
  <si>
    <t>県道327</t>
    <rPh sb="0" eb="2">
      <t>ケンドウ</t>
    </rPh>
    <phoneticPr fontId="1"/>
  </si>
  <si>
    <t>R11</t>
    <phoneticPr fontId="1"/>
  </si>
  <si>
    <t>T字路 S</t>
    <rPh sb="1" eb="3">
      <t>ジロ</t>
    </rPh>
    <phoneticPr fontId="1"/>
  </si>
  <si>
    <t>県道23（讃岐街道）</t>
    <rPh sb="0" eb="2">
      <t>ケンドウ</t>
    </rPh>
    <rPh sb="5" eb="9">
      <t>サヌキカイドウ</t>
    </rPh>
    <phoneticPr fontId="2"/>
  </si>
  <si>
    <t>則之内　S</t>
    <rPh sb="0" eb="1">
      <t>ノリ</t>
    </rPh>
    <rPh sb="1" eb="2">
      <t>ノ</t>
    </rPh>
    <rPh sb="2" eb="3">
      <t>ウチ</t>
    </rPh>
    <phoneticPr fontId="1"/>
  </si>
  <si>
    <t>県道334</t>
    <rPh sb="0" eb="2">
      <t>ケンドウ</t>
    </rPh>
    <phoneticPr fontId="2"/>
  </si>
  <si>
    <t>川上小前　S</t>
    <rPh sb="0" eb="3">
      <t>カワカミショウ</t>
    </rPh>
    <rPh sb="3" eb="4">
      <t>マエ</t>
    </rPh>
    <phoneticPr fontId="1"/>
  </si>
  <si>
    <t>PC2　ローソン Ｌ 東温川内店</t>
    <rPh sb="15" eb="16">
      <t>ミセ</t>
    </rPh>
    <phoneticPr fontId="1"/>
  </si>
  <si>
    <t>上野郵便局前　S</t>
    <rPh sb="0" eb="6">
      <t>ウエノユウビンキョクマエ</t>
    </rPh>
    <phoneticPr fontId="1"/>
  </si>
  <si>
    <t>復路の分岐ポイント</t>
    <rPh sb="0" eb="2">
      <t>フクロ</t>
    </rPh>
    <rPh sb="3" eb="5">
      <t>ブンキ</t>
    </rPh>
    <phoneticPr fontId="2"/>
  </si>
  <si>
    <t>（ファミリーマート伊予上野）Y字路　S</t>
    <rPh sb="9" eb="11">
      <t>イヨ</t>
    </rPh>
    <rPh sb="11" eb="13">
      <t>ウエノ</t>
    </rPh>
    <rPh sb="15" eb="17">
      <t>ジロ</t>
    </rPh>
    <phoneticPr fontId="1"/>
  </si>
  <si>
    <t>市道</t>
    <rPh sb="0" eb="2">
      <t>シドウ</t>
    </rPh>
    <phoneticPr fontId="3"/>
  </si>
  <si>
    <t>銀杏通交差点　S</t>
    <rPh sb="0" eb="2">
      <t>ギンナン</t>
    </rPh>
    <rPh sb="2" eb="3">
      <t>ドオ</t>
    </rPh>
    <rPh sb="3" eb="6">
      <t>コウサテン</t>
    </rPh>
    <phoneticPr fontId="1"/>
  </si>
  <si>
    <t>R378
夕やけこやけライン</t>
    <rPh sb="5" eb="6">
      <t>ユウ</t>
    </rPh>
    <phoneticPr fontId="1"/>
  </si>
  <si>
    <t>下灘駅へ　青の交通標識あり</t>
    <rPh sb="0" eb="3">
      <t>シモナダエキ</t>
    </rPh>
    <rPh sb="5" eb="6">
      <t>アオ</t>
    </rPh>
    <rPh sb="7" eb="11">
      <t>コウツウヒョウシキ</t>
    </rPh>
    <phoneticPr fontId="2"/>
  </si>
  <si>
    <t>日喰（┤字路）</t>
    <rPh sb="0" eb="2">
      <t>ヒジキ</t>
    </rPh>
    <phoneticPr fontId="1"/>
  </si>
  <si>
    <t>市道</t>
    <phoneticPr fontId="2"/>
  </si>
  <si>
    <t>日喰（逆Y字路）</t>
    <rPh sb="0" eb="2">
      <t>ヒジキ</t>
    </rPh>
    <rPh sb="3" eb="4">
      <t>ギャク</t>
    </rPh>
    <phoneticPr fontId="1"/>
  </si>
  <si>
    <t>銀杏通交差点　S</t>
    <rPh sb="0" eb="2">
      <t>ギンナン</t>
    </rPh>
    <rPh sb="2" eb="3">
      <t>ドオ</t>
    </rPh>
    <rPh sb="3" eb="6">
      <t>コウサテン</t>
    </rPh>
    <phoneticPr fontId="4"/>
  </si>
  <si>
    <t>逆Y字路</t>
    <rPh sb="0" eb="1">
      <t>ギャク</t>
    </rPh>
    <rPh sb="2" eb="4">
      <t>ジロ</t>
    </rPh>
    <phoneticPr fontId="4"/>
  </si>
  <si>
    <t>（ファミリーマート伊予上野）　逆Y字路S</t>
    <rPh sb="9" eb="11">
      <t>イヨ</t>
    </rPh>
    <rPh sb="11" eb="13">
      <t>ウエノ</t>
    </rPh>
    <rPh sb="15" eb="16">
      <t>ギャク</t>
    </rPh>
    <rPh sb="17" eb="19">
      <t>ジロ</t>
    </rPh>
    <phoneticPr fontId="4"/>
  </si>
  <si>
    <t>右合流</t>
    <rPh sb="0" eb="1">
      <t>ミギ</t>
    </rPh>
    <rPh sb="1" eb="3">
      <t>ゴウリュウ</t>
    </rPh>
    <phoneticPr fontId="1"/>
  </si>
  <si>
    <t>県道23</t>
    <rPh sb="0" eb="2">
      <t>ケンドウ</t>
    </rPh>
    <phoneticPr fontId="4"/>
  </si>
  <si>
    <t>上野郵便局前　S</t>
    <rPh sb="0" eb="2">
      <t>ウエノ</t>
    </rPh>
    <rPh sb="2" eb="5">
      <t>ユウビンキョク</t>
    </rPh>
    <rPh sb="5" eb="6">
      <t>マエ</t>
    </rPh>
    <phoneticPr fontId="4"/>
  </si>
  <si>
    <t>県道16</t>
    <rPh sb="0" eb="2">
      <t>ケンドウ</t>
    </rPh>
    <phoneticPr fontId="4"/>
  </si>
  <si>
    <t>十字路</t>
    <rPh sb="0" eb="3">
      <t>ジュウジロ</t>
    </rPh>
    <phoneticPr fontId="4"/>
  </si>
  <si>
    <t>×</t>
    <phoneticPr fontId="2"/>
  </si>
  <si>
    <t>市道</t>
    <rPh sb="0" eb="2">
      <t>シドウ</t>
    </rPh>
    <phoneticPr fontId="4"/>
  </si>
  <si>
    <t>十字路　S</t>
    <rPh sb="0" eb="3">
      <t>ジュウジロ</t>
    </rPh>
    <phoneticPr fontId="4"/>
  </si>
  <si>
    <t>直進</t>
    <rPh sb="0" eb="2">
      <t>チョクシン</t>
    </rPh>
    <phoneticPr fontId="2"/>
  </si>
  <si>
    <t>四叉路　S</t>
    <rPh sb="0" eb="3">
      <t>ヨンサロ</t>
    </rPh>
    <phoneticPr fontId="4"/>
  </si>
  <si>
    <t>左折</t>
    <rPh sb="0" eb="2">
      <t>サセツ</t>
    </rPh>
    <phoneticPr fontId="2"/>
  </si>
  <si>
    <t>市道（松山環状線）</t>
    <rPh sb="0" eb="2">
      <t>シドウ</t>
    </rPh>
    <rPh sb="3" eb="5">
      <t>マツヤマ</t>
    </rPh>
    <rPh sb="5" eb="8">
      <t>カンジョウセン</t>
    </rPh>
    <phoneticPr fontId="4"/>
  </si>
  <si>
    <t>Ｔ字路　S</t>
    <rPh sb="1" eb="3">
      <t>ジロ</t>
    </rPh>
    <phoneticPr fontId="4"/>
  </si>
  <si>
    <t>右折</t>
    <rPh sb="0" eb="2">
      <t>ウセツ</t>
    </rPh>
    <phoneticPr fontId="2"/>
  </si>
  <si>
    <t>県道188</t>
    <rPh sb="0" eb="2">
      <t>ケンドウ</t>
    </rPh>
    <phoneticPr fontId="4"/>
  </si>
  <si>
    <t>（道後温泉本館）</t>
    <rPh sb="1" eb="3">
      <t>ドウゴ</t>
    </rPh>
    <rPh sb="3" eb="5">
      <t>オンセン</t>
    </rPh>
    <rPh sb="5" eb="7">
      <t>ホンカン</t>
    </rPh>
    <phoneticPr fontId="4"/>
  </si>
  <si>
    <t>（ローソン 道後ハイカラ通）</t>
    <phoneticPr fontId="2"/>
  </si>
  <si>
    <t>右側</t>
    <rPh sb="0" eb="2">
      <t>ミギガワ</t>
    </rPh>
    <phoneticPr fontId="2"/>
  </si>
  <si>
    <t>県道187</t>
    <rPh sb="0" eb="2">
      <t>ケンドウ</t>
    </rPh>
    <phoneticPr fontId="1"/>
  </si>
  <si>
    <t>消防局前　S</t>
    <rPh sb="0" eb="2">
      <t>ショウボウ</t>
    </rPh>
    <rPh sb="2" eb="3">
      <t>キョク</t>
    </rPh>
    <rPh sb="3" eb="4">
      <t>マエ</t>
    </rPh>
    <phoneticPr fontId="4"/>
  </si>
  <si>
    <t>Y字路　S</t>
    <rPh sb="1" eb="3">
      <t>ジロ</t>
    </rPh>
    <phoneticPr fontId="4"/>
  </si>
  <si>
    <t>左直進</t>
    <rPh sb="0" eb="3">
      <t>ヒダリチョクシン</t>
    </rPh>
    <phoneticPr fontId="2"/>
  </si>
  <si>
    <t>激狭の道を抜けて少し大きな通りを横断</t>
    <rPh sb="0" eb="2">
      <t>ゲキセマ</t>
    </rPh>
    <rPh sb="3" eb="4">
      <t>ミチ</t>
    </rPh>
    <rPh sb="5" eb="6">
      <t>ヌ</t>
    </rPh>
    <rPh sb="8" eb="9">
      <t>スコ</t>
    </rPh>
    <rPh sb="10" eb="11">
      <t>オオ</t>
    </rPh>
    <rPh sb="13" eb="14">
      <t>トオ</t>
    </rPh>
    <rPh sb="16" eb="18">
      <t>オウダン</t>
    </rPh>
    <phoneticPr fontId="2"/>
  </si>
  <si>
    <t>JAの脇から松山環状線にでる</t>
    <rPh sb="3" eb="4">
      <t>ワキ</t>
    </rPh>
    <rPh sb="6" eb="11">
      <t>マツヤマカンジョウセン</t>
    </rPh>
    <phoneticPr fontId="2"/>
  </si>
  <si>
    <t>路面電車に沿って右折
その後、商店街に入らずに道後温泉本館方面に回りこむこと
（別に入っても良いが自転車から降りること）</t>
    <rPh sb="0" eb="4">
      <t>ロメンデンシャ</t>
    </rPh>
    <rPh sb="5" eb="6">
      <t>ソ</t>
    </rPh>
    <rPh sb="8" eb="10">
      <t>ウセツ</t>
    </rPh>
    <rPh sb="13" eb="14">
      <t>ゴ</t>
    </rPh>
    <rPh sb="15" eb="18">
      <t>ショウテンガイ</t>
    </rPh>
    <rPh sb="19" eb="20">
      <t>ハイ</t>
    </rPh>
    <rPh sb="23" eb="27">
      <t>ドウゴオンセン</t>
    </rPh>
    <rPh sb="27" eb="29">
      <t>ホンカン</t>
    </rPh>
    <rPh sb="29" eb="31">
      <t>ホウメン</t>
    </rPh>
    <rPh sb="32" eb="33">
      <t>マワ</t>
    </rPh>
    <rPh sb="40" eb="41">
      <t>ベツ</t>
    </rPh>
    <rPh sb="42" eb="43">
      <t>ハイ</t>
    </rPh>
    <rPh sb="46" eb="47">
      <t>ヨ</t>
    </rPh>
    <rPh sb="49" eb="52">
      <t>ジテンシャ</t>
    </rPh>
    <rPh sb="54" eb="55">
      <t>オ</t>
    </rPh>
    <phoneticPr fontId="2"/>
  </si>
  <si>
    <r>
      <t xml:space="preserve">ここから商店街に入る
</t>
    </r>
    <r>
      <rPr>
        <sz val="9"/>
        <color rgb="FFFF0000"/>
        <rFont val="ＭＳ Ｐゴシック"/>
        <family val="3"/>
        <charset val="128"/>
      </rPr>
      <t>自転車から降りろ</t>
    </r>
    <rPh sb="4" eb="7">
      <t>ショウテンガイ</t>
    </rPh>
    <rPh sb="8" eb="9">
      <t>ハイ</t>
    </rPh>
    <rPh sb="11" eb="14">
      <t>ジテンシャ</t>
    </rPh>
    <rPh sb="16" eb="17">
      <t>オ</t>
    </rPh>
    <phoneticPr fontId="2"/>
  </si>
  <si>
    <t>ここまで商店街</t>
    <rPh sb="4" eb="7">
      <t>ショウテンガイ</t>
    </rPh>
    <phoneticPr fontId="2"/>
  </si>
  <si>
    <t>下難波交差点　S</t>
    <rPh sb="0" eb="1">
      <t>シモ</t>
    </rPh>
    <rPh sb="1" eb="3">
      <t>ナンバ</t>
    </rPh>
    <rPh sb="3" eb="6">
      <t>コウサテン</t>
    </rPh>
    <phoneticPr fontId="4"/>
  </si>
  <si>
    <t>左マルナカ　重信川を越えて石出川を渡る前</t>
    <rPh sb="0" eb="1">
      <t>ヒダリ</t>
    </rPh>
    <rPh sb="6" eb="8">
      <t>シゲノブ</t>
    </rPh>
    <rPh sb="8" eb="9">
      <t>ガワ</t>
    </rPh>
    <rPh sb="10" eb="11">
      <t>コ</t>
    </rPh>
    <rPh sb="13" eb="14">
      <t>イシ</t>
    </rPh>
    <rPh sb="14" eb="16">
      <t>デガワ</t>
    </rPh>
    <rPh sb="17" eb="18">
      <t>ワタ</t>
    </rPh>
    <rPh sb="19" eb="20">
      <t>マエ</t>
    </rPh>
    <phoneticPr fontId="1"/>
  </si>
  <si>
    <t>十字路　S</t>
    <phoneticPr fontId="2"/>
  </si>
  <si>
    <t>福山600でしまなみへショートカットした県15へのポイント</t>
    <rPh sb="0" eb="2">
      <t>フクヤマ</t>
    </rPh>
    <rPh sb="20" eb="21">
      <t>ケン</t>
    </rPh>
    <phoneticPr fontId="2"/>
  </si>
  <si>
    <t>R196(今治街道)</t>
    <rPh sb="5" eb="7">
      <t>イマバリ</t>
    </rPh>
    <rPh sb="7" eb="9">
      <t>カイドウ</t>
    </rPh>
    <phoneticPr fontId="2"/>
  </si>
  <si>
    <t>県道347→県179
(今治街道)</t>
    <rPh sb="0" eb="2">
      <t>ケンドウ</t>
    </rPh>
    <rPh sb="6" eb="7">
      <t>ケン</t>
    </rPh>
    <phoneticPr fontId="4"/>
  </si>
  <si>
    <t>R196(今治街道)</t>
    <phoneticPr fontId="2"/>
  </si>
  <si>
    <t>宅間交差点　S</t>
    <rPh sb="0" eb="5">
      <t>タクマコウサテン</t>
    </rPh>
    <phoneticPr fontId="2"/>
  </si>
  <si>
    <t>左直進</t>
    <rPh sb="0" eb="3">
      <t>ヒダリチョクシン</t>
    </rPh>
    <phoneticPr fontId="2"/>
  </si>
  <si>
    <t>市道→県道38
(今治街道)</t>
    <rPh sb="0" eb="2">
      <t>シドウ</t>
    </rPh>
    <rPh sb="3" eb="5">
      <t>ケンドウ</t>
    </rPh>
    <phoneticPr fontId="2"/>
  </si>
  <si>
    <t>左折</t>
    <rPh sb="0" eb="2">
      <t>サセツ</t>
    </rPh>
    <phoneticPr fontId="2"/>
  </si>
  <si>
    <t>県道38(今治街道)</t>
    <rPh sb="0" eb="2">
      <t>ケンドウ</t>
    </rPh>
    <rPh sb="5" eb="9">
      <t>イマバリカイドウ</t>
    </rPh>
    <phoneticPr fontId="2"/>
  </si>
  <si>
    <t>T字路　S</t>
    <rPh sb="1" eb="3">
      <t>ジロ</t>
    </rPh>
    <phoneticPr fontId="2"/>
  </si>
  <si>
    <t>右折</t>
    <rPh sb="0" eb="2">
      <t>ウセツ</t>
    </rPh>
    <phoneticPr fontId="2"/>
  </si>
  <si>
    <t>R317</t>
    <phoneticPr fontId="2"/>
  </si>
  <si>
    <t>南光坊西　S</t>
    <rPh sb="0" eb="3">
      <t>ナンコウボウ</t>
    </rPh>
    <rPh sb="3" eb="4">
      <t>ニシ</t>
    </rPh>
    <phoneticPr fontId="2"/>
  </si>
  <si>
    <t>今治港　方面</t>
    <rPh sb="0" eb="3">
      <t>イマバリコウ</t>
    </rPh>
    <rPh sb="4" eb="6">
      <t>ホウメン</t>
    </rPh>
    <phoneticPr fontId="2"/>
  </si>
  <si>
    <t>←　今治港</t>
    <rPh sb="2" eb="5">
      <t>イマバリコウ</t>
    </rPh>
    <phoneticPr fontId="2"/>
  </si>
  <si>
    <t>十字路　S</t>
    <rPh sb="0" eb="3">
      <t>ジュウジロ</t>
    </rPh>
    <phoneticPr fontId="2"/>
  </si>
  <si>
    <t>今治港前交差点　S</t>
    <rPh sb="0" eb="3">
      <t>イマバリコウ</t>
    </rPh>
    <rPh sb="3" eb="4">
      <t>マエ</t>
    </rPh>
    <rPh sb="4" eb="7">
      <t>コウサテン</t>
    </rPh>
    <phoneticPr fontId="2"/>
  </si>
  <si>
    <t>喜多村交差点　S</t>
    <rPh sb="0" eb="3">
      <t>キタムラ</t>
    </rPh>
    <rPh sb="3" eb="6">
      <t>コウサテン</t>
    </rPh>
    <phoneticPr fontId="2"/>
  </si>
  <si>
    <t>R196(今治街道)</t>
    <rPh sb="5" eb="9">
      <t>イマバリカイドウ</t>
    </rPh>
    <phoneticPr fontId="2"/>
  </si>
  <si>
    <t>長沢交差点　S</t>
    <rPh sb="0" eb="2">
      <t>ナガサワ</t>
    </rPh>
    <rPh sb="2" eb="5">
      <t>コウサテン</t>
    </rPh>
    <phoneticPr fontId="1"/>
  </si>
  <si>
    <t>左合流</t>
    <rPh sb="0" eb="1">
      <t>ヒダリ</t>
    </rPh>
    <rPh sb="1" eb="3">
      <t>ゴウリュウ</t>
    </rPh>
    <phoneticPr fontId="1"/>
  </si>
  <si>
    <t>新屋敷　S</t>
    <rPh sb="0" eb="3">
      <t>シンヤシキ</t>
    </rPh>
    <phoneticPr fontId="1"/>
  </si>
  <si>
    <t>西条市街</t>
    <rPh sb="0" eb="2">
      <t>サイジョウ</t>
    </rPh>
    <rPh sb="2" eb="4">
      <t>シガイ</t>
    </rPh>
    <phoneticPr fontId="2"/>
  </si>
  <si>
    <t>T字路</t>
    <rPh sb="1" eb="3">
      <t>ジロ</t>
    </rPh>
    <phoneticPr fontId="2"/>
  </si>
  <si>
    <t>往路と合流</t>
    <rPh sb="0" eb="2">
      <t>オウロ</t>
    </rPh>
    <rPh sb="3" eb="5">
      <t>ゴウリュウ</t>
    </rPh>
    <phoneticPr fontId="2"/>
  </si>
  <si>
    <t>┤字路　S</t>
    <rPh sb="0" eb="3">
      <t>ケイセンジロ</t>
    </rPh>
    <phoneticPr fontId="2"/>
  </si>
  <si>
    <t>西条市役所</t>
    <rPh sb="0" eb="2">
      <t>サイジョウ</t>
    </rPh>
    <rPh sb="2" eb="5">
      <t>シヤクショ</t>
    </rPh>
    <phoneticPr fontId="2"/>
  </si>
  <si>
    <t>県道13（旧道）→市道</t>
    <rPh sb="0" eb="2">
      <t>ケンドウ</t>
    </rPh>
    <rPh sb="5" eb="7">
      <t>キュウドウ</t>
    </rPh>
    <rPh sb="9" eb="11">
      <t>シドウ</t>
    </rPh>
    <phoneticPr fontId="2"/>
  </si>
  <si>
    <t>県道13</t>
    <rPh sb="0" eb="2">
      <t>ケンドウ</t>
    </rPh>
    <phoneticPr fontId="2"/>
  </si>
  <si>
    <t>右バイパスに入らない</t>
    <rPh sb="0" eb="1">
      <t>ミギ</t>
    </rPh>
    <rPh sb="6" eb="7">
      <t>ハイ</t>
    </rPh>
    <phoneticPr fontId="2"/>
  </si>
  <si>
    <t>直進</t>
    <rPh sb="0" eb="2">
      <t>チョクシン</t>
    </rPh>
    <phoneticPr fontId="2"/>
  </si>
  <si>
    <t>（道の駅とよはま）</t>
    <rPh sb="1" eb="2">
      <t>ミチ</t>
    </rPh>
    <rPh sb="3" eb="4">
      <t>エキ</t>
    </rPh>
    <phoneticPr fontId="2"/>
  </si>
  <si>
    <t>これより香川県</t>
    <rPh sb="4" eb="7">
      <t>カガワケン</t>
    </rPh>
    <phoneticPr fontId="2"/>
  </si>
  <si>
    <t>県道21</t>
    <rPh sb="0" eb="2">
      <t>ケンドウ</t>
    </rPh>
    <phoneticPr fontId="2"/>
  </si>
  <si>
    <t>１つ目の橋わたって、２つ目の橋を渡る手前</t>
    <rPh sb="2" eb="3">
      <t>メ</t>
    </rPh>
    <rPh sb="4" eb="5">
      <t>ハシ</t>
    </rPh>
    <rPh sb="12" eb="13">
      <t>メ</t>
    </rPh>
    <rPh sb="14" eb="15">
      <t>ハシ</t>
    </rPh>
    <rPh sb="16" eb="17">
      <t>ワタ</t>
    </rPh>
    <rPh sb="18" eb="20">
      <t>テマエ</t>
    </rPh>
    <phoneticPr fontId="2"/>
  </si>
  <si>
    <t>三架橋　S</t>
    <rPh sb="0" eb="3">
      <t>サンカキョウ</t>
    </rPh>
    <phoneticPr fontId="2"/>
  </si>
  <si>
    <t>松崎　S</t>
    <rPh sb="0" eb="2">
      <t>マツザキ</t>
    </rPh>
    <phoneticPr fontId="2"/>
  </si>
  <si>
    <t>丸亀　詫間
ローソン通過後すぐ</t>
    <rPh sb="0" eb="2">
      <t>マルガメ</t>
    </rPh>
    <rPh sb="10" eb="13">
      <t>ツウカゴ</t>
    </rPh>
    <phoneticPr fontId="2"/>
  </si>
  <si>
    <t>詫間市街に松崎信号がたくさんある
どれでも左折（北進）したら丸亀には行くが、一番手前がルート
津島ノ宮に行ってみたい人は3つ目の松崎信号を曲がってみよう</t>
    <rPh sb="0" eb="2">
      <t>タクマ</t>
    </rPh>
    <rPh sb="2" eb="4">
      <t>シガイ</t>
    </rPh>
    <rPh sb="5" eb="9">
      <t>マツザキシンゴウ</t>
    </rPh>
    <rPh sb="21" eb="23">
      <t>サセツ</t>
    </rPh>
    <rPh sb="24" eb="26">
      <t>ホクシン</t>
    </rPh>
    <rPh sb="30" eb="32">
      <t>マルガメ</t>
    </rPh>
    <rPh sb="34" eb="35">
      <t>イ</t>
    </rPh>
    <rPh sb="38" eb="42">
      <t>イチバンテマエ</t>
    </rPh>
    <rPh sb="47" eb="49">
      <t>ツシマ</t>
    </rPh>
    <rPh sb="50" eb="51">
      <t>ミヤ</t>
    </rPh>
    <rPh sb="52" eb="53">
      <t>イ</t>
    </rPh>
    <rPh sb="58" eb="59">
      <t>ヒト</t>
    </rPh>
    <rPh sb="62" eb="63">
      <t>メ</t>
    </rPh>
    <rPh sb="64" eb="66">
      <t>マツザキ</t>
    </rPh>
    <rPh sb="66" eb="68">
      <t>シンゴウ</t>
    </rPh>
    <rPh sb="69" eb="70">
      <t>マ</t>
    </rPh>
    <phoneticPr fontId="2"/>
  </si>
  <si>
    <t>県道21(さぬき浜街道)</t>
    <rPh sb="0" eb="2">
      <t>ケンドウ</t>
    </rPh>
    <rPh sb="8" eb="11">
      <t>ハマカイドウ</t>
    </rPh>
    <phoneticPr fontId="2"/>
  </si>
  <si>
    <t>宮ノ前　S</t>
    <rPh sb="0" eb="1">
      <t>ミヤ</t>
    </rPh>
    <rPh sb="2" eb="3">
      <t>マエ</t>
    </rPh>
    <phoneticPr fontId="2"/>
  </si>
  <si>
    <t>左側</t>
    <rPh sb="0" eb="2">
      <t>ヒダリガワ</t>
    </rPh>
    <phoneticPr fontId="2"/>
  </si>
  <si>
    <t>番の州入口　S</t>
    <rPh sb="0" eb="1">
      <t>バン</t>
    </rPh>
    <rPh sb="3" eb="5">
      <t>イリグチ</t>
    </rPh>
    <phoneticPr fontId="2"/>
  </si>
  <si>
    <t>北I.C.西　S</t>
    <rPh sb="0" eb="1">
      <t>キタ</t>
    </rPh>
    <rPh sb="5" eb="6">
      <t>ニシ</t>
    </rPh>
    <phoneticPr fontId="2"/>
  </si>
  <si>
    <t>高松方面
この信号は左折レーンが二車線あるので道なりで高松方面に行く</t>
    <rPh sb="0" eb="2">
      <t>タカマツ</t>
    </rPh>
    <rPh sb="2" eb="4">
      <t>ホウメン</t>
    </rPh>
    <rPh sb="7" eb="9">
      <t>シンゴウ</t>
    </rPh>
    <rPh sb="10" eb="12">
      <t>サセツ</t>
    </rPh>
    <rPh sb="16" eb="19">
      <t>ニシャセン</t>
    </rPh>
    <rPh sb="23" eb="24">
      <t>ミチ</t>
    </rPh>
    <rPh sb="27" eb="31">
      <t>タカマツホウメン</t>
    </rPh>
    <rPh sb="32" eb="33">
      <t>イ</t>
    </rPh>
    <phoneticPr fontId="2"/>
  </si>
  <si>
    <t>高松　坂出　方面</t>
    <rPh sb="0" eb="2">
      <t>タカマツ</t>
    </rPh>
    <rPh sb="3" eb="5">
      <t>サカイデ</t>
    </rPh>
    <rPh sb="6" eb="8">
      <t>ホウメン</t>
    </rPh>
    <phoneticPr fontId="2"/>
  </si>
  <si>
    <t>県道186(さぬき浜街道)</t>
    <rPh sb="0" eb="2">
      <t>ケンドウ</t>
    </rPh>
    <phoneticPr fontId="2"/>
  </si>
  <si>
    <t>市道→県道186
(さぬき浜街道)</t>
    <rPh sb="0" eb="2">
      <t>シドウ</t>
    </rPh>
    <phoneticPr fontId="2"/>
  </si>
  <si>
    <t>県道16</t>
    <rPh sb="0" eb="2">
      <t>ケンドウ</t>
    </rPh>
    <phoneticPr fontId="2"/>
  </si>
  <si>
    <t>植松町　S</t>
    <rPh sb="0" eb="1">
      <t>ウ</t>
    </rPh>
    <rPh sb="1" eb="2">
      <t>マツ</t>
    </rPh>
    <rPh sb="2" eb="3">
      <t>マチ</t>
    </rPh>
    <phoneticPr fontId="2"/>
  </si>
  <si>
    <t>県道33</t>
    <rPh sb="0" eb="2">
      <t>ケンドウ</t>
    </rPh>
    <phoneticPr fontId="2"/>
  </si>
  <si>
    <t>（西宝町一丁目　S　の手前三叉路）</t>
    <rPh sb="1" eb="4">
      <t>サイホウチョウ</t>
    </rPh>
    <rPh sb="4" eb="7">
      <t>イッチョウメ</t>
    </rPh>
    <rPh sb="11" eb="13">
      <t>テマエ</t>
    </rPh>
    <rPh sb="13" eb="16">
      <t>サンサロ</t>
    </rPh>
    <phoneticPr fontId="2"/>
  </si>
  <si>
    <t>西宝町一丁目信号まで進んで左折はできないようだ（一方通行）</t>
    <rPh sb="6" eb="8">
      <t>シンゴウ</t>
    </rPh>
    <rPh sb="10" eb="11">
      <t>スス</t>
    </rPh>
    <rPh sb="13" eb="15">
      <t>サセツ</t>
    </rPh>
    <rPh sb="24" eb="28">
      <t>イッポウツウコウ</t>
    </rPh>
    <phoneticPr fontId="2"/>
  </si>
  <si>
    <t>番町 S</t>
    <rPh sb="0" eb="2">
      <t>バンマチ</t>
    </rPh>
    <phoneticPr fontId="2"/>
  </si>
  <si>
    <t>フィニッシュ　ローソン 高松兵庫町</t>
    <phoneticPr fontId="2"/>
  </si>
  <si>
    <t>ゴール受付　東急イン高松（の前）</t>
    <rPh sb="3" eb="5">
      <t>ウケツケ</t>
    </rPh>
    <rPh sb="6" eb="8">
      <t>トウキュウ</t>
    </rPh>
    <rPh sb="10" eb="12">
      <t>タカマツ</t>
    </rPh>
    <rPh sb="14" eb="15">
      <t>マエ</t>
    </rPh>
    <phoneticPr fontId="1"/>
  </si>
  <si>
    <r>
      <rPr>
        <b/>
        <sz val="9"/>
        <color rgb="FFFF0000"/>
        <rFont val="ＭＳ Ｐゴシック"/>
        <family val="3"/>
        <charset val="128"/>
      </rPr>
      <t>OPEN/ 01/04 1:00頃</t>
    </r>
    <r>
      <rPr>
        <sz val="9"/>
        <rFont val="ＭＳ Ｐゴシック"/>
        <family val="3"/>
        <charset val="128"/>
      </rPr>
      <t xml:space="preserve">  </t>
    </r>
    <r>
      <rPr>
        <b/>
        <sz val="9"/>
        <color theme="4" tint="-0.249977111117893"/>
        <rFont val="ＭＳ Ｐゴシック"/>
        <family val="3"/>
        <charset val="128"/>
      </rPr>
      <t>CLOSE/ 01/04 09:00</t>
    </r>
    <r>
      <rPr>
        <sz val="9"/>
        <rFont val="ＭＳ Ｐゴシック"/>
        <family val="3"/>
        <charset val="128"/>
      </rPr>
      <t xml:space="preserve">
スタッフがローソンの真上に泊まってますので
到着したら電話してカード提出お願いします。</t>
    </r>
    <rPh sb="48" eb="50">
      <t>マウエ</t>
    </rPh>
    <rPh sb="51" eb="52">
      <t>ト</t>
    </rPh>
    <rPh sb="60" eb="62">
      <t>トウチャク</t>
    </rPh>
    <rPh sb="65" eb="67">
      <t>デンワ</t>
    </rPh>
    <phoneticPr fontId="2"/>
  </si>
  <si>
    <t>直上</t>
    <rPh sb="0" eb="2">
      <t>チョクジョウ</t>
    </rPh>
    <phoneticPr fontId="1"/>
  </si>
  <si>
    <t>6:00スタート 南方向</t>
    <rPh sb="9" eb="10">
      <t>ミナミ</t>
    </rPh>
    <rPh sb="10" eb="12">
      <t>ホウコウ</t>
    </rPh>
    <phoneticPr fontId="1"/>
  </si>
  <si>
    <t>OPEN/ 01/03 09:09  CLOSE/ 01/03 13:08     
レシート取得して通過時間を自分で記入。
スタッフが居ればサインを貰う。チェック後　そのまま直進</t>
    <rPh sb="47" eb="49">
      <t>シュトク</t>
    </rPh>
    <rPh sb="51" eb="53">
      <t>ツウカ</t>
    </rPh>
    <rPh sb="53" eb="55">
      <t>ジカン</t>
    </rPh>
    <rPh sb="56" eb="58">
      <t>ジブン</t>
    </rPh>
    <rPh sb="59" eb="61">
      <t>キニュウ</t>
    </rPh>
    <rPh sb="68" eb="69">
      <t>イ</t>
    </rPh>
    <rPh sb="75" eb="76">
      <t>モラ</t>
    </rPh>
    <rPh sb="82" eb="83">
      <t>ゴ</t>
    </rPh>
    <rPh sb="88" eb="90">
      <t>チョクシン</t>
    </rPh>
    <phoneticPr fontId="1"/>
  </si>
  <si>
    <t>OPEN/ 01/03 10:14  CLOSE/ 01/03 15:36     
レシート取得して通過時間を自分で記入。
チェック後　そのまま直進</t>
    <rPh sb="47" eb="49">
      <t>シュトク</t>
    </rPh>
    <rPh sb="51" eb="53">
      <t>ツウカ</t>
    </rPh>
    <rPh sb="53" eb="55">
      <t>ジカン</t>
    </rPh>
    <rPh sb="56" eb="58">
      <t>ジブン</t>
    </rPh>
    <rPh sb="59" eb="61">
      <t>キニュウ</t>
    </rPh>
    <rPh sb="67" eb="68">
      <t>ゴ</t>
    </rPh>
    <rPh sb="73" eb="75">
      <t>チョクシン</t>
    </rPh>
    <phoneticPr fontId="1"/>
  </si>
  <si>
    <r>
      <t>OPEN/01/03 11:23  CLOSE/ 01/03 18:12</t>
    </r>
    <r>
      <rPr>
        <b/>
        <sz val="9"/>
        <color rgb="FFFF0000"/>
        <rFont val="ＭＳ Ｐゴシック"/>
        <family val="3"/>
        <charset val="128"/>
      </rPr>
      <t xml:space="preserve">
【有人チェック】</t>
    </r>
    <r>
      <rPr>
        <sz val="9"/>
        <rFont val="ＭＳ Ｐゴシック"/>
        <family val="3"/>
        <charset val="128"/>
      </rPr>
      <t>　通過時間を自分で記入。
スタッフのサインを貰う。チェック後　折り返し</t>
    </r>
    <rPh sb="38" eb="40">
      <t>ユウジン</t>
    </rPh>
    <rPh sb="46" eb="48">
      <t>ツウカ</t>
    </rPh>
    <rPh sb="48" eb="50">
      <t>ジカン</t>
    </rPh>
    <rPh sb="51" eb="53">
      <t>ジブン</t>
    </rPh>
    <rPh sb="54" eb="56">
      <t>キニュウ</t>
    </rPh>
    <rPh sb="67" eb="68">
      <t>モラ</t>
    </rPh>
    <rPh sb="74" eb="75">
      <t>ゴ</t>
    </rPh>
    <rPh sb="76" eb="77">
      <t>オ</t>
    </rPh>
    <rPh sb="78" eb="79">
      <t>カエ</t>
    </rPh>
    <phoneticPr fontId="1"/>
  </si>
  <si>
    <r>
      <t>OPEN/01/03 12:21  CLOSE/ 01/03 20:20</t>
    </r>
    <r>
      <rPr>
        <b/>
        <sz val="9"/>
        <color rgb="FFFF0000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レシート取得して通過時間を自分で記入。
スタッフが待機していたらサインを取得
チェック後　直進</t>
    </r>
    <rPh sb="41" eb="43">
      <t>シュトク</t>
    </rPh>
    <rPh sb="45" eb="47">
      <t>ツウカ</t>
    </rPh>
    <rPh sb="47" eb="49">
      <t>ジカン</t>
    </rPh>
    <rPh sb="50" eb="52">
      <t>ジブン</t>
    </rPh>
    <rPh sb="53" eb="55">
      <t>キニュウ</t>
    </rPh>
    <rPh sb="62" eb="64">
      <t>タイキ</t>
    </rPh>
    <rPh sb="73" eb="75">
      <t>シュトク</t>
    </rPh>
    <rPh sb="80" eb="81">
      <t>ゴ</t>
    </rPh>
    <rPh sb="82" eb="84">
      <t>チョクシン</t>
    </rPh>
    <phoneticPr fontId="1"/>
  </si>
  <si>
    <r>
      <t>OPEN/01/03 13:49  CLOSE/ 01/03 23:28</t>
    </r>
    <r>
      <rPr>
        <b/>
        <sz val="9"/>
        <color rgb="FFFF0000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レシート取得して通過時間を自分で記入。
チェック後　直進</t>
    </r>
    <rPh sb="41" eb="43">
      <t>シュトク</t>
    </rPh>
    <rPh sb="45" eb="47">
      <t>ツウカ</t>
    </rPh>
    <rPh sb="47" eb="49">
      <t>ジカン</t>
    </rPh>
    <rPh sb="50" eb="52">
      <t>ジブン</t>
    </rPh>
    <rPh sb="53" eb="55">
      <t>キニュウ</t>
    </rPh>
    <rPh sb="61" eb="62">
      <t>ゴ</t>
    </rPh>
    <rPh sb="63" eb="65">
      <t>チョクシン</t>
    </rPh>
    <phoneticPr fontId="1"/>
  </si>
  <si>
    <r>
      <t>OPEN/01/03 14:44  CLOSE/ 01/04 01:24</t>
    </r>
    <r>
      <rPr>
        <b/>
        <sz val="9"/>
        <color rgb="FFFF0000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レシート取得して通過時間を自分で記入。
スタッフが待機していたらサインを取得
チェック後　直進</t>
    </r>
    <rPh sb="41" eb="43">
      <t>シュトク</t>
    </rPh>
    <rPh sb="45" eb="47">
      <t>ツウカ</t>
    </rPh>
    <rPh sb="47" eb="49">
      <t>ジカン</t>
    </rPh>
    <rPh sb="50" eb="52">
      <t>ジブン</t>
    </rPh>
    <rPh sb="53" eb="55">
      <t>キニュウ</t>
    </rPh>
    <rPh sb="62" eb="64">
      <t>タイキ</t>
    </rPh>
    <rPh sb="73" eb="75">
      <t>シュトク</t>
    </rPh>
    <rPh sb="80" eb="81">
      <t>ゴ</t>
    </rPh>
    <rPh sb="82" eb="84">
      <t>チョクシン</t>
    </rPh>
    <phoneticPr fontId="1"/>
  </si>
  <si>
    <r>
      <t>OPEN/01/03 17:30  CLOSE/ 01/04 07:20</t>
    </r>
    <r>
      <rPr>
        <b/>
        <sz val="9"/>
        <color rgb="FFFF0000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レシート取得して通過時間を自分で記入。
チェック後　直進</t>
    </r>
    <rPh sb="41" eb="43">
      <t>シュトク</t>
    </rPh>
    <rPh sb="45" eb="47">
      <t>ツウカ</t>
    </rPh>
    <rPh sb="47" eb="49">
      <t>ジカン</t>
    </rPh>
    <rPh sb="50" eb="52">
      <t>ジブン</t>
    </rPh>
    <rPh sb="53" eb="55">
      <t>キニュウ</t>
    </rPh>
    <rPh sb="61" eb="62">
      <t>ゴ</t>
    </rPh>
    <rPh sb="63" eb="65">
      <t>チョクシン</t>
    </rPh>
    <phoneticPr fontId="1"/>
  </si>
  <si>
    <t>OPEN/　01/03 18:08  CLOSE/01/04 09:00
レシートを取得して、ゴールのタイム、総走行時間を自分で記入。</t>
    <rPh sb="42" eb="44">
      <t>シュトク</t>
    </rPh>
    <rPh sb="55" eb="56">
      <t>ソウ</t>
    </rPh>
    <rPh sb="56" eb="58">
      <t>ソウコウ</t>
    </rPh>
    <rPh sb="58" eb="60">
      <t>ジカン</t>
    </rPh>
    <rPh sb="61" eb="63">
      <t>ジブン</t>
    </rPh>
    <rPh sb="64" eb="66">
      <t>キニュウ</t>
    </rPh>
    <phoneticPr fontId="1"/>
  </si>
  <si>
    <t>ここ特に意識しておくこと（バイパスまでいかないように）</t>
    <rPh sb="2" eb="3">
      <t>トク</t>
    </rPh>
    <rPh sb="4" eb="6">
      <t>イシキ</t>
    </rPh>
    <phoneticPr fontId="2"/>
  </si>
  <si>
    <t>須賀　S</t>
    <rPh sb="0" eb="2">
      <t>スガ</t>
    </rPh>
    <phoneticPr fontId="2"/>
  </si>
  <si>
    <t>ver1.10 正式版</t>
    <rPh sb="8" eb="10">
      <t>セイシキ</t>
    </rPh>
    <rPh sb="10" eb="11">
      <t>バン</t>
    </rPh>
    <phoneticPr fontId="2"/>
  </si>
  <si>
    <t>レシート取得を取得。ブルベカード記入不要
チェック後そのまま直進</t>
    <rPh sb="4" eb="6">
      <t>シュトク</t>
    </rPh>
    <rPh sb="7" eb="9">
      <t>シュトク</t>
    </rPh>
    <rPh sb="16" eb="20">
      <t>キニュウフヨウ</t>
    </rPh>
    <rPh sb="25" eb="26">
      <t>ゴ</t>
    </rPh>
    <rPh sb="30" eb="32">
      <t>チョクシン</t>
    </rPh>
    <phoneticPr fontId="1"/>
  </si>
  <si>
    <t>PC3　下灘駅</t>
    <rPh sb="4" eb="7">
      <t>シモナダエキ</t>
    </rPh>
    <phoneticPr fontId="1"/>
  </si>
  <si>
    <t>PC4　ファミリーマート道後湯之町店</t>
    <phoneticPr fontId="2"/>
  </si>
  <si>
    <t>PC5　ファミリーマート今治城前店</t>
    <phoneticPr fontId="2"/>
  </si>
  <si>
    <t>PC6　ファミリーマート西条横黒店</t>
    <phoneticPr fontId="1"/>
  </si>
  <si>
    <t>PC7　ファミリーマート丸亀港町店</t>
    <phoneticPr fontId="1"/>
  </si>
  <si>
    <t>中央通り(R30)→R11</t>
    <rPh sb="0" eb="2">
      <t>チュウオウ</t>
    </rPh>
    <rPh sb="2" eb="3">
      <t>ドオ</t>
    </rPh>
    <phoneticPr fontId="1"/>
  </si>
  <si>
    <t>このY分岐を右折するのは難しい。室新町Sの次を右折するのを推奨</t>
    <rPh sb="3" eb="5">
      <t>ブンキ</t>
    </rPh>
    <rPh sb="6" eb="8">
      <t>ウセツ</t>
    </rPh>
    <rPh sb="12" eb="13">
      <t>ムズカ</t>
    </rPh>
    <rPh sb="16" eb="19">
      <t>ムロシンマチ</t>
    </rPh>
    <rPh sb="21" eb="22">
      <t>ツギ</t>
    </rPh>
    <rPh sb="23" eb="25">
      <t>ウセツ</t>
    </rPh>
    <rPh sb="29" eb="31">
      <t>スイショウ</t>
    </rPh>
    <phoneticPr fontId="2"/>
  </si>
  <si>
    <t>成合大橋西　S（マクドナルド 高松円座）</t>
    <rPh sb="0" eb="4">
      <t>ナリアイオオハシ</t>
    </rPh>
    <rPh sb="4" eb="5">
      <t>ニシ</t>
    </rPh>
    <phoneticPr fontId="1"/>
  </si>
  <si>
    <t>この登りから大型が多い。短い登りを2つこなして伊予見峠から長い下り</t>
    <rPh sb="2" eb="3">
      <t>ノボ</t>
    </rPh>
    <rPh sb="6" eb="8">
      <t>オオガタ</t>
    </rPh>
    <rPh sb="9" eb="10">
      <t>オオ</t>
    </rPh>
    <rPh sb="12" eb="13">
      <t>ミジカ</t>
    </rPh>
    <rPh sb="14" eb="15">
      <t>ノボ</t>
    </rPh>
    <rPh sb="23" eb="27">
      <t>イヨミトウゲ</t>
    </rPh>
    <rPh sb="29" eb="30">
      <t>ナガ</t>
    </rPh>
    <rPh sb="31" eb="32">
      <t>クダ</t>
    </rPh>
    <phoneticPr fontId="2"/>
  </si>
  <si>
    <t>市道（くすのき通り）</t>
    <rPh sb="0" eb="2">
      <t>シドウ</t>
    </rPh>
    <rPh sb="7" eb="8">
      <t>ドオ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</si>
</sst>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9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9"/>
      <color theme="4" tint="-0.249977111117893"/>
      <name val="ＭＳ Ｐゴシック"/>
      <family val="3"/>
      <charset val="128"/>
    </font>
    <font>
      <b/>
      <sz val="9"/>
      <color theme="0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rgb="FF00B050"/>
      <name val="ＭＳ Ｐゴシック"/>
      <family val="3"/>
      <charset val="128"/>
    </font>
    <font>
      <b/>
      <sz val="9"/>
      <color rgb="FFFFC000"/>
      <name val="ＭＳ Ｐゴシック"/>
      <family val="3"/>
      <charset val="128"/>
    </font>
    <font>
      <b/>
      <sz val="9"/>
      <color theme="5" tint="0.39997558519241921"/>
      <name val="ＭＳ Ｐゴシック"/>
      <family val="3"/>
      <charset val="128"/>
    </font>
    <font>
      <b/>
      <sz val="9"/>
      <color rgb="FF0070C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BAD08A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0" borderId="2" xfId="0" applyFont="1" applyBorder="1">
      <alignment vertical="center"/>
    </xf>
    <xf numFmtId="176" fontId="3" fillId="0" borderId="2" xfId="0" applyNumberFormat="1" applyFont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4" xfId="0" applyFont="1" applyFill="1" applyBorder="1">
      <alignment vertical="center"/>
    </xf>
    <xf numFmtId="176" fontId="3" fillId="0" borderId="4" xfId="0" applyNumberFormat="1" applyFont="1" applyFill="1" applyBorder="1" applyAlignment="1">
      <alignment horizontal="left" vertical="center"/>
    </xf>
    <xf numFmtId="176" fontId="4" fillId="0" borderId="4" xfId="0" applyNumberFormat="1" applyFont="1" applyFill="1" applyBorder="1" applyAlignment="1">
      <alignment horizontal="right" vertical="center"/>
    </xf>
    <xf numFmtId="0" fontId="4" fillId="0" borderId="6" xfId="0" applyFont="1" applyFill="1" applyBorder="1">
      <alignment vertical="center"/>
    </xf>
    <xf numFmtId="0" fontId="4" fillId="0" borderId="4" xfId="0" applyFont="1" applyFill="1" applyBorder="1" applyAlignment="1">
      <alignment vertical="center" wrapText="1"/>
    </xf>
    <xf numFmtId="176" fontId="4" fillId="0" borderId="6" xfId="0" applyNumberFormat="1" applyFont="1" applyFill="1" applyBorder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22" fontId="1" fillId="0" borderId="0" xfId="0" applyNumberFormat="1" applyFont="1" applyFill="1">
      <alignment vertical="center"/>
    </xf>
    <xf numFmtId="176" fontId="1" fillId="0" borderId="0" xfId="0" applyNumberFormat="1" applyFont="1" applyBorder="1">
      <alignment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4" xfId="0" applyFont="1" applyBorder="1">
      <alignment vertical="center"/>
    </xf>
    <xf numFmtId="22" fontId="1" fillId="0" borderId="0" xfId="0" applyNumberFormat="1" applyFont="1">
      <alignment vertical="center"/>
    </xf>
    <xf numFmtId="0" fontId="4" fillId="2" borderId="4" xfId="0" applyFont="1" applyFill="1" applyBorder="1">
      <alignment vertical="center"/>
    </xf>
    <xf numFmtId="0" fontId="4" fillId="2" borderId="4" xfId="0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left" vertical="center"/>
    </xf>
    <xf numFmtId="176" fontId="4" fillId="2" borderId="4" xfId="0" applyNumberFormat="1" applyFont="1" applyFill="1" applyBorder="1" applyAlignment="1">
      <alignment horizontal="right" vertical="center"/>
    </xf>
    <xf numFmtId="176" fontId="4" fillId="2" borderId="6" xfId="0" applyNumberFormat="1" applyFont="1" applyFill="1" applyBorder="1">
      <alignment vertical="center"/>
    </xf>
    <xf numFmtId="0" fontId="4" fillId="2" borderId="4" xfId="0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2" borderId="9" xfId="0" applyFont="1" applyFill="1" applyBorder="1">
      <alignment vertical="center"/>
    </xf>
    <xf numFmtId="0" fontId="4" fillId="2" borderId="9" xfId="0" applyFont="1" applyFill="1" applyBorder="1" applyAlignment="1">
      <alignment horizontal="center" vertical="center"/>
    </xf>
    <xf numFmtId="176" fontId="3" fillId="2" borderId="9" xfId="0" applyNumberFormat="1" applyFont="1" applyFill="1" applyBorder="1" applyAlignment="1">
      <alignment horizontal="left" vertical="center"/>
    </xf>
    <xf numFmtId="176" fontId="4" fillId="2" borderId="9" xfId="0" applyNumberFormat="1" applyFont="1" applyFill="1" applyBorder="1" applyAlignment="1">
      <alignment horizontal="right" vertical="center"/>
    </xf>
    <xf numFmtId="0" fontId="4" fillId="2" borderId="10" xfId="0" applyFont="1" applyFill="1" applyBorder="1">
      <alignment vertical="center"/>
    </xf>
    <xf numFmtId="176" fontId="3" fillId="0" borderId="4" xfId="0" applyNumberFormat="1" applyFont="1" applyBorder="1" applyAlignment="1">
      <alignment horizontal="left" vertical="center"/>
    </xf>
    <xf numFmtId="0" fontId="4" fillId="0" borderId="6" xfId="0" applyFont="1" applyBorder="1">
      <alignment vertical="center"/>
    </xf>
    <xf numFmtId="0" fontId="4" fillId="2" borderId="11" xfId="0" applyFont="1" applyFill="1" applyBorder="1">
      <alignment vertical="center"/>
    </xf>
    <xf numFmtId="0" fontId="4" fillId="2" borderId="11" xfId="0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left" vertical="center"/>
    </xf>
    <xf numFmtId="176" fontId="4" fillId="2" borderId="11" xfId="0" applyNumberFormat="1" applyFont="1" applyFill="1" applyBorder="1" applyAlignment="1">
      <alignment horizontal="right" vertical="center"/>
    </xf>
    <xf numFmtId="0" fontId="4" fillId="2" borderId="1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176" fontId="4" fillId="2" borderId="12" xfId="0" applyNumberFormat="1" applyFont="1" applyFill="1" applyBorder="1">
      <alignment vertical="center"/>
    </xf>
    <xf numFmtId="14" fontId="1" fillId="0" borderId="0" xfId="0" applyNumberFormat="1" applyFont="1" applyAlignment="1">
      <alignment vertical="center"/>
    </xf>
    <xf numFmtId="0" fontId="8" fillId="4" borderId="4" xfId="0" applyNumberFormat="1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 wrapText="1"/>
    </xf>
    <xf numFmtId="0" fontId="4" fillId="0" borderId="13" xfId="0" applyFont="1" applyFill="1" applyBorder="1">
      <alignment vertical="center"/>
    </xf>
    <xf numFmtId="0" fontId="15" fillId="5" borderId="13" xfId="0" applyFont="1" applyFill="1" applyBorder="1" applyAlignment="1">
      <alignment vertical="center" wrapText="1"/>
    </xf>
    <xf numFmtId="0" fontId="4" fillId="2" borderId="13" xfId="0" applyFont="1" applyFill="1" applyBorder="1">
      <alignment vertical="center"/>
    </xf>
    <xf numFmtId="176" fontId="1" fillId="0" borderId="0" xfId="0" applyNumberFormat="1" applyFont="1" applyFill="1">
      <alignment vertical="center"/>
    </xf>
    <xf numFmtId="0" fontId="4" fillId="0" borderId="13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horizontal="right" vertical="center"/>
    </xf>
    <xf numFmtId="0" fontId="4" fillId="6" borderId="4" xfId="0" applyFont="1" applyFill="1" applyBorder="1">
      <alignment vertical="center"/>
    </xf>
    <xf numFmtId="0" fontId="4" fillId="6" borderId="4" xfId="0" applyFont="1" applyFill="1" applyBorder="1" applyAlignment="1">
      <alignment horizontal="center" vertical="center"/>
    </xf>
    <xf numFmtId="176" fontId="3" fillId="6" borderId="4" xfId="0" applyNumberFormat="1" applyFont="1" applyFill="1" applyBorder="1" applyAlignment="1">
      <alignment horizontal="left" vertical="center"/>
    </xf>
    <xf numFmtId="176" fontId="4" fillId="6" borderId="4" xfId="0" applyNumberFormat="1" applyFont="1" applyFill="1" applyBorder="1" applyAlignment="1">
      <alignment horizontal="right" vertical="center"/>
    </xf>
    <xf numFmtId="176" fontId="4" fillId="6" borderId="6" xfId="0" applyNumberFormat="1" applyFont="1" applyFill="1" applyBorder="1">
      <alignment vertical="center"/>
    </xf>
    <xf numFmtId="0" fontId="1" fillId="0" borderId="0" xfId="0" applyFont="1" applyFill="1" applyAlignment="1">
      <alignment horizontal="right" vertical="center"/>
    </xf>
    <xf numFmtId="0" fontId="4" fillId="7" borderId="4" xfId="0" applyFont="1" applyFill="1" applyBorder="1">
      <alignment vertical="center"/>
    </xf>
    <xf numFmtId="0" fontId="4" fillId="8" borderId="4" xfId="0" applyFont="1" applyFill="1" applyBorder="1">
      <alignment vertical="center"/>
    </xf>
    <xf numFmtId="0" fontId="4" fillId="8" borderId="13" xfId="0" applyFont="1" applyFill="1" applyBorder="1">
      <alignment vertical="center"/>
    </xf>
    <xf numFmtId="0" fontId="4" fillId="9" borderId="4" xfId="0" applyFont="1" applyFill="1" applyBorder="1" applyAlignment="1">
      <alignment vertical="center" wrapText="1"/>
    </xf>
    <xf numFmtId="0" fontId="4" fillId="8" borderId="9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00"/>
      <color rgb="FFBAD08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94"/>
  <sheetViews>
    <sheetView tabSelected="1" topLeftCell="A35" zoomScaleNormal="100" workbookViewId="0">
      <selection activeCell="A55" sqref="A55"/>
    </sheetView>
  </sheetViews>
  <sheetFormatPr defaultColWidth="7.75" defaultRowHeight="12"/>
  <cols>
    <col min="1" max="1" width="5.375" style="4" bestFit="1" customWidth="1"/>
    <col min="2" max="2" width="32.25" style="1" customWidth="1"/>
    <col min="3" max="3" width="4.5" style="19" bestFit="1" customWidth="1"/>
    <col min="4" max="4" width="6" style="1" customWidth="1"/>
    <col min="5" max="5" width="16" style="23" bestFit="1" customWidth="1"/>
    <col min="6" max="6" width="5" style="3" bestFit="1" customWidth="1"/>
    <col min="7" max="7" width="6" style="22" bestFit="1" customWidth="1"/>
    <col min="8" max="8" width="0.375" style="1" customWidth="1"/>
    <col min="9" max="9" width="47.375" style="1" bestFit="1" customWidth="1"/>
    <col min="10" max="10" width="5.25" style="23" bestFit="1" customWidth="1"/>
    <col min="11" max="12" width="14.125" style="1" bestFit="1" customWidth="1"/>
    <col min="13" max="16384" width="7.75" style="1"/>
  </cols>
  <sheetData>
    <row r="1" spans="1:12">
      <c r="B1" s="2">
        <v>2015</v>
      </c>
      <c r="I1" s="68" t="s">
        <v>189</v>
      </c>
    </row>
    <row r="2" spans="1:12">
      <c r="B2" s="1" t="s">
        <v>20</v>
      </c>
      <c r="I2" s="53">
        <v>42005</v>
      </c>
    </row>
    <row r="3" spans="1:12" ht="12.75" thickBot="1"/>
    <row r="4" spans="1:12" ht="21.75" customHeight="1" thickBot="1">
      <c r="A4" s="46"/>
      <c r="B4" s="5" t="s">
        <v>0</v>
      </c>
      <c r="C4" s="20" t="s">
        <v>8</v>
      </c>
      <c r="D4" s="5"/>
      <c r="E4" s="5" t="s">
        <v>1</v>
      </c>
      <c r="F4" s="6" t="s">
        <v>2</v>
      </c>
      <c r="G4" s="7" t="s">
        <v>3</v>
      </c>
      <c r="H4" s="5"/>
      <c r="I4" s="5" t="s">
        <v>4</v>
      </c>
      <c r="J4" s="8"/>
    </row>
    <row r="5" spans="1:12" ht="21.75" customHeight="1" thickTop="1">
      <c r="A5" s="51">
        <v>1</v>
      </c>
      <c r="B5" s="34" t="s">
        <v>10</v>
      </c>
      <c r="C5" s="35"/>
      <c r="D5" s="34"/>
      <c r="E5" s="73" t="s">
        <v>196</v>
      </c>
      <c r="F5" s="36">
        <v>0</v>
      </c>
      <c r="G5" s="37">
        <v>0</v>
      </c>
      <c r="H5" s="34"/>
      <c r="I5" s="34" t="s">
        <v>178</v>
      </c>
      <c r="J5" s="38"/>
    </row>
    <row r="6" spans="1:12" ht="21.75" customHeight="1">
      <c r="A6" s="47">
        <f t="shared" ref="A6:A69" si="0">A5+1</f>
        <v>2</v>
      </c>
      <c r="B6" s="24" t="s">
        <v>21</v>
      </c>
      <c r="C6" s="32"/>
      <c r="D6" s="24" t="s">
        <v>12</v>
      </c>
      <c r="E6" s="24" t="s">
        <v>22</v>
      </c>
      <c r="F6" s="39">
        <f t="shared" ref="F6:F9" si="1">G6-G5</f>
        <v>3.1</v>
      </c>
      <c r="G6" s="11">
        <v>3.1</v>
      </c>
      <c r="H6" s="24"/>
      <c r="I6" s="69" t="s">
        <v>197</v>
      </c>
      <c r="J6" s="40"/>
    </row>
    <row r="7" spans="1:12" ht="21.75" customHeight="1">
      <c r="A7" s="47">
        <f t="shared" si="0"/>
        <v>3</v>
      </c>
      <c r="B7" s="9" t="s">
        <v>23</v>
      </c>
      <c r="C7" s="32"/>
      <c r="D7" s="24" t="s">
        <v>7</v>
      </c>
      <c r="E7" s="24" t="s">
        <v>29</v>
      </c>
      <c r="F7" s="39">
        <f t="shared" si="1"/>
        <v>2.9</v>
      </c>
      <c r="G7" s="11">
        <v>6</v>
      </c>
      <c r="H7" s="24"/>
      <c r="I7" s="13" t="s">
        <v>24</v>
      </c>
      <c r="J7" s="40"/>
    </row>
    <row r="8" spans="1:12" ht="22.5">
      <c r="A8" s="47">
        <f t="shared" si="0"/>
        <v>4</v>
      </c>
      <c r="B8" s="9" t="s">
        <v>198</v>
      </c>
      <c r="C8" s="32"/>
      <c r="D8" s="24" t="s">
        <v>12</v>
      </c>
      <c r="E8" s="33" t="s">
        <v>25</v>
      </c>
      <c r="F8" s="39">
        <f t="shared" si="1"/>
        <v>1.9000000000000004</v>
      </c>
      <c r="G8" s="11">
        <v>7.9</v>
      </c>
      <c r="H8" s="24"/>
      <c r="I8" s="13" t="s">
        <v>26</v>
      </c>
      <c r="J8" s="40"/>
    </row>
    <row r="9" spans="1:12" ht="22.5">
      <c r="A9" s="47">
        <f t="shared" si="0"/>
        <v>5</v>
      </c>
      <c r="B9" s="9" t="s">
        <v>27</v>
      </c>
      <c r="C9" s="21"/>
      <c r="D9" s="9" t="s">
        <v>6</v>
      </c>
      <c r="E9" s="13" t="s">
        <v>30</v>
      </c>
      <c r="F9" s="39">
        <f t="shared" si="1"/>
        <v>16.399999999999999</v>
      </c>
      <c r="G9" s="11">
        <v>24.3</v>
      </c>
      <c r="H9" s="9"/>
      <c r="I9" s="9" t="s">
        <v>28</v>
      </c>
      <c r="J9" s="12"/>
      <c r="K9" s="25"/>
      <c r="L9" s="17"/>
    </row>
    <row r="10" spans="1:12" ht="22.5">
      <c r="A10" s="62">
        <f t="shared" si="0"/>
        <v>6</v>
      </c>
      <c r="B10" s="63" t="s">
        <v>53</v>
      </c>
      <c r="C10" s="64"/>
      <c r="D10" s="63" t="s">
        <v>14</v>
      </c>
      <c r="E10" s="63" t="s">
        <v>31</v>
      </c>
      <c r="F10" s="65">
        <f t="shared" ref="F10:F91" si="2">G10-G9</f>
        <v>5.3999999999999986</v>
      </c>
      <c r="G10" s="66">
        <v>29.7</v>
      </c>
      <c r="H10" s="63"/>
      <c r="I10" s="72" t="s">
        <v>190</v>
      </c>
      <c r="J10" s="67">
        <f>G10-G5</f>
        <v>29.7</v>
      </c>
      <c r="K10" s="25"/>
      <c r="L10" s="17"/>
    </row>
    <row r="11" spans="1:12">
      <c r="A11" s="47">
        <f t="shared" si="0"/>
        <v>7</v>
      </c>
      <c r="B11" s="9" t="s">
        <v>17</v>
      </c>
      <c r="C11" s="21"/>
      <c r="D11" s="9" t="s">
        <v>6</v>
      </c>
      <c r="E11" s="9" t="s">
        <v>32</v>
      </c>
      <c r="F11" s="10">
        <f t="shared" si="2"/>
        <v>0.80000000000000071</v>
      </c>
      <c r="G11" s="11">
        <v>30.5</v>
      </c>
      <c r="H11" s="9"/>
      <c r="I11" s="9"/>
      <c r="J11" s="12"/>
      <c r="K11" s="25"/>
      <c r="L11" s="17"/>
    </row>
    <row r="12" spans="1:12">
      <c r="A12" s="47">
        <f t="shared" si="0"/>
        <v>8</v>
      </c>
      <c r="B12" s="9" t="s">
        <v>33</v>
      </c>
      <c r="C12" s="21"/>
      <c r="D12" s="9" t="s">
        <v>12</v>
      </c>
      <c r="E12" s="9" t="s">
        <v>34</v>
      </c>
      <c r="F12" s="10">
        <f t="shared" si="2"/>
        <v>1</v>
      </c>
      <c r="G12" s="11">
        <v>31.5</v>
      </c>
      <c r="H12" s="9"/>
      <c r="I12" s="24" t="s">
        <v>199</v>
      </c>
      <c r="J12" s="12"/>
      <c r="K12" s="25"/>
      <c r="L12" s="17"/>
    </row>
    <row r="13" spans="1:12">
      <c r="A13" s="47">
        <f t="shared" si="0"/>
        <v>9</v>
      </c>
      <c r="B13" s="9" t="s">
        <v>35</v>
      </c>
      <c r="C13" s="21"/>
      <c r="D13" s="9" t="s">
        <v>7</v>
      </c>
      <c r="E13" s="9" t="s">
        <v>36</v>
      </c>
      <c r="F13" s="10">
        <f t="shared" si="2"/>
        <v>15.899999999999999</v>
      </c>
      <c r="G13" s="11">
        <v>47.4</v>
      </c>
      <c r="H13" s="9"/>
      <c r="I13" s="13" t="s">
        <v>37</v>
      </c>
      <c r="J13" s="14"/>
      <c r="K13" s="25"/>
      <c r="L13" s="17"/>
    </row>
    <row r="14" spans="1:12">
      <c r="A14" s="47">
        <f t="shared" si="0"/>
        <v>10</v>
      </c>
      <c r="B14" s="9" t="s">
        <v>38</v>
      </c>
      <c r="C14" s="21"/>
      <c r="D14" s="9" t="s">
        <v>12</v>
      </c>
      <c r="E14" s="9" t="s">
        <v>36</v>
      </c>
      <c r="F14" s="10">
        <f t="shared" si="2"/>
        <v>6</v>
      </c>
      <c r="G14" s="11">
        <v>53.4</v>
      </c>
      <c r="H14" s="9"/>
      <c r="I14" s="9" t="s">
        <v>39</v>
      </c>
      <c r="J14" s="14"/>
      <c r="K14" s="25"/>
      <c r="L14" s="17"/>
    </row>
    <row r="15" spans="1:12">
      <c r="A15" s="47">
        <f t="shared" si="0"/>
        <v>11</v>
      </c>
      <c r="B15" s="9" t="s">
        <v>41</v>
      </c>
      <c r="C15" s="21"/>
      <c r="D15" s="9" t="s">
        <v>12</v>
      </c>
      <c r="E15" s="9" t="s">
        <v>40</v>
      </c>
      <c r="F15" s="10">
        <f t="shared" si="2"/>
        <v>3</v>
      </c>
      <c r="G15" s="11">
        <v>56.4</v>
      </c>
      <c r="H15" s="9"/>
      <c r="I15" s="24"/>
      <c r="J15" s="14"/>
      <c r="K15" s="25"/>
      <c r="L15" s="17"/>
    </row>
    <row r="16" spans="1:12">
      <c r="A16" s="47">
        <f t="shared" si="0"/>
        <v>12</v>
      </c>
      <c r="B16" s="9" t="s">
        <v>42</v>
      </c>
      <c r="C16" s="21"/>
      <c r="D16" s="9" t="s">
        <v>7</v>
      </c>
      <c r="E16" s="9" t="s">
        <v>40</v>
      </c>
      <c r="F16" s="10">
        <f t="shared" si="2"/>
        <v>2.8000000000000043</v>
      </c>
      <c r="G16" s="11">
        <v>59.2</v>
      </c>
      <c r="H16" s="9"/>
      <c r="I16" s="13" t="s">
        <v>43</v>
      </c>
      <c r="J16" s="14"/>
      <c r="K16" s="25"/>
      <c r="L16" s="17"/>
    </row>
    <row r="17" spans="1:15">
      <c r="A17" s="47">
        <f t="shared" si="0"/>
        <v>13</v>
      </c>
      <c r="B17" s="9" t="s">
        <v>44</v>
      </c>
      <c r="C17" s="21"/>
      <c r="D17" s="9" t="s">
        <v>12</v>
      </c>
      <c r="E17" s="9" t="s">
        <v>40</v>
      </c>
      <c r="F17" s="10">
        <f t="shared" si="2"/>
        <v>10.599999999999994</v>
      </c>
      <c r="G17" s="11">
        <v>69.8</v>
      </c>
      <c r="H17" s="9"/>
      <c r="I17" s="9" t="s">
        <v>45</v>
      </c>
      <c r="J17" s="14"/>
      <c r="K17" s="25"/>
      <c r="L17" s="17"/>
    </row>
    <row r="18" spans="1:15">
      <c r="A18" s="47">
        <f t="shared" si="0"/>
        <v>14</v>
      </c>
      <c r="B18" s="9" t="s">
        <v>47</v>
      </c>
      <c r="C18" s="21"/>
      <c r="D18" s="9" t="s">
        <v>12</v>
      </c>
      <c r="E18" s="9" t="s">
        <v>48</v>
      </c>
      <c r="F18" s="10">
        <f t="shared" si="2"/>
        <v>4.9000000000000057</v>
      </c>
      <c r="G18" s="11">
        <v>74.7</v>
      </c>
      <c r="H18" s="9"/>
      <c r="I18" s="54" t="s">
        <v>46</v>
      </c>
      <c r="J18" s="14"/>
      <c r="K18" s="25"/>
      <c r="L18" s="17"/>
    </row>
    <row r="19" spans="1:15">
      <c r="A19" s="47">
        <f t="shared" si="0"/>
        <v>15</v>
      </c>
      <c r="B19" s="9" t="s">
        <v>49</v>
      </c>
      <c r="C19" s="55" t="s">
        <v>50</v>
      </c>
      <c r="D19" s="9" t="s">
        <v>12</v>
      </c>
      <c r="E19" s="9" t="s">
        <v>5</v>
      </c>
      <c r="F19" s="10">
        <f t="shared" si="2"/>
        <v>28.099999999999994</v>
      </c>
      <c r="G19" s="11">
        <v>102.8</v>
      </c>
      <c r="H19" s="9"/>
      <c r="I19" s="13" t="s">
        <v>187</v>
      </c>
      <c r="J19" s="14"/>
      <c r="K19" s="25"/>
      <c r="L19" s="17"/>
    </row>
    <row r="20" spans="1:15">
      <c r="A20" s="47">
        <f t="shared" si="0"/>
        <v>16</v>
      </c>
      <c r="B20" s="9" t="s">
        <v>17</v>
      </c>
      <c r="C20" s="21"/>
      <c r="D20" s="9" t="s">
        <v>6</v>
      </c>
      <c r="E20" s="9" t="s">
        <v>5</v>
      </c>
      <c r="F20" s="10">
        <f t="shared" si="2"/>
        <v>2.4000000000000057</v>
      </c>
      <c r="G20" s="11">
        <v>105.2</v>
      </c>
      <c r="H20" s="9"/>
      <c r="I20" s="13" t="s">
        <v>51</v>
      </c>
      <c r="J20" s="14"/>
      <c r="K20" s="25"/>
      <c r="L20" s="17"/>
    </row>
    <row r="21" spans="1:15" ht="33.75">
      <c r="A21" s="48">
        <f t="shared" si="0"/>
        <v>17</v>
      </c>
      <c r="B21" s="26" t="s">
        <v>52</v>
      </c>
      <c r="C21" s="27"/>
      <c r="D21" s="26" t="s">
        <v>14</v>
      </c>
      <c r="E21" s="26" t="s">
        <v>54</v>
      </c>
      <c r="F21" s="28">
        <f>G21-G20</f>
        <v>1.5999999999999943</v>
      </c>
      <c r="G21" s="29">
        <v>106.8</v>
      </c>
      <c r="H21" s="26"/>
      <c r="I21" s="31" t="s">
        <v>179</v>
      </c>
      <c r="J21" s="30">
        <f>G21-G10</f>
        <v>77.099999999999994</v>
      </c>
      <c r="K21" s="25"/>
      <c r="L21" s="17"/>
      <c r="M21" s="16"/>
    </row>
    <row r="22" spans="1:15">
      <c r="A22" s="47">
        <f t="shared" si="0"/>
        <v>18</v>
      </c>
      <c r="B22" s="9" t="s">
        <v>47</v>
      </c>
      <c r="C22" s="21"/>
      <c r="D22" s="9" t="s">
        <v>12</v>
      </c>
      <c r="E22" s="9" t="s">
        <v>200</v>
      </c>
      <c r="F22" s="10">
        <f t="shared" si="2"/>
        <v>0.10000000000000853</v>
      </c>
      <c r="G22" s="11">
        <v>106.9</v>
      </c>
      <c r="H22" s="9"/>
      <c r="I22" s="9"/>
      <c r="J22" s="14"/>
      <c r="K22" s="25"/>
      <c r="L22" s="17"/>
      <c r="M22" s="16"/>
    </row>
    <row r="23" spans="1:15">
      <c r="A23" s="47">
        <f t="shared" si="0"/>
        <v>19</v>
      </c>
      <c r="B23" s="9" t="s">
        <v>11</v>
      </c>
      <c r="C23" s="21"/>
      <c r="D23" s="9" t="s">
        <v>7</v>
      </c>
      <c r="E23" s="9" t="s">
        <v>55</v>
      </c>
      <c r="F23" s="10">
        <f t="shared" si="2"/>
        <v>1.8999999999999915</v>
      </c>
      <c r="G23" s="11">
        <v>108.8</v>
      </c>
      <c r="H23" s="9"/>
      <c r="I23" s="13"/>
      <c r="J23" s="14"/>
      <c r="K23" s="25"/>
      <c r="L23" s="17"/>
      <c r="M23" s="16"/>
    </row>
    <row r="24" spans="1:15">
      <c r="A24" s="47">
        <f t="shared" si="0"/>
        <v>20</v>
      </c>
      <c r="B24" s="9" t="s">
        <v>56</v>
      </c>
      <c r="C24" s="21"/>
      <c r="D24" s="9" t="s">
        <v>6</v>
      </c>
      <c r="E24" s="9" t="s">
        <v>55</v>
      </c>
      <c r="F24" s="10">
        <f t="shared" si="2"/>
        <v>0.79999999999999716</v>
      </c>
      <c r="G24" s="11">
        <v>109.6</v>
      </c>
      <c r="H24" s="9"/>
      <c r="I24" s="9" t="s">
        <v>57</v>
      </c>
      <c r="J24" s="14"/>
      <c r="K24" s="25"/>
      <c r="L24" s="17"/>
      <c r="M24" s="16"/>
    </row>
    <row r="25" spans="1:15">
      <c r="A25" s="47">
        <f t="shared" si="0"/>
        <v>21</v>
      </c>
      <c r="B25" s="9" t="s">
        <v>58</v>
      </c>
      <c r="C25" s="21"/>
      <c r="D25" s="9" t="s">
        <v>12</v>
      </c>
      <c r="E25" s="9" t="s">
        <v>55</v>
      </c>
      <c r="F25" s="10">
        <f t="shared" si="2"/>
        <v>1</v>
      </c>
      <c r="G25" s="11">
        <v>110.6</v>
      </c>
      <c r="H25" s="9"/>
      <c r="I25" s="9"/>
      <c r="J25" s="12"/>
      <c r="K25" s="25"/>
      <c r="L25" s="17"/>
      <c r="M25" s="18"/>
    </row>
    <row r="26" spans="1:15">
      <c r="A26" s="47">
        <f t="shared" si="0"/>
        <v>22</v>
      </c>
      <c r="B26" s="9" t="s">
        <v>60</v>
      </c>
      <c r="C26" s="21"/>
      <c r="D26" s="9" t="s">
        <v>7</v>
      </c>
      <c r="E26" s="9" t="s">
        <v>59</v>
      </c>
      <c r="F26" s="10">
        <f t="shared" si="2"/>
        <v>4.1000000000000085</v>
      </c>
      <c r="G26" s="11">
        <v>114.7</v>
      </c>
      <c r="H26" s="9"/>
      <c r="I26" s="9" t="s">
        <v>61</v>
      </c>
      <c r="J26" s="14"/>
      <c r="K26" s="25"/>
      <c r="L26" s="17"/>
      <c r="M26" s="18"/>
    </row>
    <row r="27" spans="1:15" ht="22.5">
      <c r="A27" s="47">
        <f t="shared" si="0"/>
        <v>23</v>
      </c>
      <c r="B27" s="9" t="s">
        <v>62</v>
      </c>
      <c r="C27" s="21"/>
      <c r="D27" s="9" t="s">
        <v>6</v>
      </c>
      <c r="E27" s="9" t="s">
        <v>59</v>
      </c>
      <c r="F27" s="10">
        <f t="shared" si="2"/>
        <v>8.5</v>
      </c>
      <c r="G27" s="11">
        <v>123.2</v>
      </c>
      <c r="H27" s="9"/>
      <c r="I27" s="13" t="s">
        <v>63</v>
      </c>
      <c r="J27" s="14"/>
      <c r="K27" s="25"/>
      <c r="L27" s="17"/>
      <c r="M27" s="18"/>
    </row>
    <row r="28" spans="1:15" s="15" customFormat="1">
      <c r="A28" s="47">
        <f t="shared" si="0"/>
        <v>24</v>
      </c>
      <c r="B28" s="9" t="s">
        <v>64</v>
      </c>
      <c r="C28" s="21"/>
      <c r="D28" s="9" t="s">
        <v>12</v>
      </c>
      <c r="E28" s="9" t="s">
        <v>40</v>
      </c>
      <c r="F28" s="10">
        <f t="shared" si="2"/>
        <v>0.39999999999999147</v>
      </c>
      <c r="G28" s="11">
        <v>123.6</v>
      </c>
      <c r="H28" s="9"/>
      <c r="I28" s="56"/>
      <c r="J28" s="14"/>
      <c r="K28" s="25"/>
      <c r="L28" s="17"/>
      <c r="M28" s="18"/>
      <c r="O28" s="1"/>
    </row>
    <row r="29" spans="1:15" ht="22.5">
      <c r="A29" s="47">
        <f t="shared" si="0"/>
        <v>25</v>
      </c>
      <c r="B29" s="9" t="s">
        <v>15</v>
      </c>
      <c r="C29" s="21"/>
      <c r="D29" s="9" t="s">
        <v>12</v>
      </c>
      <c r="E29" s="9" t="s">
        <v>66</v>
      </c>
      <c r="F29" s="10">
        <f t="shared" si="2"/>
        <v>11.5</v>
      </c>
      <c r="G29" s="11">
        <v>135.1</v>
      </c>
      <c r="H29" s="9"/>
      <c r="I29" s="56" t="s">
        <v>65</v>
      </c>
      <c r="J29" s="12"/>
      <c r="K29" s="25"/>
      <c r="L29" s="17"/>
      <c r="M29" s="18"/>
    </row>
    <row r="30" spans="1:15">
      <c r="A30" s="47">
        <f t="shared" si="0"/>
        <v>26</v>
      </c>
      <c r="B30" s="9" t="s">
        <v>67</v>
      </c>
      <c r="C30" s="21"/>
      <c r="D30" s="9" t="s">
        <v>7</v>
      </c>
      <c r="E30" s="9" t="s">
        <v>66</v>
      </c>
      <c r="F30" s="10">
        <f t="shared" si="2"/>
        <v>1.9000000000000057</v>
      </c>
      <c r="G30" s="11">
        <v>137</v>
      </c>
      <c r="H30" s="9"/>
      <c r="I30" s="9" t="s">
        <v>68</v>
      </c>
      <c r="J30" s="12"/>
      <c r="K30" s="25"/>
      <c r="L30" s="17"/>
      <c r="M30" s="18"/>
    </row>
    <row r="31" spans="1:15">
      <c r="A31" s="47">
        <f t="shared" si="0"/>
        <v>27</v>
      </c>
      <c r="B31" s="9" t="s">
        <v>18</v>
      </c>
      <c r="C31" s="21"/>
      <c r="D31" s="9" t="s">
        <v>6</v>
      </c>
      <c r="E31" s="9" t="s">
        <v>69</v>
      </c>
      <c r="F31" s="10">
        <f t="shared" si="2"/>
        <v>4.3000000000000114</v>
      </c>
      <c r="G31" s="11">
        <v>141.30000000000001</v>
      </c>
      <c r="H31" s="9"/>
      <c r="I31" s="13"/>
      <c r="J31" s="12"/>
      <c r="K31" s="25"/>
      <c r="L31" s="17"/>
      <c r="M31" s="18"/>
    </row>
    <row r="32" spans="1:15">
      <c r="A32" s="47">
        <f t="shared" si="0"/>
        <v>28</v>
      </c>
      <c r="B32" s="9" t="s">
        <v>71</v>
      </c>
      <c r="C32" s="21"/>
      <c r="D32" s="9" t="s">
        <v>12</v>
      </c>
      <c r="E32" s="13" t="s">
        <v>70</v>
      </c>
      <c r="F32" s="10">
        <f t="shared" si="2"/>
        <v>0.29999999999998295</v>
      </c>
      <c r="G32" s="11">
        <v>141.6</v>
      </c>
      <c r="H32" s="9"/>
      <c r="I32" s="9"/>
      <c r="J32" s="12"/>
      <c r="K32" s="25"/>
      <c r="L32" s="17"/>
      <c r="M32" s="18"/>
    </row>
    <row r="33" spans="1:15">
      <c r="A33" s="47">
        <f t="shared" si="0"/>
        <v>29</v>
      </c>
      <c r="B33" s="9" t="s">
        <v>73</v>
      </c>
      <c r="C33" s="21"/>
      <c r="D33" s="9" t="s">
        <v>12</v>
      </c>
      <c r="E33" s="9" t="s">
        <v>74</v>
      </c>
      <c r="F33" s="10">
        <f t="shared" si="2"/>
        <v>0.80000000000001137</v>
      </c>
      <c r="G33" s="11">
        <v>142.4</v>
      </c>
      <c r="H33" s="9"/>
      <c r="I33" s="13"/>
      <c r="J33" s="14"/>
      <c r="K33" s="25"/>
      <c r="L33" s="17"/>
      <c r="M33" s="18"/>
    </row>
    <row r="34" spans="1:15" ht="33.75">
      <c r="A34" s="48">
        <f t="shared" si="0"/>
        <v>30</v>
      </c>
      <c r="B34" s="26" t="s">
        <v>76</v>
      </c>
      <c r="C34" s="27"/>
      <c r="D34" s="26" t="s">
        <v>14</v>
      </c>
      <c r="E34" s="26" t="s">
        <v>74</v>
      </c>
      <c r="F34" s="28">
        <f t="shared" si="2"/>
        <v>1.2999999999999829</v>
      </c>
      <c r="G34" s="29">
        <v>143.69999999999999</v>
      </c>
      <c r="H34" s="26"/>
      <c r="I34" s="31" t="s">
        <v>180</v>
      </c>
      <c r="J34" s="30">
        <f>G34-G21</f>
        <v>36.899999999999991</v>
      </c>
      <c r="K34" s="25"/>
      <c r="L34" s="17"/>
      <c r="M34" s="18"/>
    </row>
    <row r="35" spans="1:15">
      <c r="A35" s="47">
        <f t="shared" si="0"/>
        <v>31</v>
      </c>
      <c r="B35" s="9" t="s">
        <v>75</v>
      </c>
      <c r="C35" s="21"/>
      <c r="D35" s="9" t="s">
        <v>6</v>
      </c>
      <c r="E35" s="9" t="s">
        <v>72</v>
      </c>
      <c r="F35" s="10">
        <f t="shared" si="2"/>
        <v>0.20000000000001705</v>
      </c>
      <c r="G35" s="11">
        <v>143.9</v>
      </c>
      <c r="H35" s="9"/>
      <c r="I35" s="13"/>
      <c r="J35" s="14"/>
      <c r="K35" s="25"/>
      <c r="L35" s="17"/>
      <c r="M35" s="18"/>
    </row>
    <row r="36" spans="1:15" s="15" customFormat="1">
      <c r="A36" s="47">
        <f t="shared" si="0"/>
        <v>32</v>
      </c>
      <c r="B36" s="9" t="s">
        <v>77</v>
      </c>
      <c r="C36" s="21"/>
      <c r="D36" s="9" t="s">
        <v>7</v>
      </c>
      <c r="E36" s="9" t="s">
        <v>72</v>
      </c>
      <c r="F36" s="10">
        <f t="shared" ref="F36" si="3">G36-G35</f>
        <v>16.599999999999994</v>
      </c>
      <c r="G36" s="11">
        <v>160.5</v>
      </c>
      <c r="H36" s="9"/>
      <c r="I36" s="13" t="s">
        <v>78</v>
      </c>
      <c r="J36" s="14"/>
      <c r="K36" s="25"/>
      <c r="L36" s="17"/>
      <c r="M36" s="18"/>
      <c r="O36" s="1"/>
    </row>
    <row r="37" spans="1:15" s="15" customFormat="1">
      <c r="A37" s="47">
        <f t="shared" si="0"/>
        <v>33</v>
      </c>
      <c r="B37" s="57" t="s">
        <v>79</v>
      </c>
      <c r="C37" s="21"/>
      <c r="D37" s="57" t="s">
        <v>16</v>
      </c>
      <c r="E37" s="57" t="s">
        <v>80</v>
      </c>
      <c r="F37" s="10">
        <f t="shared" si="2"/>
        <v>0.30000000000001137</v>
      </c>
      <c r="G37" s="11">
        <v>160.80000000000001</v>
      </c>
      <c r="H37" s="9"/>
      <c r="I37" s="13"/>
      <c r="J37" s="14"/>
      <c r="K37" s="25"/>
      <c r="L37" s="17"/>
      <c r="M37" s="18"/>
      <c r="O37" s="1"/>
    </row>
    <row r="38" spans="1:15" s="15" customFormat="1">
      <c r="A38" s="47">
        <f t="shared" si="0"/>
        <v>34</v>
      </c>
      <c r="B38" s="57" t="s">
        <v>60</v>
      </c>
      <c r="C38" s="21"/>
      <c r="D38" s="57" t="s">
        <v>13</v>
      </c>
      <c r="E38" s="57" t="s">
        <v>80</v>
      </c>
      <c r="F38" s="10">
        <f t="shared" si="2"/>
        <v>3.5</v>
      </c>
      <c r="G38" s="11">
        <v>164.3</v>
      </c>
      <c r="H38" s="9"/>
      <c r="I38" s="9"/>
      <c r="J38" s="14"/>
      <c r="K38" s="25"/>
      <c r="L38" s="17"/>
      <c r="M38" s="18"/>
      <c r="O38" s="1"/>
    </row>
    <row r="39" spans="1:15" s="15" customFormat="1" ht="22.5">
      <c r="A39" s="47">
        <f t="shared" si="0"/>
        <v>35</v>
      </c>
      <c r="B39" s="57" t="s">
        <v>81</v>
      </c>
      <c r="C39" s="21"/>
      <c r="D39" s="57" t="s">
        <v>6</v>
      </c>
      <c r="E39" s="58" t="s">
        <v>82</v>
      </c>
      <c r="F39" s="10">
        <f t="shared" si="2"/>
        <v>1</v>
      </c>
      <c r="G39" s="11">
        <v>165.3</v>
      </c>
      <c r="H39" s="9"/>
      <c r="I39" s="9"/>
      <c r="J39" s="14"/>
      <c r="K39" s="25"/>
      <c r="L39" s="17"/>
      <c r="M39" s="18"/>
      <c r="O39" s="1"/>
    </row>
    <row r="40" spans="1:15" s="15" customFormat="1">
      <c r="A40" s="47">
        <f t="shared" si="0"/>
        <v>36</v>
      </c>
      <c r="B40" s="57" t="s">
        <v>84</v>
      </c>
      <c r="C40" s="21"/>
      <c r="D40" s="57" t="s">
        <v>6</v>
      </c>
      <c r="E40" s="57" t="s">
        <v>80</v>
      </c>
      <c r="F40" s="10">
        <f t="shared" si="2"/>
        <v>17</v>
      </c>
      <c r="G40" s="11">
        <v>182.3</v>
      </c>
      <c r="H40" s="9"/>
      <c r="I40" s="13" t="s">
        <v>83</v>
      </c>
      <c r="J40" s="14"/>
      <c r="K40" s="25"/>
      <c r="L40" s="17"/>
      <c r="M40" s="18"/>
      <c r="O40" s="1"/>
    </row>
    <row r="41" spans="1:15" s="15" customFormat="1" ht="33.75">
      <c r="A41" s="48">
        <f t="shared" si="0"/>
        <v>37</v>
      </c>
      <c r="B41" s="70" t="s">
        <v>191</v>
      </c>
      <c r="C41" s="27"/>
      <c r="D41" s="59" t="s">
        <v>9</v>
      </c>
      <c r="E41" s="59" t="s">
        <v>85</v>
      </c>
      <c r="F41" s="28">
        <f t="shared" si="2"/>
        <v>0.39999999999997726</v>
      </c>
      <c r="G41" s="29">
        <v>182.7</v>
      </c>
      <c r="H41" s="26"/>
      <c r="I41" s="31" t="s">
        <v>181</v>
      </c>
      <c r="J41" s="30">
        <f>G41-G34</f>
        <v>39</v>
      </c>
      <c r="K41" s="25"/>
      <c r="L41" s="17"/>
      <c r="M41" s="18"/>
      <c r="O41" s="1"/>
    </row>
    <row r="42" spans="1:15" s="15" customFormat="1" ht="22.5">
      <c r="A42" s="47">
        <f t="shared" si="0"/>
        <v>38</v>
      </c>
      <c r="B42" s="57" t="s">
        <v>86</v>
      </c>
      <c r="C42" s="21"/>
      <c r="D42" s="57" t="s">
        <v>12</v>
      </c>
      <c r="E42" s="58" t="s">
        <v>82</v>
      </c>
      <c r="F42" s="10">
        <f t="shared" si="2"/>
        <v>0.40000000000000568</v>
      </c>
      <c r="G42" s="11">
        <v>183.1</v>
      </c>
      <c r="H42" s="9"/>
      <c r="I42" s="9"/>
      <c r="J42" s="14"/>
      <c r="K42" s="25"/>
      <c r="L42" s="17"/>
      <c r="M42" s="18"/>
      <c r="O42" s="1"/>
    </row>
    <row r="43" spans="1:15" s="15" customFormat="1">
      <c r="A43" s="47">
        <f t="shared" si="0"/>
        <v>39</v>
      </c>
      <c r="B43" s="57" t="s">
        <v>87</v>
      </c>
      <c r="C43" s="21"/>
      <c r="D43" s="57" t="s">
        <v>12</v>
      </c>
      <c r="E43" s="57" t="s">
        <v>5</v>
      </c>
      <c r="F43" s="10">
        <f t="shared" si="2"/>
        <v>17</v>
      </c>
      <c r="G43" s="11">
        <v>200.1</v>
      </c>
      <c r="H43" s="9"/>
      <c r="I43" s="9"/>
      <c r="J43" s="14"/>
      <c r="K43" s="25"/>
      <c r="L43" s="17"/>
      <c r="M43" s="18"/>
      <c r="O43" s="1"/>
    </row>
    <row r="44" spans="1:15" s="15" customFormat="1">
      <c r="A44" s="47">
        <f t="shared" si="0"/>
        <v>40</v>
      </c>
      <c r="B44" s="57" t="s">
        <v>88</v>
      </c>
      <c r="C44" s="21"/>
      <c r="D44" s="57" t="s">
        <v>7</v>
      </c>
      <c r="E44" s="57" t="s">
        <v>5</v>
      </c>
      <c r="F44" s="10">
        <f t="shared" si="2"/>
        <v>1</v>
      </c>
      <c r="G44" s="11">
        <v>201.1</v>
      </c>
      <c r="H44" s="9"/>
      <c r="I44" s="9"/>
      <c r="J44" s="14"/>
      <c r="K44" s="25"/>
      <c r="L44" s="17"/>
      <c r="M44" s="18"/>
      <c r="O44" s="1"/>
    </row>
    <row r="45" spans="1:15" s="15" customFormat="1">
      <c r="A45" s="47">
        <f t="shared" si="0"/>
        <v>41</v>
      </c>
      <c r="B45" s="57" t="s">
        <v>89</v>
      </c>
      <c r="C45" s="21"/>
      <c r="D45" s="57" t="s">
        <v>90</v>
      </c>
      <c r="E45" s="57" t="s">
        <v>91</v>
      </c>
      <c r="F45" s="10">
        <f t="shared" si="2"/>
        <v>3.4000000000000057</v>
      </c>
      <c r="G45" s="11">
        <v>204.5</v>
      </c>
      <c r="H45" s="9"/>
      <c r="I45" s="9"/>
      <c r="J45" s="14"/>
      <c r="K45" s="25"/>
      <c r="L45" s="60"/>
      <c r="M45" s="18"/>
      <c r="O45" s="1"/>
    </row>
    <row r="46" spans="1:15" s="15" customFormat="1">
      <c r="A46" s="47">
        <f t="shared" si="0"/>
        <v>42</v>
      </c>
      <c r="B46" s="57" t="s">
        <v>92</v>
      </c>
      <c r="C46" s="21"/>
      <c r="D46" s="57" t="s">
        <v>6</v>
      </c>
      <c r="E46" s="57" t="s">
        <v>93</v>
      </c>
      <c r="F46" s="10">
        <f t="shared" si="2"/>
        <v>0.30000000000001137</v>
      </c>
      <c r="G46" s="11">
        <v>204.8</v>
      </c>
      <c r="H46" s="9"/>
      <c r="I46" s="9"/>
      <c r="J46" s="14"/>
      <c r="K46" s="25"/>
      <c r="L46" s="60"/>
      <c r="M46" s="18"/>
      <c r="O46" s="1"/>
    </row>
    <row r="47" spans="1:15" s="15" customFormat="1">
      <c r="A47" s="47">
        <f t="shared" si="0"/>
        <v>43</v>
      </c>
      <c r="B47" s="57" t="s">
        <v>94</v>
      </c>
      <c r="C47" s="55" t="s">
        <v>95</v>
      </c>
      <c r="D47" s="57" t="s">
        <v>12</v>
      </c>
      <c r="E47" s="57" t="s">
        <v>96</v>
      </c>
      <c r="F47" s="10">
        <f t="shared" si="2"/>
        <v>5.2999999999999829</v>
      </c>
      <c r="G47" s="11">
        <v>210.1</v>
      </c>
      <c r="H47" s="9"/>
      <c r="I47" s="9" t="s">
        <v>118</v>
      </c>
      <c r="J47" s="14"/>
      <c r="K47" s="25"/>
      <c r="L47" s="60"/>
      <c r="M47" s="18"/>
      <c r="O47" s="1"/>
    </row>
    <row r="48" spans="1:15" s="15" customFormat="1">
      <c r="A48" s="47">
        <f t="shared" si="0"/>
        <v>44</v>
      </c>
      <c r="B48" s="57" t="s">
        <v>97</v>
      </c>
      <c r="C48" s="21"/>
      <c r="D48" s="57" t="s">
        <v>98</v>
      </c>
      <c r="E48" s="57" t="s">
        <v>96</v>
      </c>
      <c r="F48" s="10">
        <f t="shared" si="2"/>
        <v>2.8000000000000114</v>
      </c>
      <c r="G48" s="11">
        <v>212.9</v>
      </c>
      <c r="H48" s="9"/>
      <c r="I48" s="9" t="s">
        <v>112</v>
      </c>
      <c r="J48" s="14"/>
      <c r="K48" s="25"/>
      <c r="L48" s="60"/>
      <c r="M48" s="18"/>
      <c r="O48" s="1"/>
    </row>
    <row r="49" spans="1:15" s="15" customFormat="1">
      <c r="A49" s="47">
        <f t="shared" si="0"/>
        <v>45</v>
      </c>
      <c r="B49" s="57" t="s">
        <v>99</v>
      </c>
      <c r="C49" s="21"/>
      <c r="D49" s="57" t="s">
        <v>100</v>
      </c>
      <c r="E49" s="57" t="s">
        <v>101</v>
      </c>
      <c r="F49" s="10">
        <f t="shared" si="2"/>
        <v>0.59999999999996589</v>
      </c>
      <c r="G49" s="11">
        <v>213.49999999999997</v>
      </c>
      <c r="H49" s="9"/>
      <c r="I49" s="9" t="s">
        <v>113</v>
      </c>
      <c r="J49" s="14"/>
      <c r="K49" s="25"/>
      <c r="L49" s="60"/>
      <c r="M49" s="18"/>
      <c r="O49" s="1"/>
    </row>
    <row r="50" spans="1:15" s="15" customFormat="1" ht="33.75">
      <c r="A50" s="47">
        <f t="shared" si="0"/>
        <v>46</v>
      </c>
      <c r="B50" s="57" t="s">
        <v>102</v>
      </c>
      <c r="C50" s="21"/>
      <c r="D50" s="57" t="s">
        <v>103</v>
      </c>
      <c r="E50" s="57" t="s">
        <v>104</v>
      </c>
      <c r="F50" s="10">
        <f t="shared" si="2"/>
        <v>1</v>
      </c>
      <c r="G50" s="11">
        <v>214.49999999999997</v>
      </c>
      <c r="H50" s="9"/>
      <c r="I50" s="13" t="s">
        <v>114</v>
      </c>
      <c r="J50" s="14"/>
      <c r="K50" s="25"/>
      <c r="L50" s="60"/>
      <c r="M50" s="18"/>
      <c r="O50" s="1"/>
    </row>
    <row r="51" spans="1:15" s="15" customFormat="1" ht="22.5">
      <c r="A51" s="47">
        <f t="shared" si="0"/>
        <v>47</v>
      </c>
      <c r="B51" s="57" t="s">
        <v>105</v>
      </c>
      <c r="C51" s="21"/>
      <c r="D51" s="57" t="s">
        <v>100</v>
      </c>
      <c r="E51" s="57" t="s">
        <v>5</v>
      </c>
      <c r="F51" s="10">
        <f t="shared" si="2"/>
        <v>0.60000000000002274</v>
      </c>
      <c r="G51" s="11">
        <v>215.1</v>
      </c>
      <c r="H51" s="9"/>
      <c r="I51" s="13" t="s">
        <v>115</v>
      </c>
      <c r="J51" s="14"/>
      <c r="K51" s="25"/>
      <c r="L51" s="60"/>
      <c r="M51" s="18"/>
      <c r="O51" s="1"/>
    </row>
    <row r="52" spans="1:15" s="15" customFormat="1">
      <c r="A52" s="47">
        <f t="shared" si="0"/>
        <v>48</v>
      </c>
      <c r="B52" s="57" t="s">
        <v>106</v>
      </c>
      <c r="C52" s="21"/>
      <c r="D52" s="57" t="s">
        <v>98</v>
      </c>
      <c r="E52" s="57" t="s">
        <v>5</v>
      </c>
      <c r="F52" s="10">
        <f t="shared" si="2"/>
        <v>9.9999999999965894E-2</v>
      </c>
      <c r="G52" s="11">
        <v>215.19999999999996</v>
      </c>
      <c r="H52" s="9"/>
      <c r="I52" s="9" t="s">
        <v>116</v>
      </c>
      <c r="J52" s="14"/>
      <c r="K52" s="25"/>
      <c r="L52" s="60"/>
      <c r="M52" s="18"/>
      <c r="O52" s="1"/>
    </row>
    <row r="53" spans="1:15" s="15" customFormat="1" ht="45">
      <c r="A53" s="48">
        <f t="shared" si="0"/>
        <v>49</v>
      </c>
      <c r="B53" s="71" t="s">
        <v>192</v>
      </c>
      <c r="C53" s="27"/>
      <c r="D53" s="59" t="s">
        <v>107</v>
      </c>
      <c r="E53" s="59" t="s">
        <v>108</v>
      </c>
      <c r="F53" s="28">
        <f t="shared" si="2"/>
        <v>0.10000000000007958</v>
      </c>
      <c r="G53" s="29">
        <v>215.30000000000004</v>
      </c>
      <c r="H53" s="26"/>
      <c r="I53" s="31" t="s">
        <v>182</v>
      </c>
      <c r="J53" s="30">
        <f>G53-G37</f>
        <v>54.500000000000028</v>
      </c>
      <c r="K53" s="25"/>
      <c r="L53" s="60"/>
      <c r="M53" s="18"/>
      <c r="O53" s="1"/>
    </row>
    <row r="54" spans="1:15" s="15" customFormat="1">
      <c r="A54" s="47">
        <f t="shared" si="0"/>
        <v>50</v>
      </c>
      <c r="B54" s="57" t="s">
        <v>109</v>
      </c>
      <c r="C54" s="21"/>
      <c r="D54" s="57" t="s">
        <v>103</v>
      </c>
      <c r="E54" s="57" t="s">
        <v>121</v>
      </c>
      <c r="F54" s="10">
        <f t="shared" si="2"/>
        <v>2.3999999999999204</v>
      </c>
      <c r="G54" s="11">
        <v>217.69999999999996</v>
      </c>
      <c r="H54" s="9"/>
      <c r="I54" s="9"/>
      <c r="J54" s="14"/>
      <c r="K54" s="25"/>
      <c r="L54" s="60"/>
      <c r="M54" s="18"/>
      <c r="O54" s="1"/>
    </row>
    <row r="55" spans="1:15" s="15" customFormat="1" ht="22.5">
      <c r="A55" s="47">
        <f t="shared" si="0"/>
        <v>51</v>
      </c>
      <c r="B55" s="57" t="s">
        <v>110</v>
      </c>
      <c r="C55" s="21"/>
      <c r="D55" s="57" t="s">
        <v>111</v>
      </c>
      <c r="E55" s="61" t="s">
        <v>122</v>
      </c>
      <c r="F55" s="10">
        <f t="shared" si="2"/>
        <v>3.8000000000000682</v>
      </c>
      <c r="G55" s="11">
        <v>221.50000000000003</v>
      </c>
      <c r="H55" s="9"/>
      <c r="I55" s="9"/>
      <c r="J55" s="14"/>
      <c r="K55" s="25"/>
      <c r="L55" s="60"/>
      <c r="M55" s="18"/>
      <c r="O55" s="1"/>
    </row>
    <row r="56" spans="1:15" s="15" customFormat="1">
      <c r="A56" s="47">
        <f t="shared" si="0"/>
        <v>52</v>
      </c>
      <c r="B56" s="57" t="s">
        <v>117</v>
      </c>
      <c r="C56" s="21"/>
      <c r="D56" s="57" t="s">
        <v>98</v>
      </c>
      <c r="E56" s="57" t="s">
        <v>123</v>
      </c>
      <c r="F56" s="10">
        <f t="shared" si="2"/>
        <v>11.69999999999996</v>
      </c>
      <c r="G56" s="11">
        <v>233.2</v>
      </c>
      <c r="H56" s="9"/>
      <c r="I56" s="9"/>
      <c r="J56" s="14"/>
      <c r="K56" s="25"/>
      <c r="L56" s="17"/>
      <c r="M56" s="18"/>
      <c r="O56" s="1"/>
    </row>
    <row r="57" spans="1:15" s="15" customFormat="1">
      <c r="A57" s="47">
        <f t="shared" si="0"/>
        <v>53</v>
      </c>
      <c r="B57" s="57" t="s">
        <v>119</v>
      </c>
      <c r="C57" s="21"/>
      <c r="D57" s="57" t="s">
        <v>98</v>
      </c>
      <c r="E57" s="57" t="s">
        <v>123</v>
      </c>
      <c r="F57" s="10">
        <f t="shared" si="2"/>
        <v>18.400000000000006</v>
      </c>
      <c r="G57" s="11">
        <v>251.6</v>
      </c>
      <c r="H57" s="9"/>
      <c r="I57" s="9" t="s">
        <v>120</v>
      </c>
      <c r="J57" s="14"/>
      <c r="K57" s="25"/>
      <c r="L57" s="17"/>
      <c r="M57" s="18"/>
      <c r="O57" s="1"/>
    </row>
    <row r="58" spans="1:15" s="15" customFormat="1" ht="22.5">
      <c r="A58" s="47">
        <f t="shared" si="0"/>
        <v>54</v>
      </c>
      <c r="B58" s="57" t="s">
        <v>124</v>
      </c>
      <c r="C58" s="21"/>
      <c r="D58" s="57" t="s">
        <v>125</v>
      </c>
      <c r="E58" s="61" t="s">
        <v>126</v>
      </c>
      <c r="F58" s="10">
        <f t="shared" si="2"/>
        <v>3.9000000000000057</v>
      </c>
      <c r="G58" s="11">
        <v>255.5</v>
      </c>
      <c r="H58" s="9"/>
      <c r="I58" s="9"/>
      <c r="J58" s="14"/>
      <c r="K58" s="25"/>
      <c r="L58" s="17"/>
      <c r="M58" s="18"/>
      <c r="O58" s="1"/>
    </row>
    <row r="59" spans="1:15" s="15" customFormat="1">
      <c r="A59" s="47">
        <f t="shared" si="0"/>
        <v>55</v>
      </c>
      <c r="B59" s="57" t="s">
        <v>129</v>
      </c>
      <c r="C59" s="21"/>
      <c r="D59" s="57" t="s">
        <v>127</v>
      </c>
      <c r="E59" s="57" t="s">
        <v>128</v>
      </c>
      <c r="F59" s="10">
        <f t="shared" si="2"/>
        <v>3.8000000000000114</v>
      </c>
      <c r="G59" s="11">
        <v>259.3</v>
      </c>
      <c r="H59" s="9"/>
      <c r="I59" s="9"/>
      <c r="J59" s="14"/>
      <c r="K59" s="25"/>
      <c r="L59" s="17"/>
      <c r="M59" s="18"/>
      <c r="O59" s="1"/>
    </row>
    <row r="60" spans="1:15" s="15" customFormat="1">
      <c r="A60" s="47">
        <f t="shared" si="0"/>
        <v>56</v>
      </c>
      <c r="B60" s="57" t="s">
        <v>132</v>
      </c>
      <c r="C60" s="21"/>
      <c r="D60" s="57" t="s">
        <v>130</v>
      </c>
      <c r="E60" s="57" t="s">
        <v>131</v>
      </c>
      <c r="F60" s="10">
        <f t="shared" si="2"/>
        <v>0.89999999999997726</v>
      </c>
      <c r="G60" s="11">
        <v>260.2</v>
      </c>
      <c r="H60" s="9"/>
      <c r="I60" s="9" t="s">
        <v>133</v>
      </c>
      <c r="J60" s="14"/>
      <c r="K60" s="25"/>
      <c r="L60" s="17"/>
      <c r="M60" s="18"/>
      <c r="O60" s="1"/>
    </row>
    <row r="61" spans="1:15" s="15" customFormat="1">
      <c r="A61" s="47">
        <f t="shared" si="0"/>
        <v>57</v>
      </c>
      <c r="B61" s="57" t="s">
        <v>135</v>
      </c>
      <c r="C61" s="21"/>
      <c r="D61" s="57" t="s">
        <v>127</v>
      </c>
      <c r="E61" s="57" t="s">
        <v>59</v>
      </c>
      <c r="F61" s="10">
        <f t="shared" si="2"/>
        <v>0.5</v>
      </c>
      <c r="G61" s="11">
        <v>260.7</v>
      </c>
      <c r="H61" s="9"/>
      <c r="I61" s="9" t="s">
        <v>134</v>
      </c>
      <c r="J61" s="14"/>
      <c r="K61" s="25"/>
      <c r="L61" s="17"/>
      <c r="M61" s="18"/>
      <c r="O61" s="1"/>
    </row>
    <row r="62" spans="1:15" s="15" customFormat="1">
      <c r="A62" s="47">
        <f t="shared" si="0"/>
        <v>58</v>
      </c>
      <c r="B62" s="57" t="s">
        <v>136</v>
      </c>
      <c r="C62" s="21"/>
      <c r="D62" s="57" t="s">
        <v>130</v>
      </c>
      <c r="E62" s="57" t="s">
        <v>54</v>
      </c>
      <c r="F62" s="10">
        <f t="shared" si="2"/>
        <v>0.60000000000002274</v>
      </c>
      <c r="G62" s="11">
        <v>261.3</v>
      </c>
      <c r="H62" s="9"/>
      <c r="I62" s="9"/>
      <c r="J62" s="14"/>
      <c r="K62" s="25"/>
      <c r="L62" s="17"/>
      <c r="M62" s="18"/>
      <c r="O62" s="1"/>
    </row>
    <row r="63" spans="1:15" s="15" customFormat="1" ht="33.75">
      <c r="A63" s="48">
        <f t="shared" si="0"/>
        <v>59</v>
      </c>
      <c r="B63" s="70" t="s">
        <v>193</v>
      </c>
      <c r="C63" s="27"/>
      <c r="D63" s="26" t="s">
        <v>14</v>
      </c>
      <c r="E63" s="26" t="s">
        <v>5</v>
      </c>
      <c r="F63" s="28">
        <f t="shared" ref="F63" si="4">G63-G62</f>
        <v>0.69999999999998863</v>
      </c>
      <c r="G63" s="29">
        <v>262</v>
      </c>
      <c r="H63" s="26"/>
      <c r="I63" s="31" t="s">
        <v>183</v>
      </c>
      <c r="J63" s="30">
        <f>G63-G53</f>
        <v>46.69999999999996</v>
      </c>
      <c r="K63" s="25"/>
      <c r="L63" s="17"/>
      <c r="M63" s="18"/>
      <c r="O63" s="1"/>
    </row>
    <row r="64" spans="1:15" s="15" customFormat="1">
      <c r="A64" s="47">
        <f t="shared" si="0"/>
        <v>60</v>
      </c>
      <c r="B64" s="9" t="s">
        <v>137</v>
      </c>
      <c r="C64" s="21"/>
      <c r="D64" s="9" t="s">
        <v>140</v>
      </c>
      <c r="E64" s="9" t="s">
        <v>128</v>
      </c>
      <c r="F64" s="10">
        <f t="shared" si="2"/>
        <v>2.8999999999999773</v>
      </c>
      <c r="G64" s="11">
        <v>264.89999999999998</v>
      </c>
      <c r="H64" s="9"/>
      <c r="I64" s="13"/>
      <c r="J64" s="14"/>
      <c r="K64" s="25"/>
      <c r="L64" s="17"/>
      <c r="M64" s="18"/>
      <c r="O64" s="1"/>
    </row>
    <row r="65" spans="1:15" s="15" customFormat="1">
      <c r="A65" s="47">
        <f t="shared" si="0"/>
        <v>61</v>
      </c>
      <c r="B65" s="9" t="s">
        <v>139</v>
      </c>
      <c r="C65" s="21"/>
      <c r="D65" s="9" t="s">
        <v>140</v>
      </c>
      <c r="E65" s="9" t="s">
        <v>138</v>
      </c>
      <c r="F65" s="10">
        <f t="shared" si="2"/>
        <v>5.3000000000000114</v>
      </c>
      <c r="G65" s="11">
        <v>270.2</v>
      </c>
      <c r="H65" s="9"/>
      <c r="I65" s="9"/>
      <c r="J65" s="14"/>
      <c r="K65" s="25"/>
      <c r="L65" s="17"/>
      <c r="M65" s="18"/>
      <c r="O65" s="1"/>
    </row>
    <row r="66" spans="1:15" s="15" customFormat="1">
      <c r="A66" s="47">
        <f t="shared" si="0"/>
        <v>62</v>
      </c>
      <c r="B66" s="9" t="s">
        <v>141</v>
      </c>
      <c r="C66" s="21"/>
      <c r="D66" s="9" t="s">
        <v>7</v>
      </c>
      <c r="E66" s="9" t="s">
        <v>138</v>
      </c>
      <c r="F66" s="10">
        <f t="shared" si="2"/>
        <v>12.400000000000034</v>
      </c>
      <c r="G66" s="11">
        <v>282.60000000000002</v>
      </c>
      <c r="H66" s="9"/>
      <c r="I66" s="13"/>
      <c r="J66" s="14"/>
      <c r="K66" s="25"/>
      <c r="L66" s="17"/>
      <c r="M66" s="18"/>
      <c r="O66" s="1"/>
    </row>
    <row r="67" spans="1:15" s="15" customFormat="1">
      <c r="A67" s="47">
        <f t="shared" si="0"/>
        <v>63</v>
      </c>
      <c r="B67" s="9" t="s">
        <v>11</v>
      </c>
      <c r="C67" s="21"/>
      <c r="D67" s="9" t="s">
        <v>6</v>
      </c>
      <c r="E67" s="9" t="s">
        <v>55</v>
      </c>
      <c r="F67" s="10">
        <f t="shared" si="2"/>
        <v>0.19999999999998863</v>
      </c>
      <c r="G67" s="11">
        <v>282.8</v>
      </c>
      <c r="H67" s="9"/>
      <c r="I67" s="9" t="s">
        <v>142</v>
      </c>
      <c r="J67" s="14"/>
      <c r="K67" s="25"/>
      <c r="L67" s="17"/>
      <c r="M67" s="18"/>
      <c r="O67" s="1"/>
    </row>
    <row r="68" spans="1:15" s="15" customFormat="1">
      <c r="A68" s="47">
        <f t="shared" si="0"/>
        <v>64</v>
      </c>
      <c r="B68" s="9" t="s">
        <v>143</v>
      </c>
      <c r="C68" s="21"/>
      <c r="D68" s="9" t="s">
        <v>6</v>
      </c>
      <c r="E68" s="9" t="s">
        <v>55</v>
      </c>
      <c r="F68" s="10">
        <f t="shared" si="2"/>
        <v>0.39999999999997726</v>
      </c>
      <c r="G68" s="11">
        <v>283.2</v>
      </c>
      <c r="H68" s="9"/>
      <c r="I68" s="9" t="s">
        <v>144</v>
      </c>
      <c r="J68" s="14"/>
      <c r="K68" s="25"/>
      <c r="L68" s="17"/>
      <c r="M68" s="18"/>
      <c r="O68" s="1"/>
    </row>
    <row r="69" spans="1:15" s="15" customFormat="1">
      <c r="A69" s="47">
        <f t="shared" si="0"/>
        <v>65</v>
      </c>
      <c r="B69" s="9" t="s">
        <v>129</v>
      </c>
      <c r="C69" s="21"/>
      <c r="D69" s="9" t="s">
        <v>6</v>
      </c>
      <c r="E69" s="9" t="s">
        <v>55</v>
      </c>
      <c r="F69" s="10">
        <f t="shared" si="2"/>
        <v>4.1999999999999886</v>
      </c>
      <c r="G69" s="11">
        <v>287.39999999999998</v>
      </c>
      <c r="H69" s="9"/>
      <c r="I69" s="9"/>
      <c r="J69" s="14"/>
      <c r="K69" s="25"/>
      <c r="L69" s="17"/>
      <c r="M69" s="18"/>
      <c r="O69" s="1"/>
    </row>
    <row r="70" spans="1:15" s="15" customFormat="1">
      <c r="A70" s="47">
        <f t="shared" ref="A70:A93" si="5">A69+1</f>
        <v>66</v>
      </c>
      <c r="B70" s="9" t="s">
        <v>145</v>
      </c>
      <c r="C70" s="21"/>
      <c r="D70" s="9" t="s">
        <v>6</v>
      </c>
      <c r="E70" s="9" t="s">
        <v>55</v>
      </c>
      <c r="F70" s="10">
        <f t="shared" si="2"/>
        <v>0.5</v>
      </c>
      <c r="G70" s="11">
        <v>287.89999999999998</v>
      </c>
      <c r="H70" s="9"/>
      <c r="I70" s="9"/>
      <c r="J70" s="14"/>
      <c r="K70" s="25"/>
      <c r="L70" s="17"/>
      <c r="M70" s="18"/>
      <c r="O70" s="1"/>
    </row>
    <row r="71" spans="1:15" s="15" customFormat="1">
      <c r="A71" s="47">
        <f t="shared" si="5"/>
        <v>67</v>
      </c>
      <c r="B71" s="9" t="s">
        <v>135</v>
      </c>
      <c r="C71" s="21"/>
      <c r="D71" s="9" t="s">
        <v>130</v>
      </c>
      <c r="E71" s="9" t="s">
        <v>147</v>
      </c>
      <c r="F71" s="10">
        <f t="shared" si="2"/>
        <v>0.5</v>
      </c>
      <c r="G71" s="11">
        <v>288.39999999999998</v>
      </c>
      <c r="H71" s="9"/>
      <c r="I71" s="9" t="s">
        <v>146</v>
      </c>
      <c r="J71" s="14"/>
      <c r="K71" s="25"/>
      <c r="L71" s="17"/>
      <c r="M71" s="18"/>
      <c r="O71" s="1"/>
    </row>
    <row r="72" spans="1:15" s="15" customFormat="1">
      <c r="A72" s="47">
        <f t="shared" si="5"/>
        <v>68</v>
      </c>
      <c r="B72" s="9" t="s">
        <v>143</v>
      </c>
      <c r="C72" s="21"/>
      <c r="D72" s="9" t="s">
        <v>127</v>
      </c>
      <c r="E72" s="9" t="s">
        <v>54</v>
      </c>
      <c r="F72" s="10">
        <f t="shared" si="2"/>
        <v>2.8000000000000114</v>
      </c>
      <c r="G72" s="11">
        <v>291.2</v>
      </c>
      <c r="H72" s="9"/>
      <c r="I72" s="9"/>
      <c r="J72" s="14"/>
      <c r="K72" s="25"/>
      <c r="L72" s="17"/>
      <c r="M72" s="18"/>
      <c r="O72" s="1"/>
    </row>
    <row r="73" spans="1:15" s="15" customFormat="1" ht="45">
      <c r="A73" s="48">
        <f t="shared" si="5"/>
        <v>69</v>
      </c>
      <c r="B73" s="70" t="s">
        <v>194</v>
      </c>
      <c r="C73" s="27"/>
      <c r="D73" s="26" t="s">
        <v>9</v>
      </c>
      <c r="E73" s="26" t="s">
        <v>5</v>
      </c>
      <c r="F73" s="28">
        <f t="shared" si="2"/>
        <v>0.10000000000002274</v>
      </c>
      <c r="G73" s="29">
        <v>291.3</v>
      </c>
      <c r="H73" s="9"/>
      <c r="I73" s="31" t="s">
        <v>184</v>
      </c>
      <c r="J73" s="30">
        <f>G73-G63</f>
        <v>29.300000000000011</v>
      </c>
      <c r="K73" s="25"/>
      <c r="L73" s="17"/>
      <c r="M73" s="18"/>
      <c r="O73" s="1"/>
    </row>
    <row r="74" spans="1:15" s="15" customFormat="1">
      <c r="A74" s="47">
        <f t="shared" si="5"/>
        <v>70</v>
      </c>
      <c r="B74" s="9" t="s">
        <v>58</v>
      </c>
      <c r="C74" s="21"/>
      <c r="D74" s="9" t="s">
        <v>130</v>
      </c>
      <c r="E74" s="9" t="s">
        <v>54</v>
      </c>
      <c r="F74" s="10">
        <f t="shared" si="2"/>
        <v>1.5999999999999659</v>
      </c>
      <c r="G74" s="11">
        <v>292.89999999999998</v>
      </c>
      <c r="H74" s="9"/>
      <c r="I74" s="9"/>
      <c r="J74" s="14"/>
      <c r="K74" s="25"/>
      <c r="L74" s="17"/>
      <c r="M74" s="18"/>
      <c r="O74" s="1"/>
    </row>
    <row r="75" spans="1:15" s="15" customFormat="1">
      <c r="A75" s="47">
        <f t="shared" si="5"/>
        <v>71</v>
      </c>
      <c r="B75" s="9" t="s">
        <v>49</v>
      </c>
      <c r="C75" s="21"/>
      <c r="D75" s="9" t="s">
        <v>127</v>
      </c>
      <c r="E75" s="9" t="s">
        <v>148</v>
      </c>
      <c r="F75" s="10">
        <f t="shared" si="2"/>
        <v>2.3000000000000114</v>
      </c>
      <c r="G75" s="11">
        <v>295.2</v>
      </c>
      <c r="H75" s="9"/>
      <c r="I75" s="9"/>
      <c r="J75" s="14"/>
      <c r="K75" s="25"/>
      <c r="L75" s="17"/>
      <c r="M75" s="18"/>
      <c r="O75" s="1"/>
    </row>
    <row r="76" spans="1:15" s="15" customFormat="1">
      <c r="A76" s="47">
        <f t="shared" si="5"/>
        <v>72</v>
      </c>
      <c r="B76" s="9" t="s">
        <v>129</v>
      </c>
      <c r="C76" s="21"/>
      <c r="D76" s="9" t="s">
        <v>127</v>
      </c>
      <c r="E76" s="9" t="s">
        <v>40</v>
      </c>
      <c r="F76" s="10">
        <f t="shared" si="2"/>
        <v>28.199999999999989</v>
      </c>
      <c r="G76" s="11">
        <v>323.39999999999998</v>
      </c>
      <c r="H76" s="9"/>
      <c r="I76" s="9"/>
      <c r="J76" s="14"/>
      <c r="K76" s="25"/>
      <c r="L76" s="17"/>
      <c r="M76" s="18"/>
      <c r="O76" s="1"/>
    </row>
    <row r="77" spans="1:15" s="15" customFormat="1">
      <c r="A77" s="47">
        <f t="shared" si="5"/>
        <v>73</v>
      </c>
      <c r="B77" s="9" t="s">
        <v>44</v>
      </c>
      <c r="C77" s="21"/>
      <c r="D77" s="9" t="s">
        <v>127</v>
      </c>
      <c r="E77" s="9" t="s">
        <v>40</v>
      </c>
      <c r="F77" s="10">
        <f t="shared" si="2"/>
        <v>4.9000000000000341</v>
      </c>
      <c r="G77" s="11">
        <v>328.3</v>
      </c>
      <c r="H77" s="9"/>
      <c r="I77" s="9" t="s">
        <v>149</v>
      </c>
      <c r="J77" s="14"/>
      <c r="K77" s="25"/>
      <c r="L77" s="17"/>
      <c r="M77" s="18"/>
      <c r="O77" s="1"/>
    </row>
    <row r="78" spans="1:15" s="15" customFormat="1">
      <c r="A78" s="47">
        <f t="shared" si="5"/>
        <v>74</v>
      </c>
      <c r="B78" s="9" t="s">
        <v>151</v>
      </c>
      <c r="C78" s="21"/>
      <c r="D78" s="9" t="s">
        <v>150</v>
      </c>
      <c r="E78" s="9" t="s">
        <v>40</v>
      </c>
      <c r="F78" s="10">
        <f t="shared" si="2"/>
        <v>10.599999999999966</v>
      </c>
      <c r="G78" s="11">
        <v>338.9</v>
      </c>
      <c r="H78" s="9"/>
      <c r="I78" s="9" t="s">
        <v>152</v>
      </c>
      <c r="J78" s="14"/>
      <c r="K78" s="25"/>
      <c r="L78" s="17"/>
      <c r="M78" s="18"/>
      <c r="O78" s="1"/>
    </row>
    <row r="79" spans="1:15" s="15" customFormat="1">
      <c r="A79" s="47">
        <f t="shared" si="5"/>
        <v>75</v>
      </c>
      <c r="B79" s="69" t="s">
        <v>188</v>
      </c>
      <c r="C79" s="21"/>
      <c r="D79" s="9" t="s">
        <v>127</v>
      </c>
      <c r="E79" s="9" t="s">
        <v>153</v>
      </c>
      <c r="F79" s="10">
        <f t="shared" si="2"/>
        <v>6.9000000000000341</v>
      </c>
      <c r="G79" s="11">
        <v>345.8</v>
      </c>
      <c r="H79" s="9"/>
      <c r="I79" s="9"/>
      <c r="J79" s="14"/>
      <c r="K79" s="25"/>
      <c r="L79" s="17"/>
      <c r="M79" s="18"/>
      <c r="O79" s="1"/>
    </row>
    <row r="80" spans="1:15" s="15" customFormat="1">
      <c r="A80" s="47">
        <f t="shared" si="5"/>
        <v>76</v>
      </c>
      <c r="B80" s="9" t="s">
        <v>135</v>
      </c>
      <c r="C80" s="21"/>
      <c r="D80" s="9" t="s">
        <v>130</v>
      </c>
      <c r="E80" s="9" t="s">
        <v>153</v>
      </c>
      <c r="F80" s="10">
        <f t="shared" si="2"/>
        <v>5</v>
      </c>
      <c r="G80" s="11">
        <v>350.8</v>
      </c>
      <c r="H80" s="9"/>
      <c r="I80" s="9" t="s">
        <v>154</v>
      </c>
      <c r="J80" s="14"/>
      <c r="K80" s="25"/>
      <c r="L80" s="17"/>
      <c r="M80" s="18"/>
      <c r="O80" s="1"/>
    </row>
    <row r="81" spans="1:15" s="15" customFormat="1">
      <c r="A81" s="47">
        <f t="shared" si="5"/>
        <v>77</v>
      </c>
      <c r="B81" s="9" t="s">
        <v>155</v>
      </c>
      <c r="C81" s="21"/>
      <c r="D81" s="9" t="s">
        <v>127</v>
      </c>
      <c r="E81" s="9" t="s">
        <v>153</v>
      </c>
      <c r="F81" s="10">
        <f t="shared" si="2"/>
        <v>0.5</v>
      </c>
      <c r="G81" s="11">
        <v>351.3</v>
      </c>
      <c r="H81" s="9"/>
      <c r="I81" s="9"/>
      <c r="J81" s="14"/>
      <c r="K81" s="25"/>
      <c r="L81" s="17"/>
      <c r="M81" s="18"/>
      <c r="O81" s="1"/>
    </row>
    <row r="82" spans="1:15" s="15" customFormat="1" ht="22.5">
      <c r="A82" s="47">
        <f t="shared" si="5"/>
        <v>78</v>
      </c>
      <c r="B82" s="9" t="s">
        <v>135</v>
      </c>
      <c r="C82" s="21"/>
      <c r="D82" s="9" t="s">
        <v>130</v>
      </c>
      <c r="E82" s="9" t="s">
        <v>153</v>
      </c>
      <c r="F82" s="10">
        <f t="shared" si="2"/>
        <v>8.8999999999999773</v>
      </c>
      <c r="G82" s="11">
        <v>360.2</v>
      </c>
      <c r="H82" s="9"/>
      <c r="I82" s="13" t="s">
        <v>157</v>
      </c>
      <c r="J82" s="14"/>
      <c r="K82" s="25"/>
      <c r="L82" s="17"/>
      <c r="M82" s="18"/>
      <c r="O82" s="1"/>
    </row>
    <row r="83" spans="1:15" s="15" customFormat="1" ht="33.75">
      <c r="A83" s="47">
        <f t="shared" si="5"/>
        <v>79</v>
      </c>
      <c r="B83" s="9" t="s">
        <v>156</v>
      </c>
      <c r="C83" s="21"/>
      <c r="D83" s="9" t="s">
        <v>127</v>
      </c>
      <c r="E83" s="9" t="s">
        <v>153</v>
      </c>
      <c r="F83" s="10">
        <f t="shared" si="2"/>
        <v>5.4000000000000341</v>
      </c>
      <c r="G83" s="11">
        <v>365.6</v>
      </c>
      <c r="H83" s="9"/>
      <c r="I83" s="13" t="s">
        <v>158</v>
      </c>
      <c r="J83" s="14"/>
      <c r="K83" s="25"/>
      <c r="L83" s="17"/>
      <c r="M83" s="18"/>
      <c r="O83" s="1"/>
    </row>
    <row r="84" spans="1:15" s="15" customFormat="1">
      <c r="A84" s="47">
        <f t="shared" si="5"/>
        <v>80</v>
      </c>
      <c r="B84" s="9" t="s">
        <v>160</v>
      </c>
      <c r="C84" s="21"/>
      <c r="D84" s="9" t="s">
        <v>127</v>
      </c>
      <c r="E84" s="9" t="s">
        <v>159</v>
      </c>
      <c r="F84" s="10">
        <f t="shared" si="2"/>
        <v>6.5999999999999659</v>
      </c>
      <c r="G84" s="11">
        <v>372.2</v>
      </c>
      <c r="H84" s="9"/>
      <c r="I84" s="9"/>
      <c r="J84" s="14"/>
      <c r="K84" s="25"/>
      <c r="L84" s="17"/>
      <c r="M84" s="18"/>
      <c r="O84" s="1"/>
    </row>
    <row r="85" spans="1:15" s="15" customFormat="1" ht="33.75">
      <c r="A85" s="48">
        <f t="shared" si="5"/>
        <v>81</v>
      </c>
      <c r="B85" s="70" t="s">
        <v>195</v>
      </c>
      <c r="C85" s="27"/>
      <c r="D85" s="26" t="s">
        <v>161</v>
      </c>
      <c r="E85" s="31" t="s">
        <v>167</v>
      </c>
      <c r="F85" s="28">
        <f t="shared" si="2"/>
        <v>7.3000000000000114</v>
      </c>
      <c r="G85" s="29">
        <v>379.5</v>
      </c>
      <c r="H85" s="26"/>
      <c r="I85" s="31" t="s">
        <v>185</v>
      </c>
      <c r="J85" s="30">
        <f>G85-G73</f>
        <v>88.199999999999989</v>
      </c>
      <c r="K85" s="25"/>
      <c r="L85" s="17"/>
      <c r="M85" s="18"/>
      <c r="O85" s="1"/>
    </row>
    <row r="86" spans="1:15" s="15" customFormat="1">
      <c r="A86" s="47">
        <f t="shared" si="5"/>
        <v>82</v>
      </c>
      <c r="B86" s="9" t="s">
        <v>162</v>
      </c>
      <c r="C86" s="21"/>
      <c r="D86" s="9" t="s">
        <v>130</v>
      </c>
      <c r="E86" s="9" t="s">
        <v>166</v>
      </c>
      <c r="F86" s="10">
        <f t="shared" si="2"/>
        <v>4.6999999999999886</v>
      </c>
      <c r="G86" s="11">
        <v>384.2</v>
      </c>
      <c r="H86" s="9"/>
      <c r="I86" s="9" t="s">
        <v>165</v>
      </c>
      <c r="J86" s="14"/>
      <c r="K86" s="25"/>
      <c r="L86" s="17"/>
      <c r="M86" s="18"/>
      <c r="O86" s="1"/>
    </row>
    <row r="87" spans="1:15" s="15" customFormat="1" ht="22.5">
      <c r="A87" s="47">
        <f t="shared" si="5"/>
        <v>83</v>
      </c>
      <c r="B87" s="9" t="s">
        <v>163</v>
      </c>
      <c r="C87" s="21"/>
      <c r="D87" s="9" t="s">
        <v>125</v>
      </c>
      <c r="E87" s="9" t="s">
        <v>166</v>
      </c>
      <c r="F87" s="10">
        <f t="shared" si="2"/>
        <v>0.80000000000001137</v>
      </c>
      <c r="G87" s="11">
        <v>385</v>
      </c>
      <c r="H87" s="9"/>
      <c r="I87" s="13" t="s">
        <v>164</v>
      </c>
      <c r="J87" s="14"/>
      <c r="K87" s="25"/>
      <c r="L87" s="17"/>
      <c r="M87" s="18"/>
      <c r="O87" s="1"/>
    </row>
    <row r="88" spans="1:15" s="15" customFormat="1">
      <c r="A88" s="47">
        <f t="shared" si="5"/>
        <v>84</v>
      </c>
      <c r="B88" s="9" t="s">
        <v>169</v>
      </c>
      <c r="C88" s="21"/>
      <c r="D88" s="9" t="s">
        <v>130</v>
      </c>
      <c r="E88" s="9" t="s">
        <v>168</v>
      </c>
      <c r="F88" s="10">
        <f t="shared" si="2"/>
        <v>15.300000000000011</v>
      </c>
      <c r="G88" s="11">
        <v>400.3</v>
      </c>
      <c r="H88" s="9"/>
      <c r="I88" s="9"/>
      <c r="J88" s="14"/>
      <c r="K88" s="25"/>
      <c r="L88" s="17"/>
      <c r="M88" s="18"/>
      <c r="O88" s="1"/>
    </row>
    <row r="89" spans="1:15" s="15" customFormat="1">
      <c r="A89" s="47">
        <f t="shared" si="5"/>
        <v>85</v>
      </c>
      <c r="B89" s="9" t="s">
        <v>129</v>
      </c>
      <c r="C89" s="21"/>
      <c r="D89" s="9" t="s">
        <v>127</v>
      </c>
      <c r="E89" s="9" t="s">
        <v>170</v>
      </c>
      <c r="F89" s="10">
        <f t="shared" si="2"/>
        <v>2.8999999999999773</v>
      </c>
      <c r="G89" s="11">
        <v>403.2</v>
      </c>
      <c r="H89" s="9"/>
      <c r="I89" s="9"/>
      <c r="J89" s="14"/>
      <c r="K89" s="25"/>
      <c r="L89" s="17"/>
      <c r="M89" s="18"/>
      <c r="O89" s="1"/>
    </row>
    <row r="90" spans="1:15" s="15" customFormat="1">
      <c r="A90" s="47">
        <f t="shared" si="5"/>
        <v>86</v>
      </c>
      <c r="B90" s="9" t="s">
        <v>171</v>
      </c>
      <c r="C90" s="21"/>
      <c r="D90" s="9" t="s">
        <v>125</v>
      </c>
      <c r="E90" s="9" t="s">
        <v>54</v>
      </c>
      <c r="F90" s="10">
        <f t="shared" si="2"/>
        <v>1.5</v>
      </c>
      <c r="G90" s="11">
        <v>404.7</v>
      </c>
      <c r="H90" s="9"/>
      <c r="I90" s="9" t="s">
        <v>172</v>
      </c>
      <c r="J90" s="14"/>
      <c r="K90" s="25"/>
      <c r="L90" s="17"/>
      <c r="M90" s="18"/>
      <c r="O90" s="1"/>
    </row>
    <row r="91" spans="1:15" s="15" customFormat="1">
      <c r="A91" s="47">
        <f t="shared" si="5"/>
        <v>87</v>
      </c>
      <c r="B91" s="9" t="s">
        <v>173</v>
      </c>
      <c r="C91" s="21"/>
      <c r="D91" s="9" t="s">
        <v>127</v>
      </c>
      <c r="E91" s="9" t="s">
        <v>19</v>
      </c>
      <c r="F91" s="10">
        <f t="shared" si="2"/>
        <v>2.1999999999999886</v>
      </c>
      <c r="G91" s="11">
        <v>406.9</v>
      </c>
      <c r="H91" s="9"/>
      <c r="I91" s="9"/>
      <c r="J91" s="14"/>
      <c r="K91" s="25"/>
      <c r="L91" s="17"/>
      <c r="M91" s="18"/>
      <c r="O91" s="1"/>
    </row>
    <row r="92" spans="1:15" s="15" customFormat="1" ht="22.5">
      <c r="A92" s="48">
        <f t="shared" si="5"/>
        <v>88</v>
      </c>
      <c r="B92" s="26" t="s">
        <v>174</v>
      </c>
      <c r="C92" s="27"/>
      <c r="D92" s="26" t="s">
        <v>14</v>
      </c>
      <c r="E92" s="26"/>
      <c r="F92" s="28">
        <f t="shared" ref="F92:F93" si="6">G92-G91</f>
        <v>0.40000000000003411</v>
      </c>
      <c r="G92" s="29">
        <v>407.3</v>
      </c>
      <c r="H92" s="26"/>
      <c r="I92" s="31" t="s">
        <v>186</v>
      </c>
      <c r="J92" s="30">
        <f>G92-G85</f>
        <v>27.800000000000011</v>
      </c>
      <c r="K92" s="25"/>
      <c r="L92" s="17"/>
      <c r="M92" s="18"/>
      <c r="O92" s="1"/>
    </row>
    <row r="93" spans="1:15" ht="34.5" thickBot="1">
      <c r="A93" s="49">
        <f t="shared" si="5"/>
        <v>89</v>
      </c>
      <c r="B93" s="41" t="s">
        <v>175</v>
      </c>
      <c r="C93" s="42"/>
      <c r="D93" s="41" t="s">
        <v>177</v>
      </c>
      <c r="E93" s="41"/>
      <c r="F93" s="43">
        <f t="shared" si="6"/>
        <v>0</v>
      </c>
      <c r="G93" s="44">
        <v>407.3</v>
      </c>
      <c r="H93" s="41"/>
      <c r="I93" s="45" t="s">
        <v>176</v>
      </c>
      <c r="J93" s="52">
        <f>G93-G92</f>
        <v>0</v>
      </c>
      <c r="K93" s="25"/>
      <c r="L93" s="17"/>
      <c r="M93" s="18"/>
    </row>
    <row r="94" spans="1:15">
      <c r="A94" s="50"/>
      <c r="M94" s="18"/>
    </row>
  </sheetData>
  <phoneticPr fontId="2"/>
  <pageMargins left="0.25" right="0.25" top="0.75" bottom="0.75" header="0.3" footer="0.3"/>
  <pageSetup paperSize="9" scale="77" fitToHeight="0" orientation="portrait" horizontalDpi="4294967293" verticalDpi="4294967293" r:id="rId1"/>
  <headerFooter alignWithMargins="0"/>
  <legacyDrawing r:id="rId2"/>
  <webPublishItems count="1">
    <webPublishItem id="25480" divId="京都600_BAK715_25480" sourceType="range" sourceRef="A1:J93" destinationFile="H:\Users\ZIN\Documents\BRM2012京都\2012-715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konno</cp:lastModifiedBy>
  <cp:lastPrinted>2014-12-27T07:12:59Z</cp:lastPrinted>
  <dcterms:created xsi:type="dcterms:W3CDTF">2011-02-06T12:06:47Z</dcterms:created>
  <dcterms:modified xsi:type="dcterms:W3CDTF">2015-01-02T00:53:23Z</dcterms:modified>
</cp:coreProperties>
</file>