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20" yWindow="435" windowWidth="13890" windowHeight="5940" tabRatio="597"/>
  </bookViews>
  <sheets>
    <sheet name="16BRM910米原200" sheetId="43" r:id="rId1"/>
    <sheet name="Sheet1" sheetId="24" r:id="rId2"/>
    <sheet name="Sheet2" sheetId="26" r:id="rId3"/>
  </sheets>
  <definedNames>
    <definedName name="_xlnm.Print_Area" localSheetId="0">'16BRM910米原200'!$B$1:$U$65</definedName>
  </definedNames>
  <calcPr calcId="145621"/>
</workbook>
</file>

<file path=xl/calcChain.xml><?xml version="1.0" encoding="utf-8"?>
<calcChain xmlns="http://schemas.openxmlformats.org/spreadsheetml/2006/main">
  <c r="AA8" i="43" l="1"/>
  <c r="S4" i="43" s="1"/>
  <c r="Y8" i="43"/>
  <c r="R4" i="43" s="1"/>
  <c r="AA10" i="43"/>
  <c r="Y10" i="43"/>
  <c r="Y4" i="43" l="1"/>
  <c r="AA11" i="43" s="1"/>
  <c r="E4" i="43"/>
  <c r="G3" i="43"/>
  <c r="I3" i="43" s="1"/>
  <c r="E2" i="43"/>
  <c r="AA4" i="43" l="1"/>
  <c r="I4" i="43"/>
  <c r="K3" i="43"/>
  <c r="G4" i="43"/>
  <c r="Y23" i="43"/>
  <c r="Y22" i="43"/>
  <c r="Y21" i="43"/>
  <c r="Y20" i="43"/>
  <c r="Y18" i="43"/>
  <c r="AA17" i="43"/>
  <c r="AA16" i="43"/>
  <c r="AA15" i="43"/>
  <c r="AA13" i="43"/>
  <c r="AA12" i="43"/>
  <c r="AA23" i="43"/>
  <c r="AA22" i="43"/>
  <c r="AA21" i="43"/>
  <c r="AA20" i="43"/>
  <c r="AA18" i="43"/>
  <c r="Y17" i="43"/>
  <c r="Y16" i="43"/>
  <c r="Y15" i="43"/>
  <c r="Y13" i="43"/>
  <c r="Y12" i="43"/>
  <c r="Y11" i="43"/>
  <c r="K4" i="43" l="1"/>
  <c r="C11" i="43"/>
  <c r="C12" i="43" l="1"/>
  <c r="E11" i="43"/>
  <c r="E12" i="43" l="1"/>
  <c r="G11" i="43"/>
  <c r="G12" i="43" l="1"/>
  <c r="I11" i="43"/>
  <c r="I12" i="43" l="1"/>
  <c r="K11" i="43"/>
  <c r="C19" i="43" l="1"/>
  <c r="E19" i="43" s="1"/>
  <c r="E20" i="43" s="1"/>
  <c r="K12" i="43"/>
  <c r="C20" i="43" l="1"/>
  <c r="G19" i="43" l="1"/>
  <c r="G20" i="43" l="1"/>
  <c r="I19" i="43"/>
  <c r="I20" i="43" l="1"/>
  <c r="K19" i="43"/>
  <c r="E9" i="43"/>
  <c r="C27" i="43" l="1"/>
  <c r="K20" i="43"/>
  <c r="E27" i="43" l="1"/>
  <c r="G27" i="43" s="1"/>
  <c r="C28" i="43"/>
  <c r="E28" i="43" l="1"/>
  <c r="I27" i="43"/>
  <c r="K27" i="43" s="1"/>
  <c r="G28" i="43"/>
  <c r="K28" i="43" l="1"/>
  <c r="D18" i="43"/>
  <c r="C35" i="43"/>
  <c r="I28" i="43"/>
  <c r="E35" i="43" l="1"/>
  <c r="G35" i="43" s="1"/>
  <c r="C36" i="43"/>
  <c r="G36" i="43" l="1"/>
  <c r="I35" i="43"/>
  <c r="K35" i="43" s="1"/>
  <c r="E36" i="43"/>
  <c r="K36" i="43" l="1"/>
  <c r="C43" i="43"/>
  <c r="E43" i="43" s="1"/>
  <c r="X5" i="43" s="1"/>
  <c r="J26" i="43" s="1"/>
  <c r="I36" i="43" l="1"/>
  <c r="E45" i="43"/>
  <c r="AC4" i="43"/>
  <c r="C8" i="43" s="1"/>
  <c r="D45" i="43"/>
  <c r="AD4" i="43" l="1"/>
  <c r="C9" i="43" s="1"/>
  <c r="G43" i="43"/>
  <c r="C44" i="43" l="1"/>
  <c r="I43" i="43" l="1"/>
  <c r="K43" i="43" s="1"/>
  <c r="G44" i="43"/>
  <c r="I44" i="43" l="1"/>
  <c r="C51" i="43" l="1"/>
  <c r="E51" i="43" s="1"/>
  <c r="X6" i="43" s="1"/>
  <c r="K44" i="43"/>
  <c r="C52" i="43" l="1"/>
  <c r="G51" i="43"/>
  <c r="I51" i="43" s="1"/>
  <c r="K51" i="43" s="1"/>
  <c r="G52" i="43" l="1"/>
  <c r="C59" i="43"/>
  <c r="E59" i="43" s="1"/>
  <c r="AC5" i="43" l="1"/>
  <c r="D42" i="43" s="1"/>
  <c r="K52" i="43"/>
  <c r="D53" i="43" l="1"/>
  <c r="E53" i="43"/>
  <c r="AD5" i="43"/>
  <c r="C60" i="43" l="1"/>
  <c r="G59" i="43"/>
  <c r="G60" i="43" l="1"/>
  <c r="I59" i="43"/>
  <c r="E60" i="43"/>
  <c r="I60" i="43" l="1"/>
  <c r="K59" i="43"/>
  <c r="X7" i="43" l="1"/>
  <c r="J61" i="43" s="1"/>
  <c r="M3" i="43"/>
  <c r="K61" i="43" l="1"/>
  <c r="AC6" i="43"/>
  <c r="M4" i="43"/>
  <c r="O3" i="43"/>
  <c r="AD6" i="43"/>
  <c r="D50" i="43"/>
  <c r="Q3" i="43" l="1"/>
  <c r="S3" i="43" s="1"/>
  <c r="O4" i="43"/>
  <c r="D44" i="43"/>
  <c r="D52" i="43"/>
  <c r="J60" i="43"/>
  <c r="S2" i="43" l="1"/>
  <c r="X8" i="43"/>
  <c r="Q4" i="43"/>
  <c r="AC7" i="43" l="1"/>
  <c r="J58" i="43" l="1"/>
  <c r="AD7" i="43"/>
</calcChain>
</file>

<file path=xl/sharedStrings.xml><?xml version="1.0" encoding="utf-8"?>
<sst xmlns="http://schemas.openxmlformats.org/spreadsheetml/2006/main" count="73" uniqueCount="47">
  <si>
    <t>交差点名</t>
  </si>
  <si>
    <t>　</t>
  </si>
  <si>
    <t>信号有り</t>
  </si>
  <si>
    <t xml:space="preserve">  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</si>
  <si>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</si>
  <si>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</si>
  <si>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</si>
  <si>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</si>
  <si>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</si>
  <si>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</si>
  <si>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</si>
  <si>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</si>
  <si>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</si>
  <si>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</si>
  <si>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</si>
  <si>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ｷｭｰｼｰﾄNo</t>
    <phoneticPr fontId="2"/>
  </si>
  <si>
    <t xml:space="preserve">区間距離km </t>
    <phoneticPr fontId="2"/>
  </si>
  <si>
    <t>積算距離km</t>
    <phoneticPr fontId="2"/>
  </si>
  <si>
    <t>Ｖ１５時刻</t>
    <rPh sb="3" eb="5">
      <t>ジコク</t>
    </rPh>
    <phoneticPr fontId="2"/>
  </si>
  <si>
    <t>ｺﾞｰﾙ</t>
    <phoneticPr fontId="2"/>
  </si>
  <si>
    <t>-</t>
    <phoneticPr fontId="2"/>
  </si>
  <si>
    <t>200km</t>
    <phoneticPr fontId="2"/>
  </si>
  <si>
    <t xml:space="preserve"> </t>
    <phoneticPr fontId="2"/>
  </si>
  <si>
    <t>300km</t>
    <phoneticPr fontId="2"/>
  </si>
  <si>
    <t>400km</t>
    <phoneticPr fontId="2"/>
  </si>
  <si>
    <t>600km</t>
    <phoneticPr fontId="2"/>
  </si>
  <si>
    <t>湖岸白鳥川</t>
    <rPh sb="0" eb="2">
      <t>コガン</t>
    </rPh>
    <rPh sb="2" eb="4">
      <t>シラトリ</t>
    </rPh>
    <rPh sb="4" eb="5">
      <t>カワ</t>
    </rPh>
    <phoneticPr fontId="2"/>
  </si>
  <si>
    <t>長命寺町</t>
    <rPh sb="0" eb="3">
      <t>チョウメイジ</t>
    </rPh>
    <rPh sb="3" eb="4">
      <t>チョウ</t>
    </rPh>
    <phoneticPr fontId="2"/>
  </si>
  <si>
    <t>長曽根町北</t>
    <rPh sb="0" eb="1">
      <t>ナガ</t>
    </rPh>
    <rPh sb="1" eb="3">
      <t>ソネ</t>
    </rPh>
    <rPh sb="3" eb="4">
      <t>マチ</t>
    </rPh>
    <rPh sb="4" eb="5">
      <t>キタ</t>
    </rPh>
    <phoneticPr fontId="2"/>
  </si>
  <si>
    <t>'16BRM910米原200㎞  9/10暦（米原）日出5：33日没18:09  月齢8.7月出月出13：13正中18：28月没23：42</t>
    <rPh sb="9" eb="11">
      <t>マイバラ</t>
    </rPh>
    <rPh sb="23" eb="25">
      <t>マイバラ</t>
    </rPh>
    <rPh sb="47" eb="48">
      <t>デ</t>
    </rPh>
    <rPh sb="48" eb="49">
      <t>ツキ</t>
    </rPh>
    <rPh sb="49" eb="50">
      <t>デ</t>
    </rPh>
    <rPh sb="55" eb="56">
      <t>セイ</t>
    </rPh>
    <rPh sb="56" eb="57">
      <t>ナカ</t>
    </rPh>
    <rPh sb="62" eb="63">
      <t>ツキ</t>
    </rPh>
    <rPh sb="63" eb="64">
      <t>ボツ</t>
    </rPh>
    <phoneticPr fontId="2"/>
  </si>
  <si>
    <t>久徳</t>
    <rPh sb="0" eb="1">
      <t>キュウ</t>
    </rPh>
    <rPh sb="1" eb="2">
      <t>トク</t>
    </rPh>
    <phoneticPr fontId="2"/>
  </si>
  <si>
    <t>多賀</t>
    <rPh sb="0" eb="2">
      <t>タガ</t>
    </rPh>
    <phoneticPr fontId="2"/>
  </si>
  <si>
    <t>西大路</t>
    <rPh sb="0" eb="1">
      <t>ニシ</t>
    </rPh>
    <rPh sb="1" eb="3">
      <t>オオジ</t>
    </rPh>
    <phoneticPr fontId="2"/>
  </si>
  <si>
    <t>西之沢</t>
    <rPh sb="0" eb="1">
      <t>ニシ</t>
    </rPh>
    <rPh sb="1" eb="2">
      <t>ノ</t>
    </rPh>
    <rPh sb="2" eb="3">
      <t>サワ</t>
    </rPh>
    <phoneticPr fontId="2"/>
  </si>
  <si>
    <t>阿山中学校前</t>
    <rPh sb="0" eb="2">
      <t>アヤマ</t>
    </rPh>
    <rPh sb="2" eb="5">
      <t>チュウガッコウ</t>
    </rPh>
    <rPh sb="5" eb="6">
      <t>マエ</t>
    </rPh>
    <phoneticPr fontId="2"/>
  </si>
  <si>
    <t>丸柱</t>
    <rPh sb="0" eb="1">
      <t>マル</t>
    </rPh>
    <rPh sb="1" eb="2">
      <t>ハシラ</t>
    </rPh>
    <phoneticPr fontId="2"/>
  </si>
  <si>
    <t>立石橋</t>
    <rPh sb="0" eb="1">
      <t>タ</t>
    </rPh>
    <rPh sb="1" eb="2">
      <t>イシ</t>
    </rPh>
    <rPh sb="2" eb="3">
      <t>ハシ</t>
    </rPh>
    <phoneticPr fontId="2"/>
  </si>
  <si>
    <t>高野</t>
    <rPh sb="0" eb="2">
      <t>コウヤ</t>
    </rPh>
    <phoneticPr fontId="2"/>
  </si>
  <si>
    <t>頓宮</t>
    <rPh sb="0" eb="1">
      <t>トン</t>
    </rPh>
    <rPh sb="1" eb="2">
      <t>グウ</t>
    </rPh>
    <phoneticPr fontId="2"/>
  </si>
  <si>
    <t>鳥居野</t>
    <rPh sb="0" eb="2">
      <t>トリイ</t>
    </rPh>
    <rPh sb="2" eb="3">
      <t>ノ</t>
    </rPh>
    <phoneticPr fontId="2"/>
  </si>
  <si>
    <t>田堵野</t>
    <rPh sb="0" eb="1">
      <t>タ</t>
    </rPh>
    <rPh sb="1" eb="2">
      <t>ト</t>
    </rPh>
    <rPh sb="2" eb="3">
      <t>ノ</t>
    </rPh>
    <phoneticPr fontId="2"/>
  </si>
  <si>
    <t>野洲川大橋南詰</t>
    <rPh sb="0" eb="2">
      <t>ヤス</t>
    </rPh>
    <rPh sb="2" eb="3">
      <t>ガワ</t>
    </rPh>
    <rPh sb="3" eb="5">
      <t>オオハシ</t>
    </rPh>
    <rPh sb="5" eb="6">
      <t>ナン</t>
    </rPh>
    <rPh sb="6" eb="7">
      <t>ツメ</t>
    </rPh>
    <phoneticPr fontId="2"/>
  </si>
  <si>
    <t>堤</t>
    <rPh sb="0" eb="1">
      <t>ツツミ</t>
    </rPh>
    <phoneticPr fontId="2"/>
  </si>
  <si>
    <t>　　ARIVEE</t>
    <phoneticPr fontId="2"/>
  </si>
  <si>
    <t>山岳ｺｰｽへ</t>
    <rPh sb="0" eb="2">
      <t>サンガク</t>
    </rPh>
    <phoneticPr fontId="2"/>
  </si>
  <si>
    <t>ゴール受付</t>
    <rPh sb="3" eb="5">
      <t>ウケツケ</t>
    </rPh>
    <phoneticPr fontId="2"/>
  </si>
  <si>
    <t>山間区間ﾍ</t>
    <rPh sb="0" eb="2">
      <t>サンカン</t>
    </rPh>
    <rPh sb="2" eb="4">
      <t>クカン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</si>
</sst>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閉鎖時間基ﾆ&quot;0.0&quot;㎞/h&quot;"/>
    <numFmt numFmtId="182" formatCode="&quot;【PC２】 PC3迄&quot;0.0&quot;㎞&quot;"/>
    <numFmt numFmtId="183" formatCode="&quot;閉鎖時間基準ﾃﾞ&quot;0.0&quot;㎞/h&quot;"/>
    <numFmt numFmtId="184" formatCode="&quot;【PC２】&quot;0.0&quot;㎞ to PC3&quot;"/>
    <numFmt numFmtId="185" formatCode="0.0&quot;㎞ to PC3&quot;"/>
    <numFmt numFmtId="186" formatCode="&quot;【ＰＣ１】迄&quot;0.0&quot;㎞&quot;"/>
    <numFmt numFmtId="187" formatCode="&quot;通過チェック迄ﾞ&quot;0.0&quot;㎞&quot;"/>
    <numFmt numFmtId="188" formatCode="0.0"/>
    <numFmt numFmtId="189" formatCode="&quot;～&quot;h:mm"/>
    <numFmt numFmtId="190" formatCode="&quot;【PC1】迄&quot;0.0&quot;㎞/h&quot;"/>
    <numFmt numFmtId="191" formatCode="&quot;【通過チェック】迄&quot;0.0&quot;㎞&quot;"/>
    <numFmt numFmtId="192" formatCode="&quot;【PC３】&quot;0.0&quot;㎞ to PC４&quot;"/>
    <numFmt numFmtId="193" formatCode="&quot;ｽﾀｰﾄ~PC1閉鎖時間基準ﾃﾞ&quot;0.0&quot;㎞/h&quot;"/>
    <numFmt numFmtId="194" formatCode="&quot;【PC２】PC3迄&quot;0.0&quot;㎞&quot;"/>
    <numFmt numFmtId="195" formatCode="&quot;Open&quot;h:mm"/>
    <numFmt numFmtId="196" formatCode="&quot;～翌&quot;h:mm"/>
    <numFmt numFmtId="197" formatCode="&quot;【通過ﾁｪｯｸ】PC1迄&quot;0.0&quot;㎞&quot;"/>
    <numFmt numFmtId="198" formatCode="&quot;【PC２】PC３迄&quot;0.0&quot;㎞&quot;"/>
    <numFmt numFmtId="199" formatCode="&quot;通過ﾁｪｯｸ,次ﾁｪｯｸ迄&quot;0.0&quot;㎞&quot;"/>
    <numFmt numFmtId="200" formatCode="&quot;【PC4】&quot;0.0&quot;㎞ to Finish&quot;"/>
    <numFmt numFmtId="201" formatCode="&quot;【PC1】PC２ 迄&quot;0.0&quot;㎞&quot;"/>
    <numFmt numFmtId="202" formatCode="&quot;【PC４】PC５迄&quot;0.0&quot;㎞&quot;"/>
    <numFmt numFmtId="203" formatCode="&quot;【PC5】&quot;0.0&quot;㎞ to Finish&quot;"/>
    <numFmt numFmtId="204" formatCode="&quot;【通過ﾁｪｯｸ】PC5迄&quot;0.0&quot;㎞&quot;"/>
    <numFmt numFmtId="205" formatCode="&quot;【PC1】　PC２&quot;&quot;迄&quot;0.0&quot;㎞&quot;"/>
    <numFmt numFmtId="206" formatCode="&quot;【PC５】PC６迄&quot;0.0&quot;㎞&quot;"/>
    <numFmt numFmtId="207" formatCode="&quot;【通過ﾁｪｯｸ】次ﾁｪｯｸ迄&quot;0.0&quot;㎞&quot;"/>
    <numFmt numFmtId="208" formatCode="&quot; 【PC２】PC３迄&quot;0.0&quot;㎞&quot;"/>
    <numFmt numFmtId="209" formatCode="&quot;  Dep&quot;h:mm&quot;(9:00)&quot;"/>
    <numFmt numFmtId="210" formatCode="&quot;  【通過ﾁｪｯｸ】PC1迄&quot;0.0&quot;㎞&quot;"/>
    <numFmt numFmtId="211" formatCode="&quot;  【通過ﾁｪｯｸ】次ﾁｪｯｸ迄&quot;0.0&quot;㎞&quot;"/>
    <numFmt numFmtId="212" formatCode="&quot;　【PC3】ARIVEE迄&quot;0.0&quot;㎞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14"/>
      <color rgb="FFC00000"/>
      <name val="ＭＳ Ｐゴシック"/>
      <family val="3"/>
      <charset val="128"/>
    </font>
    <font>
      <b/>
      <sz val="10"/>
      <color theme="3"/>
      <name val="HG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5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0" xfId="0" applyFont="1" applyBorder="1" applyAlignment="1"/>
    <xf numFmtId="0" fontId="4" fillId="0" borderId="7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4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9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quotePrefix="1" applyFont="1">
      <alignment vertical="center"/>
    </xf>
    <xf numFmtId="0" fontId="4" fillId="0" borderId="8" xfId="0" applyFont="1" applyBorder="1" applyAlignment="1">
      <alignment vertical="center"/>
    </xf>
    <xf numFmtId="177" fontId="4" fillId="0" borderId="6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77" fontId="4" fillId="0" borderId="6" xfId="0" applyNumberFormat="1" applyFont="1" applyFill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88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3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10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20" fontId="12" fillId="0" borderId="0" xfId="0" applyNumberFormat="1" applyFont="1" applyBorder="1" applyAlignment="1">
      <alignment horizontal="right" vertical="center"/>
    </xf>
    <xf numFmtId="20" fontId="12" fillId="0" borderId="1" xfId="0" applyNumberFormat="1" applyFont="1" applyBorder="1" applyAlignment="1">
      <alignment horizontal="right" vertical="center"/>
    </xf>
    <xf numFmtId="176" fontId="4" fillId="0" borderId="35" xfId="0" applyNumberFormat="1" applyFont="1" applyBorder="1">
      <alignment vertical="center"/>
    </xf>
    <xf numFmtId="188" fontId="4" fillId="0" borderId="3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6" xfId="0" applyNumberFormat="1" applyFont="1" applyFill="1" applyBorder="1">
      <alignment vertical="center"/>
    </xf>
    <xf numFmtId="176" fontId="4" fillId="0" borderId="22" xfId="0" applyNumberFormat="1" applyFont="1" applyBorder="1" applyAlignment="1">
      <alignment horizontal="right" vertical="center" shrinkToFit="1"/>
    </xf>
    <xf numFmtId="176" fontId="4" fillId="0" borderId="35" xfId="0" applyNumberFormat="1" applyFont="1" applyBorder="1" applyAlignment="1">
      <alignment horizontal="center" vertical="center"/>
    </xf>
    <xf numFmtId="188" fontId="4" fillId="0" borderId="25" xfId="0" applyNumberFormat="1" applyFont="1" applyBorder="1" applyAlignment="1">
      <alignment horizontal="center" vertical="center"/>
    </xf>
    <xf numFmtId="195" fontId="4" fillId="0" borderId="0" xfId="0" applyNumberFormat="1" applyFont="1" applyFill="1" applyBorder="1" applyAlignment="1">
      <alignment horizontal="right" vertical="top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22" fontId="4" fillId="0" borderId="6" xfId="0" applyNumberFormat="1" applyFont="1" applyBorder="1" applyAlignment="1">
      <alignment horizontal="left" vertical="center"/>
    </xf>
    <xf numFmtId="176" fontId="4" fillId="0" borderId="6" xfId="0" applyNumberFormat="1" applyFont="1" applyBorder="1">
      <alignment vertical="center"/>
    </xf>
    <xf numFmtId="188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181" fontId="4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96" fontId="6" fillId="0" borderId="0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0" borderId="3" xfId="0" applyFont="1" applyBorder="1">
      <alignment vertical="center"/>
    </xf>
    <xf numFmtId="199" fontId="4" fillId="0" borderId="7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20" fontId="1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left" vertical="center"/>
    </xf>
    <xf numFmtId="20" fontId="12" fillId="0" borderId="1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vertical="top"/>
    </xf>
    <xf numFmtId="181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182" fontId="4" fillId="0" borderId="5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76" fontId="4" fillId="0" borderId="8" xfId="0" applyNumberFormat="1" applyFont="1" applyBorder="1" applyAlignment="1">
      <alignment horizontal="left" vertical="center"/>
    </xf>
    <xf numFmtId="177" fontId="6" fillId="0" borderId="1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left"/>
    </xf>
    <xf numFmtId="189" fontId="6" fillId="0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left" vertical="center"/>
    </xf>
    <xf numFmtId="203" fontId="4" fillId="0" borderId="0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20" fontId="15" fillId="0" borderId="0" xfId="0" applyNumberFormat="1" applyFont="1" applyBorder="1" applyAlignment="1">
      <alignment horizontal="right" vertical="center"/>
    </xf>
    <xf numFmtId="189" fontId="4" fillId="0" borderId="37" xfId="0" applyNumberFormat="1" applyFont="1" applyBorder="1" applyAlignment="1">
      <alignment horizontal="left" vertical="top"/>
    </xf>
    <xf numFmtId="177" fontId="4" fillId="0" borderId="39" xfId="0" applyNumberFormat="1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left"/>
    </xf>
    <xf numFmtId="20" fontId="12" fillId="0" borderId="41" xfId="0" applyNumberFormat="1" applyFont="1" applyBorder="1" applyAlignment="1">
      <alignment horizontal="righ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right" vertical="center"/>
    </xf>
    <xf numFmtId="177" fontId="10" fillId="0" borderId="38" xfId="0" applyNumberFormat="1" applyFont="1" applyBorder="1" applyAlignment="1">
      <alignment horizontal="center" vertical="center"/>
    </xf>
    <xf numFmtId="177" fontId="6" fillId="0" borderId="39" xfId="0" applyNumberFormat="1" applyFont="1" applyBorder="1">
      <alignment vertical="center"/>
    </xf>
    <xf numFmtId="0" fontId="4" fillId="0" borderId="40" xfId="0" applyFont="1" applyBorder="1">
      <alignment vertical="center"/>
    </xf>
    <xf numFmtId="0" fontId="4" fillId="0" borderId="40" xfId="0" applyFont="1" applyBorder="1" applyAlignment="1"/>
    <xf numFmtId="0" fontId="4" fillId="0" borderId="41" xfId="0" applyFont="1" applyBorder="1" applyAlignment="1"/>
    <xf numFmtId="0" fontId="4" fillId="0" borderId="41" xfId="0" applyFont="1" applyBorder="1" applyAlignment="1">
      <alignment horizontal="left" vertical="top"/>
    </xf>
    <xf numFmtId="0" fontId="4" fillId="0" borderId="41" xfId="0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177" fontId="10" fillId="0" borderId="38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37" xfId="0" applyFont="1" applyBorder="1" applyAlignment="1">
      <alignment horizontal="right" vertical="center" wrapText="1"/>
    </xf>
    <xf numFmtId="177" fontId="1" fillId="0" borderId="38" xfId="0" applyNumberFormat="1" applyFont="1" applyBorder="1" applyAlignment="1">
      <alignment horizontal="left" vertical="center"/>
    </xf>
    <xf numFmtId="177" fontId="6" fillId="0" borderId="39" xfId="0" applyNumberFormat="1" applyFont="1" applyFill="1" applyBorder="1">
      <alignment vertical="center"/>
    </xf>
    <xf numFmtId="177" fontId="4" fillId="0" borderId="39" xfId="0" applyNumberFormat="1" applyFont="1" applyBorder="1">
      <alignment vertical="center"/>
    </xf>
    <xf numFmtId="177" fontId="6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right"/>
    </xf>
    <xf numFmtId="177" fontId="4" fillId="0" borderId="39" xfId="0" applyNumberFormat="1" applyFont="1" applyBorder="1" applyAlignment="1">
      <alignment horizontal="right" vertical="center"/>
    </xf>
    <xf numFmtId="177" fontId="1" fillId="0" borderId="4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top"/>
    </xf>
    <xf numFmtId="0" fontId="4" fillId="0" borderId="40" xfId="0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7" fontId="6" fillId="0" borderId="39" xfId="0" applyNumberFormat="1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177" fontId="1" fillId="0" borderId="38" xfId="0" applyNumberFormat="1" applyFont="1" applyBorder="1" applyAlignment="1">
      <alignment horizontal="center" vertical="center"/>
    </xf>
    <xf numFmtId="177" fontId="1" fillId="2" borderId="38" xfId="0" applyNumberFormat="1" applyFont="1" applyFill="1" applyBorder="1" applyAlignment="1">
      <alignment horizontal="left" vertical="center"/>
    </xf>
    <xf numFmtId="189" fontId="6" fillId="0" borderId="41" xfId="0" applyNumberFormat="1" applyFont="1" applyFill="1" applyBorder="1" applyAlignment="1">
      <alignment horizontal="center" vertical="top" shrinkToFit="1"/>
    </xf>
    <xf numFmtId="176" fontId="4" fillId="2" borderId="42" xfId="0" applyNumberFormat="1" applyFont="1" applyFill="1" applyBorder="1" applyAlignment="1">
      <alignment horizontal="right" vertical="center"/>
    </xf>
    <xf numFmtId="177" fontId="10" fillId="2" borderId="38" xfId="0" applyNumberFormat="1" applyFont="1" applyFill="1" applyBorder="1" applyAlignment="1">
      <alignment horizontal="left" vertical="center"/>
    </xf>
    <xf numFmtId="195" fontId="5" fillId="0" borderId="40" xfId="0" applyNumberFormat="1" applyFont="1" applyFill="1" applyBorder="1" applyAlignment="1">
      <alignment horizontal="right" vertical="top"/>
    </xf>
    <xf numFmtId="0" fontId="4" fillId="0" borderId="45" xfId="0" applyFont="1" applyBorder="1">
      <alignment vertical="center"/>
    </xf>
    <xf numFmtId="0" fontId="4" fillId="0" borderId="42" xfId="0" applyFont="1" applyBorder="1">
      <alignment vertical="center"/>
    </xf>
    <xf numFmtId="201" fontId="4" fillId="0" borderId="33" xfId="0" applyNumberFormat="1" applyFont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195" fontId="4" fillId="0" borderId="40" xfId="0" applyNumberFormat="1" applyFont="1" applyFill="1" applyBorder="1" applyAlignment="1">
      <alignment horizontal="right" vertical="top"/>
    </xf>
    <xf numFmtId="0" fontId="4" fillId="0" borderId="40" xfId="0" applyFont="1" applyFill="1" applyBorder="1" applyAlignment="1">
      <alignment horizontal="left" vertical="center"/>
    </xf>
    <xf numFmtId="176" fontId="4" fillId="0" borderId="45" xfId="0" applyNumberFormat="1" applyFont="1" applyFill="1" applyBorder="1" applyAlignment="1">
      <alignment horizontal="right" vertical="center"/>
    </xf>
    <xf numFmtId="195" fontId="5" fillId="0" borderId="0" xfId="0" applyNumberFormat="1" applyFont="1" applyFill="1" applyBorder="1" applyAlignment="1">
      <alignment horizontal="right" vertical="top" shrinkToFit="1"/>
    </xf>
    <xf numFmtId="176" fontId="4" fillId="0" borderId="45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177" fontId="0" fillId="3" borderId="38" xfId="0" applyNumberFormat="1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0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176" fontId="4" fillId="3" borderId="45" xfId="0" applyNumberFormat="1" applyFont="1" applyFill="1" applyBorder="1" applyAlignment="1">
      <alignment horizontal="right" vertical="center"/>
    </xf>
    <xf numFmtId="176" fontId="4" fillId="3" borderId="42" xfId="0" applyNumberFormat="1" applyFont="1" applyFill="1" applyBorder="1" applyAlignment="1">
      <alignment horizontal="right" vertical="center"/>
    </xf>
    <xf numFmtId="177" fontId="1" fillId="0" borderId="38" xfId="0" applyNumberFormat="1" applyFont="1" applyFill="1" applyBorder="1" applyAlignment="1">
      <alignment horizontal="left" vertical="center"/>
    </xf>
    <xf numFmtId="0" fontId="4" fillId="2" borderId="40" xfId="0" applyFont="1" applyFill="1" applyBorder="1">
      <alignment vertical="center"/>
    </xf>
    <xf numFmtId="189" fontId="6" fillId="0" borderId="41" xfId="0" applyNumberFormat="1" applyFont="1" applyFill="1" applyBorder="1" applyAlignment="1">
      <alignment horizontal="left" vertical="top" shrinkToFit="1"/>
    </xf>
    <xf numFmtId="0" fontId="3" fillId="2" borderId="0" xfId="0" applyFont="1" applyFill="1" applyBorder="1" applyAlignment="1">
      <alignment horizontal="left" vertical="center"/>
    </xf>
    <xf numFmtId="20" fontId="15" fillId="0" borderId="0" xfId="0" applyNumberFormat="1" applyFont="1" applyBorder="1" applyAlignment="1">
      <alignment horizontal="right" vertical="top"/>
    </xf>
    <xf numFmtId="0" fontId="4" fillId="0" borderId="33" xfId="0" quotePrefix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99" fontId="4" fillId="0" borderId="5" xfId="0" applyNumberFormat="1" applyFont="1" applyFill="1" applyBorder="1" applyAlignment="1">
      <alignment horizontal="right" vertical="center" shrinkToFit="1"/>
    </xf>
    <xf numFmtId="177" fontId="0" fillId="0" borderId="38" xfId="0" applyNumberFormat="1" applyFont="1" applyBorder="1" applyAlignment="1">
      <alignment horizontal="left" vertical="center"/>
    </xf>
    <xf numFmtId="177" fontId="0" fillId="0" borderId="40" xfId="0" applyNumberFormat="1" applyFont="1" applyBorder="1" applyAlignment="1">
      <alignment horizontal="center" vertical="center"/>
    </xf>
    <xf numFmtId="20" fontId="18" fillId="0" borderId="41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vertical="top"/>
    </xf>
    <xf numFmtId="0" fontId="0" fillId="0" borderId="41" xfId="0" applyFont="1" applyBorder="1" applyAlignment="1">
      <alignment horizontal="right" vertical="center"/>
    </xf>
    <xf numFmtId="0" fontId="0" fillId="0" borderId="40" xfId="0" applyFont="1" applyBorder="1">
      <alignment vertical="center"/>
    </xf>
    <xf numFmtId="0" fontId="0" fillId="0" borderId="40" xfId="0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left" vertical="center"/>
    </xf>
    <xf numFmtId="176" fontId="0" fillId="0" borderId="42" xfId="0" applyNumberFormat="1" applyFont="1" applyBorder="1" applyAlignment="1">
      <alignment horizontal="right" vertical="center"/>
    </xf>
    <xf numFmtId="20" fontId="11" fillId="0" borderId="41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right" vertical="center"/>
    </xf>
    <xf numFmtId="184" fontId="4" fillId="0" borderId="33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center" vertical="top"/>
    </xf>
    <xf numFmtId="200" fontId="4" fillId="0" borderId="0" xfId="0" applyNumberFormat="1" applyFont="1" applyBorder="1" applyAlignment="1">
      <alignment vertical="center"/>
    </xf>
    <xf numFmtId="192" fontId="4" fillId="0" borderId="0" xfId="0" applyNumberFormat="1" applyFont="1" applyFill="1" applyBorder="1" applyAlignment="1">
      <alignment vertical="center" shrinkToFit="1"/>
    </xf>
    <xf numFmtId="176" fontId="4" fillId="2" borderId="45" xfId="0" applyNumberFormat="1" applyFont="1" applyFill="1" applyBorder="1" applyAlignment="1">
      <alignment horizontal="left" vertical="center"/>
    </xf>
    <xf numFmtId="177" fontId="1" fillId="2" borderId="38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top"/>
    </xf>
    <xf numFmtId="0" fontId="4" fillId="0" borderId="43" xfId="0" applyFont="1" applyBorder="1">
      <alignment vertical="center"/>
    </xf>
    <xf numFmtId="0" fontId="0" fillId="0" borderId="33" xfId="0" applyFont="1" applyBorder="1" applyAlignment="1">
      <alignment horizontal="center"/>
    </xf>
    <xf numFmtId="176" fontId="4" fillId="3" borderId="3" xfId="0" applyNumberFormat="1" applyFont="1" applyFill="1" applyBorder="1" applyAlignment="1">
      <alignment horizontal="right" vertical="center"/>
    </xf>
    <xf numFmtId="185" fontId="4" fillId="0" borderId="40" xfId="0" applyNumberFormat="1" applyFont="1" applyBorder="1" applyAlignment="1">
      <alignment horizontal="right" vertical="center"/>
    </xf>
    <xf numFmtId="181" fontId="4" fillId="0" borderId="40" xfId="0" applyNumberFormat="1" applyFont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177" fontId="0" fillId="0" borderId="38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/>
    </xf>
    <xf numFmtId="177" fontId="10" fillId="2" borderId="3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176" fontId="4" fillId="0" borderId="7" xfId="0" applyNumberFormat="1" applyFont="1" applyBorder="1" applyAlignment="1">
      <alignment horizontal="left" vertical="center"/>
    </xf>
    <xf numFmtId="20" fontId="15" fillId="0" borderId="1" xfId="0" applyNumberFormat="1" applyFont="1" applyFill="1" applyBorder="1" applyAlignment="1">
      <alignment horizontal="right" vertical="top"/>
    </xf>
    <xf numFmtId="177" fontId="10" fillId="0" borderId="14" xfId="0" applyNumberFormat="1" applyFont="1" applyFill="1" applyBorder="1" applyAlignment="1">
      <alignment horizontal="center" vertical="center"/>
    </xf>
    <xf numFmtId="20" fontId="2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 readingOrder="1"/>
    </xf>
    <xf numFmtId="0" fontId="4" fillId="0" borderId="0" xfId="0" applyFont="1" applyBorder="1" applyAlignment="1">
      <alignment horizontal="center"/>
    </xf>
    <xf numFmtId="200" fontId="4" fillId="0" borderId="0" xfId="0" applyNumberFormat="1" applyFont="1" applyBorder="1" applyAlignment="1">
      <alignment vertical="center" shrinkToFit="1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2" borderId="4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94" fontId="4" fillId="0" borderId="0" xfId="0" applyNumberFormat="1" applyFont="1" applyFill="1" applyBorder="1" applyAlignment="1">
      <alignment vertical="center" shrinkToFit="1"/>
    </xf>
    <xf numFmtId="194" fontId="4" fillId="0" borderId="0" xfId="0" applyNumberFormat="1" applyFont="1" applyFill="1" applyBorder="1" applyAlignment="1">
      <alignment horizontal="right" vertical="center" shrinkToFit="1"/>
    </xf>
    <xf numFmtId="194" fontId="4" fillId="0" borderId="0" xfId="0" applyNumberFormat="1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/>
    </xf>
    <xf numFmtId="0" fontId="14" fillId="0" borderId="33" xfId="0" applyFont="1" applyBorder="1" applyAlignment="1">
      <alignment horizontal="right" vertical="center" readingOrder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95" fontId="4" fillId="2" borderId="40" xfId="0" applyNumberFormat="1" applyFont="1" applyFill="1" applyBorder="1" applyAlignment="1">
      <alignment horizontal="left" vertical="top" shrinkToFit="1"/>
    </xf>
    <xf numFmtId="207" fontId="4" fillId="0" borderId="5" xfId="0" applyNumberFormat="1" applyFont="1" applyFill="1" applyBorder="1" applyAlignment="1">
      <alignment horizontal="right" vertical="center" shrinkToFit="1"/>
    </xf>
    <xf numFmtId="207" fontId="4" fillId="0" borderId="37" xfId="0" applyNumberFormat="1" applyFont="1" applyFill="1" applyBorder="1" applyAlignment="1">
      <alignment vertical="center" shrinkToFit="1"/>
    </xf>
    <xf numFmtId="0" fontId="7" fillId="0" borderId="43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184" fontId="4" fillId="0" borderId="5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93" fontId="5" fillId="0" borderId="2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20" fontId="12" fillId="0" borderId="37" xfId="0" applyNumberFormat="1" applyFont="1" applyBorder="1" applyAlignment="1">
      <alignment horizontal="right" vertical="center"/>
    </xf>
    <xf numFmtId="183" fontId="5" fillId="0" borderId="40" xfId="0" applyNumberFormat="1" applyFont="1" applyFill="1" applyBorder="1" applyAlignment="1">
      <alignment vertical="center"/>
    </xf>
    <xf numFmtId="0" fontId="3" fillId="2" borderId="41" xfId="0" applyFont="1" applyFill="1" applyBorder="1" applyAlignment="1">
      <alignment horizontal="left" vertical="center"/>
    </xf>
    <xf numFmtId="187" fontId="4" fillId="0" borderId="40" xfId="0" applyNumberFormat="1" applyFont="1" applyFill="1" applyBorder="1" applyAlignment="1">
      <alignment vertical="center"/>
    </xf>
    <xf numFmtId="0" fontId="3" fillId="2" borderId="42" xfId="0" applyFont="1" applyFill="1" applyBorder="1" applyAlignment="1">
      <alignment horizontal="left" vertical="center"/>
    </xf>
    <xf numFmtId="201" fontId="4" fillId="0" borderId="12" xfId="0" applyNumberFormat="1" applyFont="1" applyBorder="1" applyAlignment="1">
      <alignment horizontal="right" vertical="center"/>
    </xf>
    <xf numFmtId="205" fontId="4" fillId="0" borderId="7" xfId="0" applyNumberFormat="1" applyFont="1" applyFill="1" applyBorder="1" applyAlignment="1">
      <alignment vertical="center" shrinkToFit="1"/>
    </xf>
    <xf numFmtId="209" fontId="5" fillId="0" borderId="33" xfId="0" applyNumberFormat="1" applyFont="1" applyFill="1" applyBorder="1" applyAlignment="1">
      <alignment vertical="top" shrinkToFit="1"/>
    </xf>
    <xf numFmtId="205" fontId="4" fillId="0" borderId="5" xfId="0" applyNumberFormat="1" applyFont="1" applyFill="1" applyBorder="1" applyAlignment="1">
      <alignment horizontal="right" vertical="center" shrinkToFit="1"/>
    </xf>
    <xf numFmtId="196" fontId="4" fillId="0" borderId="41" xfId="0" applyNumberFormat="1" applyFont="1" applyFill="1" applyBorder="1" applyAlignment="1">
      <alignment horizontal="left" vertical="top" shrinkToFit="1"/>
    </xf>
    <xf numFmtId="177" fontId="10" fillId="0" borderId="40" xfId="0" applyNumberFormat="1" applyFont="1" applyBorder="1" applyAlignment="1">
      <alignment horizontal="center" vertical="center"/>
    </xf>
    <xf numFmtId="177" fontId="6" fillId="0" borderId="1" xfId="0" applyNumberFormat="1" applyFont="1" applyBorder="1">
      <alignment vertical="center"/>
    </xf>
    <xf numFmtId="211" fontId="6" fillId="0" borderId="33" xfId="0" applyNumberFormat="1" applyFont="1" applyFill="1" applyBorder="1" applyAlignment="1">
      <alignment horizontal="center" vertical="center" shrinkToFit="1"/>
    </xf>
    <xf numFmtId="211" fontId="6" fillId="0" borderId="37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01" fontId="4" fillId="0" borderId="33" xfId="0" applyNumberFormat="1" applyFont="1" applyBorder="1" applyAlignment="1">
      <alignment horizontal="center" vertical="center" shrinkToFit="1"/>
    </xf>
    <xf numFmtId="201" fontId="4" fillId="0" borderId="37" xfId="0" applyNumberFormat="1" applyFont="1" applyBorder="1" applyAlignment="1">
      <alignment horizontal="center" vertical="center" shrinkToFit="1"/>
    </xf>
    <xf numFmtId="180" fontId="5" fillId="2" borderId="40" xfId="0" applyNumberFormat="1" applyFont="1" applyFill="1" applyBorder="1" applyAlignment="1">
      <alignment horizontal="center" vertical="center"/>
    </xf>
    <xf numFmtId="180" fontId="5" fillId="2" borderId="41" xfId="0" applyNumberFormat="1" applyFont="1" applyFill="1" applyBorder="1" applyAlignment="1">
      <alignment horizontal="center" vertical="center"/>
    </xf>
    <xf numFmtId="206" fontId="4" fillId="0" borderId="0" xfId="0" applyNumberFormat="1" applyFont="1" applyFill="1" applyBorder="1" applyAlignment="1">
      <alignment horizontal="left" vertical="center" shrinkToFit="1"/>
    </xf>
    <xf numFmtId="197" fontId="6" fillId="0" borderId="33" xfId="0" applyNumberFormat="1" applyFont="1" applyFill="1" applyBorder="1" applyAlignment="1">
      <alignment horizontal="center" vertical="center" shrinkToFit="1"/>
    </xf>
    <xf numFmtId="197" fontId="6" fillId="0" borderId="12" xfId="0" applyNumberFormat="1" applyFont="1" applyFill="1" applyBorder="1" applyAlignment="1">
      <alignment horizontal="center" vertical="center" shrinkToFit="1"/>
    </xf>
    <xf numFmtId="198" fontId="4" fillId="0" borderId="0" xfId="0" applyNumberFormat="1" applyFont="1" applyFill="1" applyBorder="1" applyAlignment="1">
      <alignment horizontal="center" vertical="center" shrinkToFit="1"/>
    </xf>
    <xf numFmtId="208" fontId="4" fillId="0" borderId="33" xfId="0" applyNumberFormat="1" applyFont="1" applyFill="1" applyBorder="1" applyAlignment="1">
      <alignment horizontal="center" vertical="center" shrinkToFit="1"/>
    </xf>
    <xf numFmtId="208" fontId="4" fillId="0" borderId="37" xfId="0" applyNumberFormat="1" applyFont="1" applyFill="1" applyBorder="1" applyAlignment="1">
      <alignment horizontal="center" vertical="center" shrinkToFit="1"/>
    </xf>
    <xf numFmtId="192" fontId="4" fillId="0" borderId="0" xfId="0" applyNumberFormat="1" applyFont="1" applyFill="1" applyBorder="1" applyAlignment="1">
      <alignment horizontal="center" vertical="center" shrinkToFit="1"/>
    </xf>
    <xf numFmtId="202" fontId="4" fillId="0" borderId="0" xfId="0" applyNumberFormat="1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left" vertical="center"/>
    </xf>
    <xf numFmtId="204" fontId="6" fillId="0" borderId="0" xfId="0" applyNumberFormat="1" applyFont="1" applyFill="1" applyBorder="1" applyAlignment="1">
      <alignment horizontal="center" vertical="center" shrinkToFit="1"/>
    </xf>
    <xf numFmtId="212" fontId="4" fillId="0" borderId="33" xfId="0" applyNumberFormat="1" applyFont="1" applyFill="1" applyBorder="1" applyAlignment="1">
      <alignment horizontal="center" vertical="center" shrinkToFit="1"/>
    </xf>
    <xf numFmtId="212" fontId="4" fillId="0" borderId="12" xfId="0" applyNumberFormat="1" applyFont="1" applyFill="1" applyBorder="1" applyAlignment="1">
      <alignment horizontal="center" vertical="center" shrinkToFit="1"/>
    </xf>
    <xf numFmtId="180" fontId="5" fillId="2" borderId="1" xfId="0" applyNumberFormat="1" applyFont="1" applyFill="1" applyBorder="1" applyAlignment="1">
      <alignment horizontal="center" vertical="center"/>
    </xf>
    <xf numFmtId="22" fontId="16" fillId="0" borderId="26" xfId="0" applyNumberFormat="1" applyFont="1" applyBorder="1" applyAlignment="1">
      <alignment horizontal="center" vertical="center"/>
    </xf>
    <xf numFmtId="210" fontId="6" fillId="0" borderId="33" xfId="0" applyNumberFormat="1" applyFont="1" applyFill="1" applyBorder="1" applyAlignment="1">
      <alignment horizontal="center" vertical="center" shrinkToFit="1"/>
    </xf>
    <xf numFmtId="210" fontId="6" fillId="0" borderId="12" xfId="0" applyNumberFormat="1" applyFont="1" applyFill="1" applyBorder="1" applyAlignment="1">
      <alignment horizontal="center" vertical="center" shrinkToFit="1"/>
    </xf>
    <xf numFmtId="22" fontId="4" fillId="0" borderId="30" xfId="0" applyNumberFormat="1" applyFont="1" applyBorder="1" applyAlignment="1">
      <alignment horizontal="center" vertical="center"/>
    </xf>
    <xf numFmtId="22" fontId="4" fillId="0" borderId="34" xfId="0" applyNumberFormat="1" applyFont="1" applyBorder="1" applyAlignment="1">
      <alignment horizontal="center" vertical="center"/>
    </xf>
    <xf numFmtId="22" fontId="4" fillId="0" borderId="25" xfId="0" applyNumberFormat="1" applyFont="1" applyBorder="1" applyAlignment="1">
      <alignment horizontal="center" vertical="center"/>
    </xf>
    <xf numFmtId="186" fontId="4" fillId="2" borderId="0" xfId="0" applyNumberFormat="1" applyFont="1" applyFill="1" applyBorder="1" applyAlignment="1">
      <alignment horizontal="center" vertical="center"/>
    </xf>
    <xf numFmtId="186" fontId="0" fillId="2" borderId="0" xfId="0" applyNumberFormat="1" applyFont="1" applyFill="1" applyBorder="1" applyAlignment="1">
      <alignment horizontal="center" vertical="center"/>
    </xf>
    <xf numFmtId="190" fontId="4" fillId="2" borderId="2" xfId="0" applyNumberFormat="1" applyFont="1" applyFill="1" applyBorder="1" applyAlignment="1">
      <alignment horizontal="right" vertical="center"/>
    </xf>
    <xf numFmtId="191" fontId="5" fillId="0" borderId="2" xfId="0" applyNumberFormat="1" applyFont="1" applyFill="1" applyBorder="1" applyAlignment="1">
      <alignment horizontal="left" vertical="center"/>
    </xf>
    <xf numFmtId="22" fontId="4" fillId="0" borderId="23" xfId="0" applyNumberFormat="1" applyFont="1" applyBorder="1" applyAlignment="1">
      <alignment horizontal="center" vertical="top"/>
    </xf>
    <xf numFmtId="22" fontId="4" fillId="0" borderId="2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2" fontId="4" fillId="0" borderId="2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237580</xdr:colOff>
      <xdr:row>3</xdr:row>
      <xdr:rowOff>114292</xdr:rowOff>
    </xdr:from>
    <xdr:ext cx="1061369" cy="280141"/>
    <xdr:sp macro="" textlink="">
      <xdr:nvSpPr>
        <xdr:cNvPr id="770" name="Text Box 616"/>
        <xdr:cNvSpPr txBox="1">
          <a:spLocks noChangeArrowheads="1"/>
        </xdr:cNvSpPr>
      </xdr:nvSpPr>
      <xdr:spPr bwMode="auto">
        <a:xfrm>
          <a:off x="14210022" y="619850"/>
          <a:ext cx="1061369" cy="28014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さいかち浜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水泳場公園東屋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4</xdr:col>
      <xdr:colOff>700007</xdr:colOff>
      <xdr:row>33</xdr:row>
      <xdr:rowOff>756</xdr:rowOff>
    </xdr:from>
    <xdr:to>
      <xdr:col>5</xdr:col>
      <xdr:colOff>124553</xdr:colOff>
      <xdr:row>33</xdr:row>
      <xdr:rowOff>161193</xdr:rowOff>
    </xdr:to>
    <xdr:sp macro="" textlink="">
      <xdr:nvSpPr>
        <xdr:cNvPr id="712" name="六角形 711"/>
        <xdr:cNvSpPr/>
      </xdr:nvSpPr>
      <xdr:spPr bwMode="auto">
        <a:xfrm>
          <a:off x="3187090" y="5588756"/>
          <a:ext cx="197130" cy="16043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6</xdr:col>
      <xdr:colOff>220345</xdr:colOff>
      <xdr:row>5</xdr:row>
      <xdr:rowOff>137436</xdr:rowOff>
    </xdr:from>
    <xdr:to>
      <xdr:col>7</xdr:col>
      <xdr:colOff>229</xdr:colOff>
      <xdr:row>8</xdr:row>
      <xdr:rowOff>10175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572097">
          <a:off x="4341530" y="921626"/>
          <a:ext cx="390661" cy="548688"/>
        </a:xfrm>
        <a:prstGeom prst="rect">
          <a:avLst/>
        </a:prstGeom>
      </xdr:spPr>
    </xdr:pic>
    <xdr:clientData/>
  </xdr:twoCellAnchor>
  <xdr:twoCellAnchor>
    <xdr:from>
      <xdr:col>5</xdr:col>
      <xdr:colOff>65170</xdr:colOff>
      <xdr:row>4</xdr:row>
      <xdr:rowOff>35094</xdr:rowOff>
    </xdr:from>
    <xdr:to>
      <xdr:col>5</xdr:col>
      <xdr:colOff>117176</xdr:colOff>
      <xdr:row>8</xdr:row>
      <xdr:rowOff>19</xdr:rowOff>
    </xdr:to>
    <xdr:sp macro="" textlink="">
      <xdr:nvSpPr>
        <xdr:cNvPr id="686" name="Line 120"/>
        <xdr:cNvSpPr>
          <a:spLocks noChangeShapeType="1"/>
        </xdr:cNvSpPr>
      </xdr:nvSpPr>
      <xdr:spPr bwMode="auto">
        <a:xfrm flipH="1">
          <a:off x="3323723" y="716883"/>
          <a:ext cx="52006" cy="64671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00060 w 100136"/>
            <a:gd name="connsiteY0" fmla="*/ 0 h 10269"/>
            <a:gd name="connsiteX1" fmla="*/ 78 w 100136"/>
            <a:gd name="connsiteY1" fmla="*/ 10269 h 10269"/>
            <a:gd name="connsiteX0" fmla="*/ 132551 w 132551"/>
            <a:gd name="connsiteY0" fmla="*/ 0 h 10269"/>
            <a:gd name="connsiteX1" fmla="*/ 32569 w 132551"/>
            <a:gd name="connsiteY1" fmla="*/ 10269 h 10269"/>
            <a:gd name="connsiteX0" fmla="*/ 117870 w 117870"/>
            <a:gd name="connsiteY0" fmla="*/ 0 h 10269"/>
            <a:gd name="connsiteX1" fmla="*/ 17888 w 117870"/>
            <a:gd name="connsiteY1" fmla="*/ 10269 h 10269"/>
            <a:gd name="connsiteX0" fmla="*/ 134079 w 134079"/>
            <a:gd name="connsiteY0" fmla="*/ 0 h 8951"/>
            <a:gd name="connsiteX1" fmla="*/ 8248 w 134079"/>
            <a:gd name="connsiteY1" fmla="*/ 8951 h 89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4079" h="8951">
              <a:moveTo>
                <a:pt x="134079" y="0"/>
              </a:moveTo>
              <a:cubicBezTo>
                <a:pt x="-42561" y="1774"/>
                <a:pt x="4915" y="5618"/>
                <a:pt x="8248" y="89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709098</xdr:colOff>
      <xdr:row>2</xdr:row>
      <xdr:rowOff>169429</xdr:rowOff>
    </xdr:from>
    <xdr:to>
      <xdr:col>4</xdr:col>
      <xdr:colOff>123947</xdr:colOff>
      <xdr:row>6</xdr:row>
      <xdr:rowOff>115510</xdr:rowOff>
    </xdr:to>
    <xdr:sp macro="" textlink="">
      <xdr:nvSpPr>
        <xdr:cNvPr id="953" name="Line 120"/>
        <xdr:cNvSpPr>
          <a:spLocks noChangeShapeType="1"/>
        </xdr:cNvSpPr>
      </xdr:nvSpPr>
      <xdr:spPr bwMode="auto">
        <a:xfrm flipV="1">
          <a:off x="2423598" y="510324"/>
          <a:ext cx="186875" cy="627870"/>
        </a:xfrm>
        <a:custGeom>
          <a:avLst/>
          <a:gdLst>
            <a:gd name="connsiteX0" fmla="*/ 0 w 150591"/>
            <a:gd name="connsiteY0" fmla="*/ 0 h 464940"/>
            <a:gd name="connsiteX1" fmla="*/ 150591 w 150591"/>
            <a:gd name="connsiteY1" fmla="*/ 464940 h 464940"/>
            <a:gd name="connsiteX0" fmla="*/ 0 w 184550"/>
            <a:gd name="connsiteY0" fmla="*/ 0 h 464940"/>
            <a:gd name="connsiteX1" fmla="*/ 150591 w 184550"/>
            <a:gd name="connsiteY1" fmla="*/ 464940 h 464940"/>
            <a:gd name="connsiteX0" fmla="*/ 0 w 176508"/>
            <a:gd name="connsiteY0" fmla="*/ 0 h 498071"/>
            <a:gd name="connsiteX1" fmla="*/ 129884 w 176508"/>
            <a:gd name="connsiteY1" fmla="*/ 498071 h 498071"/>
            <a:gd name="connsiteX0" fmla="*/ 0 w 196444"/>
            <a:gd name="connsiteY0" fmla="*/ 0 h 498071"/>
            <a:gd name="connsiteX1" fmla="*/ 129884 w 196444"/>
            <a:gd name="connsiteY1" fmla="*/ 498071 h 498071"/>
            <a:gd name="connsiteX0" fmla="*/ 0 w 193816"/>
            <a:gd name="connsiteY0" fmla="*/ 0 h 576869"/>
            <a:gd name="connsiteX1" fmla="*/ 123787 w 193816"/>
            <a:gd name="connsiteY1" fmla="*/ 576869 h 576869"/>
            <a:gd name="connsiteX0" fmla="*/ 0 w 194986"/>
            <a:gd name="connsiteY0" fmla="*/ 0 h 576869"/>
            <a:gd name="connsiteX1" fmla="*/ 6944 w 194986"/>
            <a:gd name="connsiteY1" fmla="*/ 3302 h 576869"/>
            <a:gd name="connsiteX2" fmla="*/ 123787 w 194986"/>
            <a:gd name="connsiteY2" fmla="*/ 576869 h 576869"/>
            <a:gd name="connsiteX0" fmla="*/ 5249 w 193272"/>
            <a:gd name="connsiteY0" fmla="*/ 184601 h 761470"/>
            <a:gd name="connsiteX1" fmla="*/ 0 w 193272"/>
            <a:gd name="connsiteY1" fmla="*/ 0 h 761470"/>
            <a:gd name="connsiteX2" fmla="*/ 129036 w 193272"/>
            <a:gd name="connsiteY2" fmla="*/ 761470 h 761470"/>
            <a:gd name="connsiteX0" fmla="*/ 5249 w 193272"/>
            <a:gd name="connsiteY0" fmla="*/ 136109 h 761470"/>
            <a:gd name="connsiteX1" fmla="*/ 0 w 193272"/>
            <a:gd name="connsiteY1" fmla="*/ 0 h 761470"/>
            <a:gd name="connsiteX2" fmla="*/ 129036 w 193272"/>
            <a:gd name="connsiteY2" fmla="*/ 761470 h 761470"/>
            <a:gd name="connsiteX0" fmla="*/ 0 w 198566"/>
            <a:gd name="connsiteY0" fmla="*/ 0 h 625361"/>
            <a:gd name="connsiteX1" fmla="*/ 13042 w 198566"/>
            <a:gd name="connsiteY1" fmla="*/ 148775 h 625361"/>
            <a:gd name="connsiteX2" fmla="*/ 123787 w 198566"/>
            <a:gd name="connsiteY2" fmla="*/ 625361 h 625361"/>
            <a:gd name="connsiteX0" fmla="*/ 0 w 204663"/>
            <a:gd name="connsiteY0" fmla="*/ 0 h 740527"/>
            <a:gd name="connsiteX1" fmla="*/ 19139 w 204663"/>
            <a:gd name="connsiteY1" fmla="*/ 263941 h 740527"/>
            <a:gd name="connsiteX2" fmla="*/ 129884 w 204663"/>
            <a:gd name="connsiteY2" fmla="*/ 740527 h 740527"/>
            <a:gd name="connsiteX0" fmla="*/ 18816 w 186402"/>
            <a:gd name="connsiteY0" fmla="*/ 0 h 629048"/>
            <a:gd name="connsiteX1" fmla="*/ 878 w 186402"/>
            <a:gd name="connsiteY1" fmla="*/ 152462 h 629048"/>
            <a:gd name="connsiteX2" fmla="*/ 111623 w 186402"/>
            <a:gd name="connsiteY2" fmla="*/ 629048 h 629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6402" h="629048">
              <a:moveTo>
                <a:pt x="18816" y="0"/>
              </a:moveTo>
              <a:cubicBezTo>
                <a:pt x="25196" y="87980"/>
                <a:pt x="-5502" y="64482"/>
                <a:pt x="878" y="152462"/>
              </a:cubicBezTo>
              <a:cubicBezTo>
                <a:pt x="329881" y="478075"/>
                <a:pt x="123546" y="445079"/>
                <a:pt x="111623" y="62904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366024</xdr:colOff>
      <xdr:row>2</xdr:row>
      <xdr:rowOff>27537</xdr:rowOff>
    </xdr:from>
    <xdr:to>
      <xdr:col>16</xdr:col>
      <xdr:colOff>123228</xdr:colOff>
      <xdr:row>8</xdr:row>
      <xdr:rowOff>150020</xdr:rowOff>
    </xdr:to>
    <xdr:sp macro="" textlink="">
      <xdr:nvSpPr>
        <xdr:cNvPr id="1262" name="Line 72"/>
        <xdr:cNvSpPr>
          <a:spLocks noChangeShapeType="1"/>
        </xdr:cNvSpPr>
      </xdr:nvSpPr>
      <xdr:spPr bwMode="auto">
        <a:xfrm flipH="1">
          <a:off x="9721589" y="366407"/>
          <a:ext cx="526531" cy="1139094"/>
        </a:xfrm>
        <a:custGeom>
          <a:avLst/>
          <a:gdLst>
            <a:gd name="connsiteX0" fmla="*/ 0 w 12698"/>
            <a:gd name="connsiteY0" fmla="*/ 0 h 946761"/>
            <a:gd name="connsiteX1" fmla="*/ 12698 w 12698"/>
            <a:gd name="connsiteY1" fmla="*/ 946761 h 946761"/>
            <a:gd name="connsiteX0" fmla="*/ 0 w 392782"/>
            <a:gd name="connsiteY0" fmla="*/ 0 h 864334"/>
            <a:gd name="connsiteX1" fmla="*/ 392782 w 392782"/>
            <a:gd name="connsiteY1" fmla="*/ 864334 h 864334"/>
            <a:gd name="connsiteX0" fmla="*/ 0 w 392782"/>
            <a:gd name="connsiteY0" fmla="*/ 0 h 864334"/>
            <a:gd name="connsiteX1" fmla="*/ 392782 w 392782"/>
            <a:gd name="connsiteY1" fmla="*/ 864334 h 864334"/>
            <a:gd name="connsiteX0" fmla="*/ 0 w 392782"/>
            <a:gd name="connsiteY0" fmla="*/ 0 h 1097880"/>
            <a:gd name="connsiteX1" fmla="*/ 392782 w 392782"/>
            <a:gd name="connsiteY1" fmla="*/ 1097880 h 1097880"/>
            <a:gd name="connsiteX0" fmla="*/ 33274 w 426056"/>
            <a:gd name="connsiteY0" fmla="*/ 0 h 1097880"/>
            <a:gd name="connsiteX1" fmla="*/ 18470 w 426056"/>
            <a:gd name="connsiteY1" fmla="*/ 260967 h 1097880"/>
            <a:gd name="connsiteX2" fmla="*/ 426056 w 426056"/>
            <a:gd name="connsiteY2" fmla="*/ 1097880 h 1097880"/>
            <a:gd name="connsiteX0" fmla="*/ 21468 w 414250"/>
            <a:gd name="connsiteY0" fmla="*/ 0 h 1097880"/>
            <a:gd name="connsiteX1" fmla="*/ 6664 w 414250"/>
            <a:gd name="connsiteY1" fmla="*/ 260967 h 1097880"/>
            <a:gd name="connsiteX2" fmla="*/ 414250 w 414250"/>
            <a:gd name="connsiteY2" fmla="*/ 1097880 h 1097880"/>
            <a:gd name="connsiteX0" fmla="*/ 122972 w 515754"/>
            <a:gd name="connsiteY0" fmla="*/ 0 h 1097880"/>
            <a:gd name="connsiteX1" fmla="*/ 2844 w 515754"/>
            <a:gd name="connsiteY1" fmla="*/ 270126 h 1097880"/>
            <a:gd name="connsiteX2" fmla="*/ 515754 w 515754"/>
            <a:gd name="connsiteY2" fmla="*/ 1097880 h 1097880"/>
            <a:gd name="connsiteX0" fmla="*/ 1409 w 522412"/>
            <a:gd name="connsiteY0" fmla="*/ 0 h 1139094"/>
            <a:gd name="connsiteX1" fmla="*/ 9502 w 522412"/>
            <a:gd name="connsiteY1" fmla="*/ 311340 h 1139094"/>
            <a:gd name="connsiteX2" fmla="*/ 522412 w 522412"/>
            <a:gd name="connsiteY2" fmla="*/ 1139094 h 1139094"/>
            <a:gd name="connsiteX0" fmla="*/ 1409 w 522412"/>
            <a:gd name="connsiteY0" fmla="*/ 0 h 1139094"/>
            <a:gd name="connsiteX1" fmla="*/ 9502 w 522412"/>
            <a:gd name="connsiteY1" fmla="*/ 311340 h 1139094"/>
            <a:gd name="connsiteX2" fmla="*/ 297999 w 522412"/>
            <a:gd name="connsiteY2" fmla="*/ 325077 h 1139094"/>
            <a:gd name="connsiteX3" fmla="*/ 522412 w 522412"/>
            <a:gd name="connsiteY3" fmla="*/ 1139094 h 1139094"/>
            <a:gd name="connsiteX0" fmla="*/ 1409 w 522412"/>
            <a:gd name="connsiteY0" fmla="*/ 0 h 1139094"/>
            <a:gd name="connsiteX1" fmla="*/ 9502 w 522412"/>
            <a:gd name="connsiteY1" fmla="*/ 311340 h 1139094"/>
            <a:gd name="connsiteX2" fmla="*/ 297999 w 522412"/>
            <a:gd name="connsiteY2" fmla="*/ 325077 h 1139094"/>
            <a:gd name="connsiteX3" fmla="*/ 522412 w 522412"/>
            <a:gd name="connsiteY3" fmla="*/ 1139094 h 1139094"/>
            <a:gd name="connsiteX0" fmla="*/ 9173 w 530176"/>
            <a:gd name="connsiteY0" fmla="*/ 0 h 1139094"/>
            <a:gd name="connsiteX1" fmla="*/ 8107 w 530176"/>
            <a:gd name="connsiteY1" fmla="*/ 251809 h 1139094"/>
            <a:gd name="connsiteX2" fmla="*/ 305763 w 530176"/>
            <a:gd name="connsiteY2" fmla="*/ 325077 h 1139094"/>
            <a:gd name="connsiteX3" fmla="*/ 530176 w 530176"/>
            <a:gd name="connsiteY3" fmla="*/ 1139094 h 1139094"/>
            <a:gd name="connsiteX0" fmla="*/ 9173 w 530176"/>
            <a:gd name="connsiteY0" fmla="*/ 0 h 1139094"/>
            <a:gd name="connsiteX1" fmla="*/ 8107 w 530176"/>
            <a:gd name="connsiteY1" fmla="*/ 251809 h 1139094"/>
            <a:gd name="connsiteX2" fmla="*/ 273708 w 530176"/>
            <a:gd name="connsiteY2" fmla="*/ 224332 h 1139094"/>
            <a:gd name="connsiteX3" fmla="*/ 305763 w 530176"/>
            <a:gd name="connsiteY3" fmla="*/ 325077 h 1139094"/>
            <a:gd name="connsiteX4" fmla="*/ 530176 w 530176"/>
            <a:gd name="connsiteY4" fmla="*/ 1139094 h 1139094"/>
            <a:gd name="connsiteX0" fmla="*/ 9173 w 530176"/>
            <a:gd name="connsiteY0" fmla="*/ 0 h 1139094"/>
            <a:gd name="connsiteX1" fmla="*/ 8107 w 530176"/>
            <a:gd name="connsiteY1" fmla="*/ 251809 h 1139094"/>
            <a:gd name="connsiteX2" fmla="*/ 273708 w 530176"/>
            <a:gd name="connsiteY2" fmla="*/ 224332 h 1139094"/>
            <a:gd name="connsiteX3" fmla="*/ 305763 w 530176"/>
            <a:gd name="connsiteY3" fmla="*/ 325077 h 1139094"/>
            <a:gd name="connsiteX4" fmla="*/ 324081 w 530176"/>
            <a:gd name="connsiteY4" fmla="*/ 540306 h 1139094"/>
            <a:gd name="connsiteX5" fmla="*/ 530176 w 530176"/>
            <a:gd name="connsiteY5" fmla="*/ 1139094 h 1139094"/>
            <a:gd name="connsiteX0" fmla="*/ 9173 w 530176"/>
            <a:gd name="connsiteY0" fmla="*/ 0 h 1139094"/>
            <a:gd name="connsiteX1" fmla="*/ 8107 w 530176"/>
            <a:gd name="connsiteY1" fmla="*/ 251809 h 1139094"/>
            <a:gd name="connsiteX2" fmla="*/ 273708 w 530176"/>
            <a:gd name="connsiteY2" fmla="*/ 224332 h 1139094"/>
            <a:gd name="connsiteX3" fmla="*/ 305763 w 530176"/>
            <a:gd name="connsiteY3" fmla="*/ 325077 h 1139094"/>
            <a:gd name="connsiteX4" fmla="*/ 324081 w 530176"/>
            <a:gd name="connsiteY4" fmla="*/ 540306 h 1139094"/>
            <a:gd name="connsiteX5" fmla="*/ 530176 w 530176"/>
            <a:gd name="connsiteY5" fmla="*/ 1139094 h 1139094"/>
            <a:gd name="connsiteX0" fmla="*/ 9173 w 530176"/>
            <a:gd name="connsiteY0" fmla="*/ 0 h 1139094"/>
            <a:gd name="connsiteX1" fmla="*/ 8107 w 530176"/>
            <a:gd name="connsiteY1" fmla="*/ 251809 h 1139094"/>
            <a:gd name="connsiteX2" fmla="*/ 273708 w 530176"/>
            <a:gd name="connsiteY2" fmla="*/ 265546 h 1139094"/>
            <a:gd name="connsiteX3" fmla="*/ 305763 w 530176"/>
            <a:gd name="connsiteY3" fmla="*/ 325077 h 1139094"/>
            <a:gd name="connsiteX4" fmla="*/ 324081 w 530176"/>
            <a:gd name="connsiteY4" fmla="*/ 540306 h 1139094"/>
            <a:gd name="connsiteX5" fmla="*/ 530176 w 530176"/>
            <a:gd name="connsiteY5" fmla="*/ 1139094 h 1139094"/>
            <a:gd name="connsiteX0" fmla="*/ 9173 w 530176"/>
            <a:gd name="connsiteY0" fmla="*/ 0 h 1139094"/>
            <a:gd name="connsiteX1" fmla="*/ 8107 w 530176"/>
            <a:gd name="connsiteY1" fmla="*/ 251809 h 1139094"/>
            <a:gd name="connsiteX2" fmla="*/ 273708 w 530176"/>
            <a:gd name="connsiteY2" fmla="*/ 265546 h 1139094"/>
            <a:gd name="connsiteX3" fmla="*/ 305763 w 530176"/>
            <a:gd name="connsiteY3" fmla="*/ 325077 h 1139094"/>
            <a:gd name="connsiteX4" fmla="*/ 470620 w 530176"/>
            <a:gd name="connsiteY4" fmla="*/ 554044 h 1139094"/>
            <a:gd name="connsiteX5" fmla="*/ 530176 w 530176"/>
            <a:gd name="connsiteY5" fmla="*/ 1139094 h 1139094"/>
            <a:gd name="connsiteX0" fmla="*/ 9173 w 530176"/>
            <a:gd name="connsiteY0" fmla="*/ 0 h 1139094"/>
            <a:gd name="connsiteX1" fmla="*/ 8107 w 530176"/>
            <a:gd name="connsiteY1" fmla="*/ 251809 h 1139094"/>
            <a:gd name="connsiteX2" fmla="*/ 273708 w 530176"/>
            <a:gd name="connsiteY2" fmla="*/ 265546 h 1139094"/>
            <a:gd name="connsiteX3" fmla="*/ 305763 w 530176"/>
            <a:gd name="connsiteY3" fmla="*/ 325077 h 1139094"/>
            <a:gd name="connsiteX4" fmla="*/ 429406 w 530176"/>
            <a:gd name="connsiteY4" fmla="*/ 599837 h 1139094"/>
            <a:gd name="connsiteX5" fmla="*/ 530176 w 530176"/>
            <a:gd name="connsiteY5" fmla="*/ 1139094 h 1139094"/>
            <a:gd name="connsiteX0" fmla="*/ 9173 w 530469"/>
            <a:gd name="connsiteY0" fmla="*/ 0 h 1139094"/>
            <a:gd name="connsiteX1" fmla="*/ 8107 w 530469"/>
            <a:gd name="connsiteY1" fmla="*/ 251809 h 1139094"/>
            <a:gd name="connsiteX2" fmla="*/ 273708 w 530469"/>
            <a:gd name="connsiteY2" fmla="*/ 265546 h 1139094"/>
            <a:gd name="connsiteX3" fmla="*/ 305763 w 530469"/>
            <a:gd name="connsiteY3" fmla="*/ 325077 h 1139094"/>
            <a:gd name="connsiteX4" fmla="*/ 429406 w 530469"/>
            <a:gd name="connsiteY4" fmla="*/ 599837 h 1139094"/>
            <a:gd name="connsiteX5" fmla="*/ 530176 w 530469"/>
            <a:gd name="connsiteY5" fmla="*/ 1139094 h 1139094"/>
            <a:gd name="connsiteX0" fmla="*/ 9173 w 530469"/>
            <a:gd name="connsiteY0" fmla="*/ 0 h 1139094"/>
            <a:gd name="connsiteX1" fmla="*/ 8107 w 530469"/>
            <a:gd name="connsiteY1" fmla="*/ 251809 h 1139094"/>
            <a:gd name="connsiteX2" fmla="*/ 273708 w 530469"/>
            <a:gd name="connsiteY2" fmla="*/ 265546 h 1139094"/>
            <a:gd name="connsiteX3" fmla="*/ 429406 w 530469"/>
            <a:gd name="connsiteY3" fmla="*/ 599837 h 1139094"/>
            <a:gd name="connsiteX4" fmla="*/ 530176 w 530469"/>
            <a:gd name="connsiteY4" fmla="*/ 1139094 h 1139094"/>
            <a:gd name="connsiteX0" fmla="*/ 1066 w 522362"/>
            <a:gd name="connsiteY0" fmla="*/ 0 h 1139094"/>
            <a:gd name="connsiteX1" fmla="*/ 0 w 522362"/>
            <a:gd name="connsiteY1" fmla="*/ 251809 h 1139094"/>
            <a:gd name="connsiteX2" fmla="*/ 265601 w 522362"/>
            <a:gd name="connsiteY2" fmla="*/ 265546 h 1139094"/>
            <a:gd name="connsiteX3" fmla="*/ 421299 w 522362"/>
            <a:gd name="connsiteY3" fmla="*/ 599837 h 1139094"/>
            <a:gd name="connsiteX4" fmla="*/ 522069 w 522362"/>
            <a:gd name="connsiteY4" fmla="*/ 1139094 h 1139094"/>
            <a:gd name="connsiteX0" fmla="*/ 3945 w 525241"/>
            <a:gd name="connsiteY0" fmla="*/ 0 h 1139094"/>
            <a:gd name="connsiteX1" fmla="*/ 2879 w 525241"/>
            <a:gd name="connsiteY1" fmla="*/ 251809 h 1139094"/>
            <a:gd name="connsiteX2" fmla="*/ 268480 w 525241"/>
            <a:gd name="connsiteY2" fmla="*/ 265546 h 1139094"/>
            <a:gd name="connsiteX3" fmla="*/ 424178 w 525241"/>
            <a:gd name="connsiteY3" fmla="*/ 599837 h 1139094"/>
            <a:gd name="connsiteX4" fmla="*/ 524948 w 525241"/>
            <a:gd name="connsiteY4" fmla="*/ 1139094 h 1139094"/>
            <a:gd name="connsiteX0" fmla="*/ 3945 w 525241"/>
            <a:gd name="connsiteY0" fmla="*/ 0 h 1139094"/>
            <a:gd name="connsiteX1" fmla="*/ 2879 w 525241"/>
            <a:gd name="connsiteY1" fmla="*/ 251809 h 1139094"/>
            <a:gd name="connsiteX2" fmla="*/ 268480 w 525241"/>
            <a:gd name="connsiteY2" fmla="*/ 265546 h 1139094"/>
            <a:gd name="connsiteX3" fmla="*/ 424178 w 525241"/>
            <a:gd name="connsiteY3" fmla="*/ 599837 h 1139094"/>
            <a:gd name="connsiteX4" fmla="*/ 524948 w 525241"/>
            <a:gd name="connsiteY4" fmla="*/ 1139094 h 1139094"/>
            <a:gd name="connsiteX0" fmla="*/ 3945 w 525241"/>
            <a:gd name="connsiteY0" fmla="*/ 0 h 1139094"/>
            <a:gd name="connsiteX1" fmla="*/ 2879 w 525241"/>
            <a:gd name="connsiteY1" fmla="*/ 251809 h 1139094"/>
            <a:gd name="connsiteX2" fmla="*/ 268480 w 525241"/>
            <a:gd name="connsiteY2" fmla="*/ 265546 h 1139094"/>
            <a:gd name="connsiteX3" fmla="*/ 424178 w 525241"/>
            <a:gd name="connsiteY3" fmla="*/ 599837 h 1139094"/>
            <a:gd name="connsiteX4" fmla="*/ 524948 w 525241"/>
            <a:gd name="connsiteY4" fmla="*/ 1139094 h 1139094"/>
            <a:gd name="connsiteX0" fmla="*/ 3945 w 525241"/>
            <a:gd name="connsiteY0" fmla="*/ 0 h 1139094"/>
            <a:gd name="connsiteX1" fmla="*/ 2879 w 525241"/>
            <a:gd name="connsiteY1" fmla="*/ 251809 h 1139094"/>
            <a:gd name="connsiteX2" fmla="*/ 259321 w 525241"/>
            <a:gd name="connsiteY2" fmla="*/ 302180 h 1139094"/>
            <a:gd name="connsiteX3" fmla="*/ 424178 w 525241"/>
            <a:gd name="connsiteY3" fmla="*/ 599837 h 1139094"/>
            <a:gd name="connsiteX4" fmla="*/ 524948 w 525241"/>
            <a:gd name="connsiteY4" fmla="*/ 1139094 h 1139094"/>
            <a:gd name="connsiteX0" fmla="*/ 3945 w 525241"/>
            <a:gd name="connsiteY0" fmla="*/ 0 h 1139094"/>
            <a:gd name="connsiteX1" fmla="*/ 2879 w 525241"/>
            <a:gd name="connsiteY1" fmla="*/ 251809 h 1139094"/>
            <a:gd name="connsiteX2" fmla="*/ 259321 w 525241"/>
            <a:gd name="connsiteY2" fmla="*/ 302180 h 1139094"/>
            <a:gd name="connsiteX3" fmla="*/ 424178 w 525241"/>
            <a:gd name="connsiteY3" fmla="*/ 599837 h 1139094"/>
            <a:gd name="connsiteX4" fmla="*/ 524948 w 525241"/>
            <a:gd name="connsiteY4" fmla="*/ 1139094 h 1139094"/>
            <a:gd name="connsiteX0" fmla="*/ 3945 w 525241"/>
            <a:gd name="connsiteY0" fmla="*/ 0 h 1139094"/>
            <a:gd name="connsiteX1" fmla="*/ 2879 w 525241"/>
            <a:gd name="connsiteY1" fmla="*/ 251809 h 1139094"/>
            <a:gd name="connsiteX2" fmla="*/ 259321 w 525241"/>
            <a:gd name="connsiteY2" fmla="*/ 302180 h 1139094"/>
            <a:gd name="connsiteX3" fmla="*/ 424178 w 525241"/>
            <a:gd name="connsiteY3" fmla="*/ 599837 h 1139094"/>
            <a:gd name="connsiteX4" fmla="*/ 524948 w 525241"/>
            <a:gd name="connsiteY4" fmla="*/ 1139094 h 1139094"/>
            <a:gd name="connsiteX0" fmla="*/ 3945 w 525241"/>
            <a:gd name="connsiteY0" fmla="*/ 0 h 1139094"/>
            <a:gd name="connsiteX1" fmla="*/ 2879 w 525241"/>
            <a:gd name="connsiteY1" fmla="*/ 251809 h 1139094"/>
            <a:gd name="connsiteX2" fmla="*/ 259321 w 525241"/>
            <a:gd name="connsiteY2" fmla="*/ 302180 h 1139094"/>
            <a:gd name="connsiteX3" fmla="*/ 424178 w 525241"/>
            <a:gd name="connsiteY3" fmla="*/ 599837 h 1139094"/>
            <a:gd name="connsiteX4" fmla="*/ 524948 w 525241"/>
            <a:gd name="connsiteY4" fmla="*/ 1139094 h 1139094"/>
            <a:gd name="connsiteX0" fmla="*/ 3945 w 525241"/>
            <a:gd name="connsiteY0" fmla="*/ 0 h 1139094"/>
            <a:gd name="connsiteX1" fmla="*/ 2879 w 525241"/>
            <a:gd name="connsiteY1" fmla="*/ 251809 h 1139094"/>
            <a:gd name="connsiteX2" fmla="*/ 273059 w 525241"/>
            <a:gd name="connsiteY2" fmla="*/ 334236 h 1139094"/>
            <a:gd name="connsiteX3" fmla="*/ 424178 w 525241"/>
            <a:gd name="connsiteY3" fmla="*/ 599837 h 1139094"/>
            <a:gd name="connsiteX4" fmla="*/ 524948 w 525241"/>
            <a:gd name="connsiteY4" fmla="*/ 1139094 h 1139094"/>
            <a:gd name="connsiteX0" fmla="*/ 3945 w 525241"/>
            <a:gd name="connsiteY0" fmla="*/ 0 h 1139094"/>
            <a:gd name="connsiteX1" fmla="*/ 2879 w 525241"/>
            <a:gd name="connsiteY1" fmla="*/ 251809 h 1139094"/>
            <a:gd name="connsiteX2" fmla="*/ 273059 w 525241"/>
            <a:gd name="connsiteY2" fmla="*/ 334236 h 1139094"/>
            <a:gd name="connsiteX3" fmla="*/ 424178 w 525241"/>
            <a:gd name="connsiteY3" fmla="*/ 599837 h 1139094"/>
            <a:gd name="connsiteX4" fmla="*/ 524948 w 525241"/>
            <a:gd name="connsiteY4" fmla="*/ 1139094 h 1139094"/>
            <a:gd name="connsiteX0" fmla="*/ 5235 w 526531"/>
            <a:gd name="connsiteY0" fmla="*/ 0 h 1139094"/>
            <a:gd name="connsiteX1" fmla="*/ 4169 w 526531"/>
            <a:gd name="connsiteY1" fmla="*/ 251809 h 1139094"/>
            <a:gd name="connsiteX2" fmla="*/ 274349 w 526531"/>
            <a:gd name="connsiteY2" fmla="*/ 334236 h 1139094"/>
            <a:gd name="connsiteX3" fmla="*/ 425468 w 526531"/>
            <a:gd name="connsiteY3" fmla="*/ 599837 h 1139094"/>
            <a:gd name="connsiteX4" fmla="*/ 526238 w 526531"/>
            <a:gd name="connsiteY4" fmla="*/ 1139094 h 11390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26531" h="1139094">
              <a:moveTo>
                <a:pt x="5235" y="0"/>
              </a:moveTo>
              <a:cubicBezTo>
                <a:pt x="12690" y="66392"/>
                <a:pt x="-8583" y="128751"/>
                <a:pt x="4169" y="251809"/>
              </a:cubicBezTo>
              <a:cubicBezTo>
                <a:pt x="112368" y="273170"/>
                <a:pt x="240768" y="198384"/>
                <a:pt x="274349" y="334236"/>
              </a:cubicBezTo>
              <a:cubicBezTo>
                <a:pt x="326249" y="460931"/>
                <a:pt x="373564" y="335183"/>
                <a:pt x="425468" y="599837"/>
              </a:cubicBezTo>
              <a:cubicBezTo>
                <a:pt x="462870" y="735506"/>
                <a:pt x="531576" y="723323"/>
                <a:pt x="526238" y="113909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610264</xdr:colOff>
      <xdr:row>57</xdr:row>
      <xdr:rowOff>949</xdr:rowOff>
    </xdr:from>
    <xdr:to>
      <xdr:col>7</xdr:col>
      <xdr:colOff>743862</xdr:colOff>
      <xdr:row>64</xdr:row>
      <xdr:rowOff>156700</xdr:rowOff>
    </xdr:to>
    <xdr:sp macro="" textlink="">
      <xdr:nvSpPr>
        <xdr:cNvPr id="1136" name="Line 72"/>
        <xdr:cNvSpPr>
          <a:spLocks noChangeShapeType="1"/>
        </xdr:cNvSpPr>
      </xdr:nvSpPr>
      <xdr:spPr bwMode="auto">
        <a:xfrm flipH="1">
          <a:off x="5393175" y="9696038"/>
          <a:ext cx="133598" cy="1346376"/>
        </a:xfrm>
        <a:custGeom>
          <a:avLst/>
          <a:gdLst>
            <a:gd name="connsiteX0" fmla="*/ 0 w 12698"/>
            <a:gd name="connsiteY0" fmla="*/ 0 h 958850"/>
            <a:gd name="connsiteX1" fmla="*/ 12698 w 12698"/>
            <a:gd name="connsiteY1" fmla="*/ 958850 h 958850"/>
            <a:gd name="connsiteX0" fmla="*/ 89036 w 89170"/>
            <a:gd name="connsiteY0" fmla="*/ 0 h 749300"/>
            <a:gd name="connsiteX1" fmla="*/ 134 w 89170"/>
            <a:gd name="connsiteY1" fmla="*/ 749300 h 749300"/>
            <a:gd name="connsiteX0" fmla="*/ 88902 w 95058"/>
            <a:gd name="connsiteY0" fmla="*/ 0 h 749300"/>
            <a:gd name="connsiteX1" fmla="*/ 0 w 95058"/>
            <a:gd name="connsiteY1" fmla="*/ 749300 h 749300"/>
            <a:gd name="connsiteX0" fmla="*/ 133352 w 133967"/>
            <a:gd name="connsiteY0" fmla="*/ 0 h 768350"/>
            <a:gd name="connsiteX1" fmla="*/ 0 w 133967"/>
            <a:gd name="connsiteY1" fmla="*/ 768350 h 768350"/>
            <a:gd name="connsiteX0" fmla="*/ 133352 w 151295"/>
            <a:gd name="connsiteY0" fmla="*/ 0 h 768350"/>
            <a:gd name="connsiteX1" fmla="*/ 0 w 151295"/>
            <a:gd name="connsiteY1" fmla="*/ 768350 h 768350"/>
            <a:gd name="connsiteX0" fmla="*/ 133352 w 148653"/>
            <a:gd name="connsiteY0" fmla="*/ 0 h 768350"/>
            <a:gd name="connsiteX1" fmla="*/ 0 w 148653"/>
            <a:gd name="connsiteY1" fmla="*/ 768350 h 768350"/>
            <a:gd name="connsiteX0" fmla="*/ 495302 w 495302"/>
            <a:gd name="connsiteY0" fmla="*/ 0 h 762000"/>
            <a:gd name="connsiteX1" fmla="*/ 0 w 495302"/>
            <a:gd name="connsiteY1" fmla="*/ 762000 h 762000"/>
            <a:gd name="connsiteX0" fmla="*/ 495302 w 495302"/>
            <a:gd name="connsiteY0" fmla="*/ 0 h 762000"/>
            <a:gd name="connsiteX1" fmla="*/ 317500 w 495302"/>
            <a:gd name="connsiteY1" fmla="*/ 317500 h 762000"/>
            <a:gd name="connsiteX2" fmla="*/ 0 w 495302"/>
            <a:gd name="connsiteY2" fmla="*/ 762000 h 762000"/>
            <a:gd name="connsiteX0" fmla="*/ 495302 w 808281"/>
            <a:gd name="connsiteY0" fmla="*/ 0 h 762000"/>
            <a:gd name="connsiteX1" fmla="*/ 806450 w 808281"/>
            <a:gd name="connsiteY1" fmla="*/ 114300 h 762000"/>
            <a:gd name="connsiteX2" fmla="*/ 317500 w 808281"/>
            <a:gd name="connsiteY2" fmla="*/ 317500 h 762000"/>
            <a:gd name="connsiteX3" fmla="*/ 0 w 808281"/>
            <a:gd name="connsiteY3" fmla="*/ 762000 h 762000"/>
            <a:gd name="connsiteX0" fmla="*/ 990602 w 990607"/>
            <a:gd name="connsiteY0" fmla="*/ 0 h 800100"/>
            <a:gd name="connsiteX1" fmla="*/ 806450 w 990607"/>
            <a:gd name="connsiteY1" fmla="*/ 152400 h 800100"/>
            <a:gd name="connsiteX2" fmla="*/ 317500 w 990607"/>
            <a:gd name="connsiteY2" fmla="*/ 355600 h 800100"/>
            <a:gd name="connsiteX3" fmla="*/ 0 w 990607"/>
            <a:gd name="connsiteY3" fmla="*/ 800100 h 800100"/>
            <a:gd name="connsiteX0" fmla="*/ 990602 w 990607"/>
            <a:gd name="connsiteY0" fmla="*/ 0 h 800100"/>
            <a:gd name="connsiteX1" fmla="*/ 806450 w 990607"/>
            <a:gd name="connsiteY1" fmla="*/ 152400 h 800100"/>
            <a:gd name="connsiteX2" fmla="*/ 317500 w 990607"/>
            <a:gd name="connsiteY2" fmla="*/ 355600 h 800100"/>
            <a:gd name="connsiteX3" fmla="*/ 0 w 990607"/>
            <a:gd name="connsiteY3" fmla="*/ 800100 h 800100"/>
            <a:gd name="connsiteX0" fmla="*/ 990602 w 990607"/>
            <a:gd name="connsiteY0" fmla="*/ 0 h 800100"/>
            <a:gd name="connsiteX1" fmla="*/ 806450 w 990607"/>
            <a:gd name="connsiteY1" fmla="*/ 152400 h 800100"/>
            <a:gd name="connsiteX2" fmla="*/ 317500 w 990607"/>
            <a:gd name="connsiteY2" fmla="*/ 355600 h 800100"/>
            <a:gd name="connsiteX3" fmla="*/ 0 w 990607"/>
            <a:gd name="connsiteY3" fmla="*/ 800100 h 800100"/>
            <a:gd name="connsiteX0" fmla="*/ 990602 w 990607"/>
            <a:gd name="connsiteY0" fmla="*/ 91556 h 891656"/>
            <a:gd name="connsiteX1" fmla="*/ 806450 w 990607"/>
            <a:gd name="connsiteY1" fmla="*/ 243956 h 891656"/>
            <a:gd name="connsiteX2" fmla="*/ 730249 w 990607"/>
            <a:gd name="connsiteY2" fmla="*/ 2656 h 891656"/>
            <a:gd name="connsiteX3" fmla="*/ 317500 w 990607"/>
            <a:gd name="connsiteY3" fmla="*/ 447156 h 891656"/>
            <a:gd name="connsiteX4" fmla="*/ 0 w 990607"/>
            <a:gd name="connsiteY4" fmla="*/ 891656 h 891656"/>
            <a:gd name="connsiteX0" fmla="*/ 990602 w 990607"/>
            <a:gd name="connsiteY0" fmla="*/ 91556 h 891656"/>
            <a:gd name="connsiteX1" fmla="*/ 806450 w 990607"/>
            <a:gd name="connsiteY1" fmla="*/ 243956 h 891656"/>
            <a:gd name="connsiteX2" fmla="*/ 730249 w 990607"/>
            <a:gd name="connsiteY2" fmla="*/ 2656 h 891656"/>
            <a:gd name="connsiteX3" fmla="*/ 317500 w 990607"/>
            <a:gd name="connsiteY3" fmla="*/ 447156 h 891656"/>
            <a:gd name="connsiteX4" fmla="*/ 304799 w 990607"/>
            <a:gd name="connsiteY4" fmla="*/ 542406 h 891656"/>
            <a:gd name="connsiteX5" fmla="*/ 0 w 990607"/>
            <a:gd name="connsiteY5" fmla="*/ 891656 h 891656"/>
            <a:gd name="connsiteX0" fmla="*/ 990602 w 990607"/>
            <a:gd name="connsiteY0" fmla="*/ 94199 h 894299"/>
            <a:gd name="connsiteX1" fmla="*/ 806450 w 990607"/>
            <a:gd name="connsiteY1" fmla="*/ 246599 h 894299"/>
            <a:gd name="connsiteX2" fmla="*/ 730249 w 990607"/>
            <a:gd name="connsiteY2" fmla="*/ 5299 h 894299"/>
            <a:gd name="connsiteX3" fmla="*/ 304799 w 990607"/>
            <a:gd name="connsiteY3" fmla="*/ 545049 h 894299"/>
            <a:gd name="connsiteX4" fmla="*/ 0 w 990607"/>
            <a:gd name="connsiteY4" fmla="*/ 894299 h 894299"/>
            <a:gd name="connsiteX0" fmla="*/ 990602 w 990607"/>
            <a:gd name="connsiteY0" fmla="*/ 94199 h 894299"/>
            <a:gd name="connsiteX1" fmla="*/ 806450 w 990607"/>
            <a:gd name="connsiteY1" fmla="*/ 246599 h 894299"/>
            <a:gd name="connsiteX2" fmla="*/ 730249 w 990607"/>
            <a:gd name="connsiteY2" fmla="*/ 5299 h 894299"/>
            <a:gd name="connsiteX3" fmla="*/ 304799 w 990607"/>
            <a:gd name="connsiteY3" fmla="*/ 545049 h 894299"/>
            <a:gd name="connsiteX4" fmla="*/ 0 w 990607"/>
            <a:gd name="connsiteY4" fmla="*/ 894299 h 894299"/>
            <a:gd name="connsiteX0" fmla="*/ 990602 w 990607"/>
            <a:gd name="connsiteY0" fmla="*/ 94199 h 894299"/>
            <a:gd name="connsiteX1" fmla="*/ 806450 w 990607"/>
            <a:gd name="connsiteY1" fmla="*/ 246599 h 894299"/>
            <a:gd name="connsiteX2" fmla="*/ 730249 w 990607"/>
            <a:gd name="connsiteY2" fmla="*/ 5299 h 894299"/>
            <a:gd name="connsiteX3" fmla="*/ 304799 w 990607"/>
            <a:gd name="connsiteY3" fmla="*/ 545049 h 894299"/>
            <a:gd name="connsiteX4" fmla="*/ 0 w 990607"/>
            <a:gd name="connsiteY4" fmla="*/ 894299 h 894299"/>
            <a:gd name="connsiteX0" fmla="*/ 990602 w 990607"/>
            <a:gd name="connsiteY0" fmla="*/ 94199 h 894299"/>
            <a:gd name="connsiteX1" fmla="*/ 806450 w 990607"/>
            <a:gd name="connsiteY1" fmla="*/ 246599 h 894299"/>
            <a:gd name="connsiteX2" fmla="*/ 730249 w 990607"/>
            <a:gd name="connsiteY2" fmla="*/ 5299 h 894299"/>
            <a:gd name="connsiteX3" fmla="*/ 304799 w 990607"/>
            <a:gd name="connsiteY3" fmla="*/ 545049 h 894299"/>
            <a:gd name="connsiteX4" fmla="*/ 0 w 990607"/>
            <a:gd name="connsiteY4" fmla="*/ 894299 h 894299"/>
            <a:gd name="connsiteX0" fmla="*/ 889002 w 889007"/>
            <a:gd name="connsiteY0" fmla="*/ 94199 h 881599"/>
            <a:gd name="connsiteX1" fmla="*/ 704850 w 889007"/>
            <a:gd name="connsiteY1" fmla="*/ 246599 h 881599"/>
            <a:gd name="connsiteX2" fmla="*/ 628649 w 889007"/>
            <a:gd name="connsiteY2" fmla="*/ 5299 h 881599"/>
            <a:gd name="connsiteX3" fmla="*/ 203199 w 889007"/>
            <a:gd name="connsiteY3" fmla="*/ 545049 h 881599"/>
            <a:gd name="connsiteX4" fmla="*/ 0 w 889007"/>
            <a:gd name="connsiteY4" fmla="*/ 881599 h 881599"/>
            <a:gd name="connsiteX0" fmla="*/ 889002 w 889007"/>
            <a:gd name="connsiteY0" fmla="*/ 94199 h 881599"/>
            <a:gd name="connsiteX1" fmla="*/ 704850 w 889007"/>
            <a:gd name="connsiteY1" fmla="*/ 246599 h 881599"/>
            <a:gd name="connsiteX2" fmla="*/ 628649 w 889007"/>
            <a:gd name="connsiteY2" fmla="*/ 5299 h 881599"/>
            <a:gd name="connsiteX3" fmla="*/ 203199 w 889007"/>
            <a:gd name="connsiteY3" fmla="*/ 545049 h 881599"/>
            <a:gd name="connsiteX4" fmla="*/ 0 w 889007"/>
            <a:gd name="connsiteY4" fmla="*/ 881599 h 881599"/>
            <a:gd name="connsiteX0" fmla="*/ 889002 w 889007"/>
            <a:gd name="connsiteY0" fmla="*/ 112975 h 900375"/>
            <a:gd name="connsiteX1" fmla="*/ 704850 w 889007"/>
            <a:gd name="connsiteY1" fmla="*/ 265375 h 900375"/>
            <a:gd name="connsiteX2" fmla="*/ 241299 w 889007"/>
            <a:gd name="connsiteY2" fmla="*/ 5025 h 900375"/>
            <a:gd name="connsiteX3" fmla="*/ 203199 w 889007"/>
            <a:gd name="connsiteY3" fmla="*/ 563825 h 900375"/>
            <a:gd name="connsiteX4" fmla="*/ 0 w 889007"/>
            <a:gd name="connsiteY4" fmla="*/ 900375 h 900375"/>
            <a:gd name="connsiteX0" fmla="*/ 889002 w 889007"/>
            <a:gd name="connsiteY0" fmla="*/ 112975 h 900375"/>
            <a:gd name="connsiteX1" fmla="*/ 704850 w 889007"/>
            <a:gd name="connsiteY1" fmla="*/ 265375 h 900375"/>
            <a:gd name="connsiteX2" fmla="*/ 241299 w 889007"/>
            <a:gd name="connsiteY2" fmla="*/ 5025 h 900375"/>
            <a:gd name="connsiteX3" fmla="*/ 203199 w 889007"/>
            <a:gd name="connsiteY3" fmla="*/ 563825 h 900375"/>
            <a:gd name="connsiteX4" fmla="*/ 0 w 889007"/>
            <a:gd name="connsiteY4" fmla="*/ 900375 h 900375"/>
            <a:gd name="connsiteX0" fmla="*/ 781052 w 781057"/>
            <a:gd name="connsiteY0" fmla="*/ 112975 h 887675"/>
            <a:gd name="connsiteX1" fmla="*/ 596900 w 781057"/>
            <a:gd name="connsiteY1" fmla="*/ 265375 h 887675"/>
            <a:gd name="connsiteX2" fmla="*/ 133349 w 781057"/>
            <a:gd name="connsiteY2" fmla="*/ 5025 h 887675"/>
            <a:gd name="connsiteX3" fmla="*/ 95249 w 781057"/>
            <a:gd name="connsiteY3" fmla="*/ 563825 h 887675"/>
            <a:gd name="connsiteX4" fmla="*/ 0 w 781057"/>
            <a:gd name="connsiteY4" fmla="*/ 887675 h 887675"/>
            <a:gd name="connsiteX0" fmla="*/ 781052 w 781057"/>
            <a:gd name="connsiteY0" fmla="*/ 112975 h 887675"/>
            <a:gd name="connsiteX1" fmla="*/ 596900 w 781057"/>
            <a:gd name="connsiteY1" fmla="*/ 265375 h 887675"/>
            <a:gd name="connsiteX2" fmla="*/ 133349 w 781057"/>
            <a:gd name="connsiteY2" fmla="*/ 5025 h 887675"/>
            <a:gd name="connsiteX3" fmla="*/ 95249 w 781057"/>
            <a:gd name="connsiteY3" fmla="*/ 563825 h 887675"/>
            <a:gd name="connsiteX4" fmla="*/ 0 w 781057"/>
            <a:gd name="connsiteY4" fmla="*/ 887675 h 887675"/>
            <a:gd name="connsiteX0" fmla="*/ 781052 w 781057"/>
            <a:gd name="connsiteY0" fmla="*/ 112975 h 887675"/>
            <a:gd name="connsiteX1" fmla="*/ 596900 w 781057"/>
            <a:gd name="connsiteY1" fmla="*/ 265375 h 887675"/>
            <a:gd name="connsiteX2" fmla="*/ 133349 w 781057"/>
            <a:gd name="connsiteY2" fmla="*/ 5025 h 887675"/>
            <a:gd name="connsiteX3" fmla="*/ 95249 w 781057"/>
            <a:gd name="connsiteY3" fmla="*/ 563825 h 887675"/>
            <a:gd name="connsiteX4" fmla="*/ 0 w 781057"/>
            <a:gd name="connsiteY4" fmla="*/ 887675 h 887675"/>
            <a:gd name="connsiteX0" fmla="*/ 781052 w 781057"/>
            <a:gd name="connsiteY0" fmla="*/ 140585 h 915285"/>
            <a:gd name="connsiteX1" fmla="*/ 596900 w 781057"/>
            <a:gd name="connsiteY1" fmla="*/ 292985 h 915285"/>
            <a:gd name="connsiteX2" fmla="*/ 133349 w 781057"/>
            <a:gd name="connsiteY2" fmla="*/ 32635 h 915285"/>
            <a:gd name="connsiteX3" fmla="*/ 260349 w 781057"/>
            <a:gd name="connsiteY3" fmla="*/ 70736 h 915285"/>
            <a:gd name="connsiteX4" fmla="*/ 95249 w 781057"/>
            <a:gd name="connsiteY4" fmla="*/ 591435 h 915285"/>
            <a:gd name="connsiteX5" fmla="*/ 0 w 781057"/>
            <a:gd name="connsiteY5" fmla="*/ 915285 h 915285"/>
            <a:gd name="connsiteX0" fmla="*/ 596900 w 596900"/>
            <a:gd name="connsiteY0" fmla="*/ 292985 h 915285"/>
            <a:gd name="connsiteX1" fmla="*/ 133349 w 596900"/>
            <a:gd name="connsiteY1" fmla="*/ 32635 h 915285"/>
            <a:gd name="connsiteX2" fmla="*/ 260349 w 596900"/>
            <a:gd name="connsiteY2" fmla="*/ 70736 h 915285"/>
            <a:gd name="connsiteX3" fmla="*/ 95249 w 596900"/>
            <a:gd name="connsiteY3" fmla="*/ 591435 h 915285"/>
            <a:gd name="connsiteX4" fmla="*/ 0 w 596900"/>
            <a:gd name="connsiteY4" fmla="*/ 915285 h 915285"/>
            <a:gd name="connsiteX0" fmla="*/ 596900 w 596900"/>
            <a:gd name="connsiteY0" fmla="*/ 229366 h 851666"/>
            <a:gd name="connsiteX1" fmla="*/ 260349 w 596900"/>
            <a:gd name="connsiteY1" fmla="*/ 7117 h 851666"/>
            <a:gd name="connsiteX2" fmla="*/ 95249 w 596900"/>
            <a:gd name="connsiteY2" fmla="*/ 527816 h 851666"/>
            <a:gd name="connsiteX3" fmla="*/ 0 w 596900"/>
            <a:gd name="connsiteY3" fmla="*/ 851666 h 851666"/>
            <a:gd name="connsiteX0" fmla="*/ 152400 w 277019"/>
            <a:gd name="connsiteY0" fmla="*/ 4184 h 1204334"/>
            <a:gd name="connsiteX1" fmla="*/ 260349 w 277019"/>
            <a:gd name="connsiteY1" fmla="*/ 359785 h 1204334"/>
            <a:gd name="connsiteX2" fmla="*/ 95249 w 277019"/>
            <a:gd name="connsiteY2" fmla="*/ 880484 h 1204334"/>
            <a:gd name="connsiteX3" fmla="*/ 0 w 277019"/>
            <a:gd name="connsiteY3" fmla="*/ 1204334 h 1204334"/>
            <a:gd name="connsiteX0" fmla="*/ 107950 w 232569"/>
            <a:gd name="connsiteY0" fmla="*/ 4184 h 1210684"/>
            <a:gd name="connsiteX1" fmla="*/ 215899 w 232569"/>
            <a:gd name="connsiteY1" fmla="*/ 359785 h 1210684"/>
            <a:gd name="connsiteX2" fmla="*/ 50799 w 232569"/>
            <a:gd name="connsiteY2" fmla="*/ 880484 h 1210684"/>
            <a:gd name="connsiteX3" fmla="*/ 0 w 232569"/>
            <a:gd name="connsiteY3" fmla="*/ 1210684 h 1210684"/>
            <a:gd name="connsiteX0" fmla="*/ 107950 w 232569"/>
            <a:gd name="connsiteY0" fmla="*/ 4184 h 1210684"/>
            <a:gd name="connsiteX1" fmla="*/ 215899 w 232569"/>
            <a:gd name="connsiteY1" fmla="*/ 359785 h 1210684"/>
            <a:gd name="connsiteX2" fmla="*/ 50799 w 232569"/>
            <a:gd name="connsiteY2" fmla="*/ 880484 h 1210684"/>
            <a:gd name="connsiteX3" fmla="*/ 0 w 232569"/>
            <a:gd name="connsiteY3" fmla="*/ 1210684 h 1210684"/>
            <a:gd name="connsiteX0" fmla="*/ 107950 w 232569"/>
            <a:gd name="connsiteY0" fmla="*/ 4184 h 1210684"/>
            <a:gd name="connsiteX1" fmla="*/ 215899 w 232569"/>
            <a:gd name="connsiteY1" fmla="*/ 359785 h 1210684"/>
            <a:gd name="connsiteX2" fmla="*/ 50799 w 232569"/>
            <a:gd name="connsiteY2" fmla="*/ 880484 h 1210684"/>
            <a:gd name="connsiteX3" fmla="*/ 0 w 232569"/>
            <a:gd name="connsiteY3" fmla="*/ 1210684 h 1210684"/>
            <a:gd name="connsiteX0" fmla="*/ 107950 w 144749"/>
            <a:gd name="connsiteY0" fmla="*/ 2682 h 1209182"/>
            <a:gd name="connsiteX1" fmla="*/ 120649 w 144749"/>
            <a:gd name="connsiteY1" fmla="*/ 574183 h 1209182"/>
            <a:gd name="connsiteX2" fmla="*/ 50799 w 144749"/>
            <a:gd name="connsiteY2" fmla="*/ 878982 h 1209182"/>
            <a:gd name="connsiteX3" fmla="*/ 0 w 144749"/>
            <a:gd name="connsiteY3" fmla="*/ 1209182 h 1209182"/>
            <a:gd name="connsiteX0" fmla="*/ 107950 w 144749"/>
            <a:gd name="connsiteY0" fmla="*/ 2682 h 1209182"/>
            <a:gd name="connsiteX1" fmla="*/ 120649 w 144749"/>
            <a:gd name="connsiteY1" fmla="*/ 574183 h 1209182"/>
            <a:gd name="connsiteX2" fmla="*/ 50799 w 144749"/>
            <a:gd name="connsiteY2" fmla="*/ 878982 h 1209182"/>
            <a:gd name="connsiteX3" fmla="*/ 0 w 144749"/>
            <a:gd name="connsiteY3" fmla="*/ 1209182 h 1209182"/>
            <a:gd name="connsiteX0" fmla="*/ 107950 w 144749"/>
            <a:gd name="connsiteY0" fmla="*/ 2682 h 1209182"/>
            <a:gd name="connsiteX1" fmla="*/ 120649 w 144749"/>
            <a:gd name="connsiteY1" fmla="*/ 574183 h 1209182"/>
            <a:gd name="connsiteX2" fmla="*/ 50799 w 144749"/>
            <a:gd name="connsiteY2" fmla="*/ 878982 h 1209182"/>
            <a:gd name="connsiteX3" fmla="*/ 0 w 144749"/>
            <a:gd name="connsiteY3" fmla="*/ 1209182 h 1209182"/>
            <a:gd name="connsiteX0" fmla="*/ 107950 w 144749"/>
            <a:gd name="connsiteY0" fmla="*/ 2682 h 1209182"/>
            <a:gd name="connsiteX1" fmla="*/ 120649 w 144749"/>
            <a:gd name="connsiteY1" fmla="*/ 574183 h 1209182"/>
            <a:gd name="connsiteX2" fmla="*/ 50799 w 144749"/>
            <a:gd name="connsiteY2" fmla="*/ 878982 h 1209182"/>
            <a:gd name="connsiteX3" fmla="*/ 0 w 144749"/>
            <a:gd name="connsiteY3" fmla="*/ 1209182 h 1209182"/>
            <a:gd name="connsiteX0" fmla="*/ 107950 w 144749"/>
            <a:gd name="connsiteY0" fmla="*/ 2682 h 1209182"/>
            <a:gd name="connsiteX1" fmla="*/ 120649 w 144749"/>
            <a:gd name="connsiteY1" fmla="*/ 574183 h 1209182"/>
            <a:gd name="connsiteX2" fmla="*/ 50799 w 144749"/>
            <a:gd name="connsiteY2" fmla="*/ 878982 h 1209182"/>
            <a:gd name="connsiteX3" fmla="*/ 0 w 144749"/>
            <a:gd name="connsiteY3" fmla="*/ 1209182 h 1209182"/>
            <a:gd name="connsiteX0" fmla="*/ 107950 w 120649"/>
            <a:gd name="connsiteY0" fmla="*/ 2992 h 1209492"/>
            <a:gd name="connsiteX1" fmla="*/ 120649 w 120649"/>
            <a:gd name="connsiteY1" fmla="*/ 574493 h 1209492"/>
            <a:gd name="connsiteX2" fmla="*/ 50799 w 120649"/>
            <a:gd name="connsiteY2" fmla="*/ 879292 h 1209492"/>
            <a:gd name="connsiteX3" fmla="*/ 0 w 120649"/>
            <a:gd name="connsiteY3" fmla="*/ 1209492 h 1209492"/>
            <a:gd name="connsiteX0" fmla="*/ 17048 w 150397"/>
            <a:gd name="connsiteY0" fmla="*/ 2518 h 1310618"/>
            <a:gd name="connsiteX1" fmla="*/ 150397 w 150397"/>
            <a:gd name="connsiteY1" fmla="*/ 675619 h 1310618"/>
            <a:gd name="connsiteX2" fmla="*/ 80547 w 150397"/>
            <a:gd name="connsiteY2" fmla="*/ 980418 h 1310618"/>
            <a:gd name="connsiteX3" fmla="*/ 29748 w 150397"/>
            <a:gd name="connsiteY3" fmla="*/ 1310618 h 1310618"/>
            <a:gd name="connsiteX0" fmla="*/ 0 w 133349"/>
            <a:gd name="connsiteY0" fmla="*/ 0 h 1308100"/>
            <a:gd name="connsiteX1" fmla="*/ 133349 w 133349"/>
            <a:gd name="connsiteY1" fmla="*/ 673101 h 1308100"/>
            <a:gd name="connsiteX2" fmla="*/ 63499 w 133349"/>
            <a:gd name="connsiteY2" fmla="*/ 977900 h 1308100"/>
            <a:gd name="connsiteX3" fmla="*/ 12700 w 133349"/>
            <a:gd name="connsiteY3" fmla="*/ 1308100 h 1308100"/>
            <a:gd name="connsiteX0" fmla="*/ 0 w 133349"/>
            <a:gd name="connsiteY0" fmla="*/ 0 h 1308100"/>
            <a:gd name="connsiteX1" fmla="*/ 133349 w 133349"/>
            <a:gd name="connsiteY1" fmla="*/ 673101 h 1308100"/>
            <a:gd name="connsiteX2" fmla="*/ 63499 w 133349"/>
            <a:gd name="connsiteY2" fmla="*/ 977900 h 1308100"/>
            <a:gd name="connsiteX3" fmla="*/ 12700 w 133349"/>
            <a:gd name="connsiteY3" fmla="*/ 1308100 h 1308100"/>
            <a:gd name="connsiteX0" fmla="*/ 0 w 133349"/>
            <a:gd name="connsiteY0" fmla="*/ 0 h 1308100"/>
            <a:gd name="connsiteX1" fmla="*/ 133349 w 133349"/>
            <a:gd name="connsiteY1" fmla="*/ 673101 h 1308100"/>
            <a:gd name="connsiteX2" fmla="*/ 63499 w 133349"/>
            <a:gd name="connsiteY2" fmla="*/ 977900 h 1308100"/>
            <a:gd name="connsiteX3" fmla="*/ 12700 w 133349"/>
            <a:gd name="connsiteY3" fmla="*/ 1308100 h 1308100"/>
            <a:gd name="connsiteX0" fmla="*/ 0 w 133349"/>
            <a:gd name="connsiteY0" fmla="*/ 0 h 1308100"/>
            <a:gd name="connsiteX1" fmla="*/ 133349 w 133349"/>
            <a:gd name="connsiteY1" fmla="*/ 673101 h 1308100"/>
            <a:gd name="connsiteX2" fmla="*/ 63499 w 133349"/>
            <a:gd name="connsiteY2" fmla="*/ 977900 h 1308100"/>
            <a:gd name="connsiteX3" fmla="*/ 12700 w 133349"/>
            <a:gd name="connsiteY3" fmla="*/ 1308100 h 1308100"/>
            <a:gd name="connsiteX0" fmla="*/ 0 w 140922"/>
            <a:gd name="connsiteY0" fmla="*/ 0 h 1308100"/>
            <a:gd name="connsiteX1" fmla="*/ 127000 w 140922"/>
            <a:gd name="connsiteY1" fmla="*/ 203200 h 1308100"/>
            <a:gd name="connsiteX2" fmla="*/ 133349 w 140922"/>
            <a:gd name="connsiteY2" fmla="*/ 673101 h 1308100"/>
            <a:gd name="connsiteX3" fmla="*/ 63499 w 140922"/>
            <a:gd name="connsiteY3" fmla="*/ 977900 h 1308100"/>
            <a:gd name="connsiteX4" fmla="*/ 12700 w 140922"/>
            <a:gd name="connsiteY4" fmla="*/ 1308100 h 1308100"/>
            <a:gd name="connsiteX0" fmla="*/ 0 w 133474"/>
            <a:gd name="connsiteY0" fmla="*/ 0 h 1308100"/>
            <a:gd name="connsiteX1" fmla="*/ 127000 w 133474"/>
            <a:gd name="connsiteY1" fmla="*/ 203200 h 1308100"/>
            <a:gd name="connsiteX2" fmla="*/ 133349 w 133474"/>
            <a:gd name="connsiteY2" fmla="*/ 673101 h 1308100"/>
            <a:gd name="connsiteX3" fmla="*/ 63499 w 133474"/>
            <a:gd name="connsiteY3" fmla="*/ 977900 h 1308100"/>
            <a:gd name="connsiteX4" fmla="*/ 12700 w 133474"/>
            <a:gd name="connsiteY4" fmla="*/ 1308100 h 1308100"/>
            <a:gd name="connsiteX0" fmla="*/ 0 w 133481"/>
            <a:gd name="connsiteY0" fmla="*/ 0 h 1308100"/>
            <a:gd name="connsiteX1" fmla="*/ 127000 w 133481"/>
            <a:gd name="connsiteY1" fmla="*/ 203200 h 1308100"/>
            <a:gd name="connsiteX2" fmla="*/ 133349 w 133481"/>
            <a:gd name="connsiteY2" fmla="*/ 673101 h 1308100"/>
            <a:gd name="connsiteX3" fmla="*/ 63499 w 133481"/>
            <a:gd name="connsiteY3" fmla="*/ 977900 h 1308100"/>
            <a:gd name="connsiteX4" fmla="*/ 12700 w 133481"/>
            <a:gd name="connsiteY4" fmla="*/ 1308100 h 1308100"/>
            <a:gd name="connsiteX0" fmla="*/ 0 w 133536"/>
            <a:gd name="connsiteY0" fmla="*/ 0 h 1308100"/>
            <a:gd name="connsiteX1" fmla="*/ 127000 w 133536"/>
            <a:gd name="connsiteY1" fmla="*/ 203200 h 1308100"/>
            <a:gd name="connsiteX2" fmla="*/ 133349 w 133536"/>
            <a:gd name="connsiteY2" fmla="*/ 673101 h 1308100"/>
            <a:gd name="connsiteX3" fmla="*/ 63499 w 133536"/>
            <a:gd name="connsiteY3" fmla="*/ 977900 h 1308100"/>
            <a:gd name="connsiteX4" fmla="*/ 12700 w 133536"/>
            <a:gd name="connsiteY4" fmla="*/ 1308100 h 1308100"/>
            <a:gd name="connsiteX0" fmla="*/ 0 w 133598"/>
            <a:gd name="connsiteY0" fmla="*/ 0 h 1308100"/>
            <a:gd name="connsiteX1" fmla="*/ 127000 w 133598"/>
            <a:gd name="connsiteY1" fmla="*/ 203200 h 1308100"/>
            <a:gd name="connsiteX2" fmla="*/ 133349 w 133598"/>
            <a:gd name="connsiteY2" fmla="*/ 673101 h 1308100"/>
            <a:gd name="connsiteX3" fmla="*/ 63499 w 133598"/>
            <a:gd name="connsiteY3" fmla="*/ 977900 h 1308100"/>
            <a:gd name="connsiteX4" fmla="*/ 12700 w 133598"/>
            <a:gd name="connsiteY4" fmla="*/ 1308100 h 1308100"/>
            <a:gd name="connsiteX0" fmla="*/ 0 w 133598"/>
            <a:gd name="connsiteY0" fmla="*/ 0 h 1357077"/>
            <a:gd name="connsiteX1" fmla="*/ 127000 w 133598"/>
            <a:gd name="connsiteY1" fmla="*/ 252177 h 1357077"/>
            <a:gd name="connsiteX2" fmla="*/ 133349 w 133598"/>
            <a:gd name="connsiteY2" fmla="*/ 722078 h 1357077"/>
            <a:gd name="connsiteX3" fmla="*/ 63499 w 133598"/>
            <a:gd name="connsiteY3" fmla="*/ 1026877 h 1357077"/>
            <a:gd name="connsiteX4" fmla="*/ 12700 w 133598"/>
            <a:gd name="connsiteY4" fmla="*/ 1357077 h 1357077"/>
            <a:gd name="connsiteX0" fmla="*/ 0 w 133598"/>
            <a:gd name="connsiteY0" fmla="*/ 0 h 1357077"/>
            <a:gd name="connsiteX1" fmla="*/ 127000 w 133598"/>
            <a:gd name="connsiteY1" fmla="*/ 252177 h 1357077"/>
            <a:gd name="connsiteX2" fmla="*/ 133349 w 133598"/>
            <a:gd name="connsiteY2" fmla="*/ 722078 h 1357077"/>
            <a:gd name="connsiteX3" fmla="*/ 63499 w 133598"/>
            <a:gd name="connsiteY3" fmla="*/ 1026877 h 1357077"/>
            <a:gd name="connsiteX4" fmla="*/ 12700 w 133598"/>
            <a:gd name="connsiteY4" fmla="*/ 1357077 h 1357077"/>
            <a:gd name="connsiteX0" fmla="*/ 0 w 133598"/>
            <a:gd name="connsiteY0" fmla="*/ 0 h 1357077"/>
            <a:gd name="connsiteX1" fmla="*/ 127000 w 133598"/>
            <a:gd name="connsiteY1" fmla="*/ 252177 h 1357077"/>
            <a:gd name="connsiteX2" fmla="*/ 133349 w 133598"/>
            <a:gd name="connsiteY2" fmla="*/ 722078 h 1357077"/>
            <a:gd name="connsiteX3" fmla="*/ 63499 w 133598"/>
            <a:gd name="connsiteY3" fmla="*/ 1026877 h 1357077"/>
            <a:gd name="connsiteX4" fmla="*/ 12700 w 133598"/>
            <a:gd name="connsiteY4" fmla="*/ 1357077 h 13570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3598" h="1357077">
              <a:moveTo>
                <a:pt x="0" y="0"/>
              </a:moveTo>
              <a:cubicBezTo>
                <a:pt x="16933" y="42333"/>
                <a:pt x="70977" y="143054"/>
                <a:pt x="127000" y="252177"/>
              </a:cubicBezTo>
              <a:cubicBezTo>
                <a:pt x="21816" y="637638"/>
                <a:pt x="139699" y="601428"/>
                <a:pt x="133349" y="722078"/>
              </a:cubicBezTo>
              <a:cubicBezTo>
                <a:pt x="95249" y="1005711"/>
                <a:pt x="12699" y="867069"/>
                <a:pt x="63499" y="1026877"/>
              </a:cubicBezTo>
              <a:cubicBezTo>
                <a:pt x="55032" y="1393060"/>
                <a:pt x="58208" y="1280877"/>
                <a:pt x="12700" y="135707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31750</xdr:colOff>
      <xdr:row>59</xdr:row>
      <xdr:rowOff>12700</xdr:rowOff>
    </xdr:from>
    <xdr:to>
      <xdr:col>4</xdr:col>
      <xdr:colOff>44448</xdr:colOff>
      <xdr:row>64</xdr:row>
      <xdr:rowOff>114300</xdr:rowOff>
    </xdr:to>
    <xdr:sp macro="" textlink="">
      <xdr:nvSpPr>
        <xdr:cNvPr id="1112" name="Line 72"/>
        <xdr:cNvSpPr>
          <a:spLocks noChangeShapeType="1"/>
        </xdr:cNvSpPr>
      </xdr:nvSpPr>
      <xdr:spPr bwMode="auto">
        <a:xfrm flipH="1">
          <a:off x="977900" y="10128250"/>
          <a:ext cx="12698" cy="9588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685799</xdr:colOff>
      <xdr:row>3</xdr:row>
      <xdr:rowOff>69850</xdr:rowOff>
    </xdr:from>
    <xdr:to>
      <xdr:col>1</xdr:col>
      <xdr:colOff>698497</xdr:colOff>
      <xdr:row>9</xdr:row>
      <xdr:rowOff>0</xdr:rowOff>
    </xdr:to>
    <xdr:sp macro="" textlink="">
      <xdr:nvSpPr>
        <xdr:cNvPr id="1111" name="Line 72"/>
        <xdr:cNvSpPr>
          <a:spLocks noChangeShapeType="1"/>
        </xdr:cNvSpPr>
      </xdr:nvSpPr>
      <xdr:spPr bwMode="auto">
        <a:xfrm flipH="1">
          <a:off x="857249" y="584200"/>
          <a:ext cx="12698" cy="9588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362565</xdr:colOff>
      <xdr:row>64</xdr:row>
      <xdr:rowOff>33799</xdr:rowOff>
    </xdr:from>
    <xdr:to>
      <xdr:col>2</xdr:col>
      <xdr:colOff>506976</xdr:colOff>
      <xdr:row>64</xdr:row>
      <xdr:rowOff>156702</xdr:rowOff>
    </xdr:to>
    <xdr:sp macro="" textlink="">
      <xdr:nvSpPr>
        <xdr:cNvPr id="1106" name="Line 76"/>
        <xdr:cNvSpPr>
          <a:spLocks noChangeShapeType="1"/>
        </xdr:cNvSpPr>
      </xdr:nvSpPr>
      <xdr:spPr bwMode="auto">
        <a:xfrm>
          <a:off x="7447936" y="9669412"/>
          <a:ext cx="144411" cy="1229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429855</xdr:colOff>
      <xdr:row>63</xdr:row>
      <xdr:rowOff>129200</xdr:rowOff>
    </xdr:from>
    <xdr:ext cx="286209" cy="125981"/>
    <xdr:sp macro="" textlink="">
      <xdr:nvSpPr>
        <xdr:cNvPr id="583" name="Text Box 1664"/>
        <xdr:cNvSpPr txBox="1">
          <a:spLocks noChangeArrowheads="1"/>
        </xdr:cNvSpPr>
      </xdr:nvSpPr>
      <xdr:spPr bwMode="auto">
        <a:xfrm>
          <a:off x="7515226" y="9592748"/>
          <a:ext cx="286209" cy="125981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林西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3264</xdr:colOff>
      <xdr:row>54</xdr:row>
      <xdr:rowOff>97860</xdr:rowOff>
    </xdr:from>
    <xdr:ext cx="254434" cy="130480"/>
    <xdr:sp macro="" textlink="">
      <xdr:nvSpPr>
        <xdr:cNvPr id="1056" name="Text Box 1664"/>
        <xdr:cNvSpPr txBox="1">
          <a:spLocks noChangeArrowheads="1"/>
        </xdr:cNvSpPr>
      </xdr:nvSpPr>
      <xdr:spPr bwMode="auto">
        <a:xfrm>
          <a:off x="1722331" y="9433665"/>
          <a:ext cx="254434" cy="130480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407785</xdr:colOff>
      <xdr:row>53</xdr:row>
      <xdr:rowOff>76622</xdr:rowOff>
    </xdr:from>
    <xdr:ext cx="825245" cy="257699"/>
    <xdr:sp macro="" textlink="">
      <xdr:nvSpPr>
        <xdr:cNvPr id="915" name="Text Box 616"/>
        <xdr:cNvSpPr txBox="1">
          <a:spLocks noChangeArrowheads="1"/>
        </xdr:cNvSpPr>
      </xdr:nvSpPr>
      <xdr:spPr bwMode="auto">
        <a:xfrm>
          <a:off x="2126852" y="9239542"/>
          <a:ext cx="825245" cy="2576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信楽町中野店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144757</xdr:colOff>
      <xdr:row>48</xdr:row>
      <xdr:rowOff>12700</xdr:rowOff>
    </xdr:from>
    <xdr:ext cx="369593" cy="139700"/>
    <xdr:sp macro="" textlink="">
      <xdr:nvSpPr>
        <xdr:cNvPr id="1085" name="Text Box 1664"/>
        <xdr:cNvSpPr txBox="1">
          <a:spLocks noChangeArrowheads="1"/>
        </xdr:cNvSpPr>
      </xdr:nvSpPr>
      <xdr:spPr bwMode="auto">
        <a:xfrm>
          <a:off x="2640307" y="8242300"/>
          <a:ext cx="369593" cy="139700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上柘植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29503</xdr:colOff>
      <xdr:row>35</xdr:row>
      <xdr:rowOff>136072</xdr:rowOff>
    </xdr:from>
    <xdr:to>
      <xdr:col>8</xdr:col>
      <xdr:colOff>376464</xdr:colOff>
      <xdr:row>40</xdr:row>
      <xdr:rowOff>155840</xdr:rowOff>
    </xdr:to>
    <xdr:sp macro="" textlink="">
      <xdr:nvSpPr>
        <xdr:cNvPr id="379" name="Freeform 527"/>
        <xdr:cNvSpPr>
          <a:spLocks/>
        </xdr:cNvSpPr>
      </xdr:nvSpPr>
      <xdr:spPr bwMode="auto">
        <a:xfrm flipH="1">
          <a:off x="4828289" y="6168572"/>
          <a:ext cx="1118032" cy="88155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98 w 12033"/>
            <a:gd name="connsiteY0" fmla="*/ 10131 h 10131"/>
            <a:gd name="connsiteX1" fmla="*/ 44 w 12033"/>
            <a:gd name="connsiteY1" fmla="*/ 131 h 10131"/>
            <a:gd name="connsiteX2" fmla="*/ 12033 w 12033"/>
            <a:gd name="connsiteY2" fmla="*/ 0 h 10131"/>
            <a:gd name="connsiteX0" fmla="*/ 154 w 11989"/>
            <a:gd name="connsiteY0" fmla="*/ 10131 h 10131"/>
            <a:gd name="connsiteX1" fmla="*/ 0 w 11989"/>
            <a:gd name="connsiteY1" fmla="*/ 131 h 10131"/>
            <a:gd name="connsiteX2" fmla="*/ 11989 w 11989"/>
            <a:gd name="connsiteY2" fmla="*/ 0 h 10131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17 w 19349"/>
            <a:gd name="connsiteY0" fmla="*/ 14297 h 14297"/>
            <a:gd name="connsiteX1" fmla="*/ 2676 w 19349"/>
            <a:gd name="connsiteY1" fmla="*/ 4297 h 14297"/>
            <a:gd name="connsiteX2" fmla="*/ 19349 w 19349"/>
            <a:gd name="connsiteY2" fmla="*/ 0 h 14297"/>
            <a:gd name="connsiteX0" fmla="*/ 0 w 19332"/>
            <a:gd name="connsiteY0" fmla="*/ 14297 h 14297"/>
            <a:gd name="connsiteX1" fmla="*/ 2659 w 19332"/>
            <a:gd name="connsiteY1" fmla="*/ 4297 h 14297"/>
            <a:gd name="connsiteX2" fmla="*/ 19332 w 19332"/>
            <a:gd name="connsiteY2" fmla="*/ 0 h 14297"/>
            <a:gd name="connsiteX0" fmla="*/ 0 w 20967"/>
            <a:gd name="connsiteY0" fmla="*/ 14366 h 14366"/>
            <a:gd name="connsiteX1" fmla="*/ 2659 w 20967"/>
            <a:gd name="connsiteY1" fmla="*/ 4366 h 14366"/>
            <a:gd name="connsiteX2" fmla="*/ 20967 w 20967"/>
            <a:gd name="connsiteY2" fmla="*/ 0 h 14366"/>
            <a:gd name="connsiteX0" fmla="*/ 0 w 20967"/>
            <a:gd name="connsiteY0" fmla="*/ 14366 h 14366"/>
            <a:gd name="connsiteX1" fmla="*/ 2659 w 20967"/>
            <a:gd name="connsiteY1" fmla="*/ 4366 h 14366"/>
            <a:gd name="connsiteX2" fmla="*/ 14492 w 20967"/>
            <a:gd name="connsiteY2" fmla="*/ 855 h 14366"/>
            <a:gd name="connsiteX3" fmla="*/ 20967 w 20967"/>
            <a:gd name="connsiteY3" fmla="*/ 0 h 14366"/>
            <a:gd name="connsiteX0" fmla="*/ 0 w 21163"/>
            <a:gd name="connsiteY0" fmla="*/ 16367 h 16367"/>
            <a:gd name="connsiteX1" fmla="*/ 2659 w 21163"/>
            <a:gd name="connsiteY1" fmla="*/ 6367 h 16367"/>
            <a:gd name="connsiteX2" fmla="*/ 14492 w 21163"/>
            <a:gd name="connsiteY2" fmla="*/ 2856 h 16367"/>
            <a:gd name="connsiteX3" fmla="*/ 21163 w 21163"/>
            <a:gd name="connsiteY3" fmla="*/ 0 h 16367"/>
            <a:gd name="connsiteX0" fmla="*/ 0 w 21301"/>
            <a:gd name="connsiteY0" fmla="*/ 16367 h 16367"/>
            <a:gd name="connsiteX1" fmla="*/ 2659 w 21301"/>
            <a:gd name="connsiteY1" fmla="*/ 6367 h 16367"/>
            <a:gd name="connsiteX2" fmla="*/ 14492 w 21301"/>
            <a:gd name="connsiteY2" fmla="*/ 2856 h 16367"/>
            <a:gd name="connsiteX3" fmla="*/ 20706 w 21301"/>
            <a:gd name="connsiteY3" fmla="*/ 1890 h 16367"/>
            <a:gd name="connsiteX4" fmla="*/ 21163 w 21301"/>
            <a:gd name="connsiteY4" fmla="*/ 0 h 16367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14492 w 22079"/>
            <a:gd name="connsiteY2" fmla="*/ 3477 h 16988"/>
            <a:gd name="connsiteX3" fmla="*/ 20706 w 22079"/>
            <a:gd name="connsiteY3" fmla="*/ 2511 h 16988"/>
            <a:gd name="connsiteX4" fmla="*/ 22079 w 22079"/>
            <a:gd name="connsiteY4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10175 w 22079"/>
            <a:gd name="connsiteY2" fmla="*/ 4443 h 16988"/>
            <a:gd name="connsiteX3" fmla="*/ 20706 w 22079"/>
            <a:gd name="connsiteY3" fmla="*/ 2511 h 16988"/>
            <a:gd name="connsiteX4" fmla="*/ 22079 w 22079"/>
            <a:gd name="connsiteY4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10175 w 22079"/>
            <a:gd name="connsiteY2" fmla="*/ 4443 h 16988"/>
            <a:gd name="connsiteX3" fmla="*/ 20706 w 22079"/>
            <a:gd name="connsiteY3" fmla="*/ 2511 h 16988"/>
            <a:gd name="connsiteX4" fmla="*/ 22079 w 22079"/>
            <a:gd name="connsiteY4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10175 w 22079"/>
            <a:gd name="connsiteY2" fmla="*/ 4443 h 16988"/>
            <a:gd name="connsiteX3" fmla="*/ 20706 w 22079"/>
            <a:gd name="connsiteY3" fmla="*/ 2511 h 16988"/>
            <a:gd name="connsiteX4" fmla="*/ 22079 w 22079"/>
            <a:gd name="connsiteY4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7428 w 22079"/>
            <a:gd name="connsiteY2" fmla="*/ 4581 h 16988"/>
            <a:gd name="connsiteX3" fmla="*/ 20706 w 22079"/>
            <a:gd name="connsiteY3" fmla="*/ 2511 h 16988"/>
            <a:gd name="connsiteX4" fmla="*/ 22079 w 22079"/>
            <a:gd name="connsiteY4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7428 w 22079"/>
            <a:gd name="connsiteY2" fmla="*/ 4581 h 16988"/>
            <a:gd name="connsiteX3" fmla="*/ 20706 w 22079"/>
            <a:gd name="connsiteY3" fmla="*/ 2511 h 16988"/>
            <a:gd name="connsiteX4" fmla="*/ 22079 w 22079"/>
            <a:gd name="connsiteY4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8540 w 22079"/>
            <a:gd name="connsiteY2" fmla="*/ 3546 h 16988"/>
            <a:gd name="connsiteX3" fmla="*/ 20706 w 22079"/>
            <a:gd name="connsiteY3" fmla="*/ 2511 h 16988"/>
            <a:gd name="connsiteX4" fmla="*/ 22079 w 22079"/>
            <a:gd name="connsiteY4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8540 w 22079"/>
            <a:gd name="connsiteY2" fmla="*/ 3546 h 16988"/>
            <a:gd name="connsiteX3" fmla="*/ 10122 w 22079"/>
            <a:gd name="connsiteY3" fmla="*/ 3234 h 16988"/>
            <a:gd name="connsiteX4" fmla="*/ 20706 w 22079"/>
            <a:gd name="connsiteY4" fmla="*/ 2511 h 16988"/>
            <a:gd name="connsiteX5" fmla="*/ 22079 w 22079"/>
            <a:gd name="connsiteY5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8540 w 22079"/>
            <a:gd name="connsiteY2" fmla="*/ 3546 h 16988"/>
            <a:gd name="connsiteX3" fmla="*/ 10301 w 22079"/>
            <a:gd name="connsiteY3" fmla="*/ 2884 h 16988"/>
            <a:gd name="connsiteX4" fmla="*/ 20706 w 22079"/>
            <a:gd name="connsiteY4" fmla="*/ 2511 h 16988"/>
            <a:gd name="connsiteX5" fmla="*/ 22079 w 22079"/>
            <a:gd name="connsiteY5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8540 w 22079"/>
            <a:gd name="connsiteY2" fmla="*/ 3546 h 16988"/>
            <a:gd name="connsiteX3" fmla="*/ 10301 w 22079"/>
            <a:gd name="connsiteY3" fmla="*/ 2884 h 16988"/>
            <a:gd name="connsiteX4" fmla="*/ 20706 w 22079"/>
            <a:gd name="connsiteY4" fmla="*/ 2511 h 16988"/>
            <a:gd name="connsiteX5" fmla="*/ 22079 w 22079"/>
            <a:gd name="connsiteY5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8540 w 22079"/>
            <a:gd name="connsiteY2" fmla="*/ 3546 h 16988"/>
            <a:gd name="connsiteX3" fmla="*/ 10301 w 22079"/>
            <a:gd name="connsiteY3" fmla="*/ 2884 h 16988"/>
            <a:gd name="connsiteX4" fmla="*/ 20706 w 22079"/>
            <a:gd name="connsiteY4" fmla="*/ 2511 h 16988"/>
            <a:gd name="connsiteX5" fmla="*/ 22079 w 22079"/>
            <a:gd name="connsiteY5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8540 w 22079"/>
            <a:gd name="connsiteY2" fmla="*/ 3546 h 16988"/>
            <a:gd name="connsiteX3" fmla="*/ 10301 w 22079"/>
            <a:gd name="connsiteY3" fmla="*/ 2884 h 16988"/>
            <a:gd name="connsiteX4" fmla="*/ 20706 w 22079"/>
            <a:gd name="connsiteY4" fmla="*/ 2511 h 16988"/>
            <a:gd name="connsiteX5" fmla="*/ 22079 w 22079"/>
            <a:gd name="connsiteY5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8540 w 22079"/>
            <a:gd name="connsiteY2" fmla="*/ 3546 h 16988"/>
            <a:gd name="connsiteX3" fmla="*/ 10301 w 22079"/>
            <a:gd name="connsiteY3" fmla="*/ 2884 h 16988"/>
            <a:gd name="connsiteX4" fmla="*/ 20706 w 22079"/>
            <a:gd name="connsiteY4" fmla="*/ 2511 h 16988"/>
            <a:gd name="connsiteX5" fmla="*/ 22079 w 22079"/>
            <a:gd name="connsiteY5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8540 w 22079"/>
            <a:gd name="connsiteY2" fmla="*/ 3546 h 16988"/>
            <a:gd name="connsiteX3" fmla="*/ 10301 w 22079"/>
            <a:gd name="connsiteY3" fmla="*/ 2884 h 16988"/>
            <a:gd name="connsiteX4" fmla="*/ 20706 w 22079"/>
            <a:gd name="connsiteY4" fmla="*/ 2511 h 16988"/>
            <a:gd name="connsiteX5" fmla="*/ 22079 w 22079"/>
            <a:gd name="connsiteY5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8540 w 22079"/>
            <a:gd name="connsiteY2" fmla="*/ 3546 h 16988"/>
            <a:gd name="connsiteX3" fmla="*/ 10301 w 22079"/>
            <a:gd name="connsiteY3" fmla="*/ 2884 h 16988"/>
            <a:gd name="connsiteX4" fmla="*/ 20706 w 22079"/>
            <a:gd name="connsiteY4" fmla="*/ 2511 h 16988"/>
            <a:gd name="connsiteX5" fmla="*/ 22079 w 22079"/>
            <a:gd name="connsiteY5" fmla="*/ 0 h 16988"/>
            <a:gd name="connsiteX0" fmla="*/ 0 w 22079"/>
            <a:gd name="connsiteY0" fmla="*/ 16988 h 16988"/>
            <a:gd name="connsiteX1" fmla="*/ 2659 w 22079"/>
            <a:gd name="connsiteY1" fmla="*/ 6988 h 16988"/>
            <a:gd name="connsiteX2" fmla="*/ 8540 w 22079"/>
            <a:gd name="connsiteY2" fmla="*/ 3546 h 16988"/>
            <a:gd name="connsiteX3" fmla="*/ 10301 w 22079"/>
            <a:gd name="connsiteY3" fmla="*/ 2884 h 16988"/>
            <a:gd name="connsiteX4" fmla="*/ 20706 w 22079"/>
            <a:gd name="connsiteY4" fmla="*/ 2511 h 16988"/>
            <a:gd name="connsiteX5" fmla="*/ 22079 w 22079"/>
            <a:gd name="connsiteY5" fmla="*/ 0 h 169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2079" h="16988">
              <a:moveTo>
                <a:pt x="0" y="16988"/>
              </a:moveTo>
              <a:cubicBezTo>
                <a:pt x="1976" y="15961"/>
                <a:pt x="2197" y="16971"/>
                <a:pt x="2659" y="6988"/>
              </a:cubicBezTo>
              <a:cubicBezTo>
                <a:pt x="5522" y="5886"/>
                <a:pt x="5097" y="4757"/>
                <a:pt x="8540" y="3546"/>
              </a:cubicBezTo>
              <a:cubicBezTo>
                <a:pt x="9634" y="2964"/>
                <a:pt x="9885" y="4455"/>
                <a:pt x="10301" y="2884"/>
              </a:cubicBezTo>
              <a:cubicBezTo>
                <a:pt x="12329" y="2711"/>
                <a:pt x="18564" y="3094"/>
                <a:pt x="20706" y="2511"/>
              </a:cubicBezTo>
              <a:cubicBezTo>
                <a:pt x="21818" y="2035"/>
                <a:pt x="21916" y="96"/>
                <a:pt x="2207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211616</xdr:colOff>
      <xdr:row>36</xdr:row>
      <xdr:rowOff>54174</xdr:rowOff>
    </xdr:from>
    <xdr:ext cx="64484" cy="134314"/>
    <xdr:sp macro="" textlink="">
      <xdr:nvSpPr>
        <xdr:cNvPr id="1054" name="Text Box 1416"/>
        <xdr:cNvSpPr txBox="1">
          <a:spLocks noChangeArrowheads="1"/>
        </xdr:cNvSpPr>
      </xdr:nvSpPr>
      <xdr:spPr bwMode="auto">
        <a:xfrm rot="20169762">
          <a:off x="5016449" y="6150174"/>
          <a:ext cx="64484" cy="13431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247649</xdr:colOff>
      <xdr:row>59</xdr:row>
      <xdr:rowOff>57149</xdr:rowOff>
    </xdr:from>
    <xdr:to>
      <xdr:col>5</xdr:col>
      <xdr:colOff>254723</xdr:colOff>
      <xdr:row>61</xdr:row>
      <xdr:rowOff>161746</xdr:rowOff>
    </xdr:to>
    <xdr:sp macro="" textlink="">
      <xdr:nvSpPr>
        <xdr:cNvPr id="621" name="Line 72"/>
        <xdr:cNvSpPr>
          <a:spLocks noChangeShapeType="1"/>
        </xdr:cNvSpPr>
      </xdr:nvSpPr>
      <xdr:spPr bwMode="auto">
        <a:xfrm flipH="1" flipV="1">
          <a:off x="1968499" y="10172699"/>
          <a:ext cx="7074" cy="4474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165100</xdr:rowOff>
    </xdr:from>
    <xdr:to>
      <xdr:col>5</xdr:col>
      <xdr:colOff>458755</xdr:colOff>
      <xdr:row>62</xdr:row>
      <xdr:rowOff>1431</xdr:rowOff>
    </xdr:to>
    <xdr:sp macro="" textlink="">
      <xdr:nvSpPr>
        <xdr:cNvPr id="612" name="Line 72"/>
        <xdr:cNvSpPr>
          <a:spLocks noChangeShapeType="1"/>
        </xdr:cNvSpPr>
      </xdr:nvSpPr>
      <xdr:spPr bwMode="auto">
        <a:xfrm>
          <a:off x="1720850" y="10623550"/>
          <a:ext cx="458755" cy="77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213744</xdr:colOff>
      <xdr:row>61</xdr:row>
      <xdr:rowOff>169045</xdr:rowOff>
    </xdr:from>
    <xdr:to>
      <xdr:col>6</xdr:col>
      <xdr:colOff>736600</xdr:colOff>
      <xdr:row>63</xdr:row>
      <xdr:rowOff>171449</xdr:rowOff>
    </xdr:to>
    <xdr:sp macro="" textlink="">
      <xdr:nvSpPr>
        <xdr:cNvPr id="611" name="Line 72"/>
        <xdr:cNvSpPr>
          <a:spLocks noChangeShapeType="1"/>
        </xdr:cNvSpPr>
      </xdr:nvSpPr>
      <xdr:spPr bwMode="auto">
        <a:xfrm>
          <a:off x="2709294" y="10627495"/>
          <a:ext cx="522856" cy="345304"/>
        </a:xfrm>
        <a:custGeom>
          <a:avLst/>
          <a:gdLst>
            <a:gd name="connsiteX0" fmla="*/ 0 w 522856"/>
            <a:gd name="connsiteY0" fmla="*/ 0 h 345177"/>
            <a:gd name="connsiteX1" fmla="*/ 522856 w 522856"/>
            <a:gd name="connsiteY1" fmla="*/ 345177 h 345177"/>
            <a:gd name="connsiteX0" fmla="*/ 0 w 522856"/>
            <a:gd name="connsiteY0" fmla="*/ 97 h 345274"/>
            <a:gd name="connsiteX1" fmla="*/ 522856 w 522856"/>
            <a:gd name="connsiteY1" fmla="*/ 345274 h 345274"/>
            <a:gd name="connsiteX0" fmla="*/ 0 w 522856"/>
            <a:gd name="connsiteY0" fmla="*/ 127 h 345304"/>
            <a:gd name="connsiteX1" fmla="*/ 522856 w 522856"/>
            <a:gd name="connsiteY1" fmla="*/ 345304 h 345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2856" h="345304">
              <a:moveTo>
                <a:pt x="0" y="127"/>
              </a:moveTo>
              <a:cubicBezTo>
                <a:pt x="555285" y="-5464"/>
                <a:pt x="462871" y="173095"/>
                <a:pt x="522856" y="34530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138738</xdr:colOff>
      <xdr:row>42</xdr:row>
      <xdr:rowOff>164857</xdr:rowOff>
    </xdr:from>
    <xdr:to>
      <xdr:col>6</xdr:col>
      <xdr:colOff>192262</xdr:colOff>
      <xdr:row>49</xdr:row>
      <xdr:rowOff>540</xdr:rowOff>
    </xdr:to>
    <xdr:grpSp>
      <xdr:nvGrpSpPr>
        <xdr:cNvPr id="446" name="グループ化 445"/>
        <xdr:cNvGrpSpPr/>
      </xdr:nvGrpSpPr>
      <xdr:grpSpPr>
        <a:xfrm rot="180000">
          <a:off x="4153892" y="7242665"/>
          <a:ext cx="53524" cy="1015317"/>
          <a:chOff x="1512360" y="838933"/>
          <a:chExt cx="49597" cy="1269827"/>
        </a:xfrm>
      </xdr:grpSpPr>
      <xdr:sp macro="" textlink="">
        <xdr:nvSpPr>
          <xdr:cNvPr id="447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18802</xdr:colOff>
      <xdr:row>46</xdr:row>
      <xdr:rowOff>28199</xdr:rowOff>
    </xdr:from>
    <xdr:to>
      <xdr:col>5</xdr:col>
      <xdr:colOff>645444</xdr:colOff>
      <xdr:row>46</xdr:row>
      <xdr:rowOff>34465</xdr:rowOff>
    </xdr:to>
    <xdr:sp macro="" textlink="">
      <xdr:nvSpPr>
        <xdr:cNvPr id="440" name="Line 76"/>
        <xdr:cNvSpPr>
          <a:spLocks noChangeShapeType="1"/>
        </xdr:cNvSpPr>
      </xdr:nvSpPr>
      <xdr:spPr bwMode="auto">
        <a:xfrm>
          <a:off x="3274221" y="7955255"/>
          <a:ext cx="626642" cy="62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122187</xdr:colOff>
      <xdr:row>45</xdr:row>
      <xdr:rowOff>147263</xdr:rowOff>
    </xdr:from>
    <xdr:to>
      <xdr:col>6</xdr:col>
      <xdr:colOff>254156</xdr:colOff>
      <xdr:row>46</xdr:row>
      <xdr:rowOff>90926</xdr:rowOff>
    </xdr:to>
    <xdr:sp macro="" textlink="">
      <xdr:nvSpPr>
        <xdr:cNvPr id="450" name="Text Box 1620"/>
        <xdr:cNvSpPr txBox="1">
          <a:spLocks noChangeArrowheads="1"/>
        </xdr:cNvSpPr>
      </xdr:nvSpPr>
      <xdr:spPr bwMode="auto">
        <a:xfrm>
          <a:off x="4148379" y="7901992"/>
          <a:ext cx="131969" cy="11599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595222</xdr:colOff>
      <xdr:row>46</xdr:row>
      <xdr:rowOff>28199</xdr:rowOff>
    </xdr:from>
    <xdr:to>
      <xdr:col>6</xdr:col>
      <xdr:colOff>595312</xdr:colOff>
      <xdr:row>48</xdr:row>
      <xdr:rowOff>134726</xdr:rowOff>
    </xdr:to>
    <xdr:sp macro="" textlink="">
      <xdr:nvSpPr>
        <xdr:cNvPr id="445" name="Freeform 601"/>
        <xdr:cNvSpPr>
          <a:spLocks/>
        </xdr:cNvSpPr>
      </xdr:nvSpPr>
      <xdr:spPr bwMode="auto">
        <a:xfrm flipH="1">
          <a:off x="3850641" y="7955255"/>
          <a:ext cx="770863" cy="45118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761 w 10000"/>
            <a:gd name="connsiteY0" fmla="*/ 12134 h 12134"/>
            <a:gd name="connsiteX1" fmla="*/ 10000 w 10000"/>
            <a:gd name="connsiteY1" fmla="*/ 0 h 12134"/>
            <a:gd name="connsiteX2" fmla="*/ 0 w 10000"/>
            <a:gd name="connsiteY2" fmla="*/ 285 h 12134"/>
            <a:gd name="connsiteX0" fmla="*/ 16292 w 16531"/>
            <a:gd name="connsiteY0" fmla="*/ 12134 h 12134"/>
            <a:gd name="connsiteX1" fmla="*/ 16531 w 16531"/>
            <a:gd name="connsiteY1" fmla="*/ 0 h 12134"/>
            <a:gd name="connsiteX2" fmla="*/ 0 w 16531"/>
            <a:gd name="connsiteY2" fmla="*/ 285 h 121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531" h="12134">
              <a:moveTo>
                <a:pt x="16292" y="12134"/>
              </a:moveTo>
              <a:cubicBezTo>
                <a:pt x="16378" y="9633"/>
                <a:pt x="16042" y="3654"/>
                <a:pt x="16531" y="0"/>
              </a:cubicBezTo>
              <a:lnTo>
                <a:pt x="0" y="28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554691</xdr:colOff>
      <xdr:row>19</xdr:row>
      <xdr:rowOff>95249</xdr:rowOff>
    </xdr:from>
    <xdr:to>
      <xdr:col>10</xdr:col>
      <xdr:colOff>577101</xdr:colOff>
      <xdr:row>24</xdr:row>
      <xdr:rowOff>145676</xdr:rowOff>
    </xdr:to>
    <xdr:sp macro="" textlink="">
      <xdr:nvSpPr>
        <xdr:cNvPr id="230" name="Line 76"/>
        <xdr:cNvSpPr>
          <a:spLocks noChangeShapeType="1"/>
        </xdr:cNvSpPr>
      </xdr:nvSpPr>
      <xdr:spPr bwMode="auto">
        <a:xfrm flipH="1" flipV="1">
          <a:off x="7659220" y="3395381"/>
          <a:ext cx="22410" cy="918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11206</xdr:colOff>
      <xdr:row>22</xdr:row>
      <xdr:rowOff>145674</xdr:rowOff>
    </xdr:from>
    <xdr:to>
      <xdr:col>8</xdr:col>
      <xdr:colOff>21978</xdr:colOff>
      <xdr:row>24</xdr:row>
      <xdr:rowOff>128214</xdr:rowOff>
    </xdr:to>
    <xdr:sp macro="" textlink="">
      <xdr:nvSpPr>
        <xdr:cNvPr id="221" name="Freeform 217"/>
        <xdr:cNvSpPr>
          <a:spLocks/>
        </xdr:cNvSpPr>
      </xdr:nvSpPr>
      <xdr:spPr bwMode="auto">
        <a:xfrm rot="16200000">
          <a:off x="5437763" y="4126455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509873</xdr:colOff>
      <xdr:row>13</xdr:row>
      <xdr:rowOff>91026</xdr:rowOff>
    </xdr:from>
    <xdr:ext cx="263335" cy="200329"/>
    <xdr:sp macro="" textlink="">
      <xdr:nvSpPr>
        <xdr:cNvPr id="166" name="Text Box 1620"/>
        <xdr:cNvSpPr txBox="1">
          <a:spLocks noChangeArrowheads="1"/>
        </xdr:cNvSpPr>
      </xdr:nvSpPr>
      <xdr:spPr bwMode="auto">
        <a:xfrm>
          <a:off x="6096005" y="2349011"/>
          <a:ext cx="263335" cy="200329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ﾏﾙﾄ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林産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476254</xdr:colOff>
      <xdr:row>16</xdr:row>
      <xdr:rowOff>45050</xdr:rowOff>
    </xdr:from>
    <xdr:to>
      <xdr:col>6</xdr:col>
      <xdr:colOff>695072</xdr:colOff>
      <xdr:row>16</xdr:row>
      <xdr:rowOff>122279</xdr:rowOff>
    </xdr:to>
    <xdr:sp macro="" textlink="">
      <xdr:nvSpPr>
        <xdr:cNvPr id="145" name="Line 76"/>
        <xdr:cNvSpPr>
          <a:spLocks noChangeShapeType="1"/>
        </xdr:cNvSpPr>
      </xdr:nvSpPr>
      <xdr:spPr bwMode="auto">
        <a:xfrm>
          <a:off x="3739210" y="2825320"/>
          <a:ext cx="991115" cy="772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590712</xdr:colOff>
      <xdr:row>9</xdr:row>
      <xdr:rowOff>28988</xdr:rowOff>
    </xdr:from>
    <xdr:to>
      <xdr:col>2</xdr:col>
      <xdr:colOff>227215</xdr:colOff>
      <xdr:row>16</xdr:row>
      <xdr:rowOff>86324</xdr:rowOff>
    </xdr:to>
    <xdr:sp macro="" textlink="">
      <xdr:nvSpPr>
        <xdr:cNvPr id="115" name="Line 72"/>
        <xdr:cNvSpPr>
          <a:spLocks noChangeShapeType="1"/>
        </xdr:cNvSpPr>
      </xdr:nvSpPr>
      <xdr:spPr bwMode="auto">
        <a:xfrm flipH="1" flipV="1">
          <a:off x="764479" y="1592890"/>
          <a:ext cx="408800" cy="1273704"/>
        </a:xfrm>
        <a:custGeom>
          <a:avLst/>
          <a:gdLst>
            <a:gd name="connsiteX0" fmla="*/ 0 w 20648"/>
            <a:gd name="connsiteY0" fmla="*/ 0 h 1167206"/>
            <a:gd name="connsiteX1" fmla="*/ 20648 w 20648"/>
            <a:gd name="connsiteY1" fmla="*/ 1167206 h 1167206"/>
            <a:gd name="connsiteX0" fmla="*/ 0 w 164796"/>
            <a:gd name="connsiteY0" fmla="*/ 0 h 1167206"/>
            <a:gd name="connsiteX1" fmla="*/ 20648 w 164796"/>
            <a:gd name="connsiteY1" fmla="*/ 1167206 h 1167206"/>
            <a:gd name="connsiteX0" fmla="*/ 99450 w 181027"/>
            <a:gd name="connsiteY0" fmla="*/ 0 h 1245891"/>
            <a:gd name="connsiteX1" fmla="*/ 0 w 181027"/>
            <a:gd name="connsiteY1" fmla="*/ 1245891 h 1245891"/>
            <a:gd name="connsiteX0" fmla="*/ 99450 w 256761"/>
            <a:gd name="connsiteY0" fmla="*/ 0 h 1245891"/>
            <a:gd name="connsiteX1" fmla="*/ 256761 w 256761"/>
            <a:gd name="connsiteY1" fmla="*/ 980846 h 1245891"/>
            <a:gd name="connsiteX2" fmla="*/ 0 w 256761"/>
            <a:gd name="connsiteY2" fmla="*/ 1245891 h 1245891"/>
            <a:gd name="connsiteX0" fmla="*/ 99450 w 270972"/>
            <a:gd name="connsiteY0" fmla="*/ 0 h 1245891"/>
            <a:gd name="connsiteX1" fmla="*/ 256761 w 270972"/>
            <a:gd name="connsiteY1" fmla="*/ 980846 h 1245891"/>
            <a:gd name="connsiteX2" fmla="*/ 0 w 270972"/>
            <a:gd name="connsiteY2" fmla="*/ 1245891 h 1245891"/>
            <a:gd name="connsiteX0" fmla="*/ 99450 w 270972"/>
            <a:gd name="connsiteY0" fmla="*/ 0 h 1245891"/>
            <a:gd name="connsiteX1" fmla="*/ 256761 w 270972"/>
            <a:gd name="connsiteY1" fmla="*/ 980846 h 1245891"/>
            <a:gd name="connsiteX2" fmla="*/ 0 w 270972"/>
            <a:gd name="connsiteY2" fmla="*/ 1245891 h 1245891"/>
            <a:gd name="connsiteX0" fmla="*/ 99450 w 270972"/>
            <a:gd name="connsiteY0" fmla="*/ 0 h 1245891"/>
            <a:gd name="connsiteX1" fmla="*/ 256761 w 270972"/>
            <a:gd name="connsiteY1" fmla="*/ 980846 h 1245891"/>
            <a:gd name="connsiteX2" fmla="*/ 0 w 270972"/>
            <a:gd name="connsiteY2" fmla="*/ 1245891 h 1245891"/>
            <a:gd name="connsiteX0" fmla="*/ 99450 w 270972"/>
            <a:gd name="connsiteY0" fmla="*/ 0 h 1245891"/>
            <a:gd name="connsiteX1" fmla="*/ 256761 w 270972"/>
            <a:gd name="connsiteY1" fmla="*/ 980846 h 1245891"/>
            <a:gd name="connsiteX2" fmla="*/ 0 w 270972"/>
            <a:gd name="connsiteY2" fmla="*/ 1245891 h 1245891"/>
            <a:gd name="connsiteX0" fmla="*/ 99450 w 319863"/>
            <a:gd name="connsiteY0" fmla="*/ 0 h 1245891"/>
            <a:gd name="connsiteX1" fmla="*/ 314739 w 319863"/>
            <a:gd name="connsiteY1" fmla="*/ 972564 h 1245891"/>
            <a:gd name="connsiteX2" fmla="*/ 0 w 319863"/>
            <a:gd name="connsiteY2" fmla="*/ 1245891 h 1245891"/>
            <a:gd name="connsiteX0" fmla="*/ 99450 w 319863"/>
            <a:gd name="connsiteY0" fmla="*/ 0 h 1245891"/>
            <a:gd name="connsiteX1" fmla="*/ 314739 w 319863"/>
            <a:gd name="connsiteY1" fmla="*/ 972564 h 1245891"/>
            <a:gd name="connsiteX2" fmla="*/ 0 w 319863"/>
            <a:gd name="connsiteY2" fmla="*/ 1245891 h 1245891"/>
            <a:gd name="connsiteX0" fmla="*/ 99450 w 407473"/>
            <a:gd name="connsiteY0" fmla="*/ 0 h 1245891"/>
            <a:gd name="connsiteX1" fmla="*/ 405848 w 407473"/>
            <a:gd name="connsiteY1" fmla="*/ 960140 h 1245891"/>
            <a:gd name="connsiteX2" fmla="*/ 0 w 407473"/>
            <a:gd name="connsiteY2" fmla="*/ 1245891 h 1245891"/>
            <a:gd name="connsiteX0" fmla="*/ 99450 w 407473"/>
            <a:gd name="connsiteY0" fmla="*/ 0 h 1245891"/>
            <a:gd name="connsiteX1" fmla="*/ 405848 w 407473"/>
            <a:gd name="connsiteY1" fmla="*/ 960140 h 1245891"/>
            <a:gd name="connsiteX2" fmla="*/ 0 w 407473"/>
            <a:gd name="connsiteY2" fmla="*/ 1245891 h 1245891"/>
            <a:gd name="connsiteX0" fmla="*/ 99450 w 407473"/>
            <a:gd name="connsiteY0" fmla="*/ 0 h 1245891"/>
            <a:gd name="connsiteX1" fmla="*/ 405848 w 407473"/>
            <a:gd name="connsiteY1" fmla="*/ 960140 h 1245891"/>
            <a:gd name="connsiteX2" fmla="*/ 0 w 407473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6786" h="1245891">
              <a:moveTo>
                <a:pt x="99450" y="0"/>
              </a:moveTo>
              <a:cubicBezTo>
                <a:pt x="-7543" y="1010372"/>
                <a:pt x="422599" y="787376"/>
                <a:pt x="405848" y="960140"/>
              </a:cubicBezTo>
              <a:cubicBezTo>
                <a:pt x="416931" y="1088951"/>
                <a:pt x="332704" y="1101159"/>
                <a:pt x="0" y="1245891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612322</xdr:colOff>
      <xdr:row>6</xdr:row>
      <xdr:rowOff>82370</xdr:rowOff>
    </xdr:from>
    <xdr:ext cx="659694" cy="264612"/>
    <xdr:sp macro="" textlink="">
      <xdr:nvSpPr>
        <xdr:cNvPr id="62" name="Text Box 860"/>
        <xdr:cNvSpPr txBox="1">
          <a:spLocks noChangeArrowheads="1"/>
        </xdr:cNvSpPr>
      </xdr:nvSpPr>
      <xdr:spPr bwMode="auto">
        <a:xfrm>
          <a:off x="2320018" y="1102906"/>
          <a:ext cx="659694" cy="264612"/>
        </a:xfrm>
        <a:prstGeom prst="rect">
          <a:avLst/>
        </a:prstGeom>
        <a:solidFill>
          <a:schemeClr val="bg1">
            <a:alpha val="74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7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息郷小学校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前バス停</a:t>
          </a:r>
        </a:p>
      </xdr:txBody>
    </xdr:sp>
    <xdr:clientData/>
  </xdr:oneCellAnchor>
  <xdr:twoCellAnchor>
    <xdr:from>
      <xdr:col>1</xdr:col>
      <xdr:colOff>418298</xdr:colOff>
      <xdr:row>14</xdr:row>
      <xdr:rowOff>26153</xdr:rowOff>
    </xdr:from>
    <xdr:to>
      <xdr:col>1</xdr:col>
      <xdr:colOff>594920</xdr:colOff>
      <xdr:row>14</xdr:row>
      <xdr:rowOff>167485</xdr:rowOff>
    </xdr:to>
    <xdr:sp macro="" textlink="">
      <xdr:nvSpPr>
        <xdr:cNvPr id="2" name="六角形 1"/>
        <xdr:cNvSpPr/>
      </xdr:nvSpPr>
      <xdr:spPr bwMode="auto">
        <a:xfrm>
          <a:off x="590939" y="2443122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１７</a:t>
          </a:r>
        </a:p>
      </xdr:txBody>
    </xdr:sp>
    <xdr:clientData/>
  </xdr:twoCellAnchor>
  <xdr:twoCellAnchor>
    <xdr:from>
      <xdr:col>1</xdr:col>
      <xdr:colOff>717550</xdr:colOff>
      <xdr:row>6</xdr:row>
      <xdr:rowOff>102251</xdr:rowOff>
    </xdr:from>
    <xdr:to>
      <xdr:col>2</xdr:col>
      <xdr:colOff>248477</xdr:colOff>
      <xdr:row>8</xdr:row>
      <xdr:rowOff>158750</xdr:rowOff>
    </xdr:to>
    <xdr:sp macro="" textlink="">
      <xdr:nvSpPr>
        <xdr:cNvPr id="3" name="Text Box 1252"/>
        <xdr:cNvSpPr txBox="1">
          <a:spLocks noChangeArrowheads="1"/>
        </xdr:cNvSpPr>
      </xdr:nvSpPr>
      <xdr:spPr bwMode="auto">
        <a:xfrm>
          <a:off x="889000" y="1130951"/>
          <a:ext cx="305627" cy="39939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463827</xdr:colOff>
      <xdr:row>7</xdr:row>
      <xdr:rowOff>12424</xdr:rowOff>
    </xdr:from>
    <xdr:to>
      <xdr:col>2</xdr:col>
      <xdr:colOff>314325</xdr:colOff>
      <xdr:row>7</xdr:row>
      <xdr:rowOff>21948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35277" y="1212574"/>
          <a:ext cx="622023" cy="95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6" name="Line 76"/>
        <xdr:cNvSpPr>
          <a:spLocks noChangeShapeType="1"/>
        </xdr:cNvSpPr>
      </xdr:nvSpPr>
      <xdr:spPr bwMode="auto">
        <a:xfrm>
          <a:off x="677892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609238</xdr:colOff>
      <xdr:row>4</xdr:row>
      <xdr:rowOff>104775</xdr:rowOff>
    </xdr:from>
    <xdr:to>
      <xdr:col>1</xdr:col>
      <xdr:colOff>753371</xdr:colOff>
      <xdr:row>5</xdr:row>
      <xdr:rowOff>76200</xdr:rowOff>
    </xdr:to>
    <xdr:sp macro="" textlink="">
      <xdr:nvSpPr>
        <xdr:cNvPr id="7" name="Oval 77"/>
        <xdr:cNvSpPr>
          <a:spLocks noChangeArrowheads="1"/>
        </xdr:cNvSpPr>
      </xdr:nvSpPr>
      <xdr:spPr bwMode="auto">
        <a:xfrm>
          <a:off x="780688" y="790575"/>
          <a:ext cx="144133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620021</xdr:colOff>
      <xdr:row>7</xdr:row>
      <xdr:rowOff>142875</xdr:rowOff>
    </xdr:from>
    <xdr:to>
      <xdr:col>1</xdr:col>
      <xdr:colOff>753371</xdr:colOff>
      <xdr:row>8</xdr:row>
      <xdr:rowOff>95250</xdr:rowOff>
    </xdr:to>
    <xdr:sp macro="" textlink="">
      <xdr:nvSpPr>
        <xdr:cNvPr id="8" name="AutoShape 4802"/>
        <xdr:cNvSpPr>
          <a:spLocks noChangeArrowheads="1"/>
        </xdr:cNvSpPr>
      </xdr:nvSpPr>
      <xdr:spPr bwMode="auto">
        <a:xfrm>
          <a:off x="791471" y="13430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8</xdr:row>
      <xdr:rowOff>7327</xdr:rowOff>
    </xdr:from>
    <xdr:to>
      <xdr:col>6</xdr:col>
      <xdr:colOff>568779</xdr:colOff>
      <xdr:row>8</xdr:row>
      <xdr:rowOff>7327</xdr:rowOff>
    </xdr:to>
    <xdr:sp macro="" textlink="">
      <xdr:nvSpPr>
        <xdr:cNvPr id="9" name="Line 4803"/>
        <xdr:cNvSpPr>
          <a:spLocks noChangeShapeType="1"/>
        </xdr:cNvSpPr>
      </xdr:nvSpPr>
      <xdr:spPr bwMode="auto">
        <a:xfrm>
          <a:off x="4029075" y="1378927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746794</xdr:colOff>
      <xdr:row>5</xdr:row>
      <xdr:rowOff>20247</xdr:rowOff>
    </xdr:from>
    <xdr:ext cx="777457" cy="318549"/>
    <xdr:sp macro="" textlink="">
      <xdr:nvSpPr>
        <xdr:cNvPr id="11" name="Text Box 1445"/>
        <xdr:cNvSpPr txBox="1">
          <a:spLocks noChangeArrowheads="1"/>
        </xdr:cNvSpPr>
      </xdr:nvSpPr>
      <xdr:spPr bwMode="auto">
        <a:xfrm>
          <a:off x="918244" y="877497"/>
          <a:ext cx="777457" cy="318549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19496</xdr:colOff>
      <xdr:row>14</xdr:row>
      <xdr:rowOff>129503</xdr:rowOff>
    </xdr:from>
    <xdr:to>
      <xdr:col>7</xdr:col>
      <xdr:colOff>611388</xdr:colOff>
      <xdr:row>15</xdr:row>
      <xdr:rowOff>90122</xdr:rowOff>
    </xdr:to>
    <xdr:sp macro="" textlink="">
      <xdr:nvSpPr>
        <xdr:cNvPr id="12" name="Text Box 1620"/>
        <xdr:cNvSpPr txBox="1">
          <a:spLocks noChangeArrowheads="1"/>
        </xdr:cNvSpPr>
      </xdr:nvSpPr>
      <xdr:spPr bwMode="auto">
        <a:xfrm>
          <a:off x="4827047" y="2562239"/>
          <a:ext cx="591892" cy="134386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209m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13" name="六角形 12"/>
        <xdr:cNvSpPr/>
      </xdr:nvSpPr>
      <xdr:spPr bwMode="auto">
        <a:xfrm>
          <a:off x="17145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674462</xdr:colOff>
      <xdr:row>5</xdr:row>
      <xdr:rowOff>131112</xdr:rowOff>
    </xdr:from>
    <xdr:to>
      <xdr:col>4</xdr:col>
      <xdr:colOff>381385</xdr:colOff>
      <xdr:row>5</xdr:row>
      <xdr:rowOff>160420</xdr:rowOff>
    </xdr:to>
    <xdr:sp macro="" textlink="">
      <xdr:nvSpPr>
        <xdr:cNvPr id="18" name="Line 120"/>
        <xdr:cNvSpPr>
          <a:spLocks noChangeShapeType="1"/>
        </xdr:cNvSpPr>
      </xdr:nvSpPr>
      <xdr:spPr bwMode="auto">
        <a:xfrm flipV="1">
          <a:off x="2388962" y="983349"/>
          <a:ext cx="478949" cy="293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323752</xdr:colOff>
      <xdr:row>7</xdr:row>
      <xdr:rowOff>58081</xdr:rowOff>
    </xdr:from>
    <xdr:to>
      <xdr:col>3</xdr:col>
      <xdr:colOff>733742</xdr:colOff>
      <xdr:row>7</xdr:row>
      <xdr:rowOff>115701</xdr:rowOff>
    </xdr:to>
    <xdr:sp macro="" textlink="">
      <xdr:nvSpPr>
        <xdr:cNvPr id="19" name="Line 120"/>
        <xdr:cNvSpPr>
          <a:spLocks noChangeShapeType="1"/>
        </xdr:cNvSpPr>
      </xdr:nvSpPr>
      <xdr:spPr bwMode="auto">
        <a:xfrm flipV="1">
          <a:off x="2031448" y="1248706"/>
          <a:ext cx="409990" cy="5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250442</xdr:colOff>
      <xdr:row>5</xdr:row>
      <xdr:rowOff>146905</xdr:rowOff>
    </xdr:from>
    <xdr:to>
      <xdr:col>4</xdr:col>
      <xdr:colOff>767149</xdr:colOff>
      <xdr:row>6</xdr:row>
      <xdr:rowOff>43372</xdr:rowOff>
    </xdr:to>
    <xdr:sp macro="" textlink="">
      <xdr:nvSpPr>
        <xdr:cNvPr id="21" name="Line 120"/>
        <xdr:cNvSpPr>
          <a:spLocks noChangeShapeType="1"/>
        </xdr:cNvSpPr>
      </xdr:nvSpPr>
      <xdr:spPr bwMode="auto">
        <a:xfrm flipV="1">
          <a:off x="1964942" y="999142"/>
          <a:ext cx="1288733" cy="669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277467</xdr:colOff>
      <xdr:row>6</xdr:row>
      <xdr:rowOff>51655</xdr:rowOff>
    </xdr:from>
    <xdr:to>
      <xdr:col>4</xdr:col>
      <xdr:colOff>741293</xdr:colOff>
      <xdr:row>6</xdr:row>
      <xdr:rowOff>122059</xdr:rowOff>
    </xdr:to>
    <xdr:sp macro="" textlink="">
      <xdr:nvSpPr>
        <xdr:cNvPr id="22" name="Line 120"/>
        <xdr:cNvSpPr>
          <a:spLocks noChangeShapeType="1"/>
        </xdr:cNvSpPr>
      </xdr:nvSpPr>
      <xdr:spPr bwMode="auto">
        <a:xfrm flipV="1">
          <a:off x="1991967" y="1074339"/>
          <a:ext cx="1235852" cy="70404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757860</xdr:colOff>
      <xdr:row>1</xdr:row>
      <xdr:rowOff>21054</xdr:rowOff>
    </xdr:from>
    <xdr:to>
      <xdr:col>3</xdr:col>
      <xdr:colOff>111816</xdr:colOff>
      <xdr:row>1</xdr:row>
      <xdr:rowOff>149088</xdr:rowOff>
    </xdr:to>
    <xdr:sp macro="" textlink="">
      <xdr:nvSpPr>
        <xdr:cNvPr id="48" name="六角形 47"/>
        <xdr:cNvSpPr/>
      </xdr:nvSpPr>
      <xdr:spPr bwMode="auto">
        <a:xfrm>
          <a:off x="1697936" y="190847"/>
          <a:ext cx="124239" cy="12803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5648</xdr:colOff>
      <xdr:row>1</xdr:row>
      <xdr:rowOff>7445</xdr:rowOff>
    </xdr:from>
    <xdr:to>
      <xdr:col>5</xdr:col>
      <xdr:colOff>196148</xdr:colOff>
      <xdr:row>2</xdr:row>
      <xdr:rowOff>119</xdr:rowOff>
    </xdr:to>
    <xdr:sp macro="" textlink="">
      <xdr:nvSpPr>
        <xdr:cNvPr id="49" name="六角形 48"/>
        <xdr:cNvSpPr/>
      </xdr:nvSpPr>
      <xdr:spPr bwMode="auto">
        <a:xfrm>
          <a:off x="3251475" y="175964"/>
          <a:ext cx="19050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760081</xdr:colOff>
      <xdr:row>1</xdr:row>
      <xdr:rowOff>7033</xdr:rowOff>
    </xdr:from>
    <xdr:to>
      <xdr:col>7</xdr:col>
      <xdr:colOff>191289</xdr:colOff>
      <xdr:row>2</xdr:row>
      <xdr:rowOff>17495</xdr:rowOff>
    </xdr:to>
    <xdr:sp macro="" textlink="">
      <xdr:nvSpPr>
        <xdr:cNvPr id="50" name="六角形 49"/>
        <xdr:cNvSpPr/>
      </xdr:nvSpPr>
      <xdr:spPr bwMode="auto">
        <a:xfrm>
          <a:off x="4789156" y="178483"/>
          <a:ext cx="202733" cy="18191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19149</xdr:colOff>
      <xdr:row>1</xdr:row>
      <xdr:rowOff>7445</xdr:rowOff>
    </xdr:from>
    <xdr:to>
      <xdr:col>9</xdr:col>
      <xdr:colOff>219893</xdr:colOff>
      <xdr:row>2</xdr:row>
      <xdr:rowOff>17907</xdr:rowOff>
    </xdr:to>
    <xdr:sp macro="" textlink="">
      <xdr:nvSpPr>
        <xdr:cNvPr id="51" name="六角形 50"/>
        <xdr:cNvSpPr/>
      </xdr:nvSpPr>
      <xdr:spPr bwMode="auto">
        <a:xfrm>
          <a:off x="6362799" y="178895"/>
          <a:ext cx="200744" cy="18191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768488</xdr:colOff>
      <xdr:row>1</xdr:row>
      <xdr:rowOff>7445</xdr:rowOff>
    </xdr:from>
    <xdr:to>
      <xdr:col>15</xdr:col>
      <xdr:colOff>188706</xdr:colOff>
      <xdr:row>1</xdr:row>
      <xdr:rowOff>168638</xdr:rowOff>
    </xdr:to>
    <xdr:sp macro="" textlink="">
      <xdr:nvSpPr>
        <xdr:cNvPr id="52" name="六角形 51"/>
        <xdr:cNvSpPr/>
      </xdr:nvSpPr>
      <xdr:spPr bwMode="auto">
        <a:xfrm>
          <a:off x="9379088" y="178895"/>
          <a:ext cx="191743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766070</xdr:colOff>
      <xdr:row>1</xdr:row>
      <xdr:rowOff>7445</xdr:rowOff>
    </xdr:from>
    <xdr:to>
      <xdr:col>17</xdr:col>
      <xdr:colOff>186287</xdr:colOff>
      <xdr:row>1</xdr:row>
      <xdr:rowOff>168638</xdr:rowOff>
    </xdr:to>
    <xdr:sp macro="" textlink="">
      <xdr:nvSpPr>
        <xdr:cNvPr id="53" name="六角形 52"/>
        <xdr:cNvSpPr/>
      </xdr:nvSpPr>
      <xdr:spPr bwMode="auto">
        <a:xfrm>
          <a:off x="10935839" y="179628"/>
          <a:ext cx="193208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12763</xdr:colOff>
      <xdr:row>0</xdr:row>
      <xdr:rowOff>169793</xdr:rowOff>
    </xdr:from>
    <xdr:to>
      <xdr:col>13</xdr:col>
      <xdr:colOff>199914</xdr:colOff>
      <xdr:row>1</xdr:row>
      <xdr:rowOff>161835</xdr:rowOff>
    </xdr:to>
    <xdr:sp macro="" textlink="">
      <xdr:nvSpPr>
        <xdr:cNvPr id="54" name="六角形 53"/>
        <xdr:cNvSpPr/>
      </xdr:nvSpPr>
      <xdr:spPr bwMode="auto">
        <a:xfrm>
          <a:off x="9367674" y="169793"/>
          <a:ext cx="187151" cy="16213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764102</xdr:colOff>
      <xdr:row>9</xdr:row>
      <xdr:rowOff>7445</xdr:rowOff>
    </xdr:from>
    <xdr:to>
      <xdr:col>3</xdr:col>
      <xdr:colOff>184319</xdr:colOff>
      <xdr:row>9</xdr:row>
      <xdr:rowOff>168638</xdr:rowOff>
    </xdr:to>
    <xdr:sp macro="" textlink="">
      <xdr:nvSpPr>
        <xdr:cNvPr id="56" name="六角形 55"/>
        <xdr:cNvSpPr/>
      </xdr:nvSpPr>
      <xdr:spPr bwMode="auto">
        <a:xfrm>
          <a:off x="1707077" y="1550495"/>
          <a:ext cx="191742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739704</xdr:colOff>
      <xdr:row>9</xdr:row>
      <xdr:rowOff>7445</xdr:rowOff>
    </xdr:from>
    <xdr:to>
      <xdr:col>5</xdr:col>
      <xdr:colOff>131884</xdr:colOff>
      <xdr:row>9</xdr:row>
      <xdr:rowOff>161192</xdr:rowOff>
    </xdr:to>
    <xdr:sp macro="" textlink="">
      <xdr:nvSpPr>
        <xdr:cNvPr id="57" name="六角形 56"/>
        <xdr:cNvSpPr/>
      </xdr:nvSpPr>
      <xdr:spPr bwMode="auto">
        <a:xfrm>
          <a:off x="3216204" y="1524118"/>
          <a:ext cx="161507" cy="1537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169793</xdr:colOff>
      <xdr:row>8</xdr:row>
      <xdr:rowOff>169793</xdr:rowOff>
    </xdr:from>
    <xdr:to>
      <xdr:col>1</xdr:col>
      <xdr:colOff>187151</xdr:colOff>
      <xdr:row>9</xdr:row>
      <xdr:rowOff>161835</xdr:rowOff>
    </xdr:to>
    <xdr:sp macro="" textlink="">
      <xdr:nvSpPr>
        <xdr:cNvPr id="58" name="六角形 57"/>
        <xdr:cNvSpPr/>
      </xdr:nvSpPr>
      <xdr:spPr bwMode="auto">
        <a:xfrm>
          <a:off x="169793" y="1541393"/>
          <a:ext cx="188808" cy="16349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745190</xdr:colOff>
      <xdr:row>9</xdr:row>
      <xdr:rowOff>4141</xdr:rowOff>
    </xdr:from>
    <xdr:to>
      <xdr:col>7</xdr:col>
      <xdr:colOff>165408</xdr:colOff>
      <xdr:row>9</xdr:row>
      <xdr:rowOff>165334</xdr:rowOff>
    </xdr:to>
    <xdr:sp macro="" textlink="">
      <xdr:nvSpPr>
        <xdr:cNvPr id="59" name="六角形 58"/>
        <xdr:cNvSpPr/>
      </xdr:nvSpPr>
      <xdr:spPr bwMode="auto">
        <a:xfrm>
          <a:off x="4774265" y="1547191"/>
          <a:ext cx="191743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742330</xdr:colOff>
      <xdr:row>9</xdr:row>
      <xdr:rowOff>9058</xdr:rowOff>
    </xdr:from>
    <xdr:to>
      <xdr:col>9</xdr:col>
      <xdr:colOff>130968</xdr:colOff>
      <xdr:row>9</xdr:row>
      <xdr:rowOff>166687</xdr:rowOff>
    </xdr:to>
    <xdr:sp macro="" textlink="">
      <xdr:nvSpPr>
        <xdr:cNvPr id="60" name="六角形 59"/>
        <xdr:cNvSpPr/>
      </xdr:nvSpPr>
      <xdr:spPr bwMode="auto">
        <a:xfrm>
          <a:off x="6332314" y="1562824"/>
          <a:ext cx="162545" cy="15762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743807</xdr:colOff>
      <xdr:row>7</xdr:row>
      <xdr:rowOff>64735</xdr:rowOff>
    </xdr:from>
    <xdr:to>
      <xdr:col>4</xdr:col>
      <xdr:colOff>618241</xdr:colOff>
      <xdr:row>7</xdr:row>
      <xdr:rowOff>167799</xdr:rowOff>
    </xdr:to>
    <xdr:sp macro="" textlink="">
      <xdr:nvSpPr>
        <xdr:cNvPr id="64" name="Line 120"/>
        <xdr:cNvSpPr>
          <a:spLocks noChangeShapeType="1"/>
        </xdr:cNvSpPr>
      </xdr:nvSpPr>
      <xdr:spPr bwMode="auto">
        <a:xfrm>
          <a:off x="2458307" y="1257867"/>
          <a:ext cx="646460" cy="1030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392813</xdr:colOff>
      <xdr:row>3</xdr:row>
      <xdr:rowOff>27055</xdr:rowOff>
    </xdr:from>
    <xdr:to>
      <xdr:col>3</xdr:col>
      <xdr:colOff>663909</xdr:colOff>
      <xdr:row>4</xdr:row>
      <xdr:rowOff>93589</xdr:rowOff>
    </xdr:to>
    <xdr:sp macro="" textlink="">
      <xdr:nvSpPr>
        <xdr:cNvPr id="65" name="六角形 64"/>
        <xdr:cNvSpPr/>
      </xdr:nvSpPr>
      <xdr:spPr bwMode="auto">
        <a:xfrm>
          <a:off x="2100509" y="537323"/>
          <a:ext cx="271096" cy="2366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256427</xdr:colOff>
      <xdr:row>1</xdr:row>
      <xdr:rowOff>155881</xdr:rowOff>
    </xdr:from>
    <xdr:to>
      <xdr:col>3</xdr:col>
      <xdr:colOff>351687</xdr:colOff>
      <xdr:row>6</xdr:row>
      <xdr:rowOff>157374</xdr:rowOff>
    </xdr:to>
    <xdr:sp macro="" textlink="">
      <xdr:nvSpPr>
        <xdr:cNvPr id="70" name="Line 120"/>
        <xdr:cNvSpPr>
          <a:spLocks noChangeShapeType="1"/>
        </xdr:cNvSpPr>
      </xdr:nvSpPr>
      <xdr:spPr bwMode="auto">
        <a:xfrm>
          <a:off x="1963600" y="324400"/>
          <a:ext cx="95260" cy="8440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179494</xdr:colOff>
      <xdr:row>2</xdr:row>
      <xdr:rowOff>39257</xdr:rowOff>
    </xdr:from>
    <xdr:to>
      <xdr:col>3</xdr:col>
      <xdr:colOff>274754</xdr:colOff>
      <xdr:row>7</xdr:row>
      <xdr:rowOff>40751</xdr:rowOff>
    </xdr:to>
    <xdr:sp macro="" textlink="">
      <xdr:nvSpPr>
        <xdr:cNvPr id="71" name="Line 120"/>
        <xdr:cNvSpPr>
          <a:spLocks noChangeShapeType="1"/>
        </xdr:cNvSpPr>
      </xdr:nvSpPr>
      <xdr:spPr bwMode="auto">
        <a:xfrm>
          <a:off x="1893994" y="380152"/>
          <a:ext cx="95260" cy="8537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83983</xdr:colOff>
      <xdr:row>3</xdr:row>
      <xdr:rowOff>36333</xdr:rowOff>
    </xdr:from>
    <xdr:to>
      <xdr:col>3</xdr:col>
      <xdr:colOff>236542</xdr:colOff>
      <xdr:row>6</xdr:row>
      <xdr:rowOff>131855</xdr:rowOff>
    </xdr:to>
    <xdr:sp macro="" textlink="">
      <xdr:nvSpPr>
        <xdr:cNvPr id="72" name="Line 120"/>
        <xdr:cNvSpPr>
          <a:spLocks noChangeShapeType="1"/>
        </xdr:cNvSpPr>
      </xdr:nvSpPr>
      <xdr:spPr bwMode="auto">
        <a:xfrm>
          <a:off x="1798483" y="547675"/>
          <a:ext cx="152559" cy="60686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2430 w 22430"/>
            <a:gd name="connsiteY0" fmla="*/ 0 h 10000"/>
            <a:gd name="connsiteX1" fmla="*/ 22430 w 22430"/>
            <a:gd name="connsiteY1" fmla="*/ 10000 h 10000"/>
            <a:gd name="connsiteX0" fmla="*/ 49401 w 59401"/>
            <a:gd name="connsiteY0" fmla="*/ 0 h 10000"/>
            <a:gd name="connsiteX1" fmla="*/ 59401 w 59401"/>
            <a:gd name="connsiteY1" fmla="*/ 10000 h 10000"/>
            <a:gd name="connsiteX0" fmla="*/ 17385 w 97298"/>
            <a:gd name="connsiteY0" fmla="*/ 0 h 6471"/>
            <a:gd name="connsiteX1" fmla="*/ 97299 w 97298"/>
            <a:gd name="connsiteY1" fmla="*/ 6471 h 6471"/>
            <a:gd name="connsiteX0" fmla="*/ 8470 w 16683"/>
            <a:gd name="connsiteY0" fmla="*/ 0 h 10000"/>
            <a:gd name="connsiteX1" fmla="*/ 16683 w 16683"/>
            <a:gd name="connsiteY1" fmla="*/ 10000 h 10000"/>
            <a:gd name="connsiteX0" fmla="*/ 10065 w 15712"/>
            <a:gd name="connsiteY0" fmla="*/ 0 h 8434"/>
            <a:gd name="connsiteX1" fmla="*/ 15712 w 15712"/>
            <a:gd name="connsiteY1" fmla="*/ 8434 h 8434"/>
            <a:gd name="connsiteX0" fmla="*/ 5005 w 10886"/>
            <a:gd name="connsiteY0" fmla="*/ 0 h 10069"/>
            <a:gd name="connsiteX1" fmla="*/ 10886 w 10886"/>
            <a:gd name="connsiteY1" fmla="*/ 10069 h 10069"/>
            <a:gd name="connsiteX0" fmla="*/ 6228 w 12109"/>
            <a:gd name="connsiteY0" fmla="*/ 0 h 10069"/>
            <a:gd name="connsiteX1" fmla="*/ 12109 w 12109"/>
            <a:gd name="connsiteY1" fmla="*/ 10069 h 10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09" h="10069">
              <a:moveTo>
                <a:pt x="6228" y="0"/>
              </a:moveTo>
              <a:cubicBezTo>
                <a:pt x="4159" y="6656"/>
                <a:pt x="-9669" y="9532"/>
                <a:pt x="12109" y="1006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132988</xdr:colOff>
      <xdr:row>3</xdr:row>
      <xdr:rowOff>107910</xdr:rowOff>
    </xdr:from>
    <xdr:to>
      <xdr:col>3</xdr:col>
      <xdr:colOff>253089</xdr:colOff>
      <xdr:row>6</xdr:row>
      <xdr:rowOff>41630</xdr:rowOff>
    </xdr:to>
    <xdr:sp macro="" textlink="">
      <xdr:nvSpPr>
        <xdr:cNvPr id="73" name="Line 120"/>
        <xdr:cNvSpPr>
          <a:spLocks noChangeShapeType="1"/>
        </xdr:cNvSpPr>
      </xdr:nvSpPr>
      <xdr:spPr bwMode="auto">
        <a:xfrm>
          <a:off x="1847488" y="619252"/>
          <a:ext cx="120101" cy="44506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2430 w 22430"/>
            <a:gd name="connsiteY0" fmla="*/ 0 h 10000"/>
            <a:gd name="connsiteX1" fmla="*/ 22430 w 22430"/>
            <a:gd name="connsiteY1" fmla="*/ 10000 h 10000"/>
            <a:gd name="connsiteX0" fmla="*/ 49401 w 59401"/>
            <a:gd name="connsiteY0" fmla="*/ 0 h 10000"/>
            <a:gd name="connsiteX1" fmla="*/ 59401 w 59401"/>
            <a:gd name="connsiteY1" fmla="*/ 10000 h 10000"/>
            <a:gd name="connsiteX0" fmla="*/ 17385 w 97298"/>
            <a:gd name="connsiteY0" fmla="*/ 0 h 6471"/>
            <a:gd name="connsiteX1" fmla="*/ 97299 w 97298"/>
            <a:gd name="connsiteY1" fmla="*/ 6471 h 6471"/>
            <a:gd name="connsiteX0" fmla="*/ 8470 w 16683"/>
            <a:gd name="connsiteY0" fmla="*/ 0 h 10000"/>
            <a:gd name="connsiteX1" fmla="*/ 16683 w 16683"/>
            <a:gd name="connsiteY1" fmla="*/ 10000 h 10000"/>
            <a:gd name="connsiteX0" fmla="*/ 10065 w 15712"/>
            <a:gd name="connsiteY0" fmla="*/ 0 h 8434"/>
            <a:gd name="connsiteX1" fmla="*/ 15712 w 15712"/>
            <a:gd name="connsiteY1" fmla="*/ 8434 h 8434"/>
            <a:gd name="connsiteX0" fmla="*/ 5005 w 10886"/>
            <a:gd name="connsiteY0" fmla="*/ 0 h 10069"/>
            <a:gd name="connsiteX1" fmla="*/ 10886 w 10886"/>
            <a:gd name="connsiteY1" fmla="*/ 10069 h 10069"/>
            <a:gd name="connsiteX0" fmla="*/ 6228 w 12109"/>
            <a:gd name="connsiteY0" fmla="*/ 0 h 10069"/>
            <a:gd name="connsiteX1" fmla="*/ 12109 w 12109"/>
            <a:gd name="connsiteY1" fmla="*/ 10069 h 10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09" h="10069">
              <a:moveTo>
                <a:pt x="6228" y="0"/>
              </a:moveTo>
              <a:cubicBezTo>
                <a:pt x="4159" y="6656"/>
                <a:pt x="-9669" y="9532"/>
                <a:pt x="12109" y="1006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20760</xdr:colOff>
      <xdr:row>5</xdr:row>
      <xdr:rowOff>76069</xdr:rowOff>
    </xdr:from>
    <xdr:ext cx="300081" cy="239755"/>
    <xdr:sp macro="" textlink="">
      <xdr:nvSpPr>
        <xdr:cNvPr id="75" name="Text Box 860"/>
        <xdr:cNvSpPr txBox="1">
          <a:spLocks noChangeArrowheads="1"/>
        </xdr:cNvSpPr>
      </xdr:nvSpPr>
      <xdr:spPr bwMode="auto">
        <a:xfrm>
          <a:off x="1735260" y="928306"/>
          <a:ext cx="300081" cy="23975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米原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JCT</a:t>
          </a:r>
        </a:p>
      </xdr:txBody>
    </xdr:sp>
    <xdr:clientData/>
  </xdr:oneCellAnchor>
  <xdr:oneCellAnchor>
    <xdr:from>
      <xdr:col>4</xdr:col>
      <xdr:colOff>625926</xdr:colOff>
      <xdr:row>5</xdr:row>
      <xdr:rowOff>88445</xdr:rowOff>
    </xdr:from>
    <xdr:ext cx="122466" cy="292556"/>
    <xdr:sp macro="" textlink="">
      <xdr:nvSpPr>
        <xdr:cNvPr id="76" name="Text Box 860"/>
        <xdr:cNvSpPr txBox="1">
          <a:spLocks noChangeArrowheads="1"/>
        </xdr:cNvSpPr>
      </xdr:nvSpPr>
      <xdr:spPr bwMode="auto">
        <a:xfrm>
          <a:off x="3102426" y="938891"/>
          <a:ext cx="122466" cy="2925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  <xdr:twoCellAnchor>
    <xdr:from>
      <xdr:col>3</xdr:col>
      <xdr:colOff>322717</xdr:colOff>
      <xdr:row>2</xdr:row>
      <xdr:rowOff>152020</xdr:rowOff>
    </xdr:from>
    <xdr:to>
      <xdr:col>3</xdr:col>
      <xdr:colOff>628010</xdr:colOff>
      <xdr:row>6</xdr:row>
      <xdr:rowOff>10583</xdr:rowOff>
    </xdr:to>
    <xdr:sp macro="" textlink="">
      <xdr:nvSpPr>
        <xdr:cNvPr id="77" name="Line 120"/>
        <xdr:cNvSpPr>
          <a:spLocks noChangeShapeType="1"/>
        </xdr:cNvSpPr>
      </xdr:nvSpPr>
      <xdr:spPr bwMode="auto">
        <a:xfrm rot="21071964">
          <a:off x="2037217" y="492915"/>
          <a:ext cx="305293" cy="54035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2430 w 22430"/>
            <a:gd name="connsiteY0" fmla="*/ 0 h 10000"/>
            <a:gd name="connsiteX1" fmla="*/ 22430 w 22430"/>
            <a:gd name="connsiteY1" fmla="*/ 10000 h 10000"/>
            <a:gd name="connsiteX0" fmla="*/ 49401 w 59401"/>
            <a:gd name="connsiteY0" fmla="*/ 0 h 10000"/>
            <a:gd name="connsiteX1" fmla="*/ 59401 w 59401"/>
            <a:gd name="connsiteY1" fmla="*/ 10000 h 10000"/>
            <a:gd name="connsiteX0" fmla="*/ 17385 w 97298"/>
            <a:gd name="connsiteY0" fmla="*/ 0 h 6471"/>
            <a:gd name="connsiteX1" fmla="*/ 97299 w 97298"/>
            <a:gd name="connsiteY1" fmla="*/ 6471 h 6471"/>
            <a:gd name="connsiteX0" fmla="*/ 8470 w 16683"/>
            <a:gd name="connsiteY0" fmla="*/ 0 h 10000"/>
            <a:gd name="connsiteX1" fmla="*/ 16683 w 16683"/>
            <a:gd name="connsiteY1" fmla="*/ 10000 h 10000"/>
            <a:gd name="connsiteX0" fmla="*/ 10065 w 15712"/>
            <a:gd name="connsiteY0" fmla="*/ 0 h 8434"/>
            <a:gd name="connsiteX1" fmla="*/ 15712 w 15712"/>
            <a:gd name="connsiteY1" fmla="*/ 8434 h 8434"/>
            <a:gd name="connsiteX0" fmla="*/ 5005 w 10886"/>
            <a:gd name="connsiteY0" fmla="*/ 0 h 10069"/>
            <a:gd name="connsiteX1" fmla="*/ 10886 w 10886"/>
            <a:gd name="connsiteY1" fmla="*/ 10069 h 10069"/>
            <a:gd name="connsiteX0" fmla="*/ 6228 w 12109"/>
            <a:gd name="connsiteY0" fmla="*/ 0 h 10069"/>
            <a:gd name="connsiteX1" fmla="*/ 12109 w 12109"/>
            <a:gd name="connsiteY1" fmla="*/ 10069 h 10069"/>
            <a:gd name="connsiteX0" fmla="*/ 1737 w 17300"/>
            <a:gd name="connsiteY0" fmla="*/ 0 h 10121"/>
            <a:gd name="connsiteX1" fmla="*/ 17300 w 17300"/>
            <a:gd name="connsiteY1" fmla="*/ 10121 h 10121"/>
            <a:gd name="connsiteX0" fmla="*/ 948 w 20067"/>
            <a:gd name="connsiteY0" fmla="*/ 0 h 9864"/>
            <a:gd name="connsiteX1" fmla="*/ 20067 w 20067"/>
            <a:gd name="connsiteY1" fmla="*/ 9864 h 9864"/>
            <a:gd name="connsiteX0" fmla="*/ 242 w 12032"/>
            <a:gd name="connsiteY0" fmla="*/ 0 h 10161"/>
            <a:gd name="connsiteX1" fmla="*/ 12032 w 12032"/>
            <a:gd name="connsiteY1" fmla="*/ 10161 h 10161"/>
            <a:gd name="connsiteX0" fmla="*/ 210 w 12000"/>
            <a:gd name="connsiteY0" fmla="*/ 0 h 10161"/>
            <a:gd name="connsiteX1" fmla="*/ 12000 w 12000"/>
            <a:gd name="connsiteY1" fmla="*/ 10161 h 10161"/>
            <a:gd name="connsiteX0" fmla="*/ 159 w 11949"/>
            <a:gd name="connsiteY0" fmla="*/ 0 h 10161"/>
            <a:gd name="connsiteX1" fmla="*/ 11949 w 11949"/>
            <a:gd name="connsiteY1" fmla="*/ 10161 h 10161"/>
            <a:gd name="connsiteX0" fmla="*/ 3549 w 15339"/>
            <a:gd name="connsiteY0" fmla="*/ 2230 h 12391"/>
            <a:gd name="connsiteX1" fmla="*/ 149 w 15339"/>
            <a:gd name="connsiteY1" fmla="*/ 3 h 12391"/>
            <a:gd name="connsiteX2" fmla="*/ 15339 w 15339"/>
            <a:gd name="connsiteY2" fmla="*/ 12391 h 12391"/>
            <a:gd name="connsiteX0" fmla="*/ 149 w 15339"/>
            <a:gd name="connsiteY0" fmla="*/ 0 h 12388"/>
            <a:gd name="connsiteX1" fmla="*/ 15339 w 15339"/>
            <a:gd name="connsiteY1" fmla="*/ 12388 h 12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39" h="12388">
              <a:moveTo>
                <a:pt x="149" y="0"/>
              </a:moveTo>
              <a:cubicBezTo>
                <a:pt x="-1178" y="6203"/>
                <a:pt x="6515" y="9575"/>
                <a:pt x="15339" y="1238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313938</xdr:colOff>
      <xdr:row>3</xdr:row>
      <xdr:rowOff>107220</xdr:rowOff>
    </xdr:from>
    <xdr:to>
      <xdr:col>3</xdr:col>
      <xdr:colOff>551760</xdr:colOff>
      <xdr:row>6</xdr:row>
      <xdr:rowOff>38907</xdr:rowOff>
    </xdr:to>
    <xdr:sp macro="" textlink="">
      <xdr:nvSpPr>
        <xdr:cNvPr id="78" name="Line 120"/>
        <xdr:cNvSpPr>
          <a:spLocks noChangeShapeType="1"/>
        </xdr:cNvSpPr>
      </xdr:nvSpPr>
      <xdr:spPr bwMode="auto">
        <a:xfrm rot="21071964">
          <a:off x="2028438" y="618562"/>
          <a:ext cx="237822" cy="44302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2430 w 22430"/>
            <a:gd name="connsiteY0" fmla="*/ 0 h 10000"/>
            <a:gd name="connsiteX1" fmla="*/ 22430 w 22430"/>
            <a:gd name="connsiteY1" fmla="*/ 10000 h 10000"/>
            <a:gd name="connsiteX0" fmla="*/ 49401 w 59401"/>
            <a:gd name="connsiteY0" fmla="*/ 0 h 10000"/>
            <a:gd name="connsiteX1" fmla="*/ 59401 w 59401"/>
            <a:gd name="connsiteY1" fmla="*/ 10000 h 10000"/>
            <a:gd name="connsiteX0" fmla="*/ 17385 w 97298"/>
            <a:gd name="connsiteY0" fmla="*/ 0 h 6471"/>
            <a:gd name="connsiteX1" fmla="*/ 97299 w 97298"/>
            <a:gd name="connsiteY1" fmla="*/ 6471 h 6471"/>
            <a:gd name="connsiteX0" fmla="*/ 8470 w 16683"/>
            <a:gd name="connsiteY0" fmla="*/ 0 h 10000"/>
            <a:gd name="connsiteX1" fmla="*/ 16683 w 16683"/>
            <a:gd name="connsiteY1" fmla="*/ 10000 h 10000"/>
            <a:gd name="connsiteX0" fmla="*/ 10065 w 15712"/>
            <a:gd name="connsiteY0" fmla="*/ 0 h 8434"/>
            <a:gd name="connsiteX1" fmla="*/ 15712 w 15712"/>
            <a:gd name="connsiteY1" fmla="*/ 8434 h 8434"/>
            <a:gd name="connsiteX0" fmla="*/ 5005 w 10886"/>
            <a:gd name="connsiteY0" fmla="*/ 0 h 10069"/>
            <a:gd name="connsiteX1" fmla="*/ 10886 w 10886"/>
            <a:gd name="connsiteY1" fmla="*/ 10069 h 10069"/>
            <a:gd name="connsiteX0" fmla="*/ 6228 w 12109"/>
            <a:gd name="connsiteY0" fmla="*/ 0 h 10069"/>
            <a:gd name="connsiteX1" fmla="*/ 12109 w 12109"/>
            <a:gd name="connsiteY1" fmla="*/ 10069 h 10069"/>
            <a:gd name="connsiteX0" fmla="*/ 1737 w 17300"/>
            <a:gd name="connsiteY0" fmla="*/ 0 h 10121"/>
            <a:gd name="connsiteX1" fmla="*/ 17300 w 17300"/>
            <a:gd name="connsiteY1" fmla="*/ 10121 h 10121"/>
            <a:gd name="connsiteX0" fmla="*/ 948 w 20067"/>
            <a:gd name="connsiteY0" fmla="*/ 0 h 9864"/>
            <a:gd name="connsiteX1" fmla="*/ 20067 w 20067"/>
            <a:gd name="connsiteY1" fmla="*/ 9864 h 9864"/>
            <a:gd name="connsiteX0" fmla="*/ 242 w 12032"/>
            <a:gd name="connsiteY0" fmla="*/ 0 h 10161"/>
            <a:gd name="connsiteX1" fmla="*/ 12032 w 12032"/>
            <a:gd name="connsiteY1" fmla="*/ 10161 h 10161"/>
            <a:gd name="connsiteX0" fmla="*/ 210 w 12000"/>
            <a:gd name="connsiteY0" fmla="*/ 0 h 10161"/>
            <a:gd name="connsiteX1" fmla="*/ 12000 w 12000"/>
            <a:gd name="connsiteY1" fmla="*/ 10161 h 10161"/>
            <a:gd name="connsiteX0" fmla="*/ 159 w 11949"/>
            <a:gd name="connsiteY0" fmla="*/ 0 h 10161"/>
            <a:gd name="connsiteX1" fmla="*/ 11949 w 11949"/>
            <a:gd name="connsiteY1" fmla="*/ 10161 h 101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49" h="10161">
              <a:moveTo>
                <a:pt x="159" y="0"/>
              </a:moveTo>
              <a:cubicBezTo>
                <a:pt x="-872" y="6748"/>
                <a:pt x="3125" y="7348"/>
                <a:pt x="11949" y="1016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165702</xdr:colOff>
      <xdr:row>2</xdr:row>
      <xdr:rowOff>18977</xdr:rowOff>
    </xdr:from>
    <xdr:ext cx="86968" cy="360294"/>
    <xdr:sp macro="" textlink="">
      <xdr:nvSpPr>
        <xdr:cNvPr id="74" name="Text Box 860"/>
        <xdr:cNvSpPr txBox="1">
          <a:spLocks noChangeArrowheads="1"/>
        </xdr:cNvSpPr>
      </xdr:nvSpPr>
      <xdr:spPr bwMode="auto">
        <a:xfrm>
          <a:off x="1880202" y="359872"/>
          <a:ext cx="86968" cy="36029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eaVert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名神道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762767</xdr:colOff>
      <xdr:row>5</xdr:row>
      <xdr:rowOff>124525</xdr:rowOff>
    </xdr:from>
    <xdr:to>
      <xdr:col>6</xdr:col>
      <xdr:colOff>456197</xdr:colOff>
      <xdr:row>5</xdr:row>
      <xdr:rowOff>135357</xdr:rowOff>
    </xdr:to>
    <xdr:sp macro="" textlink="">
      <xdr:nvSpPr>
        <xdr:cNvPr id="80" name="Line 72"/>
        <xdr:cNvSpPr>
          <a:spLocks noChangeShapeType="1"/>
        </xdr:cNvSpPr>
      </xdr:nvSpPr>
      <xdr:spPr bwMode="auto">
        <a:xfrm>
          <a:off x="4021320" y="976762"/>
          <a:ext cx="465456" cy="10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581051</xdr:colOff>
      <xdr:row>2</xdr:row>
      <xdr:rowOff>107623</xdr:rowOff>
    </xdr:from>
    <xdr:to>
      <xdr:col>6</xdr:col>
      <xdr:colOff>13693</xdr:colOff>
      <xdr:row>8</xdr:row>
      <xdr:rowOff>162751</xdr:rowOff>
    </xdr:to>
    <xdr:sp macro="" textlink="">
      <xdr:nvSpPr>
        <xdr:cNvPr id="81" name="Freeform 527"/>
        <xdr:cNvSpPr>
          <a:spLocks/>
        </xdr:cNvSpPr>
      </xdr:nvSpPr>
      <xdr:spPr bwMode="auto">
        <a:xfrm flipH="1">
          <a:off x="3839604" y="448518"/>
          <a:ext cx="204668" cy="107781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9655"/>
            <a:gd name="connsiteY0" fmla="*/ 10781 h 10781"/>
            <a:gd name="connsiteX1" fmla="*/ 2238 w 9655"/>
            <a:gd name="connsiteY1" fmla="*/ 0 h 10781"/>
            <a:gd name="connsiteX2" fmla="*/ 9655 w 9655"/>
            <a:gd name="connsiteY2" fmla="*/ 1823 h 10781"/>
            <a:gd name="connsiteX0" fmla="*/ 0 w 9762"/>
            <a:gd name="connsiteY0" fmla="*/ 10000 h 10000"/>
            <a:gd name="connsiteX1" fmla="*/ 2318 w 9762"/>
            <a:gd name="connsiteY1" fmla="*/ 0 h 10000"/>
            <a:gd name="connsiteX2" fmla="*/ 9762 w 9762"/>
            <a:gd name="connsiteY2" fmla="*/ 242 h 10000"/>
            <a:gd name="connsiteX0" fmla="*/ 0 w 9635"/>
            <a:gd name="connsiteY0" fmla="*/ 10322 h 10322"/>
            <a:gd name="connsiteX1" fmla="*/ 2375 w 9635"/>
            <a:gd name="connsiteY1" fmla="*/ 322 h 10322"/>
            <a:gd name="connsiteX2" fmla="*/ 9635 w 9635"/>
            <a:gd name="connsiteY2" fmla="*/ 0 h 10322"/>
            <a:gd name="connsiteX0" fmla="*/ 0 w 10000"/>
            <a:gd name="connsiteY0" fmla="*/ 9688 h 9688"/>
            <a:gd name="connsiteX1" fmla="*/ 2465 w 10000"/>
            <a:gd name="connsiteY1" fmla="*/ 0 h 9688"/>
            <a:gd name="connsiteX2" fmla="*/ 10000 w 10000"/>
            <a:gd name="connsiteY2" fmla="*/ 0 h 9688"/>
            <a:gd name="connsiteX0" fmla="*/ 0 w 2465"/>
            <a:gd name="connsiteY0" fmla="*/ 10000 h 10000"/>
            <a:gd name="connsiteX1" fmla="*/ 2465 w 2465"/>
            <a:gd name="connsiteY1" fmla="*/ 0 h 10000"/>
            <a:gd name="connsiteX0" fmla="*/ 0 w 10000"/>
            <a:gd name="connsiteY0" fmla="*/ 18543 h 18543"/>
            <a:gd name="connsiteX1" fmla="*/ 10000 w 10000"/>
            <a:gd name="connsiteY1" fmla="*/ 0 h 18543"/>
            <a:gd name="connsiteX0" fmla="*/ 0 w 10656"/>
            <a:gd name="connsiteY0" fmla="*/ 18543 h 18543"/>
            <a:gd name="connsiteX1" fmla="*/ 10000 w 10656"/>
            <a:gd name="connsiteY1" fmla="*/ 0 h 18543"/>
            <a:gd name="connsiteX0" fmla="*/ 0 w 10390"/>
            <a:gd name="connsiteY0" fmla="*/ 18543 h 18543"/>
            <a:gd name="connsiteX1" fmla="*/ 10000 w 10390"/>
            <a:gd name="connsiteY1" fmla="*/ 0 h 18543"/>
            <a:gd name="connsiteX0" fmla="*/ 11073 w 15578"/>
            <a:gd name="connsiteY0" fmla="*/ 19125 h 19125"/>
            <a:gd name="connsiteX1" fmla="*/ 21 w 15578"/>
            <a:gd name="connsiteY1" fmla="*/ 0 h 19125"/>
            <a:gd name="connsiteX0" fmla="*/ 11942 w 11942"/>
            <a:gd name="connsiteY0" fmla="*/ 19125 h 19125"/>
            <a:gd name="connsiteX1" fmla="*/ 890 w 11942"/>
            <a:gd name="connsiteY1" fmla="*/ 0 h 19125"/>
            <a:gd name="connsiteX0" fmla="*/ 11942 w 11942"/>
            <a:gd name="connsiteY0" fmla="*/ 19125 h 19125"/>
            <a:gd name="connsiteX1" fmla="*/ 890 w 11942"/>
            <a:gd name="connsiteY1" fmla="*/ 0 h 19125"/>
            <a:gd name="connsiteX0" fmla="*/ 12639 w 12639"/>
            <a:gd name="connsiteY0" fmla="*/ 20872 h 20872"/>
            <a:gd name="connsiteX1" fmla="*/ 658 w 12639"/>
            <a:gd name="connsiteY1" fmla="*/ 0 h 208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639" h="20872">
              <a:moveTo>
                <a:pt x="12639" y="20872"/>
              </a:moveTo>
              <a:cubicBezTo>
                <a:pt x="-2514" y="20065"/>
                <a:pt x="-210" y="5754"/>
                <a:pt x="6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684381</xdr:colOff>
      <xdr:row>6</xdr:row>
      <xdr:rowOff>157054</xdr:rowOff>
    </xdr:from>
    <xdr:to>
      <xdr:col>6</xdr:col>
      <xdr:colOff>73825</xdr:colOff>
      <xdr:row>7</xdr:row>
      <xdr:rowOff>139805</xdr:rowOff>
    </xdr:to>
    <xdr:sp macro="" textlink="">
      <xdr:nvSpPr>
        <xdr:cNvPr id="82" name="AutoShape 526"/>
        <xdr:cNvSpPr>
          <a:spLocks noChangeArrowheads="1"/>
        </xdr:cNvSpPr>
      </xdr:nvSpPr>
      <xdr:spPr bwMode="auto">
        <a:xfrm>
          <a:off x="3935305" y="1175815"/>
          <a:ext cx="159727" cy="1525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320842</xdr:colOff>
      <xdr:row>5</xdr:row>
      <xdr:rowOff>125978</xdr:rowOff>
    </xdr:from>
    <xdr:to>
      <xdr:col>6</xdr:col>
      <xdr:colOff>95249</xdr:colOff>
      <xdr:row>7</xdr:row>
      <xdr:rowOff>120315</xdr:rowOff>
    </xdr:to>
    <xdr:sp macro="" textlink="">
      <xdr:nvSpPr>
        <xdr:cNvPr id="83" name="Line 76"/>
        <xdr:cNvSpPr>
          <a:spLocks noChangeShapeType="1"/>
        </xdr:cNvSpPr>
      </xdr:nvSpPr>
      <xdr:spPr bwMode="auto">
        <a:xfrm flipH="1" flipV="1">
          <a:off x="3579395" y="978215"/>
          <a:ext cx="546433" cy="335232"/>
        </a:xfrm>
        <a:custGeom>
          <a:avLst/>
          <a:gdLst>
            <a:gd name="connsiteX0" fmla="*/ 0 w 635848"/>
            <a:gd name="connsiteY0" fmla="*/ 0 h 15292"/>
            <a:gd name="connsiteX1" fmla="*/ 635848 w 635848"/>
            <a:gd name="connsiteY1" fmla="*/ 15292 h 15292"/>
            <a:gd name="connsiteX0" fmla="*/ 0 w 615141"/>
            <a:gd name="connsiteY0" fmla="*/ 138064 h 138192"/>
            <a:gd name="connsiteX1" fmla="*/ 615141 w 615141"/>
            <a:gd name="connsiteY1" fmla="*/ 128 h 138192"/>
            <a:gd name="connsiteX0" fmla="*/ 0 w 615141"/>
            <a:gd name="connsiteY0" fmla="*/ 137936 h 143086"/>
            <a:gd name="connsiteX1" fmla="*/ 615141 w 615141"/>
            <a:gd name="connsiteY1" fmla="*/ 0 h 143086"/>
            <a:gd name="connsiteX0" fmla="*/ 0 w 615141"/>
            <a:gd name="connsiteY0" fmla="*/ 137936 h 143086"/>
            <a:gd name="connsiteX1" fmla="*/ 615141 w 615141"/>
            <a:gd name="connsiteY1" fmla="*/ 0 h 143086"/>
            <a:gd name="connsiteX0" fmla="*/ 0 w 555674"/>
            <a:gd name="connsiteY0" fmla="*/ 285300 h 285459"/>
            <a:gd name="connsiteX1" fmla="*/ 555674 w 555674"/>
            <a:gd name="connsiteY1" fmla="*/ 0 h 285459"/>
            <a:gd name="connsiteX0" fmla="*/ 0 w 555674"/>
            <a:gd name="connsiteY0" fmla="*/ 285300 h 285807"/>
            <a:gd name="connsiteX1" fmla="*/ 555674 w 555674"/>
            <a:gd name="connsiteY1" fmla="*/ 0 h 285807"/>
            <a:gd name="connsiteX0" fmla="*/ 0 w 555674"/>
            <a:gd name="connsiteY0" fmla="*/ 285300 h 285764"/>
            <a:gd name="connsiteX1" fmla="*/ 555674 w 555674"/>
            <a:gd name="connsiteY1" fmla="*/ 0 h 2857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5674" h="285764">
              <a:moveTo>
                <a:pt x="0" y="285300"/>
              </a:moveTo>
              <a:cubicBezTo>
                <a:pt x="356895" y="290397"/>
                <a:pt x="508401" y="257187"/>
                <a:pt x="555674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678651</xdr:colOff>
      <xdr:row>5</xdr:row>
      <xdr:rowOff>24030</xdr:rowOff>
    </xdr:from>
    <xdr:to>
      <xdr:col>6</xdr:col>
      <xdr:colOff>82719</xdr:colOff>
      <xdr:row>6</xdr:row>
      <xdr:rowOff>33746</xdr:rowOff>
    </xdr:to>
    <xdr:sp macro="" textlink="">
      <xdr:nvSpPr>
        <xdr:cNvPr id="84" name="Oval 1295"/>
        <xdr:cNvSpPr>
          <a:spLocks noChangeArrowheads="1"/>
        </xdr:cNvSpPr>
      </xdr:nvSpPr>
      <xdr:spPr bwMode="auto">
        <a:xfrm>
          <a:off x="3937204" y="876267"/>
          <a:ext cx="176094" cy="1801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369236</xdr:colOff>
      <xdr:row>6</xdr:row>
      <xdr:rowOff>78473</xdr:rowOff>
    </xdr:from>
    <xdr:to>
      <xdr:col>5</xdr:col>
      <xdr:colOff>642075</xdr:colOff>
      <xdr:row>7</xdr:row>
      <xdr:rowOff>144710</xdr:rowOff>
    </xdr:to>
    <xdr:sp macro="" textlink="">
      <xdr:nvSpPr>
        <xdr:cNvPr id="85" name="六角形 84"/>
        <xdr:cNvSpPr/>
      </xdr:nvSpPr>
      <xdr:spPr bwMode="auto">
        <a:xfrm>
          <a:off x="3627789" y="1101157"/>
          <a:ext cx="272839" cy="2366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453573</xdr:colOff>
      <xdr:row>4</xdr:row>
      <xdr:rowOff>122727</xdr:rowOff>
    </xdr:from>
    <xdr:to>
      <xdr:col>6</xdr:col>
      <xdr:colOff>724669</xdr:colOff>
      <xdr:row>6</xdr:row>
      <xdr:rowOff>18516</xdr:rowOff>
    </xdr:to>
    <xdr:sp macro="" textlink="">
      <xdr:nvSpPr>
        <xdr:cNvPr id="86" name="六角形 85"/>
        <xdr:cNvSpPr/>
      </xdr:nvSpPr>
      <xdr:spPr bwMode="auto">
        <a:xfrm>
          <a:off x="4484152" y="804516"/>
          <a:ext cx="271096" cy="2366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681324</xdr:colOff>
      <xdr:row>8</xdr:row>
      <xdr:rowOff>9370</xdr:rowOff>
    </xdr:from>
    <xdr:ext cx="299577" cy="165173"/>
    <xdr:sp macro="" textlink="">
      <xdr:nvSpPr>
        <xdr:cNvPr id="87" name="Text Box 1620"/>
        <xdr:cNvSpPr txBox="1">
          <a:spLocks noChangeArrowheads="1"/>
        </xdr:cNvSpPr>
      </xdr:nvSpPr>
      <xdr:spPr bwMode="auto">
        <a:xfrm>
          <a:off x="3939877" y="1372949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11739</xdr:colOff>
      <xdr:row>3</xdr:row>
      <xdr:rowOff>87580</xdr:rowOff>
    </xdr:from>
    <xdr:ext cx="163717" cy="293414"/>
    <xdr:sp macro="" textlink="">
      <xdr:nvSpPr>
        <xdr:cNvPr id="88" name="Text Box 1620"/>
        <xdr:cNvSpPr txBox="1">
          <a:spLocks noChangeArrowheads="1"/>
        </xdr:cNvSpPr>
      </xdr:nvSpPr>
      <xdr:spPr bwMode="auto">
        <a:xfrm>
          <a:off x="4042318" y="598922"/>
          <a:ext cx="163717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107353</xdr:colOff>
      <xdr:row>2</xdr:row>
      <xdr:rowOff>42906</xdr:rowOff>
    </xdr:from>
    <xdr:ext cx="153229" cy="293414"/>
    <xdr:sp macro="" textlink="">
      <xdr:nvSpPr>
        <xdr:cNvPr id="89" name="Text Box 1620"/>
        <xdr:cNvSpPr txBox="1">
          <a:spLocks noChangeArrowheads="1"/>
        </xdr:cNvSpPr>
      </xdr:nvSpPr>
      <xdr:spPr bwMode="auto">
        <a:xfrm>
          <a:off x="2593879" y="383801"/>
          <a:ext cx="153229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93739</xdr:colOff>
      <xdr:row>4</xdr:row>
      <xdr:rowOff>116178</xdr:rowOff>
    </xdr:from>
    <xdr:ext cx="537914" cy="164560"/>
    <xdr:sp macro="" textlink="">
      <xdr:nvSpPr>
        <xdr:cNvPr id="92" name="Text Box 1416"/>
        <xdr:cNvSpPr txBox="1">
          <a:spLocks noChangeArrowheads="1"/>
        </xdr:cNvSpPr>
      </xdr:nvSpPr>
      <xdr:spPr bwMode="auto">
        <a:xfrm>
          <a:off x="2580265" y="797967"/>
          <a:ext cx="537914" cy="16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119m</a:t>
          </a:r>
        </a:p>
      </xdr:txBody>
    </xdr:sp>
    <xdr:clientData/>
  </xdr:oneCellAnchor>
  <xdr:twoCellAnchor>
    <xdr:from>
      <xdr:col>8</xdr:col>
      <xdr:colOff>67021</xdr:colOff>
      <xdr:row>2</xdr:row>
      <xdr:rowOff>111815</xdr:rowOff>
    </xdr:from>
    <xdr:to>
      <xdr:col>8</xdr:col>
      <xdr:colOff>144944</xdr:colOff>
      <xdr:row>5</xdr:row>
      <xdr:rowOff>40837</xdr:rowOff>
    </xdr:to>
    <xdr:sp macro="" textlink="">
      <xdr:nvSpPr>
        <xdr:cNvPr id="93" name="Line 72"/>
        <xdr:cNvSpPr>
          <a:spLocks noChangeShapeType="1"/>
        </xdr:cNvSpPr>
      </xdr:nvSpPr>
      <xdr:spPr bwMode="auto">
        <a:xfrm flipV="1">
          <a:off x="5628793" y="451402"/>
          <a:ext cx="77923" cy="438402"/>
        </a:xfrm>
        <a:custGeom>
          <a:avLst/>
          <a:gdLst>
            <a:gd name="connsiteX0" fmla="*/ 0 w 77923"/>
            <a:gd name="connsiteY0" fmla="*/ 0 h 438402"/>
            <a:gd name="connsiteX1" fmla="*/ 77923 w 77923"/>
            <a:gd name="connsiteY1" fmla="*/ 438402 h 438402"/>
            <a:gd name="connsiteX0" fmla="*/ 0 w 77923"/>
            <a:gd name="connsiteY0" fmla="*/ 0 h 438402"/>
            <a:gd name="connsiteX1" fmla="*/ 77923 w 77923"/>
            <a:gd name="connsiteY1" fmla="*/ 438402 h 4384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7923" h="438402">
              <a:moveTo>
                <a:pt x="0" y="0"/>
              </a:moveTo>
              <a:cubicBezTo>
                <a:pt x="25974" y="146134"/>
                <a:pt x="-6029" y="271561"/>
                <a:pt x="77923" y="43840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323040</xdr:colOff>
      <xdr:row>5</xdr:row>
      <xdr:rowOff>23468</xdr:rowOff>
    </xdr:from>
    <xdr:to>
      <xdr:col>8</xdr:col>
      <xdr:colOff>344574</xdr:colOff>
      <xdr:row>8</xdr:row>
      <xdr:rowOff>28519</xdr:rowOff>
    </xdr:to>
    <xdr:sp macro="" textlink="">
      <xdr:nvSpPr>
        <xdr:cNvPr id="94" name="Freeform 527"/>
        <xdr:cNvSpPr>
          <a:spLocks/>
        </xdr:cNvSpPr>
      </xdr:nvSpPr>
      <xdr:spPr bwMode="auto">
        <a:xfrm flipH="1">
          <a:off x="5114529" y="872435"/>
          <a:ext cx="791817" cy="51443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75" h="10781">
              <a:moveTo>
                <a:pt x="0" y="10781"/>
              </a:moveTo>
              <a:cubicBezTo>
                <a:pt x="3330" y="8027"/>
                <a:pt x="3845" y="4838"/>
                <a:pt x="3788" y="0"/>
              </a:cubicBezTo>
              <a:lnTo>
                <a:pt x="10975" y="190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767201</xdr:colOff>
      <xdr:row>5</xdr:row>
      <xdr:rowOff>61824</xdr:rowOff>
    </xdr:from>
    <xdr:to>
      <xdr:col>8</xdr:col>
      <xdr:colOff>156645</xdr:colOff>
      <xdr:row>6</xdr:row>
      <xdr:rowOff>44574</xdr:rowOff>
    </xdr:to>
    <xdr:sp macro="" textlink="">
      <xdr:nvSpPr>
        <xdr:cNvPr id="95" name="AutoShape 526"/>
        <xdr:cNvSpPr>
          <a:spLocks noChangeArrowheads="1"/>
        </xdr:cNvSpPr>
      </xdr:nvSpPr>
      <xdr:spPr bwMode="auto">
        <a:xfrm>
          <a:off x="5558690" y="910791"/>
          <a:ext cx="159727" cy="1525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455510</xdr:colOff>
      <xdr:row>4</xdr:row>
      <xdr:rowOff>90493</xdr:rowOff>
    </xdr:from>
    <xdr:ext cx="299577" cy="165173"/>
    <xdr:sp macro="" textlink="">
      <xdr:nvSpPr>
        <xdr:cNvPr id="96" name="Text Box 1620"/>
        <xdr:cNvSpPr txBox="1">
          <a:spLocks noChangeArrowheads="1"/>
        </xdr:cNvSpPr>
      </xdr:nvSpPr>
      <xdr:spPr bwMode="auto">
        <a:xfrm>
          <a:off x="5262939" y="773418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169781</xdr:colOff>
      <xdr:row>5</xdr:row>
      <xdr:rowOff>140819</xdr:rowOff>
    </xdr:from>
    <xdr:ext cx="639436" cy="165173"/>
    <xdr:sp macro="" textlink="">
      <xdr:nvSpPr>
        <xdr:cNvPr id="97" name="Text Box 1416"/>
        <xdr:cNvSpPr txBox="1">
          <a:spLocks noChangeArrowheads="1"/>
        </xdr:cNvSpPr>
      </xdr:nvSpPr>
      <xdr:spPr bwMode="auto">
        <a:xfrm>
          <a:off x="4961270" y="989786"/>
          <a:ext cx="63943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</a:t>
          </a:r>
        </a:p>
      </xdr:txBody>
    </xdr:sp>
    <xdr:clientData/>
  </xdr:oneCellAnchor>
  <xdr:oneCellAnchor>
    <xdr:from>
      <xdr:col>8</xdr:col>
      <xdr:colOff>120089</xdr:colOff>
      <xdr:row>3</xdr:row>
      <xdr:rowOff>8282</xdr:rowOff>
    </xdr:from>
    <xdr:ext cx="299577" cy="165173"/>
    <xdr:sp macro="" textlink="">
      <xdr:nvSpPr>
        <xdr:cNvPr id="98" name="Text Box 1620"/>
        <xdr:cNvSpPr txBox="1">
          <a:spLocks noChangeArrowheads="1"/>
        </xdr:cNvSpPr>
      </xdr:nvSpPr>
      <xdr:spPr bwMode="auto">
        <a:xfrm>
          <a:off x="5681861" y="517662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4140</xdr:colOff>
      <xdr:row>3</xdr:row>
      <xdr:rowOff>73786</xdr:rowOff>
    </xdr:from>
    <xdr:ext cx="757859" cy="165173"/>
    <xdr:sp macro="" textlink="">
      <xdr:nvSpPr>
        <xdr:cNvPr id="99" name="Text Box 1416"/>
        <xdr:cNvSpPr txBox="1">
          <a:spLocks noChangeArrowheads="1"/>
        </xdr:cNvSpPr>
      </xdr:nvSpPr>
      <xdr:spPr bwMode="auto">
        <a:xfrm>
          <a:off x="4795629" y="583166"/>
          <a:ext cx="757859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名神の向うへ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770282</xdr:colOff>
      <xdr:row>6</xdr:row>
      <xdr:rowOff>0</xdr:rowOff>
    </xdr:from>
    <xdr:ext cx="639436" cy="165173"/>
    <xdr:sp macro="" textlink="">
      <xdr:nvSpPr>
        <xdr:cNvPr id="100" name="Text Box 1416"/>
        <xdr:cNvSpPr txBox="1">
          <a:spLocks noChangeArrowheads="1"/>
        </xdr:cNvSpPr>
      </xdr:nvSpPr>
      <xdr:spPr bwMode="auto">
        <a:xfrm>
          <a:off x="6332054" y="1018761"/>
          <a:ext cx="63943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128m</a:t>
          </a:r>
        </a:p>
      </xdr:txBody>
    </xdr:sp>
    <xdr:clientData/>
  </xdr:oneCellAnchor>
  <xdr:twoCellAnchor>
    <xdr:from>
      <xdr:col>10</xdr:col>
      <xdr:colOff>4207</xdr:colOff>
      <xdr:row>4</xdr:row>
      <xdr:rowOff>132522</xdr:rowOff>
    </xdr:from>
    <xdr:to>
      <xdr:col>10</xdr:col>
      <xdr:colOff>492815</xdr:colOff>
      <xdr:row>5</xdr:row>
      <xdr:rowOff>57375</xdr:rowOff>
    </xdr:to>
    <xdr:sp macro="" textlink="">
      <xdr:nvSpPr>
        <xdr:cNvPr id="101" name="Line 72"/>
        <xdr:cNvSpPr>
          <a:spLocks noChangeShapeType="1"/>
        </xdr:cNvSpPr>
      </xdr:nvSpPr>
      <xdr:spPr bwMode="auto">
        <a:xfrm flipV="1">
          <a:off x="7077555" y="811696"/>
          <a:ext cx="488608" cy="94646"/>
        </a:xfrm>
        <a:custGeom>
          <a:avLst/>
          <a:gdLst>
            <a:gd name="connsiteX0" fmla="*/ 0 w 488608"/>
            <a:gd name="connsiteY0" fmla="*/ 0 h 94646"/>
            <a:gd name="connsiteX1" fmla="*/ 488608 w 488608"/>
            <a:gd name="connsiteY1" fmla="*/ 94646 h 94646"/>
            <a:gd name="connsiteX0" fmla="*/ 0 w 488608"/>
            <a:gd name="connsiteY0" fmla="*/ 0 h 94646"/>
            <a:gd name="connsiteX1" fmla="*/ 488608 w 488608"/>
            <a:gd name="connsiteY1" fmla="*/ 94646 h 946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88608" h="94646">
              <a:moveTo>
                <a:pt x="0" y="0"/>
              </a:moveTo>
              <a:cubicBezTo>
                <a:pt x="162869" y="31549"/>
                <a:pt x="292609" y="-19729"/>
                <a:pt x="488608" y="9464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214664</xdr:colOff>
      <xdr:row>5</xdr:row>
      <xdr:rowOff>56583</xdr:rowOff>
    </xdr:from>
    <xdr:to>
      <xdr:col>10</xdr:col>
      <xdr:colOff>17991</xdr:colOff>
      <xdr:row>8</xdr:row>
      <xdr:rowOff>144470</xdr:rowOff>
    </xdr:to>
    <xdr:sp macro="" textlink="">
      <xdr:nvSpPr>
        <xdr:cNvPr id="102" name="Freeform 527"/>
        <xdr:cNvSpPr>
          <a:spLocks/>
        </xdr:cNvSpPr>
      </xdr:nvSpPr>
      <xdr:spPr bwMode="auto">
        <a:xfrm flipH="1">
          <a:off x="6546718" y="905550"/>
          <a:ext cx="544621" cy="59726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00" h="10000">
              <a:moveTo>
                <a:pt x="100" y="10000"/>
              </a:moveTo>
              <a:cubicBezTo>
                <a:pt x="-283" y="5373"/>
                <a:pt x="560" y="3865"/>
                <a:pt x="484" y="0"/>
              </a:cubicBezTo>
              <a:lnTo>
                <a:pt x="10100" y="152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658825</xdr:colOff>
      <xdr:row>5</xdr:row>
      <xdr:rowOff>94939</xdr:rowOff>
    </xdr:from>
    <xdr:to>
      <xdr:col>10</xdr:col>
      <xdr:colOff>77258</xdr:colOff>
      <xdr:row>6</xdr:row>
      <xdr:rowOff>77689</xdr:rowOff>
    </xdr:to>
    <xdr:sp macro="" textlink="">
      <xdr:nvSpPr>
        <xdr:cNvPr id="103" name="AutoShape 526"/>
        <xdr:cNvSpPr>
          <a:spLocks noChangeArrowheads="1"/>
        </xdr:cNvSpPr>
      </xdr:nvSpPr>
      <xdr:spPr bwMode="auto">
        <a:xfrm>
          <a:off x="6990879" y="943906"/>
          <a:ext cx="159727" cy="1525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430664</xdr:colOff>
      <xdr:row>4</xdr:row>
      <xdr:rowOff>0</xdr:rowOff>
    </xdr:from>
    <xdr:to>
      <xdr:col>9</xdr:col>
      <xdr:colOff>701760</xdr:colOff>
      <xdr:row>5</xdr:row>
      <xdr:rowOff>66238</xdr:rowOff>
    </xdr:to>
    <xdr:sp macro="" textlink="">
      <xdr:nvSpPr>
        <xdr:cNvPr id="104" name="六角形 103"/>
        <xdr:cNvSpPr/>
      </xdr:nvSpPr>
      <xdr:spPr bwMode="auto">
        <a:xfrm>
          <a:off x="6762718" y="679174"/>
          <a:ext cx="271096" cy="2360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115948</xdr:colOff>
      <xdr:row>6</xdr:row>
      <xdr:rowOff>0</xdr:rowOff>
    </xdr:from>
    <xdr:ext cx="299577" cy="165173"/>
    <xdr:sp macro="" textlink="">
      <xdr:nvSpPr>
        <xdr:cNvPr id="105" name="Text Box 1620"/>
        <xdr:cNvSpPr txBox="1">
          <a:spLocks noChangeArrowheads="1"/>
        </xdr:cNvSpPr>
      </xdr:nvSpPr>
      <xdr:spPr bwMode="auto">
        <a:xfrm>
          <a:off x="7189296" y="1018761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132512</xdr:colOff>
      <xdr:row>3</xdr:row>
      <xdr:rowOff>99397</xdr:rowOff>
    </xdr:from>
    <xdr:to>
      <xdr:col>10</xdr:col>
      <xdr:colOff>403608</xdr:colOff>
      <xdr:row>4</xdr:row>
      <xdr:rowOff>165634</xdr:rowOff>
    </xdr:to>
    <xdr:sp macro="" textlink="">
      <xdr:nvSpPr>
        <xdr:cNvPr id="106" name="六角形 105"/>
        <xdr:cNvSpPr/>
      </xdr:nvSpPr>
      <xdr:spPr bwMode="auto">
        <a:xfrm>
          <a:off x="7205860" y="608777"/>
          <a:ext cx="271096" cy="2360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45551</xdr:colOff>
      <xdr:row>3</xdr:row>
      <xdr:rowOff>37883</xdr:rowOff>
    </xdr:from>
    <xdr:ext cx="534229" cy="293414"/>
    <xdr:sp macro="" textlink="">
      <xdr:nvSpPr>
        <xdr:cNvPr id="107" name="Text Box 1620"/>
        <xdr:cNvSpPr txBox="1">
          <a:spLocks noChangeArrowheads="1"/>
        </xdr:cNvSpPr>
      </xdr:nvSpPr>
      <xdr:spPr bwMode="auto">
        <a:xfrm>
          <a:off x="6377605" y="547263"/>
          <a:ext cx="534229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265822</xdr:colOff>
      <xdr:row>12</xdr:row>
      <xdr:rowOff>140806</xdr:rowOff>
    </xdr:from>
    <xdr:ext cx="639436" cy="165173"/>
    <xdr:sp macro="" textlink="">
      <xdr:nvSpPr>
        <xdr:cNvPr id="108" name="Text Box 1416"/>
        <xdr:cNvSpPr txBox="1">
          <a:spLocks noChangeArrowheads="1"/>
        </xdr:cNvSpPr>
      </xdr:nvSpPr>
      <xdr:spPr bwMode="auto">
        <a:xfrm>
          <a:off x="439589" y="2226009"/>
          <a:ext cx="63943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165m</a:t>
          </a:r>
        </a:p>
      </xdr:txBody>
    </xdr:sp>
    <xdr:clientData/>
  </xdr:oneCellAnchor>
  <xdr:twoCellAnchor>
    <xdr:from>
      <xdr:col>1</xdr:col>
      <xdr:colOff>741296</xdr:colOff>
      <xdr:row>10</xdr:row>
      <xdr:rowOff>169793</xdr:rowOff>
    </xdr:from>
    <xdr:to>
      <xdr:col>2</xdr:col>
      <xdr:colOff>147635</xdr:colOff>
      <xdr:row>11</xdr:row>
      <xdr:rowOff>141332</xdr:rowOff>
    </xdr:to>
    <xdr:sp macro="" textlink="">
      <xdr:nvSpPr>
        <xdr:cNvPr id="109" name="六角形 108"/>
        <xdr:cNvSpPr/>
      </xdr:nvSpPr>
      <xdr:spPr bwMode="auto">
        <a:xfrm>
          <a:off x="911089" y="1867728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１７</a:t>
          </a:r>
        </a:p>
      </xdr:txBody>
    </xdr:sp>
    <xdr:clientData/>
  </xdr:twoCellAnchor>
  <xdr:oneCellAnchor>
    <xdr:from>
      <xdr:col>5</xdr:col>
      <xdr:colOff>20052</xdr:colOff>
      <xdr:row>2</xdr:row>
      <xdr:rowOff>160433</xdr:rowOff>
    </xdr:from>
    <xdr:ext cx="762000" cy="293414"/>
    <xdr:sp macro="" textlink="">
      <xdr:nvSpPr>
        <xdr:cNvPr id="110" name="Text Box 1416"/>
        <xdr:cNvSpPr txBox="1">
          <a:spLocks noChangeArrowheads="1"/>
        </xdr:cNvSpPr>
      </xdr:nvSpPr>
      <xdr:spPr bwMode="auto">
        <a:xfrm>
          <a:off x="3278605" y="501328"/>
          <a:ext cx="76200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彦根市境迄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2.2㎞86m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152668</xdr:colOff>
      <xdr:row>14</xdr:row>
      <xdr:rowOff>132537</xdr:rowOff>
    </xdr:from>
    <xdr:to>
      <xdr:col>2</xdr:col>
      <xdr:colOff>423764</xdr:colOff>
      <xdr:row>16</xdr:row>
      <xdr:rowOff>28981</xdr:rowOff>
    </xdr:to>
    <xdr:sp macro="" textlink="">
      <xdr:nvSpPr>
        <xdr:cNvPr id="90" name="六角形 89"/>
        <xdr:cNvSpPr/>
      </xdr:nvSpPr>
      <xdr:spPr bwMode="auto">
        <a:xfrm>
          <a:off x="1098732" y="2565273"/>
          <a:ext cx="271096" cy="2439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56807</xdr:colOff>
      <xdr:row>13</xdr:row>
      <xdr:rowOff>143336</xdr:rowOff>
    </xdr:from>
    <xdr:to>
      <xdr:col>2</xdr:col>
      <xdr:colOff>212380</xdr:colOff>
      <xdr:row>14</xdr:row>
      <xdr:rowOff>90101</xdr:rowOff>
    </xdr:to>
    <xdr:sp macro="" textlink="">
      <xdr:nvSpPr>
        <xdr:cNvPr id="112" name="AutoShape 4802"/>
        <xdr:cNvSpPr>
          <a:spLocks noChangeArrowheads="1"/>
        </xdr:cNvSpPr>
      </xdr:nvSpPr>
      <xdr:spPr bwMode="auto">
        <a:xfrm>
          <a:off x="1002871" y="2402306"/>
          <a:ext cx="155573" cy="1205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136108</xdr:colOff>
      <xdr:row>13</xdr:row>
      <xdr:rowOff>115958</xdr:rowOff>
    </xdr:from>
    <xdr:to>
      <xdr:col>2</xdr:col>
      <xdr:colOff>115401</xdr:colOff>
      <xdr:row>14</xdr:row>
      <xdr:rowOff>66262</xdr:rowOff>
    </xdr:to>
    <xdr:sp macro="" textlink="">
      <xdr:nvSpPr>
        <xdr:cNvPr id="113" name="Line 76"/>
        <xdr:cNvSpPr>
          <a:spLocks noChangeShapeType="1"/>
        </xdr:cNvSpPr>
      </xdr:nvSpPr>
      <xdr:spPr bwMode="auto">
        <a:xfrm flipV="1">
          <a:off x="309875" y="2374928"/>
          <a:ext cx="751590" cy="1240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95248</xdr:colOff>
      <xdr:row>12</xdr:row>
      <xdr:rowOff>3</xdr:rowOff>
    </xdr:from>
    <xdr:ext cx="639436" cy="165173"/>
    <xdr:sp macro="" textlink="">
      <xdr:nvSpPr>
        <xdr:cNvPr id="116" name="Text Box 1416"/>
        <xdr:cNvSpPr txBox="1">
          <a:spLocks noChangeArrowheads="1"/>
        </xdr:cNvSpPr>
      </xdr:nvSpPr>
      <xdr:spPr bwMode="auto">
        <a:xfrm>
          <a:off x="1815701" y="2071691"/>
          <a:ext cx="63943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126m</a:t>
          </a:r>
        </a:p>
      </xdr:txBody>
    </xdr:sp>
    <xdr:clientData/>
  </xdr:oneCellAnchor>
  <xdr:twoCellAnchor>
    <xdr:from>
      <xdr:col>4</xdr:col>
      <xdr:colOff>110375</xdr:colOff>
      <xdr:row>12</xdr:row>
      <xdr:rowOff>115528</xdr:rowOff>
    </xdr:from>
    <xdr:to>
      <xdr:col>4</xdr:col>
      <xdr:colOff>670291</xdr:colOff>
      <xdr:row>14</xdr:row>
      <xdr:rowOff>109105</xdr:rowOff>
    </xdr:to>
    <xdr:sp macro="" textlink="">
      <xdr:nvSpPr>
        <xdr:cNvPr id="117" name="Line 72"/>
        <xdr:cNvSpPr>
          <a:spLocks noChangeShapeType="1"/>
        </xdr:cNvSpPr>
      </xdr:nvSpPr>
      <xdr:spPr bwMode="auto">
        <a:xfrm>
          <a:off x="2604734" y="2187216"/>
          <a:ext cx="559916" cy="338858"/>
        </a:xfrm>
        <a:custGeom>
          <a:avLst/>
          <a:gdLst>
            <a:gd name="connsiteX0" fmla="*/ 0 w 469815"/>
            <a:gd name="connsiteY0" fmla="*/ 0 h 341097"/>
            <a:gd name="connsiteX1" fmla="*/ 469815 w 469815"/>
            <a:gd name="connsiteY1" fmla="*/ 341097 h 341097"/>
            <a:gd name="connsiteX0" fmla="*/ 0 w 469815"/>
            <a:gd name="connsiteY0" fmla="*/ 0 h 341111"/>
            <a:gd name="connsiteX1" fmla="*/ 469815 w 469815"/>
            <a:gd name="connsiteY1" fmla="*/ 341097 h 341111"/>
            <a:gd name="connsiteX0" fmla="*/ 0 w 463379"/>
            <a:gd name="connsiteY0" fmla="*/ 0 h 373289"/>
            <a:gd name="connsiteX1" fmla="*/ 463379 w 463379"/>
            <a:gd name="connsiteY1" fmla="*/ 373276 h 373289"/>
            <a:gd name="connsiteX0" fmla="*/ 0 w 559916"/>
            <a:gd name="connsiteY0" fmla="*/ 0 h 341111"/>
            <a:gd name="connsiteX1" fmla="*/ 559916 w 559916"/>
            <a:gd name="connsiteY1" fmla="*/ 341097 h 3411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9916" h="341111">
              <a:moveTo>
                <a:pt x="0" y="0"/>
              </a:moveTo>
              <a:cubicBezTo>
                <a:pt x="156605" y="113699"/>
                <a:pt x="281030" y="343242"/>
                <a:pt x="559916" y="3410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407546</xdr:colOff>
      <xdr:row>9</xdr:row>
      <xdr:rowOff>157953</xdr:rowOff>
    </xdr:from>
    <xdr:to>
      <xdr:col>4</xdr:col>
      <xdr:colOff>59987</xdr:colOff>
      <xdr:row>16</xdr:row>
      <xdr:rowOff>144833</xdr:rowOff>
    </xdr:to>
    <xdr:sp macro="" textlink="">
      <xdr:nvSpPr>
        <xdr:cNvPr id="118" name="Freeform 527"/>
        <xdr:cNvSpPr>
          <a:spLocks/>
        </xdr:cNvSpPr>
      </xdr:nvSpPr>
      <xdr:spPr bwMode="auto">
        <a:xfrm flipH="1">
          <a:off x="2127999" y="1711719"/>
          <a:ext cx="426347" cy="119536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9655"/>
            <a:gd name="connsiteY0" fmla="*/ 10781 h 10781"/>
            <a:gd name="connsiteX1" fmla="*/ 2238 w 9655"/>
            <a:gd name="connsiteY1" fmla="*/ 0 h 10781"/>
            <a:gd name="connsiteX2" fmla="*/ 9655 w 9655"/>
            <a:gd name="connsiteY2" fmla="*/ 1823 h 10781"/>
            <a:gd name="connsiteX0" fmla="*/ 0 w 9762"/>
            <a:gd name="connsiteY0" fmla="*/ 10000 h 10000"/>
            <a:gd name="connsiteX1" fmla="*/ 2318 w 9762"/>
            <a:gd name="connsiteY1" fmla="*/ 0 h 10000"/>
            <a:gd name="connsiteX2" fmla="*/ 9762 w 9762"/>
            <a:gd name="connsiteY2" fmla="*/ 242 h 10000"/>
            <a:gd name="connsiteX0" fmla="*/ 0 w 9635"/>
            <a:gd name="connsiteY0" fmla="*/ 10322 h 10322"/>
            <a:gd name="connsiteX1" fmla="*/ 2375 w 9635"/>
            <a:gd name="connsiteY1" fmla="*/ 322 h 10322"/>
            <a:gd name="connsiteX2" fmla="*/ 9635 w 9635"/>
            <a:gd name="connsiteY2" fmla="*/ 0 h 10322"/>
            <a:gd name="connsiteX0" fmla="*/ 0 w 10000"/>
            <a:gd name="connsiteY0" fmla="*/ 9688 h 9688"/>
            <a:gd name="connsiteX1" fmla="*/ 2465 w 10000"/>
            <a:gd name="connsiteY1" fmla="*/ 0 h 9688"/>
            <a:gd name="connsiteX2" fmla="*/ 10000 w 10000"/>
            <a:gd name="connsiteY2" fmla="*/ 0 h 9688"/>
            <a:gd name="connsiteX0" fmla="*/ 0 w 7258"/>
            <a:gd name="connsiteY0" fmla="*/ 17459 h 17459"/>
            <a:gd name="connsiteX1" fmla="*/ 2465 w 7258"/>
            <a:gd name="connsiteY1" fmla="*/ 7459 h 17459"/>
            <a:gd name="connsiteX2" fmla="*/ 7258 w 7258"/>
            <a:gd name="connsiteY2" fmla="*/ 0 h 17459"/>
            <a:gd name="connsiteX0" fmla="*/ 0 w 10810"/>
            <a:gd name="connsiteY0" fmla="*/ 9440 h 9440"/>
            <a:gd name="connsiteX1" fmla="*/ 3396 w 10810"/>
            <a:gd name="connsiteY1" fmla="*/ 3712 h 9440"/>
            <a:gd name="connsiteX2" fmla="*/ 10810 w 10810"/>
            <a:gd name="connsiteY2" fmla="*/ 0 h 9440"/>
            <a:gd name="connsiteX0" fmla="*/ 0 w 10000"/>
            <a:gd name="connsiteY0" fmla="*/ 10000 h 10000"/>
            <a:gd name="connsiteX1" fmla="*/ 3142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142 w 10000"/>
            <a:gd name="connsiteY1" fmla="*/ 3932 h 10000"/>
            <a:gd name="connsiteX2" fmla="*/ 10000 w 10000"/>
            <a:gd name="connsiteY2" fmla="*/ 0 h 10000"/>
            <a:gd name="connsiteX0" fmla="*/ 0 w 7504"/>
            <a:gd name="connsiteY0" fmla="*/ 10148 h 10148"/>
            <a:gd name="connsiteX1" fmla="*/ 646 w 7504"/>
            <a:gd name="connsiteY1" fmla="*/ 3932 h 10148"/>
            <a:gd name="connsiteX2" fmla="*/ 7504 w 7504"/>
            <a:gd name="connsiteY2" fmla="*/ 0 h 10148"/>
            <a:gd name="connsiteX0" fmla="*/ 0 w 10000"/>
            <a:gd name="connsiteY0" fmla="*/ 10000 h 10000"/>
            <a:gd name="connsiteX1" fmla="*/ 861 w 10000"/>
            <a:gd name="connsiteY1" fmla="*/ 3875 h 10000"/>
            <a:gd name="connsiteX2" fmla="*/ 10000 w 10000"/>
            <a:gd name="connsiteY2" fmla="*/ 0 h 10000"/>
            <a:gd name="connsiteX0" fmla="*/ 0 w 11065"/>
            <a:gd name="connsiteY0" fmla="*/ 10474 h 10474"/>
            <a:gd name="connsiteX1" fmla="*/ 861 w 11065"/>
            <a:gd name="connsiteY1" fmla="*/ 4349 h 10474"/>
            <a:gd name="connsiteX2" fmla="*/ 11065 w 11065"/>
            <a:gd name="connsiteY2" fmla="*/ 0 h 10474"/>
            <a:gd name="connsiteX0" fmla="*/ 2032 w 10336"/>
            <a:gd name="connsiteY0" fmla="*/ 13607 h 13607"/>
            <a:gd name="connsiteX1" fmla="*/ 132 w 10336"/>
            <a:gd name="connsiteY1" fmla="*/ 4349 h 13607"/>
            <a:gd name="connsiteX2" fmla="*/ 10336 w 10336"/>
            <a:gd name="connsiteY2" fmla="*/ 0 h 13607"/>
            <a:gd name="connsiteX0" fmla="*/ 3047 w 11351"/>
            <a:gd name="connsiteY0" fmla="*/ 13607 h 13607"/>
            <a:gd name="connsiteX1" fmla="*/ 1147 w 11351"/>
            <a:gd name="connsiteY1" fmla="*/ 4349 h 13607"/>
            <a:gd name="connsiteX2" fmla="*/ 11351 w 11351"/>
            <a:gd name="connsiteY2" fmla="*/ 0 h 13607"/>
            <a:gd name="connsiteX0" fmla="*/ 3047 w 11351"/>
            <a:gd name="connsiteY0" fmla="*/ 13607 h 13607"/>
            <a:gd name="connsiteX1" fmla="*/ 1147 w 11351"/>
            <a:gd name="connsiteY1" fmla="*/ 4349 h 13607"/>
            <a:gd name="connsiteX2" fmla="*/ 11351 w 11351"/>
            <a:gd name="connsiteY2" fmla="*/ 0 h 13607"/>
            <a:gd name="connsiteX0" fmla="*/ 2713 w 11784"/>
            <a:gd name="connsiteY0" fmla="*/ 13675 h 13675"/>
            <a:gd name="connsiteX1" fmla="*/ 1580 w 11784"/>
            <a:gd name="connsiteY1" fmla="*/ 4349 h 13675"/>
            <a:gd name="connsiteX2" fmla="*/ 11784 w 11784"/>
            <a:gd name="connsiteY2" fmla="*/ 0 h 13675"/>
            <a:gd name="connsiteX0" fmla="*/ 1916 w 10987"/>
            <a:gd name="connsiteY0" fmla="*/ 13675 h 13675"/>
            <a:gd name="connsiteX1" fmla="*/ 783 w 10987"/>
            <a:gd name="connsiteY1" fmla="*/ 4349 h 13675"/>
            <a:gd name="connsiteX2" fmla="*/ 10987 w 10987"/>
            <a:gd name="connsiteY2" fmla="*/ 0 h 13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87" h="13675">
              <a:moveTo>
                <a:pt x="1916" y="13675"/>
              </a:moveTo>
              <a:cubicBezTo>
                <a:pt x="-926" y="12671"/>
                <a:pt x="30" y="12039"/>
                <a:pt x="783" y="4349"/>
              </a:cubicBezTo>
              <a:cubicBezTo>
                <a:pt x="5049" y="2740"/>
                <a:pt x="6553" y="2047"/>
                <a:pt x="1098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734931</xdr:colOff>
      <xdr:row>13</xdr:row>
      <xdr:rowOff>17225</xdr:rowOff>
    </xdr:from>
    <xdr:to>
      <xdr:col>4</xdr:col>
      <xdr:colOff>122766</xdr:colOff>
      <xdr:row>13</xdr:row>
      <xdr:rowOff>172616</xdr:rowOff>
    </xdr:to>
    <xdr:sp macro="" textlink="">
      <xdr:nvSpPr>
        <xdr:cNvPr id="119" name="AutoShape 526"/>
        <xdr:cNvSpPr>
          <a:spLocks noChangeArrowheads="1"/>
        </xdr:cNvSpPr>
      </xdr:nvSpPr>
      <xdr:spPr bwMode="auto">
        <a:xfrm>
          <a:off x="2455384" y="2261553"/>
          <a:ext cx="161741" cy="1553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734922</xdr:colOff>
      <xdr:row>11</xdr:row>
      <xdr:rowOff>118876</xdr:rowOff>
    </xdr:from>
    <xdr:to>
      <xdr:col>4</xdr:col>
      <xdr:colOff>137381</xdr:colOff>
      <xdr:row>12</xdr:row>
      <xdr:rowOff>128593</xdr:rowOff>
    </xdr:to>
    <xdr:sp macro="" textlink="">
      <xdr:nvSpPr>
        <xdr:cNvPr id="120" name="Oval 1295"/>
        <xdr:cNvSpPr>
          <a:spLocks noChangeArrowheads="1"/>
        </xdr:cNvSpPr>
      </xdr:nvSpPr>
      <xdr:spPr bwMode="auto">
        <a:xfrm>
          <a:off x="2455375" y="2017923"/>
          <a:ext cx="176365" cy="1823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311657</xdr:colOff>
      <xdr:row>14</xdr:row>
      <xdr:rowOff>153496</xdr:rowOff>
    </xdr:from>
    <xdr:to>
      <xdr:col>4</xdr:col>
      <xdr:colOff>490293</xdr:colOff>
      <xdr:row>15</xdr:row>
      <xdr:rowOff>125036</xdr:rowOff>
    </xdr:to>
    <xdr:sp macro="" textlink="">
      <xdr:nvSpPr>
        <xdr:cNvPr id="121" name="六角形 120"/>
        <xdr:cNvSpPr/>
      </xdr:nvSpPr>
      <xdr:spPr bwMode="auto">
        <a:xfrm>
          <a:off x="2806016" y="2570465"/>
          <a:ext cx="178636" cy="1441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１７</a:t>
          </a:r>
        </a:p>
      </xdr:txBody>
    </xdr:sp>
    <xdr:clientData/>
  </xdr:twoCellAnchor>
  <xdr:oneCellAnchor>
    <xdr:from>
      <xdr:col>3</xdr:col>
      <xdr:colOff>551385</xdr:colOff>
      <xdr:row>9</xdr:row>
      <xdr:rowOff>112469</xdr:rowOff>
    </xdr:from>
    <xdr:ext cx="302079" cy="305168"/>
    <xdr:grpSp>
      <xdr:nvGrpSpPr>
        <xdr:cNvPr id="122" name="Group 6672"/>
        <xdr:cNvGrpSpPr>
          <a:grpSpLocks/>
        </xdr:cNvGrpSpPr>
      </xdr:nvGrpSpPr>
      <xdr:grpSpPr bwMode="auto">
        <a:xfrm>
          <a:off x="2258558" y="1629142"/>
          <a:ext cx="302079" cy="305168"/>
          <a:chOff x="536" y="109"/>
          <a:chExt cx="46" cy="44"/>
        </a:xfrm>
      </xdr:grpSpPr>
      <xdr:pic>
        <xdr:nvPicPr>
          <xdr:cNvPr id="12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216735</xdr:colOff>
      <xdr:row>12</xdr:row>
      <xdr:rowOff>4182</xdr:rowOff>
    </xdr:from>
    <xdr:ext cx="302079" cy="305168"/>
    <xdr:grpSp>
      <xdr:nvGrpSpPr>
        <xdr:cNvPr id="125" name="Group 6672"/>
        <xdr:cNvGrpSpPr>
          <a:grpSpLocks/>
        </xdr:cNvGrpSpPr>
      </xdr:nvGrpSpPr>
      <xdr:grpSpPr bwMode="auto">
        <a:xfrm>
          <a:off x="2693235" y="2026413"/>
          <a:ext cx="302079" cy="305168"/>
          <a:chOff x="536" y="109"/>
          <a:chExt cx="46" cy="44"/>
        </a:xfrm>
      </xdr:grpSpPr>
      <xdr:pic>
        <xdr:nvPicPr>
          <xdr:cNvPr id="12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109412</xdr:colOff>
      <xdr:row>13</xdr:row>
      <xdr:rowOff>135145</xdr:rowOff>
    </xdr:from>
    <xdr:ext cx="302079" cy="305168"/>
    <xdr:grpSp>
      <xdr:nvGrpSpPr>
        <xdr:cNvPr id="128" name="Group 6672"/>
        <xdr:cNvGrpSpPr>
          <a:grpSpLocks/>
        </xdr:cNvGrpSpPr>
      </xdr:nvGrpSpPr>
      <xdr:grpSpPr bwMode="auto">
        <a:xfrm>
          <a:off x="4124566" y="2325895"/>
          <a:ext cx="302079" cy="305168"/>
          <a:chOff x="536" y="109"/>
          <a:chExt cx="46" cy="44"/>
        </a:xfrm>
      </xdr:grpSpPr>
      <xdr:pic>
        <xdr:nvPicPr>
          <xdr:cNvPr id="1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482700</xdr:colOff>
      <xdr:row>10</xdr:row>
      <xdr:rowOff>141577</xdr:rowOff>
    </xdr:from>
    <xdr:ext cx="302079" cy="305168"/>
    <xdr:grpSp>
      <xdr:nvGrpSpPr>
        <xdr:cNvPr id="131" name="Group 6672"/>
        <xdr:cNvGrpSpPr>
          <a:grpSpLocks/>
        </xdr:cNvGrpSpPr>
      </xdr:nvGrpSpPr>
      <xdr:grpSpPr bwMode="auto">
        <a:xfrm>
          <a:off x="3728527" y="1826769"/>
          <a:ext cx="302079" cy="305168"/>
          <a:chOff x="536" y="109"/>
          <a:chExt cx="46" cy="44"/>
        </a:xfrm>
      </xdr:grpSpPr>
      <xdr:pic>
        <xdr:nvPicPr>
          <xdr:cNvPr id="1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4853</xdr:colOff>
      <xdr:row>9</xdr:row>
      <xdr:rowOff>48606</xdr:rowOff>
    </xdr:from>
    <xdr:ext cx="302079" cy="305168"/>
    <xdr:grpSp>
      <xdr:nvGrpSpPr>
        <xdr:cNvPr id="134" name="Group 6672"/>
        <xdr:cNvGrpSpPr>
          <a:grpSpLocks/>
        </xdr:cNvGrpSpPr>
      </xdr:nvGrpSpPr>
      <xdr:grpSpPr bwMode="auto">
        <a:xfrm>
          <a:off x="4020007" y="1565279"/>
          <a:ext cx="302079" cy="305168"/>
          <a:chOff x="536" y="109"/>
          <a:chExt cx="46" cy="44"/>
        </a:xfrm>
      </xdr:grpSpPr>
      <xdr:pic>
        <xdr:nvPicPr>
          <xdr:cNvPr id="1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424776</xdr:colOff>
      <xdr:row>12</xdr:row>
      <xdr:rowOff>45047</xdr:rowOff>
    </xdr:from>
    <xdr:to>
      <xdr:col>6</xdr:col>
      <xdr:colOff>695872</xdr:colOff>
      <xdr:row>13</xdr:row>
      <xdr:rowOff>115258</xdr:rowOff>
    </xdr:to>
    <xdr:sp macro="" textlink="">
      <xdr:nvSpPr>
        <xdr:cNvPr id="137" name="六角形 136"/>
        <xdr:cNvSpPr/>
      </xdr:nvSpPr>
      <xdr:spPr bwMode="auto">
        <a:xfrm>
          <a:off x="4460029" y="2130250"/>
          <a:ext cx="271096" cy="2439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92295</xdr:colOff>
      <xdr:row>9</xdr:row>
      <xdr:rowOff>25245</xdr:rowOff>
    </xdr:from>
    <xdr:to>
      <xdr:col>6</xdr:col>
      <xdr:colOff>102976</xdr:colOff>
      <xdr:row>12</xdr:row>
      <xdr:rowOff>85913</xdr:rowOff>
    </xdr:to>
    <xdr:sp macro="" textlink="">
      <xdr:nvSpPr>
        <xdr:cNvPr id="138" name="Line 72"/>
        <xdr:cNvSpPr>
          <a:spLocks noChangeShapeType="1"/>
        </xdr:cNvSpPr>
      </xdr:nvSpPr>
      <xdr:spPr bwMode="auto">
        <a:xfrm flipV="1">
          <a:off x="4107449" y="1541918"/>
          <a:ext cx="10681" cy="5662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122292</xdr:colOff>
      <xdr:row>10</xdr:row>
      <xdr:rowOff>67104</xdr:rowOff>
    </xdr:from>
    <xdr:to>
      <xdr:col>6</xdr:col>
      <xdr:colOff>116619</xdr:colOff>
      <xdr:row>17</xdr:row>
      <xdr:rowOff>1316</xdr:rowOff>
    </xdr:to>
    <xdr:sp macro="" textlink="">
      <xdr:nvSpPr>
        <xdr:cNvPr id="139" name="Freeform 527"/>
        <xdr:cNvSpPr>
          <a:spLocks/>
        </xdr:cNvSpPr>
      </xdr:nvSpPr>
      <xdr:spPr bwMode="auto">
        <a:xfrm flipH="1">
          <a:off x="3385248" y="1804773"/>
          <a:ext cx="766624" cy="115058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9655"/>
            <a:gd name="connsiteY0" fmla="*/ 10781 h 10781"/>
            <a:gd name="connsiteX1" fmla="*/ 2238 w 9655"/>
            <a:gd name="connsiteY1" fmla="*/ 0 h 10781"/>
            <a:gd name="connsiteX2" fmla="*/ 9655 w 9655"/>
            <a:gd name="connsiteY2" fmla="*/ 1823 h 10781"/>
            <a:gd name="connsiteX0" fmla="*/ 0 w 9762"/>
            <a:gd name="connsiteY0" fmla="*/ 10000 h 10000"/>
            <a:gd name="connsiteX1" fmla="*/ 2318 w 9762"/>
            <a:gd name="connsiteY1" fmla="*/ 0 h 10000"/>
            <a:gd name="connsiteX2" fmla="*/ 9762 w 9762"/>
            <a:gd name="connsiteY2" fmla="*/ 242 h 10000"/>
            <a:gd name="connsiteX0" fmla="*/ 0 w 9635"/>
            <a:gd name="connsiteY0" fmla="*/ 10322 h 10322"/>
            <a:gd name="connsiteX1" fmla="*/ 2375 w 9635"/>
            <a:gd name="connsiteY1" fmla="*/ 322 h 10322"/>
            <a:gd name="connsiteX2" fmla="*/ 9635 w 9635"/>
            <a:gd name="connsiteY2" fmla="*/ 0 h 10322"/>
            <a:gd name="connsiteX0" fmla="*/ 0 w 10000"/>
            <a:gd name="connsiteY0" fmla="*/ 9688 h 9688"/>
            <a:gd name="connsiteX1" fmla="*/ 2465 w 10000"/>
            <a:gd name="connsiteY1" fmla="*/ 0 h 9688"/>
            <a:gd name="connsiteX2" fmla="*/ 10000 w 10000"/>
            <a:gd name="connsiteY2" fmla="*/ 0 h 9688"/>
            <a:gd name="connsiteX0" fmla="*/ 0 w 11469"/>
            <a:gd name="connsiteY0" fmla="*/ 16236 h 16236"/>
            <a:gd name="connsiteX1" fmla="*/ 2465 w 11469"/>
            <a:gd name="connsiteY1" fmla="*/ 6236 h 16236"/>
            <a:gd name="connsiteX2" fmla="*/ 11469 w 11469"/>
            <a:gd name="connsiteY2" fmla="*/ 0 h 16236"/>
            <a:gd name="connsiteX0" fmla="*/ 0 w 11469"/>
            <a:gd name="connsiteY0" fmla="*/ 16236 h 16236"/>
            <a:gd name="connsiteX1" fmla="*/ 2465 w 11469"/>
            <a:gd name="connsiteY1" fmla="*/ 6236 h 16236"/>
            <a:gd name="connsiteX2" fmla="*/ 11469 w 11469"/>
            <a:gd name="connsiteY2" fmla="*/ 0 h 16236"/>
            <a:gd name="connsiteX0" fmla="*/ 0 w 11273"/>
            <a:gd name="connsiteY0" fmla="*/ 16847 h 16847"/>
            <a:gd name="connsiteX1" fmla="*/ 2465 w 11273"/>
            <a:gd name="connsiteY1" fmla="*/ 6847 h 16847"/>
            <a:gd name="connsiteX2" fmla="*/ 11273 w 11273"/>
            <a:gd name="connsiteY2" fmla="*/ 0 h 16847"/>
            <a:gd name="connsiteX0" fmla="*/ 0 w 9217"/>
            <a:gd name="connsiteY0" fmla="*/ 18314 h 18314"/>
            <a:gd name="connsiteX1" fmla="*/ 409 w 9217"/>
            <a:gd name="connsiteY1" fmla="*/ 6847 h 18314"/>
            <a:gd name="connsiteX2" fmla="*/ 9217 w 9217"/>
            <a:gd name="connsiteY2" fmla="*/ 0 h 18314"/>
            <a:gd name="connsiteX0" fmla="*/ 0 w 10000"/>
            <a:gd name="connsiteY0" fmla="*/ 10000 h 10000"/>
            <a:gd name="connsiteX1" fmla="*/ 444 w 10000"/>
            <a:gd name="connsiteY1" fmla="*/ 3739 h 10000"/>
            <a:gd name="connsiteX2" fmla="*/ 10000 w 10000"/>
            <a:gd name="connsiteY2" fmla="*/ 0 h 10000"/>
            <a:gd name="connsiteX0" fmla="*/ 0 w 12125"/>
            <a:gd name="connsiteY0" fmla="*/ 11068 h 11068"/>
            <a:gd name="connsiteX1" fmla="*/ 444 w 12125"/>
            <a:gd name="connsiteY1" fmla="*/ 4807 h 11068"/>
            <a:gd name="connsiteX2" fmla="*/ 12125 w 12125"/>
            <a:gd name="connsiteY2" fmla="*/ 0 h 11068"/>
            <a:gd name="connsiteX0" fmla="*/ 0 w 12550"/>
            <a:gd name="connsiteY0" fmla="*/ 10801 h 10801"/>
            <a:gd name="connsiteX1" fmla="*/ 444 w 12550"/>
            <a:gd name="connsiteY1" fmla="*/ 4540 h 10801"/>
            <a:gd name="connsiteX2" fmla="*/ 12550 w 12550"/>
            <a:gd name="connsiteY2" fmla="*/ 0 h 10801"/>
            <a:gd name="connsiteX0" fmla="*/ 0 w 12656"/>
            <a:gd name="connsiteY0" fmla="*/ 11936 h 11936"/>
            <a:gd name="connsiteX1" fmla="*/ 550 w 12656"/>
            <a:gd name="connsiteY1" fmla="*/ 4540 h 11936"/>
            <a:gd name="connsiteX2" fmla="*/ 12656 w 12656"/>
            <a:gd name="connsiteY2" fmla="*/ 0 h 119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656" h="11936">
              <a:moveTo>
                <a:pt x="0" y="11936"/>
              </a:moveTo>
              <a:cubicBezTo>
                <a:pt x="367" y="9940"/>
                <a:pt x="69" y="6462"/>
                <a:pt x="550" y="4540"/>
              </a:cubicBezTo>
              <a:cubicBezTo>
                <a:pt x="3275" y="4540"/>
                <a:pt x="10250" y="2737"/>
                <a:pt x="126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7474</xdr:colOff>
      <xdr:row>13</xdr:row>
      <xdr:rowOff>166529</xdr:rowOff>
    </xdr:from>
    <xdr:to>
      <xdr:col>6</xdr:col>
      <xdr:colOff>169215</xdr:colOff>
      <xdr:row>14</xdr:row>
      <xdr:rowOff>149281</xdr:rowOff>
    </xdr:to>
    <xdr:sp macro="" textlink="">
      <xdr:nvSpPr>
        <xdr:cNvPr id="140" name="AutoShape 526"/>
        <xdr:cNvSpPr>
          <a:spLocks noChangeArrowheads="1"/>
        </xdr:cNvSpPr>
      </xdr:nvSpPr>
      <xdr:spPr bwMode="auto">
        <a:xfrm>
          <a:off x="4042727" y="2425499"/>
          <a:ext cx="161741" cy="1565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30581</xdr:colOff>
      <xdr:row>12</xdr:row>
      <xdr:rowOff>8115</xdr:rowOff>
    </xdr:from>
    <xdr:to>
      <xdr:col>6</xdr:col>
      <xdr:colOff>735823</xdr:colOff>
      <xdr:row>13</xdr:row>
      <xdr:rowOff>5320</xdr:rowOff>
    </xdr:to>
    <xdr:sp macro="" textlink="">
      <xdr:nvSpPr>
        <xdr:cNvPr id="141" name="Line 76"/>
        <xdr:cNvSpPr>
          <a:spLocks noChangeShapeType="1"/>
        </xdr:cNvSpPr>
      </xdr:nvSpPr>
      <xdr:spPr bwMode="auto">
        <a:xfrm flipV="1">
          <a:off x="4065834" y="2093318"/>
          <a:ext cx="705242" cy="170972"/>
        </a:xfrm>
        <a:custGeom>
          <a:avLst/>
          <a:gdLst>
            <a:gd name="connsiteX0" fmla="*/ 0 w 635848"/>
            <a:gd name="connsiteY0" fmla="*/ 0 h 15292"/>
            <a:gd name="connsiteX1" fmla="*/ 635848 w 635848"/>
            <a:gd name="connsiteY1" fmla="*/ 15292 h 15292"/>
            <a:gd name="connsiteX0" fmla="*/ 0 w 615141"/>
            <a:gd name="connsiteY0" fmla="*/ 138064 h 138192"/>
            <a:gd name="connsiteX1" fmla="*/ 615141 w 615141"/>
            <a:gd name="connsiteY1" fmla="*/ 128 h 138192"/>
            <a:gd name="connsiteX0" fmla="*/ 0 w 615141"/>
            <a:gd name="connsiteY0" fmla="*/ 137936 h 143086"/>
            <a:gd name="connsiteX1" fmla="*/ 615141 w 615141"/>
            <a:gd name="connsiteY1" fmla="*/ 0 h 143086"/>
            <a:gd name="connsiteX0" fmla="*/ 0 w 615141"/>
            <a:gd name="connsiteY0" fmla="*/ 137936 h 143086"/>
            <a:gd name="connsiteX1" fmla="*/ 615141 w 615141"/>
            <a:gd name="connsiteY1" fmla="*/ 0 h 143086"/>
            <a:gd name="connsiteX0" fmla="*/ 0 w 634449"/>
            <a:gd name="connsiteY0" fmla="*/ 0 h 111550"/>
            <a:gd name="connsiteX1" fmla="*/ 634449 w 634449"/>
            <a:gd name="connsiteY1" fmla="*/ 43660 h 111550"/>
            <a:gd name="connsiteX0" fmla="*/ 0 w 634449"/>
            <a:gd name="connsiteY0" fmla="*/ 15082 h 58742"/>
            <a:gd name="connsiteX1" fmla="*/ 634449 w 634449"/>
            <a:gd name="connsiteY1" fmla="*/ 58742 h 58742"/>
            <a:gd name="connsiteX0" fmla="*/ 0 w 705242"/>
            <a:gd name="connsiteY0" fmla="*/ 0 h 162637"/>
            <a:gd name="connsiteX1" fmla="*/ 705242 w 705242"/>
            <a:gd name="connsiteY1" fmla="*/ 162638 h 162637"/>
            <a:gd name="connsiteX0" fmla="*/ 0 w 705242"/>
            <a:gd name="connsiteY0" fmla="*/ 3067 h 165705"/>
            <a:gd name="connsiteX1" fmla="*/ 705242 w 705242"/>
            <a:gd name="connsiteY1" fmla="*/ 165705 h 165705"/>
            <a:gd name="connsiteX0" fmla="*/ 0 w 705242"/>
            <a:gd name="connsiteY0" fmla="*/ 3715 h 166353"/>
            <a:gd name="connsiteX1" fmla="*/ 705242 w 705242"/>
            <a:gd name="connsiteY1" fmla="*/ 166353 h 1663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05242" h="166353">
              <a:moveTo>
                <a:pt x="0" y="3715"/>
              </a:moveTo>
              <a:cubicBezTo>
                <a:pt x="640071" y="-16235"/>
                <a:pt x="564087" y="45022"/>
                <a:pt x="705242" y="16635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8180</xdr:colOff>
      <xdr:row>12</xdr:row>
      <xdr:rowOff>83635</xdr:rowOff>
    </xdr:from>
    <xdr:to>
      <xdr:col>6</xdr:col>
      <xdr:colOff>184545</xdr:colOff>
      <xdr:row>13</xdr:row>
      <xdr:rowOff>93351</xdr:rowOff>
    </xdr:to>
    <xdr:sp macro="" textlink="">
      <xdr:nvSpPr>
        <xdr:cNvPr id="142" name="Oval 1295"/>
        <xdr:cNvSpPr>
          <a:spLocks noChangeArrowheads="1"/>
        </xdr:cNvSpPr>
      </xdr:nvSpPr>
      <xdr:spPr bwMode="auto">
        <a:xfrm>
          <a:off x="4043433" y="2168838"/>
          <a:ext cx="176365" cy="1834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77231</xdr:colOff>
      <xdr:row>12</xdr:row>
      <xdr:rowOff>57928</xdr:rowOff>
    </xdr:from>
    <xdr:ext cx="566352" cy="148024"/>
    <xdr:sp macro="" textlink="">
      <xdr:nvSpPr>
        <xdr:cNvPr id="149" name="Text Box 1664"/>
        <xdr:cNvSpPr txBox="1">
          <a:spLocks noChangeArrowheads="1"/>
        </xdr:cNvSpPr>
      </xdr:nvSpPr>
      <xdr:spPr bwMode="auto">
        <a:xfrm>
          <a:off x="3340187" y="2143131"/>
          <a:ext cx="566352" cy="148024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町役場前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429240</xdr:colOff>
      <xdr:row>13</xdr:row>
      <xdr:rowOff>162651</xdr:rowOff>
    </xdr:from>
    <xdr:ext cx="343059" cy="281414"/>
    <xdr:sp macro="" textlink="">
      <xdr:nvSpPr>
        <xdr:cNvPr id="111" name="Text Box 1416"/>
        <xdr:cNvSpPr txBox="1">
          <a:spLocks noChangeArrowheads="1"/>
        </xdr:cNvSpPr>
      </xdr:nvSpPr>
      <xdr:spPr bwMode="auto">
        <a:xfrm>
          <a:off x="4464493" y="2421621"/>
          <a:ext cx="343059" cy="281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多賀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418340</xdr:colOff>
      <xdr:row>13</xdr:row>
      <xdr:rowOff>20742</xdr:rowOff>
    </xdr:from>
    <xdr:ext cx="501985" cy="293414"/>
    <xdr:sp macro="" textlink="">
      <xdr:nvSpPr>
        <xdr:cNvPr id="114" name="Text Box 1416"/>
        <xdr:cNvSpPr txBox="1">
          <a:spLocks noChangeArrowheads="1"/>
        </xdr:cNvSpPr>
      </xdr:nvSpPr>
      <xdr:spPr bwMode="auto">
        <a:xfrm>
          <a:off x="3681296" y="2279712"/>
          <a:ext cx="50198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</xdr:txBody>
    </xdr:sp>
    <xdr:clientData/>
  </xdr:oneCellAnchor>
  <xdr:oneCellAnchor>
    <xdr:from>
      <xdr:col>5</xdr:col>
      <xdr:colOff>6436</xdr:colOff>
      <xdr:row>13</xdr:row>
      <xdr:rowOff>90568</xdr:rowOff>
    </xdr:from>
    <xdr:ext cx="639436" cy="421654"/>
    <xdr:sp macro="" textlink="">
      <xdr:nvSpPr>
        <xdr:cNvPr id="143" name="Text Box 1416"/>
        <xdr:cNvSpPr txBox="1">
          <a:spLocks noChangeArrowheads="1"/>
        </xdr:cNvSpPr>
      </xdr:nvSpPr>
      <xdr:spPr bwMode="auto">
        <a:xfrm>
          <a:off x="3269392" y="2349538"/>
          <a:ext cx="639436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桜峠迄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3.6㎞120m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502008</xdr:colOff>
      <xdr:row>14</xdr:row>
      <xdr:rowOff>160895</xdr:rowOff>
    </xdr:from>
    <xdr:ext cx="313098" cy="280590"/>
    <xdr:sp macro="" textlink="">
      <xdr:nvSpPr>
        <xdr:cNvPr id="146" name="Text Box 1416"/>
        <xdr:cNvSpPr txBox="1">
          <a:spLocks noChangeArrowheads="1"/>
        </xdr:cNvSpPr>
      </xdr:nvSpPr>
      <xdr:spPr bwMode="auto">
        <a:xfrm>
          <a:off x="3764964" y="2593631"/>
          <a:ext cx="313098" cy="280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154477</xdr:colOff>
      <xdr:row>15</xdr:row>
      <xdr:rowOff>128713</xdr:rowOff>
    </xdr:from>
    <xdr:ext cx="444055" cy="135156"/>
    <xdr:sp macro="" textlink="">
      <xdr:nvSpPr>
        <xdr:cNvPr id="147" name="Text Box 1664"/>
        <xdr:cNvSpPr txBox="1">
          <a:spLocks noChangeArrowheads="1"/>
        </xdr:cNvSpPr>
      </xdr:nvSpPr>
      <xdr:spPr bwMode="auto">
        <a:xfrm>
          <a:off x="4189730" y="2735216"/>
          <a:ext cx="444055" cy="135156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多賀北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25775</xdr:colOff>
      <xdr:row>15</xdr:row>
      <xdr:rowOff>157234</xdr:rowOff>
    </xdr:from>
    <xdr:to>
      <xdr:col>6</xdr:col>
      <xdr:colOff>173790</xdr:colOff>
      <xdr:row>16</xdr:row>
      <xdr:rowOff>137926</xdr:rowOff>
    </xdr:to>
    <xdr:sp macro="" textlink="">
      <xdr:nvSpPr>
        <xdr:cNvPr id="144" name="Oval 1295"/>
        <xdr:cNvSpPr>
          <a:spLocks noChangeArrowheads="1"/>
        </xdr:cNvSpPr>
      </xdr:nvSpPr>
      <xdr:spPr bwMode="auto">
        <a:xfrm>
          <a:off x="4061028" y="2763737"/>
          <a:ext cx="148015" cy="1544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399032</xdr:colOff>
      <xdr:row>11</xdr:row>
      <xdr:rowOff>128715</xdr:rowOff>
    </xdr:from>
    <xdr:to>
      <xdr:col>5</xdr:col>
      <xdr:colOff>547047</xdr:colOff>
      <xdr:row>12</xdr:row>
      <xdr:rowOff>109407</xdr:rowOff>
    </xdr:to>
    <xdr:sp macro="" textlink="">
      <xdr:nvSpPr>
        <xdr:cNvPr id="148" name="Oval 1295"/>
        <xdr:cNvSpPr>
          <a:spLocks noChangeArrowheads="1"/>
        </xdr:cNvSpPr>
      </xdr:nvSpPr>
      <xdr:spPr bwMode="auto">
        <a:xfrm>
          <a:off x="3661988" y="2040151"/>
          <a:ext cx="148015" cy="1544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662885</xdr:colOff>
      <xdr:row>15</xdr:row>
      <xdr:rowOff>64360</xdr:rowOff>
    </xdr:from>
    <xdr:ext cx="571491" cy="165173"/>
    <xdr:sp macro="" textlink="">
      <xdr:nvSpPr>
        <xdr:cNvPr id="150" name="Text Box 1620"/>
        <xdr:cNvSpPr txBox="1">
          <a:spLocks noChangeArrowheads="1"/>
        </xdr:cNvSpPr>
      </xdr:nvSpPr>
      <xdr:spPr bwMode="auto">
        <a:xfrm>
          <a:off x="5470436" y="2670863"/>
          <a:ext cx="571491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永源寺→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635322</xdr:colOff>
      <xdr:row>12</xdr:row>
      <xdr:rowOff>115819</xdr:rowOff>
    </xdr:from>
    <xdr:to>
      <xdr:col>8</xdr:col>
      <xdr:colOff>760429</xdr:colOff>
      <xdr:row>16</xdr:row>
      <xdr:rowOff>95925</xdr:rowOff>
    </xdr:to>
    <xdr:sp macro="" textlink="">
      <xdr:nvSpPr>
        <xdr:cNvPr id="151" name="Line 72"/>
        <xdr:cNvSpPr>
          <a:spLocks noChangeShapeType="1"/>
        </xdr:cNvSpPr>
      </xdr:nvSpPr>
      <xdr:spPr bwMode="auto">
        <a:xfrm flipH="1" flipV="1">
          <a:off x="5448248" y="2200113"/>
          <a:ext cx="898313" cy="674871"/>
        </a:xfrm>
        <a:custGeom>
          <a:avLst/>
          <a:gdLst>
            <a:gd name="connsiteX0" fmla="*/ 0 w 20648"/>
            <a:gd name="connsiteY0" fmla="*/ 0 h 1167206"/>
            <a:gd name="connsiteX1" fmla="*/ 20648 w 20648"/>
            <a:gd name="connsiteY1" fmla="*/ 1167206 h 1167206"/>
            <a:gd name="connsiteX0" fmla="*/ 0 w 164796"/>
            <a:gd name="connsiteY0" fmla="*/ 0 h 1167206"/>
            <a:gd name="connsiteX1" fmla="*/ 20648 w 164796"/>
            <a:gd name="connsiteY1" fmla="*/ 1167206 h 1167206"/>
            <a:gd name="connsiteX0" fmla="*/ 99450 w 181027"/>
            <a:gd name="connsiteY0" fmla="*/ 0 h 1245891"/>
            <a:gd name="connsiteX1" fmla="*/ 0 w 181027"/>
            <a:gd name="connsiteY1" fmla="*/ 1245891 h 1245891"/>
            <a:gd name="connsiteX0" fmla="*/ 99450 w 256761"/>
            <a:gd name="connsiteY0" fmla="*/ 0 h 1245891"/>
            <a:gd name="connsiteX1" fmla="*/ 256761 w 256761"/>
            <a:gd name="connsiteY1" fmla="*/ 980846 h 1245891"/>
            <a:gd name="connsiteX2" fmla="*/ 0 w 256761"/>
            <a:gd name="connsiteY2" fmla="*/ 1245891 h 1245891"/>
            <a:gd name="connsiteX0" fmla="*/ 99450 w 270972"/>
            <a:gd name="connsiteY0" fmla="*/ 0 h 1245891"/>
            <a:gd name="connsiteX1" fmla="*/ 256761 w 270972"/>
            <a:gd name="connsiteY1" fmla="*/ 980846 h 1245891"/>
            <a:gd name="connsiteX2" fmla="*/ 0 w 270972"/>
            <a:gd name="connsiteY2" fmla="*/ 1245891 h 1245891"/>
            <a:gd name="connsiteX0" fmla="*/ 99450 w 270972"/>
            <a:gd name="connsiteY0" fmla="*/ 0 h 1245891"/>
            <a:gd name="connsiteX1" fmla="*/ 256761 w 270972"/>
            <a:gd name="connsiteY1" fmla="*/ 980846 h 1245891"/>
            <a:gd name="connsiteX2" fmla="*/ 0 w 270972"/>
            <a:gd name="connsiteY2" fmla="*/ 1245891 h 1245891"/>
            <a:gd name="connsiteX0" fmla="*/ 99450 w 270972"/>
            <a:gd name="connsiteY0" fmla="*/ 0 h 1245891"/>
            <a:gd name="connsiteX1" fmla="*/ 256761 w 270972"/>
            <a:gd name="connsiteY1" fmla="*/ 980846 h 1245891"/>
            <a:gd name="connsiteX2" fmla="*/ 0 w 270972"/>
            <a:gd name="connsiteY2" fmla="*/ 1245891 h 1245891"/>
            <a:gd name="connsiteX0" fmla="*/ 99450 w 270972"/>
            <a:gd name="connsiteY0" fmla="*/ 0 h 1245891"/>
            <a:gd name="connsiteX1" fmla="*/ 256761 w 270972"/>
            <a:gd name="connsiteY1" fmla="*/ 980846 h 1245891"/>
            <a:gd name="connsiteX2" fmla="*/ 0 w 270972"/>
            <a:gd name="connsiteY2" fmla="*/ 1245891 h 1245891"/>
            <a:gd name="connsiteX0" fmla="*/ 99450 w 319863"/>
            <a:gd name="connsiteY0" fmla="*/ 0 h 1245891"/>
            <a:gd name="connsiteX1" fmla="*/ 314739 w 319863"/>
            <a:gd name="connsiteY1" fmla="*/ 972564 h 1245891"/>
            <a:gd name="connsiteX2" fmla="*/ 0 w 319863"/>
            <a:gd name="connsiteY2" fmla="*/ 1245891 h 1245891"/>
            <a:gd name="connsiteX0" fmla="*/ 99450 w 319863"/>
            <a:gd name="connsiteY0" fmla="*/ 0 h 1245891"/>
            <a:gd name="connsiteX1" fmla="*/ 314739 w 319863"/>
            <a:gd name="connsiteY1" fmla="*/ 972564 h 1245891"/>
            <a:gd name="connsiteX2" fmla="*/ 0 w 319863"/>
            <a:gd name="connsiteY2" fmla="*/ 1245891 h 1245891"/>
            <a:gd name="connsiteX0" fmla="*/ 99450 w 407473"/>
            <a:gd name="connsiteY0" fmla="*/ 0 h 1245891"/>
            <a:gd name="connsiteX1" fmla="*/ 405848 w 407473"/>
            <a:gd name="connsiteY1" fmla="*/ 960140 h 1245891"/>
            <a:gd name="connsiteX2" fmla="*/ 0 w 407473"/>
            <a:gd name="connsiteY2" fmla="*/ 1245891 h 1245891"/>
            <a:gd name="connsiteX0" fmla="*/ 99450 w 407473"/>
            <a:gd name="connsiteY0" fmla="*/ 0 h 1245891"/>
            <a:gd name="connsiteX1" fmla="*/ 405848 w 407473"/>
            <a:gd name="connsiteY1" fmla="*/ 960140 h 1245891"/>
            <a:gd name="connsiteX2" fmla="*/ 0 w 407473"/>
            <a:gd name="connsiteY2" fmla="*/ 1245891 h 1245891"/>
            <a:gd name="connsiteX0" fmla="*/ 99450 w 407473"/>
            <a:gd name="connsiteY0" fmla="*/ 0 h 1245891"/>
            <a:gd name="connsiteX1" fmla="*/ 405848 w 407473"/>
            <a:gd name="connsiteY1" fmla="*/ 960140 h 1245891"/>
            <a:gd name="connsiteX2" fmla="*/ 0 w 407473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16196 w 406786"/>
            <a:gd name="connsiteY0" fmla="*/ 0 h 1264776"/>
            <a:gd name="connsiteX1" fmla="*/ 405848 w 406786"/>
            <a:gd name="connsiteY1" fmla="*/ 979025 h 1264776"/>
            <a:gd name="connsiteX2" fmla="*/ 0 w 406786"/>
            <a:gd name="connsiteY2" fmla="*/ 1264776 h 1264776"/>
            <a:gd name="connsiteX0" fmla="*/ 16196 w 406786"/>
            <a:gd name="connsiteY0" fmla="*/ 0 h 1264776"/>
            <a:gd name="connsiteX1" fmla="*/ 405848 w 406786"/>
            <a:gd name="connsiteY1" fmla="*/ 979025 h 1264776"/>
            <a:gd name="connsiteX2" fmla="*/ 0 w 406786"/>
            <a:gd name="connsiteY2" fmla="*/ 1264776 h 1264776"/>
            <a:gd name="connsiteX0" fmla="*/ 483695 w 874060"/>
            <a:gd name="connsiteY0" fmla="*/ 0 h 998411"/>
            <a:gd name="connsiteX1" fmla="*/ 873347 w 874060"/>
            <a:gd name="connsiteY1" fmla="*/ 979025 h 998411"/>
            <a:gd name="connsiteX2" fmla="*/ 0 w 874060"/>
            <a:gd name="connsiteY2" fmla="*/ 691906 h 998411"/>
            <a:gd name="connsiteX0" fmla="*/ 483695 w 558461"/>
            <a:gd name="connsiteY0" fmla="*/ 0 h 691906"/>
            <a:gd name="connsiteX1" fmla="*/ 527525 w 558461"/>
            <a:gd name="connsiteY1" fmla="*/ 406156 h 691906"/>
            <a:gd name="connsiteX2" fmla="*/ 0 w 558461"/>
            <a:gd name="connsiteY2" fmla="*/ 691906 h 691906"/>
            <a:gd name="connsiteX0" fmla="*/ 483695 w 534352"/>
            <a:gd name="connsiteY0" fmla="*/ 0 h 691906"/>
            <a:gd name="connsiteX1" fmla="*/ 527525 w 534352"/>
            <a:gd name="connsiteY1" fmla="*/ 406156 h 691906"/>
            <a:gd name="connsiteX2" fmla="*/ 0 w 534352"/>
            <a:gd name="connsiteY2" fmla="*/ 691906 h 691906"/>
            <a:gd name="connsiteX0" fmla="*/ 810305 w 860962"/>
            <a:gd name="connsiteY0" fmla="*/ 0 h 628953"/>
            <a:gd name="connsiteX1" fmla="*/ 854135 w 860962"/>
            <a:gd name="connsiteY1" fmla="*/ 406156 h 628953"/>
            <a:gd name="connsiteX2" fmla="*/ 0 w 860962"/>
            <a:gd name="connsiteY2" fmla="*/ 628953 h 628953"/>
            <a:gd name="connsiteX0" fmla="*/ 810305 w 860962"/>
            <a:gd name="connsiteY0" fmla="*/ 0 h 628953"/>
            <a:gd name="connsiteX1" fmla="*/ 854135 w 860962"/>
            <a:gd name="connsiteY1" fmla="*/ 406156 h 628953"/>
            <a:gd name="connsiteX2" fmla="*/ 0 w 860962"/>
            <a:gd name="connsiteY2" fmla="*/ 628953 h 628953"/>
            <a:gd name="connsiteX0" fmla="*/ 810305 w 860962"/>
            <a:gd name="connsiteY0" fmla="*/ 0 h 628953"/>
            <a:gd name="connsiteX1" fmla="*/ 854135 w 860962"/>
            <a:gd name="connsiteY1" fmla="*/ 406156 h 628953"/>
            <a:gd name="connsiteX2" fmla="*/ 0 w 860962"/>
            <a:gd name="connsiteY2" fmla="*/ 628953 h 628953"/>
            <a:gd name="connsiteX0" fmla="*/ 842325 w 892982"/>
            <a:gd name="connsiteY0" fmla="*/ 0 h 660429"/>
            <a:gd name="connsiteX1" fmla="*/ 886155 w 892982"/>
            <a:gd name="connsiteY1" fmla="*/ 406156 h 660429"/>
            <a:gd name="connsiteX2" fmla="*/ 0 w 892982"/>
            <a:gd name="connsiteY2" fmla="*/ 660429 h 6604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92982" h="660429">
              <a:moveTo>
                <a:pt x="842325" y="0"/>
              </a:moveTo>
              <a:cubicBezTo>
                <a:pt x="889031" y="173101"/>
                <a:pt x="902906" y="233392"/>
                <a:pt x="886155" y="406156"/>
              </a:cubicBezTo>
              <a:cubicBezTo>
                <a:pt x="839600" y="660872"/>
                <a:pt x="287875" y="402383"/>
                <a:pt x="0" y="660429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564276</xdr:colOff>
      <xdr:row>15</xdr:row>
      <xdr:rowOff>24229</xdr:rowOff>
    </xdr:from>
    <xdr:to>
      <xdr:col>7</xdr:col>
      <xdr:colOff>719849</xdr:colOff>
      <xdr:row>15</xdr:row>
      <xdr:rowOff>144760</xdr:rowOff>
    </xdr:to>
    <xdr:sp macro="" textlink="">
      <xdr:nvSpPr>
        <xdr:cNvPr id="152" name="AutoShape 4802"/>
        <xdr:cNvSpPr>
          <a:spLocks noChangeArrowheads="1"/>
        </xdr:cNvSpPr>
      </xdr:nvSpPr>
      <xdr:spPr bwMode="auto">
        <a:xfrm>
          <a:off x="5371827" y="2630732"/>
          <a:ext cx="155573" cy="1205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563891</xdr:colOff>
      <xdr:row>9</xdr:row>
      <xdr:rowOff>70790</xdr:rowOff>
    </xdr:from>
    <xdr:to>
      <xdr:col>7</xdr:col>
      <xdr:colOff>643591</xdr:colOff>
      <xdr:row>15</xdr:row>
      <xdr:rowOff>12866</xdr:rowOff>
    </xdr:to>
    <xdr:sp macro="" textlink="">
      <xdr:nvSpPr>
        <xdr:cNvPr id="153" name="Line 76"/>
        <xdr:cNvSpPr>
          <a:spLocks noChangeShapeType="1"/>
        </xdr:cNvSpPr>
      </xdr:nvSpPr>
      <xdr:spPr bwMode="auto">
        <a:xfrm flipV="1">
          <a:off x="5371442" y="1634692"/>
          <a:ext cx="79700" cy="984677"/>
        </a:xfrm>
        <a:custGeom>
          <a:avLst/>
          <a:gdLst>
            <a:gd name="connsiteX0" fmla="*/ 0 w 83665"/>
            <a:gd name="connsiteY0" fmla="*/ 0 h 971805"/>
            <a:gd name="connsiteX1" fmla="*/ 83665 w 83665"/>
            <a:gd name="connsiteY1" fmla="*/ 971805 h 971805"/>
            <a:gd name="connsiteX0" fmla="*/ 20388 w 104053"/>
            <a:gd name="connsiteY0" fmla="*/ 0 h 971805"/>
            <a:gd name="connsiteX1" fmla="*/ 104053 w 104053"/>
            <a:gd name="connsiteY1" fmla="*/ 971805 h 971805"/>
            <a:gd name="connsiteX0" fmla="*/ 31708 w 51015"/>
            <a:gd name="connsiteY0" fmla="*/ 0 h 984677"/>
            <a:gd name="connsiteX1" fmla="*/ 51015 w 51015"/>
            <a:gd name="connsiteY1" fmla="*/ 984677 h 984677"/>
            <a:gd name="connsiteX0" fmla="*/ 60393 w 79700"/>
            <a:gd name="connsiteY0" fmla="*/ 0 h 984677"/>
            <a:gd name="connsiteX1" fmla="*/ 79700 w 79700"/>
            <a:gd name="connsiteY1" fmla="*/ 984677 h 9846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700" h="984677">
              <a:moveTo>
                <a:pt x="60393" y="0"/>
              </a:moveTo>
              <a:cubicBezTo>
                <a:pt x="-8257" y="484831"/>
                <a:pt x="-38290" y="776587"/>
                <a:pt x="79700" y="98467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579908</xdr:colOff>
      <xdr:row>10</xdr:row>
      <xdr:rowOff>140617</xdr:rowOff>
    </xdr:from>
    <xdr:to>
      <xdr:col>7</xdr:col>
      <xdr:colOff>710421</xdr:colOff>
      <xdr:row>13</xdr:row>
      <xdr:rowOff>121311</xdr:rowOff>
    </xdr:to>
    <xdr:sp macro="" textlink="">
      <xdr:nvSpPr>
        <xdr:cNvPr id="154" name="Line 76"/>
        <xdr:cNvSpPr>
          <a:spLocks noChangeShapeType="1"/>
        </xdr:cNvSpPr>
      </xdr:nvSpPr>
      <xdr:spPr bwMode="auto">
        <a:xfrm flipV="1">
          <a:off x="5395986" y="1867023"/>
          <a:ext cx="130513" cy="498616"/>
        </a:xfrm>
        <a:custGeom>
          <a:avLst/>
          <a:gdLst>
            <a:gd name="connsiteX0" fmla="*/ 0 w 83665"/>
            <a:gd name="connsiteY0" fmla="*/ 0 h 971805"/>
            <a:gd name="connsiteX1" fmla="*/ 83665 w 83665"/>
            <a:gd name="connsiteY1" fmla="*/ 971805 h 971805"/>
            <a:gd name="connsiteX0" fmla="*/ 20388 w 104053"/>
            <a:gd name="connsiteY0" fmla="*/ 0 h 971805"/>
            <a:gd name="connsiteX1" fmla="*/ 104053 w 104053"/>
            <a:gd name="connsiteY1" fmla="*/ 971805 h 971805"/>
            <a:gd name="connsiteX0" fmla="*/ 31708 w 51015"/>
            <a:gd name="connsiteY0" fmla="*/ 0 h 984677"/>
            <a:gd name="connsiteX1" fmla="*/ 51015 w 51015"/>
            <a:gd name="connsiteY1" fmla="*/ 984677 h 984677"/>
            <a:gd name="connsiteX0" fmla="*/ 60393 w 79700"/>
            <a:gd name="connsiteY0" fmla="*/ 0 h 984677"/>
            <a:gd name="connsiteX1" fmla="*/ 79700 w 79700"/>
            <a:gd name="connsiteY1" fmla="*/ 984677 h 984677"/>
            <a:gd name="connsiteX0" fmla="*/ 103272 w 103272"/>
            <a:gd name="connsiteY0" fmla="*/ 0 h 984677"/>
            <a:gd name="connsiteX1" fmla="*/ 55263 w 103272"/>
            <a:gd name="connsiteY1" fmla="*/ 984677 h 984677"/>
            <a:gd name="connsiteX0" fmla="*/ 170480 w 170480"/>
            <a:gd name="connsiteY0" fmla="*/ 0 h 984677"/>
            <a:gd name="connsiteX1" fmla="*/ 122471 w 170480"/>
            <a:gd name="connsiteY1" fmla="*/ 984677 h 984677"/>
            <a:gd name="connsiteX0" fmla="*/ 281566 w 281566"/>
            <a:gd name="connsiteY0" fmla="*/ 0 h 1024065"/>
            <a:gd name="connsiteX1" fmla="*/ 54048 w 281566"/>
            <a:gd name="connsiteY1" fmla="*/ 1024065 h 1024065"/>
            <a:gd name="connsiteX0" fmla="*/ 227518 w 227518"/>
            <a:gd name="connsiteY0" fmla="*/ 0 h 1024065"/>
            <a:gd name="connsiteX1" fmla="*/ 0 w 227518"/>
            <a:gd name="connsiteY1" fmla="*/ 1024065 h 10240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7518" h="1024065">
              <a:moveTo>
                <a:pt x="227518" y="0"/>
              </a:moveTo>
              <a:cubicBezTo>
                <a:pt x="-43078" y="156606"/>
                <a:pt x="140053" y="645298"/>
                <a:pt x="0" y="102406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611420</xdr:colOff>
      <xdr:row>10</xdr:row>
      <xdr:rowOff>154448</xdr:rowOff>
    </xdr:from>
    <xdr:to>
      <xdr:col>7</xdr:col>
      <xdr:colOff>736180</xdr:colOff>
      <xdr:row>13</xdr:row>
      <xdr:rowOff>59584</xdr:rowOff>
    </xdr:to>
    <xdr:sp macro="" textlink="">
      <xdr:nvSpPr>
        <xdr:cNvPr id="155" name="Line 76"/>
        <xdr:cNvSpPr>
          <a:spLocks noChangeShapeType="1"/>
        </xdr:cNvSpPr>
      </xdr:nvSpPr>
      <xdr:spPr bwMode="auto">
        <a:xfrm flipV="1">
          <a:off x="5424346" y="1891360"/>
          <a:ext cx="124760" cy="426209"/>
        </a:xfrm>
        <a:custGeom>
          <a:avLst/>
          <a:gdLst>
            <a:gd name="connsiteX0" fmla="*/ 0 w 83665"/>
            <a:gd name="connsiteY0" fmla="*/ 0 h 971805"/>
            <a:gd name="connsiteX1" fmla="*/ 83665 w 83665"/>
            <a:gd name="connsiteY1" fmla="*/ 971805 h 971805"/>
            <a:gd name="connsiteX0" fmla="*/ 20388 w 104053"/>
            <a:gd name="connsiteY0" fmla="*/ 0 h 971805"/>
            <a:gd name="connsiteX1" fmla="*/ 104053 w 104053"/>
            <a:gd name="connsiteY1" fmla="*/ 971805 h 971805"/>
            <a:gd name="connsiteX0" fmla="*/ 31708 w 51015"/>
            <a:gd name="connsiteY0" fmla="*/ 0 h 984677"/>
            <a:gd name="connsiteX1" fmla="*/ 51015 w 51015"/>
            <a:gd name="connsiteY1" fmla="*/ 984677 h 984677"/>
            <a:gd name="connsiteX0" fmla="*/ 60393 w 79700"/>
            <a:gd name="connsiteY0" fmla="*/ 0 h 984677"/>
            <a:gd name="connsiteX1" fmla="*/ 79700 w 79700"/>
            <a:gd name="connsiteY1" fmla="*/ 984677 h 984677"/>
            <a:gd name="connsiteX0" fmla="*/ 103272 w 103272"/>
            <a:gd name="connsiteY0" fmla="*/ 0 h 984677"/>
            <a:gd name="connsiteX1" fmla="*/ 55263 w 103272"/>
            <a:gd name="connsiteY1" fmla="*/ 984677 h 984677"/>
            <a:gd name="connsiteX0" fmla="*/ 170480 w 170480"/>
            <a:gd name="connsiteY0" fmla="*/ 0 h 984677"/>
            <a:gd name="connsiteX1" fmla="*/ 122471 w 170480"/>
            <a:gd name="connsiteY1" fmla="*/ 984677 h 984677"/>
            <a:gd name="connsiteX0" fmla="*/ 281566 w 281566"/>
            <a:gd name="connsiteY0" fmla="*/ 0 h 1024065"/>
            <a:gd name="connsiteX1" fmla="*/ 54048 w 281566"/>
            <a:gd name="connsiteY1" fmla="*/ 1024065 h 1024065"/>
            <a:gd name="connsiteX0" fmla="*/ 227518 w 227518"/>
            <a:gd name="connsiteY0" fmla="*/ 0 h 1024065"/>
            <a:gd name="connsiteX1" fmla="*/ 0 w 227518"/>
            <a:gd name="connsiteY1" fmla="*/ 1024065 h 1024065"/>
            <a:gd name="connsiteX0" fmla="*/ 200504 w 200504"/>
            <a:gd name="connsiteY0" fmla="*/ 0 h 997830"/>
            <a:gd name="connsiteX1" fmla="*/ 0 w 200504"/>
            <a:gd name="connsiteY1" fmla="*/ 997830 h 997830"/>
            <a:gd name="connsiteX0" fmla="*/ 200504 w 200504"/>
            <a:gd name="connsiteY0" fmla="*/ 0 h 997830"/>
            <a:gd name="connsiteX1" fmla="*/ 0 w 200504"/>
            <a:gd name="connsiteY1" fmla="*/ 997830 h 997830"/>
            <a:gd name="connsiteX0" fmla="*/ 200504 w 200504"/>
            <a:gd name="connsiteY0" fmla="*/ 0 h 997830"/>
            <a:gd name="connsiteX1" fmla="*/ 0 w 200504"/>
            <a:gd name="connsiteY1" fmla="*/ 997830 h 9978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00504" h="997830">
              <a:moveTo>
                <a:pt x="200504" y="0"/>
              </a:moveTo>
              <a:cubicBezTo>
                <a:pt x="-52083" y="327135"/>
                <a:pt x="203085" y="763357"/>
                <a:pt x="0" y="9978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212388</xdr:colOff>
      <xdr:row>11</xdr:row>
      <xdr:rowOff>90099</xdr:rowOff>
    </xdr:from>
    <xdr:ext cx="302079" cy="305168"/>
    <xdr:grpSp>
      <xdr:nvGrpSpPr>
        <xdr:cNvPr id="156" name="Group 6672"/>
        <xdr:cNvGrpSpPr>
          <a:grpSpLocks/>
        </xdr:cNvGrpSpPr>
      </xdr:nvGrpSpPr>
      <xdr:grpSpPr bwMode="auto">
        <a:xfrm>
          <a:off x="4996869" y="1943811"/>
          <a:ext cx="302079" cy="305168"/>
          <a:chOff x="536" y="109"/>
          <a:chExt cx="46" cy="44"/>
        </a:xfrm>
      </xdr:grpSpPr>
      <xdr:pic>
        <xdr:nvPicPr>
          <xdr:cNvPr id="1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718288</xdr:colOff>
      <xdr:row>13</xdr:row>
      <xdr:rowOff>127202</xdr:rowOff>
    </xdr:from>
    <xdr:to>
      <xdr:col>8</xdr:col>
      <xdr:colOff>59549</xdr:colOff>
      <xdr:row>14</xdr:row>
      <xdr:rowOff>17365</xdr:rowOff>
    </xdr:to>
    <xdr:sp macro="" textlink="">
      <xdr:nvSpPr>
        <xdr:cNvPr id="159" name="Freeform 395"/>
        <xdr:cNvSpPr>
          <a:spLocks/>
        </xdr:cNvSpPr>
      </xdr:nvSpPr>
      <xdr:spPr bwMode="auto">
        <a:xfrm rot="20322283">
          <a:off x="5531214" y="2385187"/>
          <a:ext cx="114467" cy="6385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675553</xdr:colOff>
      <xdr:row>13</xdr:row>
      <xdr:rowOff>15192</xdr:rowOff>
    </xdr:from>
    <xdr:to>
      <xdr:col>8</xdr:col>
      <xdr:colOff>13501</xdr:colOff>
      <xdr:row>13</xdr:row>
      <xdr:rowOff>60911</xdr:rowOff>
    </xdr:to>
    <xdr:sp macro="" textlink="">
      <xdr:nvSpPr>
        <xdr:cNvPr id="160" name="Freeform 395"/>
        <xdr:cNvSpPr>
          <a:spLocks/>
        </xdr:cNvSpPr>
      </xdr:nvSpPr>
      <xdr:spPr bwMode="auto">
        <a:xfrm rot="20322283" flipV="1">
          <a:off x="5491631" y="2259520"/>
          <a:ext cx="111854" cy="4571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663859</xdr:colOff>
      <xdr:row>13</xdr:row>
      <xdr:rowOff>126683</xdr:rowOff>
    </xdr:from>
    <xdr:to>
      <xdr:col>8</xdr:col>
      <xdr:colOff>417199</xdr:colOff>
      <xdr:row>14</xdr:row>
      <xdr:rowOff>91390</xdr:rowOff>
    </xdr:to>
    <xdr:sp macro="" textlink="">
      <xdr:nvSpPr>
        <xdr:cNvPr id="161" name="Line 76"/>
        <xdr:cNvSpPr>
          <a:spLocks noChangeShapeType="1"/>
        </xdr:cNvSpPr>
      </xdr:nvSpPr>
      <xdr:spPr bwMode="auto">
        <a:xfrm rot="5057685" flipV="1">
          <a:off x="5670859" y="2190594"/>
          <a:ext cx="138398" cy="526546"/>
        </a:xfrm>
        <a:custGeom>
          <a:avLst/>
          <a:gdLst>
            <a:gd name="connsiteX0" fmla="*/ 0 w 83665"/>
            <a:gd name="connsiteY0" fmla="*/ 0 h 971805"/>
            <a:gd name="connsiteX1" fmla="*/ 83665 w 83665"/>
            <a:gd name="connsiteY1" fmla="*/ 971805 h 971805"/>
            <a:gd name="connsiteX0" fmla="*/ 20388 w 104053"/>
            <a:gd name="connsiteY0" fmla="*/ 0 h 971805"/>
            <a:gd name="connsiteX1" fmla="*/ 104053 w 104053"/>
            <a:gd name="connsiteY1" fmla="*/ 971805 h 971805"/>
            <a:gd name="connsiteX0" fmla="*/ 31708 w 51015"/>
            <a:gd name="connsiteY0" fmla="*/ 0 h 984677"/>
            <a:gd name="connsiteX1" fmla="*/ 51015 w 51015"/>
            <a:gd name="connsiteY1" fmla="*/ 984677 h 984677"/>
            <a:gd name="connsiteX0" fmla="*/ 60393 w 79700"/>
            <a:gd name="connsiteY0" fmla="*/ 0 h 984677"/>
            <a:gd name="connsiteX1" fmla="*/ 79700 w 79700"/>
            <a:gd name="connsiteY1" fmla="*/ 984677 h 984677"/>
            <a:gd name="connsiteX0" fmla="*/ 103272 w 103272"/>
            <a:gd name="connsiteY0" fmla="*/ 0 h 984677"/>
            <a:gd name="connsiteX1" fmla="*/ 55263 w 103272"/>
            <a:gd name="connsiteY1" fmla="*/ 984677 h 984677"/>
            <a:gd name="connsiteX0" fmla="*/ 170480 w 170480"/>
            <a:gd name="connsiteY0" fmla="*/ 0 h 984677"/>
            <a:gd name="connsiteX1" fmla="*/ 122471 w 170480"/>
            <a:gd name="connsiteY1" fmla="*/ 984677 h 984677"/>
            <a:gd name="connsiteX0" fmla="*/ 281566 w 281566"/>
            <a:gd name="connsiteY0" fmla="*/ 0 h 1024065"/>
            <a:gd name="connsiteX1" fmla="*/ 54048 w 281566"/>
            <a:gd name="connsiteY1" fmla="*/ 1024065 h 1024065"/>
            <a:gd name="connsiteX0" fmla="*/ 227518 w 227518"/>
            <a:gd name="connsiteY0" fmla="*/ 0 h 1024065"/>
            <a:gd name="connsiteX1" fmla="*/ 0 w 227518"/>
            <a:gd name="connsiteY1" fmla="*/ 1024065 h 1024065"/>
            <a:gd name="connsiteX0" fmla="*/ 181451 w 181451"/>
            <a:gd name="connsiteY0" fmla="*/ 0 h 849460"/>
            <a:gd name="connsiteX1" fmla="*/ 0 w 181451"/>
            <a:gd name="connsiteY1" fmla="*/ 849460 h 849460"/>
            <a:gd name="connsiteX0" fmla="*/ 195964 w 195964"/>
            <a:gd name="connsiteY0" fmla="*/ 0 h 849460"/>
            <a:gd name="connsiteX1" fmla="*/ 43669 w 195964"/>
            <a:gd name="connsiteY1" fmla="*/ 172703 h 849460"/>
            <a:gd name="connsiteX2" fmla="*/ 14513 w 195964"/>
            <a:gd name="connsiteY2" fmla="*/ 849460 h 849460"/>
            <a:gd name="connsiteX0" fmla="*/ 181451 w 181451"/>
            <a:gd name="connsiteY0" fmla="*/ 0 h 849460"/>
            <a:gd name="connsiteX1" fmla="*/ 29156 w 181451"/>
            <a:gd name="connsiteY1" fmla="*/ 172703 h 849460"/>
            <a:gd name="connsiteX2" fmla="*/ 0 w 181451"/>
            <a:gd name="connsiteY2" fmla="*/ 849460 h 849460"/>
            <a:gd name="connsiteX0" fmla="*/ 181451 w 181451"/>
            <a:gd name="connsiteY0" fmla="*/ 0 h 849460"/>
            <a:gd name="connsiteX1" fmla="*/ 9639 w 181451"/>
            <a:gd name="connsiteY1" fmla="*/ 176431 h 849460"/>
            <a:gd name="connsiteX2" fmla="*/ 0 w 181451"/>
            <a:gd name="connsiteY2" fmla="*/ 849460 h 849460"/>
            <a:gd name="connsiteX0" fmla="*/ 181451 w 181451"/>
            <a:gd name="connsiteY0" fmla="*/ 0 h 849460"/>
            <a:gd name="connsiteX1" fmla="*/ 9639 w 181451"/>
            <a:gd name="connsiteY1" fmla="*/ 176431 h 849460"/>
            <a:gd name="connsiteX2" fmla="*/ 0 w 181451"/>
            <a:gd name="connsiteY2" fmla="*/ 849460 h 849460"/>
            <a:gd name="connsiteX0" fmla="*/ 181451 w 181451"/>
            <a:gd name="connsiteY0" fmla="*/ 0 h 849460"/>
            <a:gd name="connsiteX1" fmla="*/ 9639 w 181451"/>
            <a:gd name="connsiteY1" fmla="*/ 176431 h 849460"/>
            <a:gd name="connsiteX2" fmla="*/ 0 w 181451"/>
            <a:gd name="connsiteY2" fmla="*/ 849460 h 849460"/>
            <a:gd name="connsiteX0" fmla="*/ 181451 w 181451"/>
            <a:gd name="connsiteY0" fmla="*/ 0 h 849460"/>
            <a:gd name="connsiteX1" fmla="*/ 9639 w 181451"/>
            <a:gd name="connsiteY1" fmla="*/ 176431 h 849460"/>
            <a:gd name="connsiteX2" fmla="*/ 0 w 181451"/>
            <a:gd name="connsiteY2" fmla="*/ 849460 h 849460"/>
            <a:gd name="connsiteX0" fmla="*/ 122902 w 122902"/>
            <a:gd name="connsiteY0" fmla="*/ 0 h 838277"/>
            <a:gd name="connsiteX1" fmla="*/ 9639 w 122902"/>
            <a:gd name="connsiteY1" fmla="*/ 165248 h 838277"/>
            <a:gd name="connsiteX2" fmla="*/ 0 w 122902"/>
            <a:gd name="connsiteY2" fmla="*/ 838277 h 838277"/>
            <a:gd name="connsiteX0" fmla="*/ 99482 w 99482"/>
            <a:gd name="connsiteY0" fmla="*/ 0 h 833804"/>
            <a:gd name="connsiteX1" fmla="*/ 9639 w 99482"/>
            <a:gd name="connsiteY1" fmla="*/ 160775 h 833804"/>
            <a:gd name="connsiteX2" fmla="*/ 0 w 99482"/>
            <a:gd name="connsiteY2" fmla="*/ 833804 h 833804"/>
            <a:gd name="connsiteX0" fmla="*/ 99482 w 99482"/>
            <a:gd name="connsiteY0" fmla="*/ 0 h 833804"/>
            <a:gd name="connsiteX1" fmla="*/ 9639 w 99482"/>
            <a:gd name="connsiteY1" fmla="*/ 160775 h 833804"/>
            <a:gd name="connsiteX2" fmla="*/ 0 w 99482"/>
            <a:gd name="connsiteY2" fmla="*/ 833804 h 8338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482" h="833804">
              <a:moveTo>
                <a:pt x="99482" y="0"/>
              </a:moveTo>
              <a:cubicBezTo>
                <a:pt x="42417" y="38604"/>
                <a:pt x="72967" y="129121"/>
                <a:pt x="9639" y="160775"/>
              </a:cubicBezTo>
              <a:cubicBezTo>
                <a:pt x="36926" y="214850"/>
                <a:pt x="15931" y="418450"/>
                <a:pt x="0" y="83380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111363</xdr:colOff>
      <xdr:row>12</xdr:row>
      <xdr:rowOff>43074</xdr:rowOff>
    </xdr:from>
    <xdr:to>
      <xdr:col>8</xdr:col>
      <xdr:colOff>289999</xdr:colOff>
      <xdr:row>13</xdr:row>
      <xdr:rowOff>14613</xdr:rowOff>
    </xdr:to>
    <xdr:sp macro="" textlink="">
      <xdr:nvSpPr>
        <xdr:cNvPr id="162" name="六角形 161"/>
        <xdr:cNvSpPr/>
      </xdr:nvSpPr>
      <xdr:spPr bwMode="auto">
        <a:xfrm>
          <a:off x="5701347" y="2114762"/>
          <a:ext cx="178636" cy="1441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406607</xdr:colOff>
      <xdr:row>12</xdr:row>
      <xdr:rowOff>146913</xdr:rowOff>
    </xdr:from>
    <xdr:to>
      <xdr:col>8</xdr:col>
      <xdr:colOff>508112</xdr:colOff>
      <xdr:row>13</xdr:row>
      <xdr:rowOff>164961</xdr:rowOff>
    </xdr:to>
    <xdr:grpSp>
      <xdr:nvGrpSpPr>
        <xdr:cNvPr id="163" name="Group 405"/>
        <xdr:cNvGrpSpPr>
          <a:grpSpLocks/>
        </xdr:cNvGrpSpPr>
      </xdr:nvGrpSpPr>
      <xdr:grpSpPr bwMode="auto">
        <a:xfrm rot="4915534">
          <a:off x="5917884" y="2211675"/>
          <a:ext cx="186567" cy="101505"/>
          <a:chOff x="718" y="97"/>
          <a:chExt cx="23" cy="15"/>
        </a:xfrm>
      </xdr:grpSpPr>
      <xdr:sp macro="" textlink="">
        <xdr:nvSpPr>
          <xdr:cNvPr id="16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145678</xdr:colOff>
      <xdr:row>13</xdr:row>
      <xdr:rowOff>162482</xdr:rowOff>
    </xdr:from>
    <xdr:ext cx="639436" cy="165173"/>
    <xdr:sp macro="" textlink="">
      <xdr:nvSpPr>
        <xdr:cNvPr id="167" name="Text Box 1416"/>
        <xdr:cNvSpPr txBox="1">
          <a:spLocks noChangeArrowheads="1"/>
        </xdr:cNvSpPr>
      </xdr:nvSpPr>
      <xdr:spPr bwMode="auto">
        <a:xfrm>
          <a:off x="6505016" y="2420467"/>
          <a:ext cx="63943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164m</a:t>
          </a:r>
        </a:p>
      </xdr:txBody>
    </xdr:sp>
    <xdr:clientData/>
  </xdr:oneCellAnchor>
  <xdr:twoCellAnchor>
    <xdr:from>
      <xdr:col>10</xdr:col>
      <xdr:colOff>8060</xdr:colOff>
      <xdr:row>11</xdr:row>
      <xdr:rowOff>122770</xdr:rowOff>
    </xdr:from>
    <xdr:to>
      <xdr:col>10</xdr:col>
      <xdr:colOff>558301</xdr:colOff>
      <xdr:row>13</xdr:row>
      <xdr:rowOff>114859</xdr:rowOff>
    </xdr:to>
    <xdr:sp macro="" textlink="">
      <xdr:nvSpPr>
        <xdr:cNvPr id="168" name="Line 72"/>
        <xdr:cNvSpPr>
          <a:spLocks noChangeShapeType="1"/>
        </xdr:cNvSpPr>
      </xdr:nvSpPr>
      <xdr:spPr bwMode="auto">
        <a:xfrm flipV="1">
          <a:off x="7112589" y="2033373"/>
          <a:ext cx="550241" cy="339471"/>
        </a:xfrm>
        <a:custGeom>
          <a:avLst/>
          <a:gdLst>
            <a:gd name="connsiteX0" fmla="*/ 0 w 488608"/>
            <a:gd name="connsiteY0" fmla="*/ 0 h 94646"/>
            <a:gd name="connsiteX1" fmla="*/ 488608 w 488608"/>
            <a:gd name="connsiteY1" fmla="*/ 94646 h 94646"/>
            <a:gd name="connsiteX0" fmla="*/ 0 w 488608"/>
            <a:gd name="connsiteY0" fmla="*/ 0 h 94646"/>
            <a:gd name="connsiteX1" fmla="*/ 488608 w 488608"/>
            <a:gd name="connsiteY1" fmla="*/ 94646 h 94646"/>
            <a:gd name="connsiteX0" fmla="*/ 0 w 505417"/>
            <a:gd name="connsiteY0" fmla="*/ 0 h 272229"/>
            <a:gd name="connsiteX1" fmla="*/ 505417 w 505417"/>
            <a:gd name="connsiteY1" fmla="*/ 272229 h 272229"/>
            <a:gd name="connsiteX0" fmla="*/ 0 w 505417"/>
            <a:gd name="connsiteY0" fmla="*/ 13928 h 286157"/>
            <a:gd name="connsiteX1" fmla="*/ 505417 w 505417"/>
            <a:gd name="connsiteY1" fmla="*/ 286157 h 286157"/>
            <a:gd name="connsiteX0" fmla="*/ 0 w 550241"/>
            <a:gd name="connsiteY0" fmla="*/ 0 h 326042"/>
            <a:gd name="connsiteX1" fmla="*/ 550241 w 550241"/>
            <a:gd name="connsiteY1" fmla="*/ 326042 h 326042"/>
            <a:gd name="connsiteX0" fmla="*/ 0 w 550241"/>
            <a:gd name="connsiteY0" fmla="*/ 3462 h 329504"/>
            <a:gd name="connsiteX1" fmla="*/ 550241 w 550241"/>
            <a:gd name="connsiteY1" fmla="*/ 329504 h 329504"/>
            <a:gd name="connsiteX0" fmla="*/ 0 w 550241"/>
            <a:gd name="connsiteY0" fmla="*/ 0 h 326042"/>
            <a:gd name="connsiteX1" fmla="*/ 550241 w 550241"/>
            <a:gd name="connsiteY1" fmla="*/ 326042 h 326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0241" h="326042">
              <a:moveTo>
                <a:pt x="0" y="0"/>
              </a:moveTo>
              <a:cubicBezTo>
                <a:pt x="174074" y="15405"/>
                <a:pt x="539139" y="-41256"/>
                <a:pt x="550241" y="3260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183374</xdr:colOff>
      <xdr:row>13</xdr:row>
      <xdr:rowOff>108465</xdr:rowOff>
    </xdr:from>
    <xdr:to>
      <xdr:col>10</xdr:col>
      <xdr:colOff>104928</xdr:colOff>
      <xdr:row>16</xdr:row>
      <xdr:rowOff>156882</xdr:rowOff>
    </xdr:to>
    <xdr:sp macro="" textlink="">
      <xdr:nvSpPr>
        <xdr:cNvPr id="169" name="Freeform 527"/>
        <xdr:cNvSpPr>
          <a:spLocks/>
        </xdr:cNvSpPr>
      </xdr:nvSpPr>
      <xdr:spPr bwMode="auto">
        <a:xfrm flipH="1">
          <a:off x="6541621" y="2359829"/>
          <a:ext cx="663762" cy="56796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576" h="10000">
              <a:moveTo>
                <a:pt x="100" y="10000"/>
              </a:moveTo>
              <a:cubicBezTo>
                <a:pt x="-283" y="5373"/>
                <a:pt x="560" y="3865"/>
                <a:pt x="484" y="0"/>
              </a:cubicBezTo>
              <a:cubicBezTo>
                <a:pt x="3689" y="508"/>
                <a:pt x="9371" y="5"/>
                <a:pt x="12576" y="51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8589</xdr:colOff>
      <xdr:row>13</xdr:row>
      <xdr:rowOff>146821</xdr:rowOff>
    </xdr:from>
    <xdr:to>
      <xdr:col>10</xdr:col>
      <xdr:colOff>169230</xdr:colOff>
      <xdr:row>14</xdr:row>
      <xdr:rowOff>129571</xdr:rowOff>
    </xdr:to>
    <xdr:sp macro="" textlink="">
      <xdr:nvSpPr>
        <xdr:cNvPr id="170" name="AutoShape 526"/>
        <xdr:cNvSpPr>
          <a:spLocks noChangeArrowheads="1"/>
        </xdr:cNvSpPr>
      </xdr:nvSpPr>
      <xdr:spPr bwMode="auto">
        <a:xfrm>
          <a:off x="7109044" y="2398185"/>
          <a:ext cx="160641" cy="1559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410912</xdr:colOff>
      <xdr:row>13</xdr:row>
      <xdr:rowOff>16811</xdr:rowOff>
    </xdr:from>
    <xdr:to>
      <xdr:col>10</xdr:col>
      <xdr:colOff>682008</xdr:colOff>
      <xdr:row>14</xdr:row>
      <xdr:rowOff>83048</xdr:rowOff>
    </xdr:to>
    <xdr:sp macro="" textlink="">
      <xdr:nvSpPr>
        <xdr:cNvPr id="171" name="六角形 170"/>
        <xdr:cNvSpPr/>
      </xdr:nvSpPr>
      <xdr:spPr bwMode="auto">
        <a:xfrm>
          <a:off x="7515441" y="2274796"/>
          <a:ext cx="271096" cy="2399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132941</xdr:colOff>
      <xdr:row>12</xdr:row>
      <xdr:rowOff>151282</xdr:rowOff>
    </xdr:from>
    <xdr:to>
      <xdr:col>10</xdr:col>
      <xdr:colOff>362662</xdr:colOff>
      <xdr:row>14</xdr:row>
      <xdr:rowOff>78441</xdr:rowOff>
    </xdr:to>
    <xdr:grpSp>
      <xdr:nvGrpSpPr>
        <xdr:cNvPr id="172" name="Group 405"/>
        <xdr:cNvGrpSpPr>
          <a:grpSpLocks/>
        </xdr:cNvGrpSpPr>
      </xdr:nvGrpSpPr>
      <xdr:grpSpPr bwMode="auto">
        <a:xfrm rot="5400000">
          <a:off x="7178857" y="2190751"/>
          <a:ext cx="264197" cy="229721"/>
          <a:chOff x="718" y="97"/>
          <a:chExt cx="23" cy="15"/>
        </a:xfrm>
      </xdr:grpSpPr>
      <xdr:sp macro="" textlink="">
        <xdr:nvSpPr>
          <xdr:cNvPr id="17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347386</xdr:colOff>
      <xdr:row>12</xdr:row>
      <xdr:rowOff>78442</xdr:rowOff>
    </xdr:from>
    <xdr:to>
      <xdr:col>9</xdr:col>
      <xdr:colOff>526022</xdr:colOff>
      <xdr:row>13</xdr:row>
      <xdr:rowOff>49981</xdr:rowOff>
    </xdr:to>
    <xdr:sp macro="" textlink="">
      <xdr:nvSpPr>
        <xdr:cNvPr id="175" name="六角形 174"/>
        <xdr:cNvSpPr/>
      </xdr:nvSpPr>
      <xdr:spPr bwMode="auto">
        <a:xfrm>
          <a:off x="6706724" y="2162736"/>
          <a:ext cx="178636" cy="1452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144149</xdr:colOff>
      <xdr:row>15</xdr:row>
      <xdr:rowOff>95251</xdr:rowOff>
    </xdr:from>
    <xdr:to>
      <xdr:col>10</xdr:col>
      <xdr:colOff>322785</xdr:colOff>
      <xdr:row>16</xdr:row>
      <xdr:rowOff>66790</xdr:rowOff>
    </xdr:to>
    <xdr:sp macro="" textlink="">
      <xdr:nvSpPr>
        <xdr:cNvPr id="176" name="六角形 175"/>
        <xdr:cNvSpPr/>
      </xdr:nvSpPr>
      <xdr:spPr bwMode="auto">
        <a:xfrm>
          <a:off x="7244604" y="2692978"/>
          <a:ext cx="178636" cy="1447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78442</xdr:colOff>
      <xdr:row>10</xdr:row>
      <xdr:rowOff>100850</xdr:rowOff>
    </xdr:from>
    <xdr:to>
      <xdr:col>10</xdr:col>
      <xdr:colOff>262082</xdr:colOff>
      <xdr:row>13</xdr:row>
      <xdr:rowOff>3720</xdr:rowOff>
    </xdr:to>
    <xdr:sp macro="" textlink="">
      <xdr:nvSpPr>
        <xdr:cNvPr id="177" name="Text Box 1620"/>
        <xdr:cNvSpPr txBox="1">
          <a:spLocks noChangeArrowheads="1"/>
        </xdr:cNvSpPr>
      </xdr:nvSpPr>
      <xdr:spPr bwMode="auto">
        <a:xfrm>
          <a:off x="7182971" y="1837762"/>
          <a:ext cx="183640" cy="42394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犬上川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8</xdr:col>
      <xdr:colOff>760835</xdr:colOff>
      <xdr:row>15</xdr:row>
      <xdr:rowOff>15630</xdr:rowOff>
    </xdr:from>
    <xdr:ext cx="851648" cy="293414"/>
    <xdr:sp macro="" textlink="">
      <xdr:nvSpPr>
        <xdr:cNvPr id="178" name="Text Box 1416"/>
        <xdr:cNvSpPr txBox="1">
          <a:spLocks noChangeArrowheads="1"/>
        </xdr:cNvSpPr>
      </xdr:nvSpPr>
      <xdr:spPr bwMode="auto">
        <a:xfrm>
          <a:off x="6345949" y="2613357"/>
          <a:ext cx="851648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12.1㎞370m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470646</xdr:colOff>
      <xdr:row>19</xdr:row>
      <xdr:rowOff>54686</xdr:rowOff>
    </xdr:from>
    <xdr:ext cx="649941" cy="165173"/>
    <xdr:sp macro="" textlink="">
      <xdr:nvSpPr>
        <xdr:cNvPr id="179" name="Text Box 1416"/>
        <xdr:cNvSpPr txBox="1">
          <a:spLocks noChangeArrowheads="1"/>
        </xdr:cNvSpPr>
      </xdr:nvSpPr>
      <xdr:spPr bwMode="auto">
        <a:xfrm>
          <a:off x="644337" y="3354818"/>
          <a:ext cx="6499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398m</a:t>
          </a:r>
        </a:p>
      </xdr:txBody>
    </xdr:sp>
    <xdr:clientData/>
  </xdr:oneCellAnchor>
  <xdr:twoCellAnchor>
    <xdr:from>
      <xdr:col>1</xdr:col>
      <xdr:colOff>736439</xdr:colOff>
      <xdr:row>21</xdr:row>
      <xdr:rowOff>33613</xdr:rowOff>
    </xdr:from>
    <xdr:to>
      <xdr:col>2</xdr:col>
      <xdr:colOff>569503</xdr:colOff>
      <xdr:row>21</xdr:row>
      <xdr:rowOff>78983</xdr:rowOff>
    </xdr:to>
    <xdr:sp macro="" textlink="">
      <xdr:nvSpPr>
        <xdr:cNvPr id="180" name="Line 72"/>
        <xdr:cNvSpPr>
          <a:spLocks noChangeShapeType="1"/>
        </xdr:cNvSpPr>
      </xdr:nvSpPr>
      <xdr:spPr bwMode="auto">
        <a:xfrm flipV="1">
          <a:off x="910130" y="3681128"/>
          <a:ext cx="606270" cy="45370"/>
        </a:xfrm>
        <a:custGeom>
          <a:avLst/>
          <a:gdLst>
            <a:gd name="connsiteX0" fmla="*/ 0 w 488608"/>
            <a:gd name="connsiteY0" fmla="*/ 0 h 94646"/>
            <a:gd name="connsiteX1" fmla="*/ 488608 w 488608"/>
            <a:gd name="connsiteY1" fmla="*/ 94646 h 94646"/>
            <a:gd name="connsiteX0" fmla="*/ 0 w 488608"/>
            <a:gd name="connsiteY0" fmla="*/ 0 h 94646"/>
            <a:gd name="connsiteX1" fmla="*/ 488608 w 488608"/>
            <a:gd name="connsiteY1" fmla="*/ 94646 h 94646"/>
            <a:gd name="connsiteX0" fmla="*/ 0 w 505417"/>
            <a:gd name="connsiteY0" fmla="*/ 0 h 272229"/>
            <a:gd name="connsiteX1" fmla="*/ 505417 w 505417"/>
            <a:gd name="connsiteY1" fmla="*/ 272229 h 272229"/>
            <a:gd name="connsiteX0" fmla="*/ 0 w 505417"/>
            <a:gd name="connsiteY0" fmla="*/ 13928 h 286157"/>
            <a:gd name="connsiteX1" fmla="*/ 505417 w 505417"/>
            <a:gd name="connsiteY1" fmla="*/ 286157 h 286157"/>
            <a:gd name="connsiteX0" fmla="*/ 0 w 550241"/>
            <a:gd name="connsiteY0" fmla="*/ 0 h 326042"/>
            <a:gd name="connsiteX1" fmla="*/ 550241 w 550241"/>
            <a:gd name="connsiteY1" fmla="*/ 326042 h 326042"/>
            <a:gd name="connsiteX0" fmla="*/ 0 w 550241"/>
            <a:gd name="connsiteY0" fmla="*/ 3462 h 329504"/>
            <a:gd name="connsiteX1" fmla="*/ 550241 w 550241"/>
            <a:gd name="connsiteY1" fmla="*/ 329504 h 329504"/>
            <a:gd name="connsiteX0" fmla="*/ 0 w 550241"/>
            <a:gd name="connsiteY0" fmla="*/ 0 h 326042"/>
            <a:gd name="connsiteX1" fmla="*/ 550241 w 550241"/>
            <a:gd name="connsiteY1" fmla="*/ 326042 h 326042"/>
            <a:gd name="connsiteX0" fmla="*/ 0 w 550241"/>
            <a:gd name="connsiteY0" fmla="*/ 103707 h 182209"/>
            <a:gd name="connsiteX1" fmla="*/ 550241 w 550241"/>
            <a:gd name="connsiteY1" fmla="*/ 182210 h 182209"/>
            <a:gd name="connsiteX0" fmla="*/ 0 w 550241"/>
            <a:gd name="connsiteY0" fmla="*/ 12062 h 90565"/>
            <a:gd name="connsiteX1" fmla="*/ 550241 w 550241"/>
            <a:gd name="connsiteY1" fmla="*/ 90565 h 90565"/>
            <a:gd name="connsiteX0" fmla="*/ 0 w 606270"/>
            <a:gd name="connsiteY0" fmla="*/ 38521 h 73973"/>
            <a:gd name="connsiteX1" fmla="*/ 606270 w 606270"/>
            <a:gd name="connsiteY1" fmla="*/ 73973 h 73973"/>
            <a:gd name="connsiteX0" fmla="*/ 0 w 606270"/>
            <a:gd name="connsiteY0" fmla="*/ 8123 h 43575"/>
            <a:gd name="connsiteX1" fmla="*/ 606270 w 606270"/>
            <a:gd name="connsiteY1" fmla="*/ 43575 h 43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6270" h="43575">
              <a:moveTo>
                <a:pt x="0" y="8123"/>
              </a:moveTo>
              <a:cubicBezTo>
                <a:pt x="174074" y="23528"/>
                <a:pt x="242183" y="-38514"/>
                <a:pt x="606270" y="435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117654</xdr:colOff>
      <xdr:row>21</xdr:row>
      <xdr:rowOff>56152</xdr:rowOff>
    </xdr:from>
    <xdr:to>
      <xdr:col>2</xdr:col>
      <xdr:colOff>21840</xdr:colOff>
      <xdr:row>24</xdr:row>
      <xdr:rowOff>152017</xdr:rowOff>
    </xdr:to>
    <xdr:sp macro="" textlink="">
      <xdr:nvSpPr>
        <xdr:cNvPr id="181" name="Freeform 527"/>
        <xdr:cNvSpPr>
          <a:spLocks/>
        </xdr:cNvSpPr>
      </xdr:nvSpPr>
      <xdr:spPr bwMode="auto">
        <a:xfrm flipH="1">
          <a:off x="291345" y="3703667"/>
          <a:ext cx="677392" cy="61693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73" h="10131">
              <a:moveTo>
                <a:pt x="100" y="10131"/>
              </a:moveTo>
              <a:cubicBezTo>
                <a:pt x="-283" y="5504"/>
                <a:pt x="560" y="3996"/>
                <a:pt x="484" y="131"/>
              </a:cubicBezTo>
              <a:cubicBezTo>
                <a:pt x="5856" y="-5"/>
                <a:pt x="5863" y="136"/>
                <a:pt x="1247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690689</xdr:colOff>
      <xdr:row>21</xdr:row>
      <xdr:rowOff>102487</xdr:rowOff>
    </xdr:from>
    <xdr:to>
      <xdr:col>2</xdr:col>
      <xdr:colOff>81107</xdr:colOff>
      <xdr:row>22</xdr:row>
      <xdr:rowOff>85237</xdr:rowOff>
    </xdr:to>
    <xdr:sp macro="" textlink="">
      <xdr:nvSpPr>
        <xdr:cNvPr id="182" name="AutoShape 526"/>
        <xdr:cNvSpPr>
          <a:spLocks noChangeArrowheads="1"/>
        </xdr:cNvSpPr>
      </xdr:nvSpPr>
      <xdr:spPr bwMode="auto">
        <a:xfrm>
          <a:off x="864380" y="3750002"/>
          <a:ext cx="163624" cy="1564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212914</xdr:colOff>
      <xdr:row>20</xdr:row>
      <xdr:rowOff>50427</xdr:rowOff>
    </xdr:from>
    <xdr:to>
      <xdr:col>2</xdr:col>
      <xdr:colOff>484010</xdr:colOff>
      <xdr:row>21</xdr:row>
      <xdr:rowOff>120563</xdr:rowOff>
    </xdr:to>
    <xdr:sp macro="" textlink="">
      <xdr:nvSpPr>
        <xdr:cNvPr id="183" name="六角形 182"/>
        <xdr:cNvSpPr/>
      </xdr:nvSpPr>
      <xdr:spPr bwMode="auto">
        <a:xfrm>
          <a:off x="1159811" y="3524251"/>
          <a:ext cx="271096" cy="2438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263341</xdr:colOff>
      <xdr:row>20</xdr:row>
      <xdr:rowOff>67236</xdr:rowOff>
    </xdr:from>
    <xdr:to>
      <xdr:col>1</xdr:col>
      <xdr:colOff>441977</xdr:colOff>
      <xdr:row>21</xdr:row>
      <xdr:rowOff>38775</xdr:rowOff>
    </xdr:to>
    <xdr:sp macro="" textlink="">
      <xdr:nvSpPr>
        <xdr:cNvPr id="184" name="六角形 183"/>
        <xdr:cNvSpPr/>
      </xdr:nvSpPr>
      <xdr:spPr bwMode="auto">
        <a:xfrm>
          <a:off x="437032" y="3541060"/>
          <a:ext cx="178636" cy="1452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178636</xdr:colOff>
      <xdr:row>23</xdr:row>
      <xdr:rowOff>145230</xdr:rowOff>
    </xdr:to>
    <xdr:sp macro="" textlink="">
      <xdr:nvSpPr>
        <xdr:cNvPr id="185" name="六角形 184"/>
        <xdr:cNvSpPr/>
      </xdr:nvSpPr>
      <xdr:spPr bwMode="auto">
        <a:xfrm>
          <a:off x="946897" y="3994897"/>
          <a:ext cx="178636" cy="1452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621933</xdr:colOff>
      <xdr:row>20</xdr:row>
      <xdr:rowOff>128867</xdr:rowOff>
    </xdr:from>
    <xdr:ext cx="649941" cy="165173"/>
    <xdr:sp macro="" textlink="">
      <xdr:nvSpPr>
        <xdr:cNvPr id="190" name="Text Box 1416"/>
        <xdr:cNvSpPr txBox="1">
          <a:spLocks noChangeArrowheads="1"/>
        </xdr:cNvSpPr>
      </xdr:nvSpPr>
      <xdr:spPr bwMode="auto">
        <a:xfrm>
          <a:off x="3888448" y="3602691"/>
          <a:ext cx="6499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295m</a:t>
          </a:r>
        </a:p>
      </xdr:txBody>
    </xdr:sp>
    <xdr:clientData/>
  </xdr:oneCellAnchor>
  <xdr:twoCellAnchor>
    <xdr:from>
      <xdr:col>5</xdr:col>
      <xdr:colOff>576750</xdr:colOff>
      <xdr:row>19</xdr:row>
      <xdr:rowOff>28011</xdr:rowOff>
    </xdr:from>
    <xdr:to>
      <xdr:col>6</xdr:col>
      <xdr:colOff>205779</xdr:colOff>
      <xdr:row>24</xdr:row>
      <xdr:rowOff>90333</xdr:rowOff>
    </xdr:to>
    <xdr:sp macro="" textlink="">
      <xdr:nvSpPr>
        <xdr:cNvPr id="191" name="Freeform 527"/>
        <xdr:cNvSpPr>
          <a:spLocks/>
        </xdr:cNvSpPr>
      </xdr:nvSpPr>
      <xdr:spPr bwMode="auto">
        <a:xfrm flipH="1">
          <a:off x="3843265" y="3328143"/>
          <a:ext cx="402235" cy="9307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90 w 12563"/>
            <a:gd name="connsiteY0" fmla="*/ 10131 h 10131"/>
            <a:gd name="connsiteX1" fmla="*/ 58 w 12563"/>
            <a:gd name="connsiteY1" fmla="*/ 3811 h 10131"/>
            <a:gd name="connsiteX2" fmla="*/ 12563 w 12563"/>
            <a:gd name="connsiteY2" fmla="*/ 0 h 10131"/>
            <a:gd name="connsiteX0" fmla="*/ 2973 w 4187"/>
            <a:gd name="connsiteY0" fmla="*/ 16756 h 16756"/>
            <a:gd name="connsiteX1" fmla="*/ 2841 w 4187"/>
            <a:gd name="connsiteY1" fmla="*/ 10436 h 16756"/>
            <a:gd name="connsiteX2" fmla="*/ 1934 w 4187"/>
            <a:gd name="connsiteY2" fmla="*/ 0 h 16756"/>
            <a:gd name="connsiteX0" fmla="*/ 7320 w 10197"/>
            <a:gd name="connsiteY0" fmla="*/ 10714 h 10714"/>
            <a:gd name="connsiteX1" fmla="*/ 7004 w 10197"/>
            <a:gd name="connsiteY1" fmla="*/ 6942 h 10714"/>
            <a:gd name="connsiteX2" fmla="*/ 4592 w 10197"/>
            <a:gd name="connsiteY2" fmla="*/ 0 h 10714"/>
            <a:gd name="connsiteX0" fmla="*/ 2729 w 7547"/>
            <a:gd name="connsiteY0" fmla="*/ 10714 h 10714"/>
            <a:gd name="connsiteX1" fmla="*/ 2413 w 7547"/>
            <a:gd name="connsiteY1" fmla="*/ 6942 h 10714"/>
            <a:gd name="connsiteX2" fmla="*/ 1 w 7547"/>
            <a:gd name="connsiteY2" fmla="*/ 0 h 10714"/>
            <a:gd name="connsiteX0" fmla="*/ 3616 w 10000"/>
            <a:gd name="connsiteY0" fmla="*/ 10000 h 10000"/>
            <a:gd name="connsiteX1" fmla="*/ 3197 w 10000"/>
            <a:gd name="connsiteY1" fmla="*/ 6479 h 10000"/>
            <a:gd name="connsiteX2" fmla="*/ 1 w 10000"/>
            <a:gd name="connsiteY2" fmla="*/ 0 h 10000"/>
            <a:gd name="connsiteX0" fmla="*/ 1901 w 10570"/>
            <a:gd name="connsiteY0" fmla="*/ 10205 h 10205"/>
            <a:gd name="connsiteX1" fmla="*/ 3767 w 10570"/>
            <a:gd name="connsiteY1" fmla="*/ 6479 h 10205"/>
            <a:gd name="connsiteX2" fmla="*/ 571 w 10570"/>
            <a:gd name="connsiteY2" fmla="*/ 0 h 10205"/>
            <a:gd name="connsiteX0" fmla="*/ 1901 w 8280"/>
            <a:gd name="connsiteY0" fmla="*/ 10205 h 10205"/>
            <a:gd name="connsiteX1" fmla="*/ 3767 w 8280"/>
            <a:gd name="connsiteY1" fmla="*/ 6479 h 10205"/>
            <a:gd name="connsiteX2" fmla="*/ 571 w 8280"/>
            <a:gd name="connsiteY2" fmla="*/ 0 h 10205"/>
            <a:gd name="connsiteX0" fmla="*/ 20154 w 22413"/>
            <a:gd name="connsiteY0" fmla="*/ 10000 h 10000"/>
            <a:gd name="connsiteX1" fmla="*/ 22408 w 22413"/>
            <a:gd name="connsiteY1" fmla="*/ 6349 h 10000"/>
            <a:gd name="connsiteX2" fmla="*/ 15 w 22413"/>
            <a:gd name="connsiteY2" fmla="*/ 4570 h 10000"/>
            <a:gd name="connsiteX3" fmla="*/ 18548 w 22413"/>
            <a:gd name="connsiteY3" fmla="*/ 0 h 10000"/>
            <a:gd name="connsiteX0" fmla="*/ 20154 w 22413"/>
            <a:gd name="connsiteY0" fmla="*/ 10000 h 10000"/>
            <a:gd name="connsiteX1" fmla="*/ 22408 w 22413"/>
            <a:gd name="connsiteY1" fmla="*/ 6349 h 10000"/>
            <a:gd name="connsiteX2" fmla="*/ 15 w 22413"/>
            <a:gd name="connsiteY2" fmla="*/ 4570 h 10000"/>
            <a:gd name="connsiteX3" fmla="*/ 18548 w 22413"/>
            <a:gd name="connsiteY3" fmla="*/ 0 h 10000"/>
            <a:gd name="connsiteX0" fmla="*/ 25671 w 27929"/>
            <a:gd name="connsiteY0" fmla="*/ 10000 h 10000"/>
            <a:gd name="connsiteX1" fmla="*/ 27925 w 27929"/>
            <a:gd name="connsiteY1" fmla="*/ 6349 h 10000"/>
            <a:gd name="connsiteX2" fmla="*/ 12 w 27929"/>
            <a:gd name="connsiteY2" fmla="*/ 4419 h 10000"/>
            <a:gd name="connsiteX3" fmla="*/ 24065 w 27929"/>
            <a:gd name="connsiteY3" fmla="*/ 0 h 10000"/>
            <a:gd name="connsiteX0" fmla="*/ 31583 w 33840"/>
            <a:gd name="connsiteY0" fmla="*/ 10000 h 10000"/>
            <a:gd name="connsiteX1" fmla="*/ 33837 w 33840"/>
            <a:gd name="connsiteY1" fmla="*/ 6349 h 10000"/>
            <a:gd name="connsiteX2" fmla="*/ 9 w 33840"/>
            <a:gd name="connsiteY2" fmla="*/ 4469 h 10000"/>
            <a:gd name="connsiteX3" fmla="*/ 29977 w 33840"/>
            <a:gd name="connsiteY3" fmla="*/ 0 h 10000"/>
            <a:gd name="connsiteX0" fmla="*/ 31648 w 33905"/>
            <a:gd name="connsiteY0" fmla="*/ 10000 h 10000"/>
            <a:gd name="connsiteX1" fmla="*/ 33902 w 33905"/>
            <a:gd name="connsiteY1" fmla="*/ 6349 h 10000"/>
            <a:gd name="connsiteX2" fmla="*/ 74 w 33905"/>
            <a:gd name="connsiteY2" fmla="*/ 4469 h 10000"/>
            <a:gd name="connsiteX3" fmla="*/ 30042 w 33905"/>
            <a:gd name="connsiteY3" fmla="*/ 0 h 10000"/>
            <a:gd name="connsiteX0" fmla="*/ 31640 w 33897"/>
            <a:gd name="connsiteY0" fmla="*/ 10000 h 10000"/>
            <a:gd name="connsiteX1" fmla="*/ 33894 w 33897"/>
            <a:gd name="connsiteY1" fmla="*/ 6349 h 10000"/>
            <a:gd name="connsiteX2" fmla="*/ 66 w 33897"/>
            <a:gd name="connsiteY2" fmla="*/ 4469 h 10000"/>
            <a:gd name="connsiteX3" fmla="*/ 30034 w 33897"/>
            <a:gd name="connsiteY3" fmla="*/ 0 h 10000"/>
            <a:gd name="connsiteX0" fmla="*/ 31653 w 33910"/>
            <a:gd name="connsiteY0" fmla="*/ 10854 h 10854"/>
            <a:gd name="connsiteX1" fmla="*/ 33907 w 33910"/>
            <a:gd name="connsiteY1" fmla="*/ 7203 h 10854"/>
            <a:gd name="connsiteX2" fmla="*/ 79 w 33910"/>
            <a:gd name="connsiteY2" fmla="*/ 5323 h 10854"/>
            <a:gd name="connsiteX3" fmla="*/ 23344 w 33910"/>
            <a:gd name="connsiteY3" fmla="*/ 0 h 10854"/>
            <a:gd name="connsiteX0" fmla="*/ 31629 w 33886"/>
            <a:gd name="connsiteY0" fmla="*/ 10854 h 10854"/>
            <a:gd name="connsiteX1" fmla="*/ 33883 w 33886"/>
            <a:gd name="connsiteY1" fmla="*/ 7203 h 10854"/>
            <a:gd name="connsiteX2" fmla="*/ 55 w 33886"/>
            <a:gd name="connsiteY2" fmla="*/ 5323 h 10854"/>
            <a:gd name="connsiteX3" fmla="*/ 23320 w 33886"/>
            <a:gd name="connsiteY3" fmla="*/ 0 h 10854"/>
            <a:gd name="connsiteX0" fmla="*/ 31837 w 34094"/>
            <a:gd name="connsiteY0" fmla="*/ 10854 h 10854"/>
            <a:gd name="connsiteX1" fmla="*/ 34091 w 34094"/>
            <a:gd name="connsiteY1" fmla="*/ 7203 h 10854"/>
            <a:gd name="connsiteX2" fmla="*/ 263 w 34094"/>
            <a:gd name="connsiteY2" fmla="*/ 5323 h 10854"/>
            <a:gd name="connsiteX3" fmla="*/ 23528 w 34094"/>
            <a:gd name="connsiteY3" fmla="*/ 0 h 10854"/>
            <a:gd name="connsiteX0" fmla="*/ 31837 w 34095"/>
            <a:gd name="connsiteY0" fmla="*/ 10854 h 10854"/>
            <a:gd name="connsiteX1" fmla="*/ 34091 w 34095"/>
            <a:gd name="connsiteY1" fmla="*/ 7203 h 10854"/>
            <a:gd name="connsiteX2" fmla="*/ 263 w 34095"/>
            <a:gd name="connsiteY2" fmla="*/ 5323 h 10854"/>
            <a:gd name="connsiteX3" fmla="*/ 23528 w 34095"/>
            <a:gd name="connsiteY3" fmla="*/ 0 h 10854"/>
            <a:gd name="connsiteX0" fmla="*/ 31837 w 34096"/>
            <a:gd name="connsiteY0" fmla="*/ 10854 h 10854"/>
            <a:gd name="connsiteX1" fmla="*/ 34091 w 34096"/>
            <a:gd name="connsiteY1" fmla="*/ 7203 h 10854"/>
            <a:gd name="connsiteX2" fmla="*/ 263 w 34096"/>
            <a:gd name="connsiteY2" fmla="*/ 5323 h 10854"/>
            <a:gd name="connsiteX3" fmla="*/ 23528 w 34096"/>
            <a:gd name="connsiteY3" fmla="*/ 0 h 10854"/>
            <a:gd name="connsiteX0" fmla="*/ 33799 w 36058"/>
            <a:gd name="connsiteY0" fmla="*/ 10854 h 10854"/>
            <a:gd name="connsiteX1" fmla="*/ 36053 w 36058"/>
            <a:gd name="connsiteY1" fmla="*/ 7203 h 10854"/>
            <a:gd name="connsiteX2" fmla="*/ 253 w 36058"/>
            <a:gd name="connsiteY2" fmla="*/ 4771 h 10854"/>
            <a:gd name="connsiteX3" fmla="*/ 25490 w 36058"/>
            <a:gd name="connsiteY3" fmla="*/ 0 h 10854"/>
            <a:gd name="connsiteX0" fmla="*/ 33548 w 35807"/>
            <a:gd name="connsiteY0" fmla="*/ 10854 h 10854"/>
            <a:gd name="connsiteX1" fmla="*/ 35802 w 35807"/>
            <a:gd name="connsiteY1" fmla="*/ 7203 h 10854"/>
            <a:gd name="connsiteX2" fmla="*/ 2 w 35807"/>
            <a:gd name="connsiteY2" fmla="*/ 4771 h 10854"/>
            <a:gd name="connsiteX3" fmla="*/ 25239 w 35807"/>
            <a:gd name="connsiteY3" fmla="*/ 0 h 10854"/>
            <a:gd name="connsiteX0" fmla="*/ 33548 w 35806"/>
            <a:gd name="connsiteY0" fmla="*/ 10854 h 10854"/>
            <a:gd name="connsiteX1" fmla="*/ 35802 w 35806"/>
            <a:gd name="connsiteY1" fmla="*/ 7203 h 10854"/>
            <a:gd name="connsiteX2" fmla="*/ 2 w 35806"/>
            <a:gd name="connsiteY2" fmla="*/ 4771 h 10854"/>
            <a:gd name="connsiteX3" fmla="*/ 25239 w 35806"/>
            <a:gd name="connsiteY3" fmla="*/ 0 h 10854"/>
            <a:gd name="connsiteX0" fmla="*/ 33548 w 35806"/>
            <a:gd name="connsiteY0" fmla="*/ 10854 h 10854"/>
            <a:gd name="connsiteX1" fmla="*/ 35802 w 35806"/>
            <a:gd name="connsiteY1" fmla="*/ 7203 h 10854"/>
            <a:gd name="connsiteX2" fmla="*/ 2 w 35806"/>
            <a:gd name="connsiteY2" fmla="*/ 4771 h 10854"/>
            <a:gd name="connsiteX3" fmla="*/ 25239 w 35806"/>
            <a:gd name="connsiteY3" fmla="*/ 0 h 10854"/>
            <a:gd name="connsiteX0" fmla="*/ 33941 w 36199"/>
            <a:gd name="connsiteY0" fmla="*/ 10854 h 10854"/>
            <a:gd name="connsiteX1" fmla="*/ 36195 w 36199"/>
            <a:gd name="connsiteY1" fmla="*/ 7203 h 10854"/>
            <a:gd name="connsiteX2" fmla="*/ 1 w 36199"/>
            <a:gd name="connsiteY2" fmla="*/ 4922 h 10854"/>
            <a:gd name="connsiteX3" fmla="*/ 25632 w 36199"/>
            <a:gd name="connsiteY3" fmla="*/ 0 h 10854"/>
            <a:gd name="connsiteX0" fmla="*/ 34041 w 36299"/>
            <a:gd name="connsiteY0" fmla="*/ 10854 h 10854"/>
            <a:gd name="connsiteX1" fmla="*/ 36295 w 36299"/>
            <a:gd name="connsiteY1" fmla="*/ 7203 h 10854"/>
            <a:gd name="connsiteX2" fmla="*/ 101 w 36299"/>
            <a:gd name="connsiteY2" fmla="*/ 4922 h 10854"/>
            <a:gd name="connsiteX3" fmla="*/ 25732 w 36299"/>
            <a:gd name="connsiteY3" fmla="*/ 0 h 10854"/>
            <a:gd name="connsiteX0" fmla="*/ 34830 w 36299"/>
            <a:gd name="connsiteY0" fmla="*/ 11356 h 11356"/>
            <a:gd name="connsiteX1" fmla="*/ 36295 w 36299"/>
            <a:gd name="connsiteY1" fmla="*/ 7203 h 11356"/>
            <a:gd name="connsiteX2" fmla="*/ 101 w 36299"/>
            <a:gd name="connsiteY2" fmla="*/ 4922 h 11356"/>
            <a:gd name="connsiteX3" fmla="*/ 25732 w 36299"/>
            <a:gd name="connsiteY3" fmla="*/ 0 h 11356"/>
            <a:gd name="connsiteX0" fmla="*/ 34830 w 36299"/>
            <a:gd name="connsiteY0" fmla="*/ 11356 h 11356"/>
            <a:gd name="connsiteX1" fmla="*/ 36295 w 36299"/>
            <a:gd name="connsiteY1" fmla="*/ 7203 h 11356"/>
            <a:gd name="connsiteX2" fmla="*/ 101 w 36299"/>
            <a:gd name="connsiteY2" fmla="*/ 4922 h 11356"/>
            <a:gd name="connsiteX3" fmla="*/ 25732 w 36299"/>
            <a:gd name="connsiteY3" fmla="*/ 0 h 11356"/>
            <a:gd name="connsiteX0" fmla="*/ 9098 w 10563"/>
            <a:gd name="connsiteY0" fmla="*/ 11356 h 11356"/>
            <a:gd name="connsiteX1" fmla="*/ 10563 w 10563"/>
            <a:gd name="connsiteY1" fmla="*/ 7203 h 11356"/>
            <a:gd name="connsiteX2" fmla="*/ 0 w 10563"/>
            <a:gd name="connsiteY2" fmla="*/ 0 h 11356"/>
            <a:gd name="connsiteX0" fmla="*/ 9098 w 10957"/>
            <a:gd name="connsiteY0" fmla="*/ 11356 h 11356"/>
            <a:gd name="connsiteX1" fmla="*/ 10957 w 10957"/>
            <a:gd name="connsiteY1" fmla="*/ 4039 h 11356"/>
            <a:gd name="connsiteX2" fmla="*/ 0 w 10957"/>
            <a:gd name="connsiteY2" fmla="*/ 0 h 11356"/>
            <a:gd name="connsiteX0" fmla="*/ 26448 w 28307"/>
            <a:gd name="connsiteY0" fmla="*/ 10000 h 10000"/>
            <a:gd name="connsiteX1" fmla="*/ 28307 w 28307"/>
            <a:gd name="connsiteY1" fmla="*/ 2683 h 10000"/>
            <a:gd name="connsiteX2" fmla="*/ 0 w 28307"/>
            <a:gd name="connsiteY2" fmla="*/ 0 h 10000"/>
            <a:gd name="connsiteX0" fmla="*/ 26448 w 28307"/>
            <a:gd name="connsiteY0" fmla="*/ 10000 h 10000"/>
            <a:gd name="connsiteX1" fmla="*/ 28307 w 28307"/>
            <a:gd name="connsiteY1" fmla="*/ 2683 h 10000"/>
            <a:gd name="connsiteX2" fmla="*/ 0 w 28307"/>
            <a:gd name="connsiteY2" fmla="*/ 0 h 10000"/>
            <a:gd name="connsiteX0" fmla="*/ 26448 w 28307"/>
            <a:gd name="connsiteY0" fmla="*/ 10000 h 10000"/>
            <a:gd name="connsiteX1" fmla="*/ 28307 w 28307"/>
            <a:gd name="connsiteY1" fmla="*/ 2683 h 10000"/>
            <a:gd name="connsiteX2" fmla="*/ 0 w 28307"/>
            <a:gd name="connsiteY2" fmla="*/ 0 h 10000"/>
            <a:gd name="connsiteX0" fmla="*/ 26448 w 28307"/>
            <a:gd name="connsiteY0" fmla="*/ 10000 h 10000"/>
            <a:gd name="connsiteX1" fmla="*/ 28307 w 28307"/>
            <a:gd name="connsiteY1" fmla="*/ 2683 h 10000"/>
            <a:gd name="connsiteX2" fmla="*/ 0 w 28307"/>
            <a:gd name="connsiteY2" fmla="*/ 0 h 10000"/>
            <a:gd name="connsiteX0" fmla="*/ 27631 w 28427"/>
            <a:gd name="connsiteY0" fmla="*/ 8343 h 8343"/>
            <a:gd name="connsiteX1" fmla="*/ 28307 w 28427"/>
            <a:gd name="connsiteY1" fmla="*/ 2683 h 8343"/>
            <a:gd name="connsiteX2" fmla="*/ 0 w 28427"/>
            <a:gd name="connsiteY2" fmla="*/ 0 h 8343"/>
            <a:gd name="connsiteX0" fmla="*/ 9720 w 9958"/>
            <a:gd name="connsiteY0" fmla="*/ 10000 h 10000"/>
            <a:gd name="connsiteX1" fmla="*/ 9958 w 9958"/>
            <a:gd name="connsiteY1" fmla="*/ 3216 h 10000"/>
            <a:gd name="connsiteX2" fmla="*/ 0 w 995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58" h="10000">
              <a:moveTo>
                <a:pt x="9720" y="10000"/>
              </a:moveTo>
              <a:cubicBezTo>
                <a:pt x="9482" y="6252"/>
                <a:pt x="7286" y="5986"/>
                <a:pt x="9958" y="3216"/>
              </a:cubicBezTo>
              <a:cubicBezTo>
                <a:pt x="3183" y="1067"/>
                <a:pt x="3132" y="143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526682</xdr:colOff>
      <xdr:row>21</xdr:row>
      <xdr:rowOff>40790</xdr:rowOff>
    </xdr:from>
    <xdr:to>
      <xdr:col>5</xdr:col>
      <xdr:colOff>683557</xdr:colOff>
      <xdr:row>21</xdr:row>
      <xdr:rowOff>168083</xdr:rowOff>
    </xdr:to>
    <xdr:sp macro="" textlink="">
      <xdr:nvSpPr>
        <xdr:cNvPr id="192" name="AutoShape 526"/>
        <xdr:cNvSpPr>
          <a:spLocks noChangeArrowheads="1"/>
        </xdr:cNvSpPr>
      </xdr:nvSpPr>
      <xdr:spPr bwMode="auto">
        <a:xfrm>
          <a:off x="3793197" y="3688305"/>
          <a:ext cx="156875" cy="1272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631622</xdr:colOff>
      <xdr:row>22</xdr:row>
      <xdr:rowOff>100791</xdr:rowOff>
    </xdr:from>
    <xdr:to>
      <xdr:col>6</xdr:col>
      <xdr:colOff>37052</xdr:colOff>
      <xdr:row>23</xdr:row>
      <xdr:rowOff>72330</xdr:rowOff>
    </xdr:to>
    <xdr:sp macro="" textlink="">
      <xdr:nvSpPr>
        <xdr:cNvPr id="193" name="六角形 192"/>
        <xdr:cNvSpPr/>
      </xdr:nvSpPr>
      <xdr:spPr bwMode="auto">
        <a:xfrm>
          <a:off x="3898137" y="3921997"/>
          <a:ext cx="178636" cy="1452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280502</xdr:colOff>
      <xdr:row>19</xdr:row>
      <xdr:rowOff>17859</xdr:rowOff>
    </xdr:from>
    <xdr:ext cx="416014" cy="237777"/>
    <xdr:sp macro="" textlink="">
      <xdr:nvSpPr>
        <xdr:cNvPr id="194" name="Text Box 1416"/>
        <xdr:cNvSpPr txBox="1">
          <a:spLocks noChangeArrowheads="1"/>
        </xdr:cNvSpPr>
      </xdr:nvSpPr>
      <xdr:spPr bwMode="auto">
        <a:xfrm>
          <a:off x="3548768" y="3298031"/>
          <a:ext cx="416014" cy="237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95250</xdr:colOff>
      <xdr:row>20</xdr:row>
      <xdr:rowOff>145678</xdr:rowOff>
    </xdr:from>
    <xdr:to>
      <xdr:col>5</xdr:col>
      <xdr:colOff>605117</xdr:colOff>
      <xdr:row>22</xdr:row>
      <xdr:rowOff>134472</xdr:rowOff>
    </xdr:to>
    <xdr:sp macro="" textlink="">
      <xdr:nvSpPr>
        <xdr:cNvPr id="195" name="Line 76"/>
        <xdr:cNvSpPr>
          <a:spLocks noChangeShapeType="1"/>
        </xdr:cNvSpPr>
      </xdr:nvSpPr>
      <xdr:spPr bwMode="auto">
        <a:xfrm flipV="1">
          <a:off x="3361765" y="3619502"/>
          <a:ext cx="509867" cy="3361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296959</xdr:colOff>
      <xdr:row>21</xdr:row>
      <xdr:rowOff>140073</xdr:rowOff>
    </xdr:from>
    <xdr:ext cx="277786" cy="165173"/>
    <xdr:sp macro="" textlink="">
      <xdr:nvSpPr>
        <xdr:cNvPr id="196" name="Text Box 1620"/>
        <xdr:cNvSpPr txBox="1">
          <a:spLocks noChangeArrowheads="1"/>
        </xdr:cNvSpPr>
      </xdr:nvSpPr>
      <xdr:spPr bwMode="auto">
        <a:xfrm flipH="1">
          <a:off x="3563474" y="3787588"/>
          <a:ext cx="27778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oneCellAnchor>
    <xdr:from>
      <xdr:col>5</xdr:col>
      <xdr:colOff>67236</xdr:colOff>
      <xdr:row>20</xdr:row>
      <xdr:rowOff>100848</xdr:rowOff>
    </xdr:from>
    <xdr:ext cx="302079" cy="305168"/>
    <xdr:grpSp>
      <xdr:nvGrpSpPr>
        <xdr:cNvPr id="197" name="Group 6672"/>
        <xdr:cNvGrpSpPr>
          <a:grpSpLocks/>
        </xdr:cNvGrpSpPr>
      </xdr:nvGrpSpPr>
      <xdr:grpSpPr bwMode="auto">
        <a:xfrm>
          <a:off x="3313063" y="3471233"/>
          <a:ext cx="302079" cy="305168"/>
          <a:chOff x="536" y="109"/>
          <a:chExt cx="46" cy="44"/>
        </a:xfrm>
      </xdr:grpSpPr>
      <xdr:pic>
        <xdr:nvPicPr>
          <xdr:cNvPr id="19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9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625804</xdr:colOff>
      <xdr:row>18</xdr:row>
      <xdr:rowOff>7756</xdr:rowOff>
    </xdr:from>
    <xdr:ext cx="302079" cy="305168"/>
    <xdr:grpSp>
      <xdr:nvGrpSpPr>
        <xdr:cNvPr id="200" name="Group 6672"/>
        <xdr:cNvGrpSpPr>
          <a:grpSpLocks/>
        </xdr:cNvGrpSpPr>
      </xdr:nvGrpSpPr>
      <xdr:grpSpPr bwMode="auto">
        <a:xfrm>
          <a:off x="3871631" y="3041102"/>
          <a:ext cx="302079" cy="305168"/>
          <a:chOff x="536" y="109"/>
          <a:chExt cx="46" cy="44"/>
        </a:xfrm>
      </xdr:grpSpPr>
      <xdr:pic>
        <xdr:nvPicPr>
          <xdr:cNvPr id="20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2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61638</xdr:colOff>
      <xdr:row>20</xdr:row>
      <xdr:rowOff>11351</xdr:rowOff>
    </xdr:from>
    <xdr:to>
      <xdr:col>8</xdr:col>
      <xdr:colOff>139503</xdr:colOff>
      <xdr:row>24</xdr:row>
      <xdr:rowOff>163225</xdr:rowOff>
    </xdr:to>
    <xdr:sp macro="" textlink="">
      <xdr:nvSpPr>
        <xdr:cNvPr id="204" name="Freeform 527"/>
        <xdr:cNvSpPr>
          <a:spLocks/>
        </xdr:cNvSpPr>
      </xdr:nvSpPr>
      <xdr:spPr bwMode="auto">
        <a:xfrm flipH="1">
          <a:off x="4874564" y="3485175"/>
          <a:ext cx="851071" cy="84663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00 w 15774"/>
            <a:gd name="connsiteY0" fmla="*/ 12523 h 12523"/>
            <a:gd name="connsiteX1" fmla="*/ 484 w 15774"/>
            <a:gd name="connsiteY1" fmla="*/ 2523 h 12523"/>
            <a:gd name="connsiteX2" fmla="*/ 15774 w 15774"/>
            <a:gd name="connsiteY2" fmla="*/ 0 h 12523"/>
            <a:gd name="connsiteX0" fmla="*/ 100 w 15774"/>
            <a:gd name="connsiteY0" fmla="*/ 12523 h 12523"/>
            <a:gd name="connsiteX1" fmla="*/ 484 w 15774"/>
            <a:gd name="connsiteY1" fmla="*/ 2523 h 12523"/>
            <a:gd name="connsiteX2" fmla="*/ 15774 w 15774"/>
            <a:gd name="connsiteY2" fmla="*/ 0 h 12523"/>
            <a:gd name="connsiteX0" fmla="*/ 100 w 15877"/>
            <a:gd name="connsiteY0" fmla="*/ 13351 h 13351"/>
            <a:gd name="connsiteX1" fmla="*/ 484 w 15877"/>
            <a:gd name="connsiteY1" fmla="*/ 3351 h 13351"/>
            <a:gd name="connsiteX2" fmla="*/ 15877 w 15877"/>
            <a:gd name="connsiteY2" fmla="*/ 0 h 13351"/>
            <a:gd name="connsiteX0" fmla="*/ 100 w 15671"/>
            <a:gd name="connsiteY0" fmla="*/ 13903 h 13903"/>
            <a:gd name="connsiteX1" fmla="*/ 484 w 15671"/>
            <a:gd name="connsiteY1" fmla="*/ 3903 h 13903"/>
            <a:gd name="connsiteX2" fmla="*/ 15671 w 15671"/>
            <a:gd name="connsiteY2" fmla="*/ 0 h 13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671" h="13903">
              <a:moveTo>
                <a:pt x="100" y="13903"/>
              </a:moveTo>
              <a:cubicBezTo>
                <a:pt x="-283" y="9276"/>
                <a:pt x="560" y="7768"/>
                <a:pt x="484" y="3903"/>
              </a:cubicBezTo>
              <a:cubicBezTo>
                <a:pt x="5856" y="3767"/>
                <a:pt x="9061" y="3540"/>
                <a:pt x="1567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46353</xdr:colOff>
      <xdr:row>22</xdr:row>
      <xdr:rowOff>158522</xdr:rowOff>
    </xdr:from>
    <xdr:to>
      <xdr:col>8</xdr:col>
      <xdr:colOff>209977</xdr:colOff>
      <xdr:row>23</xdr:row>
      <xdr:rowOff>141272</xdr:rowOff>
    </xdr:to>
    <xdr:sp macro="" textlink="">
      <xdr:nvSpPr>
        <xdr:cNvPr id="205" name="AutoShape 526"/>
        <xdr:cNvSpPr>
          <a:spLocks noChangeArrowheads="1"/>
        </xdr:cNvSpPr>
      </xdr:nvSpPr>
      <xdr:spPr bwMode="auto">
        <a:xfrm>
          <a:off x="5632485" y="3979728"/>
          <a:ext cx="163624" cy="1564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44823</xdr:colOff>
      <xdr:row>17</xdr:row>
      <xdr:rowOff>145676</xdr:rowOff>
    </xdr:from>
    <xdr:to>
      <xdr:col>8</xdr:col>
      <xdr:colOff>123266</xdr:colOff>
      <xdr:row>21</xdr:row>
      <xdr:rowOff>72837</xdr:rowOff>
    </xdr:to>
    <xdr:sp macro="" textlink="">
      <xdr:nvSpPr>
        <xdr:cNvPr id="206" name="Line 76"/>
        <xdr:cNvSpPr>
          <a:spLocks noChangeShapeType="1"/>
        </xdr:cNvSpPr>
      </xdr:nvSpPr>
      <xdr:spPr bwMode="auto">
        <a:xfrm flipH="1" flipV="1">
          <a:off x="5630955" y="3098426"/>
          <a:ext cx="78443" cy="6219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588308</xdr:colOff>
      <xdr:row>20</xdr:row>
      <xdr:rowOff>145674</xdr:rowOff>
    </xdr:from>
    <xdr:to>
      <xdr:col>8</xdr:col>
      <xdr:colOff>91437</xdr:colOff>
      <xdr:row>22</xdr:row>
      <xdr:rowOff>16809</xdr:rowOff>
    </xdr:to>
    <xdr:grpSp>
      <xdr:nvGrpSpPr>
        <xdr:cNvPr id="207" name="Group 405"/>
        <xdr:cNvGrpSpPr>
          <a:grpSpLocks/>
        </xdr:cNvGrpSpPr>
      </xdr:nvGrpSpPr>
      <xdr:grpSpPr bwMode="auto">
        <a:xfrm rot="5752471">
          <a:off x="5404930" y="3483918"/>
          <a:ext cx="208173" cy="272456"/>
          <a:chOff x="718" y="97"/>
          <a:chExt cx="23" cy="15"/>
        </a:xfrm>
      </xdr:grpSpPr>
      <xdr:sp macro="" textlink="">
        <xdr:nvSpPr>
          <xdr:cNvPr id="20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1</xdr:colOff>
      <xdr:row>21</xdr:row>
      <xdr:rowOff>166006</xdr:rowOff>
    </xdr:from>
    <xdr:ext cx="151280" cy="166649"/>
    <xdr:sp macro="" textlink="">
      <xdr:nvSpPr>
        <xdr:cNvPr id="210" name="Text Box 1416"/>
        <xdr:cNvSpPr txBox="1">
          <a:spLocks noChangeArrowheads="1"/>
        </xdr:cNvSpPr>
      </xdr:nvSpPr>
      <xdr:spPr bwMode="auto">
        <a:xfrm>
          <a:off x="4812927" y="3813521"/>
          <a:ext cx="15128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689168</xdr:colOff>
      <xdr:row>22</xdr:row>
      <xdr:rowOff>18178</xdr:rowOff>
    </xdr:from>
    <xdr:to>
      <xdr:col>8</xdr:col>
      <xdr:colOff>106621</xdr:colOff>
      <xdr:row>23</xdr:row>
      <xdr:rowOff>33317</xdr:rowOff>
    </xdr:to>
    <xdr:grpSp>
      <xdr:nvGrpSpPr>
        <xdr:cNvPr id="14" name="グループ化 13"/>
        <xdr:cNvGrpSpPr/>
      </xdr:nvGrpSpPr>
      <xdr:grpSpPr>
        <a:xfrm>
          <a:off x="5473649" y="3725601"/>
          <a:ext cx="186780" cy="183658"/>
          <a:chOff x="5502094" y="3839384"/>
          <a:chExt cx="190659" cy="188830"/>
        </a:xfrm>
      </xdr:grpSpPr>
      <xdr:sp macro="" textlink="">
        <xdr:nvSpPr>
          <xdr:cNvPr id="212" name="Text Box 1416"/>
          <xdr:cNvSpPr txBox="1">
            <a:spLocks noChangeArrowheads="1"/>
          </xdr:cNvSpPr>
        </xdr:nvSpPr>
        <xdr:spPr bwMode="auto">
          <a:xfrm rot="2700000">
            <a:off x="5503338" y="3838798"/>
            <a:ext cx="188830" cy="190001"/>
          </a:xfrm>
          <a:prstGeom prst="rect">
            <a:avLst/>
          </a:prstGeom>
          <a:solidFill>
            <a:srgbClr val="FFFF00"/>
          </a:solidFill>
          <a:ln cmpd="dbl">
            <a:solidFill>
              <a:schemeClr val="tx1"/>
            </a:solidFill>
          </a:ln>
          <a:extLst/>
        </xdr:spPr>
        <xdr:txBody>
          <a:bodyPr vertOverflow="overflow" horzOverflow="overflow" wrap="square" lIns="27432" tIns="18288" rIns="27432" bIns="18288" anchor="ctr" upright="1">
            <a:spAutoFit/>
          </a:bodyPr>
          <a:lstStyle/>
          <a:p>
            <a:pPr algn="ct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11" name="Freeform 601"/>
          <xdr:cNvSpPr>
            <a:spLocks/>
          </xdr:cNvSpPr>
        </xdr:nvSpPr>
        <xdr:spPr bwMode="auto">
          <a:xfrm>
            <a:off x="5502094" y="3910853"/>
            <a:ext cx="134465" cy="78442"/>
          </a:xfrm>
          <a:custGeom>
            <a:avLst/>
            <a:gdLst>
              <a:gd name="T0" fmla="*/ 2147483647 w 19436"/>
              <a:gd name="T1" fmla="*/ 2147483647 h 3803"/>
              <a:gd name="T2" fmla="*/ 2147483647 w 19436"/>
              <a:gd name="T3" fmla="*/ 2147483647 h 3803"/>
              <a:gd name="T4" fmla="*/ 2147483647 w 19436"/>
              <a:gd name="T5" fmla="*/ 0 h 3803"/>
              <a:gd name="T6" fmla="*/ 0 w 19436"/>
              <a:gd name="T7" fmla="*/ 2147483647 h 3803"/>
              <a:gd name="T8" fmla="*/ 0 60000 65536"/>
              <a:gd name="T9" fmla="*/ 0 60000 65536"/>
              <a:gd name="T10" fmla="*/ 0 60000 65536"/>
              <a:gd name="T11" fmla="*/ 0 60000 65536"/>
              <a:gd name="connsiteX0" fmla="*/ 16129 w 16129"/>
              <a:gd name="connsiteY0" fmla="*/ 9255 h 9255"/>
              <a:gd name="connsiteX1" fmla="*/ 9792 w 16129"/>
              <a:gd name="connsiteY1" fmla="*/ 6639 h 9255"/>
              <a:gd name="connsiteX2" fmla="*/ 10000 w 16129"/>
              <a:gd name="connsiteY2" fmla="*/ 0 h 9255"/>
              <a:gd name="connsiteX3" fmla="*/ 0 w 16129"/>
              <a:gd name="connsiteY3" fmla="*/ 110 h 9255"/>
              <a:gd name="connsiteX0" fmla="*/ 10000 w 10000"/>
              <a:gd name="connsiteY0" fmla="*/ 10000 h 10000"/>
              <a:gd name="connsiteX1" fmla="*/ 5879 w 10000"/>
              <a:gd name="connsiteY1" fmla="*/ 6253 h 10000"/>
              <a:gd name="connsiteX2" fmla="*/ 6200 w 10000"/>
              <a:gd name="connsiteY2" fmla="*/ 0 h 10000"/>
              <a:gd name="connsiteX3" fmla="*/ 0 w 10000"/>
              <a:gd name="connsiteY3" fmla="*/ 119 h 10000"/>
              <a:gd name="connsiteX0" fmla="*/ 11922 w 11922"/>
              <a:gd name="connsiteY0" fmla="*/ 9195 h 9195"/>
              <a:gd name="connsiteX1" fmla="*/ 5879 w 11922"/>
              <a:gd name="connsiteY1" fmla="*/ 6253 h 9195"/>
              <a:gd name="connsiteX2" fmla="*/ 6200 w 11922"/>
              <a:gd name="connsiteY2" fmla="*/ 0 h 9195"/>
              <a:gd name="connsiteX3" fmla="*/ 0 w 11922"/>
              <a:gd name="connsiteY3" fmla="*/ 119 h 9195"/>
              <a:gd name="connsiteX0" fmla="*/ 4931 w 5200"/>
              <a:gd name="connsiteY0" fmla="*/ 6800 h 6800"/>
              <a:gd name="connsiteX1" fmla="*/ 5200 w 5200"/>
              <a:gd name="connsiteY1" fmla="*/ 0 h 6800"/>
              <a:gd name="connsiteX2" fmla="*/ 0 w 5200"/>
              <a:gd name="connsiteY2" fmla="*/ 129 h 6800"/>
              <a:gd name="connsiteX0" fmla="*/ 9483 w 10931"/>
              <a:gd name="connsiteY0" fmla="*/ 10000 h 10000"/>
              <a:gd name="connsiteX1" fmla="*/ 10557 w 10931"/>
              <a:gd name="connsiteY1" fmla="*/ 6108 h 10000"/>
              <a:gd name="connsiteX2" fmla="*/ 10000 w 10931"/>
              <a:gd name="connsiteY2" fmla="*/ 0 h 10000"/>
              <a:gd name="connsiteX3" fmla="*/ 0 w 10931"/>
              <a:gd name="connsiteY3" fmla="*/ 190 h 10000"/>
              <a:gd name="connsiteX0" fmla="*/ 10557 w 10931"/>
              <a:gd name="connsiteY0" fmla="*/ 6108 h 6108"/>
              <a:gd name="connsiteX1" fmla="*/ 10000 w 10931"/>
              <a:gd name="connsiteY1" fmla="*/ 0 h 6108"/>
              <a:gd name="connsiteX2" fmla="*/ 0 w 10931"/>
              <a:gd name="connsiteY2" fmla="*/ 190 h 6108"/>
              <a:gd name="connsiteX0" fmla="*/ 9658 w 9677"/>
              <a:gd name="connsiteY0" fmla="*/ 10000 h 10000"/>
              <a:gd name="connsiteX1" fmla="*/ 9148 w 9677"/>
              <a:gd name="connsiteY1" fmla="*/ 0 h 10000"/>
              <a:gd name="connsiteX2" fmla="*/ 0 w 9677"/>
              <a:gd name="connsiteY2" fmla="*/ 311 h 10000"/>
              <a:gd name="connsiteX0" fmla="*/ 9069 w 9595"/>
              <a:gd name="connsiteY0" fmla="*/ 10182 h 10182"/>
              <a:gd name="connsiteX1" fmla="*/ 9453 w 9595"/>
              <a:gd name="connsiteY1" fmla="*/ 0 h 10182"/>
              <a:gd name="connsiteX2" fmla="*/ 0 w 9595"/>
              <a:gd name="connsiteY2" fmla="*/ 311 h 10182"/>
              <a:gd name="connsiteX0" fmla="*/ 10212 w 10260"/>
              <a:gd name="connsiteY0" fmla="*/ 10537 h 10537"/>
              <a:gd name="connsiteX1" fmla="*/ 9852 w 10260"/>
              <a:gd name="connsiteY1" fmla="*/ 0 h 10537"/>
              <a:gd name="connsiteX2" fmla="*/ 0 w 10260"/>
              <a:gd name="connsiteY2" fmla="*/ 305 h 10537"/>
              <a:gd name="connsiteX0" fmla="*/ 10212 w 10217"/>
              <a:gd name="connsiteY0" fmla="*/ 10537 h 10537"/>
              <a:gd name="connsiteX1" fmla="*/ 9852 w 10217"/>
              <a:gd name="connsiteY1" fmla="*/ 0 h 10537"/>
              <a:gd name="connsiteX2" fmla="*/ 0 w 10217"/>
              <a:gd name="connsiteY2" fmla="*/ 305 h 10537"/>
              <a:gd name="connsiteX0" fmla="*/ 9452 w 9852"/>
              <a:gd name="connsiteY0" fmla="*/ 10716 h 10716"/>
              <a:gd name="connsiteX1" fmla="*/ 9852 w 9852"/>
              <a:gd name="connsiteY1" fmla="*/ 0 h 10716"/>
              <a:gd name="connsiteX2" fmla="*/ 0 w 9852"/>
              <a:gd name="connsiteY2" fmla="*/ 305 h 1071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52" h="10716">
                <a:moveTo>
                  <a:pt x="9452" y="10716"/>
                </a:moveTo>
                <a:cubicBezTo>
                  <a:pt x="9537" y="8036"/>
                  <a:pt x="9370" y="3916"/>
                  <a:pt x="9852" y="0"/>
                </a:cubicBezTo>
                <a:lnTo>
                  <a:pt x="0" y="305"/>
                </a:ln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7</xdr:col>
      <xdr:colOff>201708</xdr:colOff>
      <xdr:row>20</xdr:row>
      <xdr:rowOff>106455</xdr:rowOff>
    </xdr:from>
    <xdr:ext cx="302079" cy="305168"/>
    <xdr:grpSp>
      <xdr:nvGrpSpPr>
        <xdr:cNvPr id="213" name="Group 6672"/>
        <xdr:cNvGrpSpPr>
          <a:grpSpLocks/>
        </xdr:cNvGrpSpPr>
      </xdr:nvGrpSpPr>
      <xdr:grpSpPr bwMode="auto">
        <a:xfrm>
          <a:off x="4986189" y="3476840"/>
          <a:ext cx="302079" cy="305168"/>
          <a:chOff x="536" y="109"/>
          <a:chExt cx="46" cy="44"/>
        </a:xfrm>
      </xdr:grpSpPr>
      <xdr:pic>
        <xdr:nvPicPr>
          <xdr:cNvPr id="21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577109</xdr:colOff>
      <xdr:row>22</xdr:row>
      <xdr:rowOff>123262</xdr:rowOff>
    </xdr:from>
    <xdr:to>
      <xdr:col>7</xdr:col>
      <xdr:colOff>760749</xdr:colOff>
      <xdr:row>25</xdr:row>
      <xdr:rowOff>26132</xdr:rowOff>
    </xdr:to>
    <xdr:sp macro="" textlink="">
      <xdr:nvSpPr>
        <xdr:cNvPr id="216" name="Text Box 1620"/>
        <xdr:cNvSpPr txBox="1">
          <a:spLocks noChangeArrowheads="1"/>
        </xdr:cNvSpPr>
      </xdr:nvSpPr>
      <xdr:spPr bwMode="auto">
        <a:xfrm>
          <a:off x="5390035" y="3944468"/>
          <a:ext cx="183640" cy="42394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愛知川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8</xdr:col>
      <xdr:colOff>115069</xdr:colOff>
      <xdr:row>20</xdr:row>
      <xdr:rowOff>12663</xdr:rowOff>
    </xdr:from>
    <xdr:ext cx="402995" cy="165173"/>
    <xdr:sp macro="" textlink="">
      <xdr:nvSpPr>
        <xdr:cNvPr id="217" name="Text Box 1416"/>
        <xdr:cNvSpPr txBox="1">
          <a:spLocks noChangeArrowheads="1"/>
        </xdr:cNvSpPr>
      </xdr:nvSpPr>
      <xdr:spPr bwMode="auto">
        <a:xfrm>
          <a:off x="5701201" y="3486487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通行止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192240</xdr:colOff>
      <xdr:row>19</xdr:row>
      <xdr:rowOff>128671</xdr:rowOff>
    </xdr:from>
    <xdr:to>
      <xdr:col>7</xdr:col>
      <xdr:colOff>701838</xdr:colOff>
      <xdr:row>20</xdr:row>
      <xdr:rowOff>52934</xdr:rowOff>
    </xdr:to>
    <xdr:sp macro="" textlink="">
      <xdr:nvSpPr>
        <xdr:cNvPr id="218" name="Freeform 217"/>
        <xdr:cNvSpPr>
          <a:spLocks/>
        </xdr:cNvSpPr>
      </xdr:nvSpPr>
      <xdr:spPr bwMode="auto">
        <a:xfrm rot="1474949">
          <a:off x="5005166" y="3428803"/>
          <a:ext cx="509598" cy="9795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774 w 11774"/>
            <a:gd name="connsiteY0" fmla="*/ 45147 h 45654"/>
            <a:gd name="connsiteX1" fmla="*/ 5686 w 11774"/>
            <a:gd name="connsiteY1" fmla="*/ 7071 h 45654"/>
            <a:gd name="connsiteX2" fmla="*/ 0 w 11774"/>
            <a:gd name="connsiteY2" fmla="*/ 0 h 45654"/>
            <a:gd name="connsiteX0" fmla="*/ 11774 w 11774"/>
            <a:gd name="connsiteY0" fmla="*/ 45147 h 45147"/>
            <a:gd name="connsiteX1" fmla="*/ 5686 w 11774"/>
            <a:gd name="connsiteY1" fmla="*/ 7071 h 45147"/>
            <a:gd name="connsiteX2" fmla="*/ 0 w 11774"/>
            <a:gd name="connsiteY2" fmla="*/ 0 h 45147"/>
            <a:gd name="connsiteX0" fmla="*/ 14360 w 14360"/>
            <a:gd name="connsiteY0" fmla="*/ 43234 h 43234"/>
            <a:gd name="connsiteX1" fmla="*/ 8272 w 14360"/>
            <a:gd name="connsiteY1" fmla="*/ 5158 h 43234"/>
            <a:gd name="connsiteX2" fmla="*/ 0 w 14360"/>
            <a:gd name="connsiteY2" fmla="*/ 0 h 43234"/>
            <a:gd name="connsiteX0" fmla="*/ 15446 w 15446"/>
            <a:gd name="connsiteY0" fmla="*/ 90936 h 90936"/>
            <a:gd name="connsiteX1" fmla="*/ 8272 w 15446"/>
            <a:gd name="connsiteY1" fmla="*/ 5158 h 90936"/>
            <a:gd name="connsiteX2" fmla="*/ 0 w 15446"/>
            <a:gd name="connsiteY2" fmla="*/ 0 h 909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446" h="90936">
              <a:moveTo>
                <a:pt x="15446" y="90936"/>
              </a:moveTo>
              <a:cubicBezTo>
                <a:pt x="12761" y="37353"/>
                <a:pt x="12363" y="1621"/>
                <a:pt x="8272" y="5158"/>
              </a:cubicBezTo>
              <a:cubicBezTo>
                <a:pt x="6100" y="12233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6501</xdr:colOff>
      <xdr:row>17</xdr:row>
      <xdr:rowOff>80202</xdr:rowOff>
    </xdr:from>
    <xdr:to>
      <xdr:col>8</xdr:col>
      <xdr:colOff>22325</xdr:colOff>
      <xdr:row>20</xdr:row>
      <xdr:rowOff>148896</xdr:rowOff>
    </xdr:to>
    <xdr:sp macro="" textlink="">
      <xdr:nvSpPr>
        <xdr:cNvPr id="219" name="Freeform 217"/>
        <xdr:cNvSpPr>
          <a:spLocks/>
        </xdr:cNvSpPr>
      </xdr:nvSpPr>
      <xdr:spPr bwMode="auto">
        <a:xfrm rot="15693089">
          <a:off x="5305661" y="3319924"/>
          <a:ext cx="589768" cy="1582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4585 w 14585"/>
            <a:gd name="connsiteY0" fmla="*/ 1371 h 10001"/>
            <a:gd name="connsiteX1" fmla="*/ 5686 w 14585"/>
            <a:gd name="connsiteY1" fmla="*/ 7071 h 10001"/>
            <a:gd name="connsiteX2" fmla="*/ 0 w 14585"/>
            <a:gd name="connsiteY2" fmla="*/ 0 h 10001"/>
            <a:gd name="connsiteX0" fmla="*/ 17876 w 17876"/>
            <a:gd name="connsiteY0" fmla="*/ 0 h 14690"/>
            <a:gd name="connsiteX1" fmla="*/ 5686 w 17876"/>
            <a:gd name="connsiteY1" fmla="*/ 11760 h 14690"/>
            <a:gd name="connsiteX2" fmla="*/ 0 w 17876"/>
            <a:gd name="connsiteY2" fmla="*/ 4689 h 146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876" h="14690">
              <a:moveTo>
                <a:pt x="17876" y="0"/>
              </a:moveTo>
              <a:cubicBezTo>
                <a:pt x="14212" y="5894"/>
                <a:pt x="9777" y="8223"/>
                <a:pt x="5686" y="11760"/>
              </a:cubicBezTo>
              <a:cubicBezTo>
                <a:pt x="3514" y="18835"/>
                <a:pt x="2172" y="11760"/>
                <a:pt x="0" y="468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605123</xdr:colOff>
      <xdr:row>21</xdr:row>
      <xdr:rowOff>168080</xdr:rowOff>
    </xdr:from>
    <xdr:to>
      <xdr:col>7</xdr:col>
      <xdr:colOff>635828</xdr:colOff>
      <xdr:row>24</xdr:row>
      <xdr:rowOff>150633</xdr:rowOff>
    </xdr:to>
    <xdr:sp macro="" textlink="">
      <xdr:nvSpPr>
        <xdr:cNvPr id="220" name="Freeform 217"/>
        <xdr:cNvSpPr>
          <a:spLocks/>
        </xdr:cNvSpPr>
      </xdr:nvSpPr>
      <xdr:spPr bwMode="auto">
        <a:xfrm rot="16200000">
          <a:off x="5181589" y="4052055"/>
          <a:ext cx="503626" cy="307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095 w 15095"/>
            <a:gd name="connsiteY0" fmla="*/ 11774 h 19128"/>
            <a:gd name="connsiteX1" fmla="*/ 10781 w 15095"/>
            <a:gd name="connsiteY1" fmla="*/ 17474 h 19128"/>
            <a:gd name="connsiteX2" fmla="*/ 0 w 15095"/>
            <a:gd name="connsiteY2" fmla="*/ 0 h 19128"/>
            <a:gd name="connsiteX0" fmla="*/ 15265 w 15265"/>
            <a:gd name="connsiteY0" fmla="*/ 27378 h 28504"/>
            <a:gd name="connsiteX1" fmla="*/ 10781 w 15265"/>
            <a:gd name="connsiteY1" fmla="*/ 17474 h 28504"/>
            <a:gd name="connsiteX2" fmla="*/ 0 w 15265"/>
            <a:gd name="connsiteY2" fmla="*/ 0 h 285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265" h="28504">
              <a:moveTo>
                <a:pt x="15265" y="27378"/>
              </a:moveTo>
              <a:cubicBezTo>
                <a:pt x="11601" y="33272"/>
                <a:pt x="14872" y="13937"/>
                <a:pt x="10781" y="17474"/>
              </a:cubicBezTo>
              <a:cubicBezTo>
                <a:pt x="8609" y="24549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675270</xdr:colOff>
      <xdr:row>21</xdr:row>
      <xdr:rowOff>45510</xdr:rowOff>
    </xdr:from>
    <xdr:ext cx="700359" cy="165173"/>
    <xdr:sp macro="" textlink="">
      <xdr:nvSpPr>
        <xdr:cNvPr id="222" name="Text Box 1416"/>
        <xdr:cNvSpPr txBox="1">
          <a:spLocks noChangeArrowheads="1"/>
        </xdr:cNvSpPr>
      </xdr:nvSpPr>
      <xdr:spPr bwMode="auto">
        <a:xfrm>
          <a:off x="7033517" y="3682328"/>
          <a:ext cx="700359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198m</a:t>
          </a:r>
        </a:p>
      </xdr:txBody>
    </xdr:sp>
    <xdr:clientData/>
  </xdr:oneCellAnchor>
  <xdr:oneCellAnchor>
    <xdr:from>
      <xdr:col>8</xdr:col>
      <xdr:colOff>100854</xdr:colOff>
      <xdr:row>22</xdr:row>
      <xdr:rowOff>11206</xdr:rowOff>
    </xdr:from>
    <xdr:ext cx="649941" cy="165173"/>
    <xdr:sp macro="" textlink="">
      <xdr:nvSpPr>
        <xdr:cNvPr id="223" name="Text Box 1416"/>
        <xdr:cNvSpPr txBox="1">
          <a:spLocks noChangeArrowheads="1"/>
        </xdr:cNvSpPr>
      </xdr:nvSpPr>
      <xdr:spPr bwMode="auto">
        <a:xfrm>
          <a:off x="5686986" y="3832412"/>
          <a:ext cx="6499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285m</a:t>
          </a:r>
        </a:p>
      </xdr:txBody>
    </xdr:sp>
    <xdr:clientData/>
  </xdr:oneCellAnchor>
  <xdr:twoCellAnchor>
    <xdr:from>
      <xdr:col>7</xdr:col>
      <xdr:colOff>341783</xdr:colOff>
      <xdr:row>17</xdr:row>
      <xdr:rowOff>112058</xdr:rowOff>
    </xdr:from>
    <xdr:to>
      <xdr:col>8</xdr:col>
      <xdr:colOff>50426</xdr:colOff>
      <xdr:row>19</xdr:row>
      <xdr:rowOff>100853</xdr:rowOff>
    </xdr:to>
    <xdr:sp macro="" textlink="">
      <xdr:nvSpPr>
        <xdr:cNvPr id="224" name="Text Box 1620"/>
        <xdr:cNvSpPr txBox="1">
          <a:spLocks noChangeArrowheads="1"/>
        </xdr:cNvSpPr>
      </xdr:nvSpPr>
      <xdr:spPr bwMode="auto">
        <a:xfrm>
          <a:off x="5154709" y="3064808"/>
          <a:ext cx="481849" cy="33617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永源寺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ダム湖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22414</xdr:colOff>
      <xdr:row>21</xdr:row>
      <xdr:rowOff>84879</xdr:rowOff>
    </xdr:from>
    <xdr:to>
      <xdr:col>10</xdr:col>
      <xdr:colOff>563416</xdr:colOff>
      <xdr:row>24</xdr:row>
      <xdr:rowOff>156899</xdr:rowOff>
    </xdr:to>
    <xdr:sp macro="" textlink="">
      <xdr:nvSpPr>
        <xdr:cNvPr id="225" name="Freeform 527"/>
        <xdr:cNvSpPr>
          <a:spLocks/>
        </xdr:cNvSpPr>
      </xdr:nvSpPr>
      <xdr:spPr bwMode="auto">
        <a:xfrm flipH="1">
          <a:off x="6345549" y="3623783"/>
          <a:ext cx="1281021" cy="5775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00 w 15774"/>
            <a:gd name="connsiteY0" fmla="*/ 12523 h 12523"/>
            <a:gd name="connsiteX1" fmla="*/ 484 w 15774"/>
            <a:gd name="connsiteY1" fmla="*/ 2523 h 12523"/>
            <a:gd name="connsiteX2" fmla="*/ 15774 w 15774"/>
            <a:gd name="connsiteY2" fmla="*/ 0 h 12523"/>
            <a:gd name="connsiteX0" fmla="*/ 100 w 15774"/>
            <a:gd name="connsiteY0" fmla="*/ 12523 h 12523"/>
            <a:gd name="connsiteX1" fmla="*/ 484 w 15774"/>
            <a:gd name="connsiteY1" fmla="*/ 2523 h 12523"/>
            <a:gd name="connsiteX2" fmla="*/ 15774 w 15774"/>
            <a:gd name="connsiteY2" fmla="*/ 0 h 12523"/>
            <a:gd name="connsiteX0" fmla="*/ 100 w 15877"/>
            <a:gd name="connsiteY0" fmla="*/ 13351 h 13351"/>
            <a:gd name="connsiteX1" fmla="*/ 484 w 15877"/>
            <a:gd name="connsiteY1" fmla="*/ 3351 h 13351"/>
            <a:gd name="connsiteX2" fmla="*/ 15877 w 15877"/>
            <a:gd name="connsiteY2" fmla="*/ 0 h 13351"/>
            <a:gd name="connsiteX0" fmla="*/ 100 w 15671"/>
            <a:gd name="connsiteY0" fmla="*/ 13903 h 13903"/>
            <a:gd name="connsiteX1" fmla="*/ 484 w 15671"/>
            <a:gd name="connsiteY1" fmla="*/ 3903 h 13903"/>
            <a:gd name="connsiteX2" fmla="*/ 15671 w 15671"/>
            <a:gd name="connsiteY2" fmla="*/ 0 h 13903"/>
            <a:gd name="connsiteX0" fmla="*/ 751 w 15187"/>
            <a:gd name="connsiteY0" fmla="*/ 13995 h 13995"/>
            <a:gd name="connsiteX1" fmla="*/ 0 w 15187"/>
            <a:gd name="connsiteY1" fmla="*/ 3903 h 13995"/>
            <a:gd name="connsiteX2" fmla="*/ 15187 w 15187"/>
            <a:gd name="connsiteY2" fmla="*/ 0 h 13995"/>
            <a:gd name="connsiteX0" fmla="*/ 1924 w 16360"/>
            <a:gd name="connsiteY0" fmla="*/ 13995 h 13995"/>
            <a:gd name="connsiteX1" fmla="*/ 988 w 16360"/>
            <a:gd name="connsiteY1" fmla="*/ 9293 h 13995"/>
            <a:gd name="connsiteX2" fmla="*/ 1173 w 16360"/>
            <a:gd name="connsiteY2" fmla="*/ 3903 h 13995"/>
            <a:gd name="connsiteX3" fmla="*/ 16360 w 16360"/>
            <a:gd name="connsiteY3" fmla="*/ 0 h 13995"/>
            <a:gd name="connsiteX0" fmla="*/ 1118 w 15554"/>
            <a:gd name="connsiteY0" fmla="*/ 13995 h 13995"/>
            <a:gd name="connsiteX1" fmla="*/ 182 w 15554"/>
            <a:gd name="connsiteY1" fmla="*/ 9293 h 13995"/>
            <a:gd name="connsiteX2" fmla="*/ 367 w 15554"/>
            <a:gd name="connsiteY2" fmla="*/ 3903 h 13995"/>
            <a:gd name="connsiteX3" fmla="*/ 15554 w 15554"/>
            <a:gd name="connsiteY3" fmla="*/ 0 h 13995"/>
            <a:gd name="connsiteX0" fmla="*/ 1118 w 21744"/>
            <a:gd name="connsiteY0" fmla="*/ 12707 h 12707"/>
            <a:gd name="connsiteX1" fmla="*/ 182 w 21744"/>
            <a:gd name="connsiteY1" fmla="*/ 8005 h 12707"/>
            <a:gd name="connsiteX2" fmla="*/ 367 w 21744"/>
            <a:gd name="connsiteY2" fmla="*/ 2615 h 12707"/>
            <a:gd name="connsiteX3" fmla="*/ 21744 w 21744"/>
            <a:gd name="connsiteY3" fmla="*/ 0 h 12707"/>
            <a:gd name="connsiteX0" fmla="*/ 1118 w 23188"/>
            <a:gd name="connsiteY0" fmla="*/ 11143 h 11143"/>
            <a:gd name="connsiteX1" fmla="*/ 182 w 23188"/>
            <a:gd name="connsiteY1" fmla="*/ 6441 h 11143"/>
            <a:gd name="connsiteX2" fmla="*/ 367 w 23188"/>
            <a:gd name="connsiteY2" fmla="*/ 1051 h 11143"/>
            <a:gd name="connsiteX3" fmla="*/ 23188 w 23188"/>
            <a:gd name="connsiteY3" fmla="*/ 0 h 11143"/>
            <a:gd name="connsiteX0" fmla="*/ 1118 w 23601"/>
            <a:gd name="connsiteY0" fmla="*/ 12523 h 12523"/>
            <a:gd name="connsiteX1" fmla="*/ 182 w 23601"/>
            <a:gd name="connsiteY1" fmla="*/ 7821 h 12523"/>
            <a:gd name="connsiteX2" fmla="*/ 367 w 23601"/>
            <a:gd name="connsiteY2" fmla="*/ 2431 h 12523"/>
            <a:gd name="connsiteX3" fmla="*/ 23601 w 23601"/>
            <a:gd name="connsiteY3" fmla="*/ 0 h 12523"/>
            <a:gd name="connsiteX0" fmla="*/ 1118 w 23601"/>
            <a:gd name="connsiteY0" fmla="*/ 12523 h 12523"/>
            <a:gd name="connsiteX1" fmla="*/ 182 w 23601"/>
            <a:gd name="connsiteY1" fmla="*/ 7821 h 12523"/>
            <a:gd name="connsiteX2" fmla="*/ 367 w 23601"/>
            <a:gd name="connsiteY2" fmla="*/ 2431 h 12523"/>
            <a:gd name="connsiteX3" fmla="*/ 23601 w 23601"/>
            <a:gd name="connsiteY3" fmla="*/ 0 h 12523"/>
            <a:gd name="connsiteX0" fmla="*/ 1856 w 24339"/>
            <a:gd name="connsiteY0" fmla="*/ 12523 h 12523"/>
            <a:gd name="connsiteX1" fmla="*/ 920 w 24339"/>
            <a:gd name="connsiteY1" fmla="*/ 7821 h 12523"/>
            <a:gd name="connsiteX2" fmla="*/ 1105 w 24339"/>
            <a:gd name="connsiteY2" fmla="*/ 2431 h 12523"/>
            <a:gd name="connsiteX3" fmla="*/ 15673 w 24339"/>
            <a:gd name="connsiteY3" fmla="*/ 2484 h 12523"/>
            <a:gd name="connsiteX4" fmla="*/ 24339 w 24339"/>
            <a:gd name="connsiteY4" fmla="*/ 0 h 12523"/>
            <a:gd name="connsiteX0" fmla="*/ 1856 w 24339"/>
            <a:gd name="connsiteY0" fmla="*/ 12523 h 12523"/>
            <a:gd name="connsiteX1" fmla="*/ 920 w 24339"/>
            <a:gd name="connsiteY1" fmla="*/ 7821 h 12523"/>
            <a:gd name="connsiteX2" fmla="*/ 1105 w 24339"/>
            <a:gd name="connsiteY2" fmla="*/ 2431 h 12523"/>
            <a:gd name="connsiteX3" fmla="*/ 16498 w 24339"/>
            <a:gd name="connsiteY3" fmla="*/ 1564 h 12523"/>
            <a:gd name="connsiteX4" fmla="*/ 24339 w 24339"/>
            <a:gd name="connsiteY4" fmla="*/ 0 h 12523"/>
            <a:gd name="connsiteX0" fmla="*/ 1856 w 24339"/>
            <a:gd name="connsiteY0" fmla="*/ 12675 h 12675"/>
            <a:gd name="connsiteX1" fmla="*/ 920 w 24339"/>
            <a:gd name="connsiteY1" fmla="*/ 7973 h 12675"/>
            <a:gd name="connsiteX2" fmla="*/ 1105 w 24339"/>
            <a:gd name="connsiteY2" fmla="*/ 2583 h 12675"/>
            <a:gd name="connsiteX3" fmla="*/ 16498 w 24339"/>
            <a:gd name="connsiteY3" fmla="*/ 1716 h 12675"/>
            <a:gd name="connsiteX4" fmla="*/ 24339 w 24339"/>
            <a:gd name="connsiteY4" fmla="*/ 152 h 12675"/>
            <a:gd name="connsiteX0" fmla="*/ 1856 w 24339"/>
            <a:gd name="connsiteY0" fmla="*/ 12618 h 12618"/>
            <a:gd name="connsiteX1" fmla="*/ 920 w 24339"/>
            <a:gd name="connsiteY1" fmla="*/ 7916 h 12618"/>
            <a:gd name="connsiteX2" fmla="*/ 1105 w 24339"/>
            <a:gd name="connsiteY2" fmla="*/ 2526 h 12618"/>
            <a:gd name="connsiteX3" fmla="*/ 16498 w 24339"/>
            <a:gd name="connsiteY3" fmla="*/ 1659 h 12618"/>
            <a:gd name="connsiteX4" fmla="*/ 24339 w 24339"/>
            <a:gd name="connsiteY4" fmla="*/ 95 h 12618"/>
            <a:gd name="connsiteX0" fmla="*/ 1856 w 24339"/>
            <a:gd name="connsiteY0" fmla="*/ 12693 h 12693"/>
            <a:gd name="connsiteX1" fmla="*/ 920 w 24339"/>
            <a:gd name="connsiteY1" fmla="*/ 7991 h 12693"/>
            <a:gd name="connsiteX2" fmla="*/ 1105 w 24339"/>
            <a:gd name="connsiteY2" fmla="*/ 2601 h 12693"/>
            <a:gd name="connsiteX3" fmla="*/ 16498 w 24339"/>
            <a:gd name="connsiteY3" fmla="*/ 1734 h 12693"/>
            <a:gd name="connsiteX4" fmla="*/ 24339 w 24339"/>
            <a:gd name="connsiteY4" fmla="*/ 170 h 12693"/>
            <a:gd name="connsiteX0" fmla="*/ 1856 w 24339"/>
            <a:gd name="connsiteY0" fmla="*/ 12693 h 12693"/>
            <a:gd name="connsiteX1" fmla="*/ 920 w 24339"/>
            <a:gd name="connsiteY1" fmla="*/ 7991 h 12693"/>
            <a:gd name="connsiteX2" fmla="*/ 1105 w 24339"/>
            <a:gd name="connsiteY2" fmla="*/ 2601 h 12693"/>
            <a:gd name="connsiteX3" fmla="*/ 16498 w 24339"/>
            <a:gd name="connsiteY3" fmla="*/ 1734 h 12693"/>
            <a:gd name="connsiteX4" fmla="*/ 24339 w 24339"/>
            <a:gd name="connsiteY4" fmla="*/ 170 h 12693"/>
            <a:gd name="connsiteX0" fmla="*/ 2157 w 24640"/>
            <a:gd name="connsiteY0" fmla="*/ 12693 h 12693"/>
            <a:gd name="connsiteX1" fmla="*/ 1221 w 24640"/>
            <a:gd name="connsiteY1" fmla="*/ 7991 h 12693"/>
            <a:gd name="connsiteX2" fmla="*/ 993 w 24640"/>
            <a:gd name="connsiteY2" fmla="*/ 2601 h 12693"/>
            <a:gd name="connsiteX3" fmla="*/ 16799 w 24640"/>
            <a:gd name="connsiteY3" fmla="*/ 1734 h 12693"/>
            <a:gd name="connsiteX4" fmla="*/ 24640 w 24640"/>
            <a:gd name="connsiteY4" fmla="*/ 170 h 12693"/>
            <a:gd name="connsiteX0" fmla="*/ 1382 w 23865"/>
            <a:gd name="connsiteY0" fmla="*/ 12693 h 12693"/>
            <a:gd name="connsiteX1" fmla="*/ 446 w 23865"/>
            <a:gd name="connsiteY1" fmla="*/ 7991 h 12693"/>
            <a:gd name="connsiteX2" fmla="*/ 218 w 23865"/>
            <a:gd name="connsiteY2" fmla="*/ 2601 h 12693"/>
            <a:gd name="connsiteX3" fmla="*/ 16024 w 23865"/>
            <a:gd name="connsiteY3" fmla="*/ 1734 h 12693"/>
            <a:gd name="connsiteX4" fmla="*/ 23865 w 23865"/>
            <a:gd name="connsiteY4" fmla="*/ 170 h 12693"/>
            <a:gd name="connsiteX0" fmla="*/ 1205 w 23688"/>
            <a:gd name="connsiteY0" fmla="*/ 12693 h 12693"/>
            <a:gd name="connsiteX1" fmla="*/ 269 w 23688"/>
            <a:gd name="connsiteY1" fmla="*/ 7991 h 12693"/>
            <a:gd name="connsiteX2" fmla="*/ 41 w 23688"/>
            <a:gd name="connsiteY2" fmla="*/ 2601 h 12693"/>
            <a:gd name="connsiteX3" fmla="*/ 15847 w 23688"/>
            <a:gd name="connsiteY3" fmla="*/ 1734 h 12693"/>
            <a:gd name="connsiteX4" fmla="*/ 23688 w 23688"/>
            <a:gd name="connsiteY4" fmla="*/ 170 h 12693"/>
            <a:gd name="connsiteX0" fmla="*/ 1205 w 23688"/>
            <a:gd name="connsiteY0" fmla="*/ 12693 h 12693"/>
            <a:gd name="connsiteX1" fmla="*/ 269 w 23688"/>
            <a:gd name="connsiteY1" fmla="*/ 7991 h 12693"/>
            <a:gd name="connsiteX2" fmla="*/ 41 w 23688"/>
            <a:gd name="connsiteY2" fmla="*/ 2601 h 12693"/>
            <a:gd name="connsiteX3" fmla="*/ 15847 w 23688"/>
            <a:gd name="connsiteY3" fmla="*/ 1734 h 12693"/>
            <a:gd name="connsiteX4" fmla="*/ 23688 w 23688"/>
            <a:gd name="connsiteY4" fmla="*/ 170 h 12693"/>
            <a:gd name="connsiteX0" fmla="*/ 401 w 23683"/>
            <a:gd name="connsiteY0" fmla="*/ 9740 h 9740"/>
            <a:gd name="connsiteX1" fmla="*/ 264 w 23683"/>
            <a:gd name="connsiteY1" fmla="*/ 7991 h 9740"/>
            <a:gd name="connsiteX2" fmla="*/ 36 w 23683"/>
            <a:gd name="connsiteY2" fmla="*/ 2601 h 9740"/>
            <a:gd name="connsiteX3" fmla="*/ 15842 w 23683"/>
            <a:gd name="connsiteY3" fmla="*/ 1734 h 9740"/>
            <a:gd name="connsiteX4" fmla="*/ 23683 w 23683"/>
            <a:gd name="connsiteY4" fmla="*/ 170 h 9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3683" h="9740">
              <a:moveTo>
                <a:pt x="401" y="9740"/>
              </a:moveTo>
              <a:cubicBezTo>
                <a:pt x="348" y="8895"/>
                <a:pt x="325" y="9181"/>
                <a:pt x="264" y="7991"/>
              </a:cubicBezTo>
              <a:cubicBezTo>
                <a:pt x="203" y="6801"/>
                <a:pt x="-101" y="5883"/>
                <a:pt x="36" y="2601"/>
              </a:cubicBezTo>
              <a:cubicBezTo>
                <a:pt x="5126" y="2264"/>
                <a:pt x="11970" y="943"/>
                <a:pt x="15842" y="1734"/>
              </a:cubicBezTo>
              <a:cubicBezTo>
                <a:pt x="18682" y="317"/>
                <a:pt x="18576" y="-336"/>
                <a:pt x="23683" y="17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453834</xdr:colOff>
      <xdr:row>19</xdr:row>
      <xdr:rowOff>11056</xdr:rowOff>
    </xdr:from>
    <xdr:to>
      <xdr:col>9</xdr:col>
      <xdr:colOff>476249</xdr:colOff>
      <xdr:row>22</xdr:row>
      <xdr:rowOff>168087</xdr:rowOff>
    </xdr:to>
    <xdr:sp macro="" textlink="">
      <xdr:nvSpPr>
        <xdr:cNvPr id="232" name="Line 76"/>
        <xdr:cNvSpPr>
          <a:spLocks noChangeShapeType="1"/>
        </xdr:cNvSpPr>
      </xdr:nvSpPr>
      <xdr:spPr bwMode="auto">
        <a:xfrm flipH="1" flipV="1">
          <a:off x="6813172" y="3311188"/>
          <a:ext cx="22415" cy="6781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296956</xdr:colOff>
      <xdr:row>19</xdr:row>
      <xdr:rowOff>39221</xdr:rowOff>
    </xdr:from>
    <xdr:to>
      <xdr:col>9</xdr:col>
      <xdr:colOff>324971</xdr:colOff>
      <xdr:row>23</xdr:row>
      <xdr:rowOff>22411</xdr:rowOff>
    </xdr:to>
    <xdr:sp macro="" textlink="">
      <xdr:nvSpPr>
        <xdr:cNvPr id="233" name="Line 76"/>
        <xdr:cNvSpPr>
          <a:spLocks noChangeShapeType="1"/>
        </xdr:cNvSpPr>
      </xdr:nvSpPr>
      <xdr:spPr bwMode="auto">
        <a:xfrm flipH="1" flipV="1">
          <a:off x="6656294" y="3339353"/>
          <a:ext cx="28015" cy="6779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440892</xdr:colOff>
      <xdr:row>19</xdr:row>
      <xdr:rowOff>114699</xdr:rowOff>
    </xdr:from>
    <xdr:ext cx="306454" cy="266302"/>
    <xdr:grpSp>
      <xdr:nvGrpSpPr>
        <xdr:cNvPr id="235" name="Group 6672"/>
        <xdr:cNvGrpSpPr>
          <a:grpSpLocks/>
        </xdr:cNvGrpSpPr>
      </xdr:nvGrpSpPr>
      <xdr:grpSpPr bwMode="auto">
        <a:xfrm>
          <a:off x="7504046" y="3316564"/>
          <a:ext cx="306454" cy="266302"/>
          <a:chOff x="536" y="109"/>
          <a:chExt cx="46" cy="44"/>
        </a:xfrm>
      </xdr:grpSpPr>
      <xdr:pic>
        <xdr:nvPicPr>
          <xdr:cNvPr id="2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7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555268</xdr:colOff>
      <xdr:row>22</xdr:row>
      <xdr:rowOff>36787</xdr:rowOff>
    </xdr:from>
    <xdr:to>
      <xdr:col>10</xdr:col>
      <xdr:colOff>45401</xdr:colOff>
      <xdr:row>23</xdr:row>
      <xdr:rowOff>53595</xdr:rowOff>
    </xdr:to>
    <xdr:sp macro="" textlink="">
      <xdr:nvSpPr>
        <xdr:cNvPr id="238" name="六角形 237"/>
        <xdr:cNvSpPr/>
      </xdr:nvSpPr>
      <xdr:spPr bwMode="auto">
        <a:xfrm>
          <a:off x="6878403" y="3744210"/>
          <a:ext cx="230152" cy="1853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189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 </a:t>
          </a:r>
        </a:p>
      </xdr:txBody>
    </xdr:sp>
    <xdr:clientData/>
  </xdr:twoCellAnchor>
  <xdr:oneCellAnchor>
    <xdr:from>
      <xdr:col>9</xdr:col>
      <xdr:colOff>669434</xdr:colOff>
      <xdr:row>24</xdr:row>
      <xdr:rowOff>7264</xdr:rowOff>
    </xdr:from>
    <xdr:ext cx="708027" cy="146602"/>
    <xdr:sp macro="" textlink="">
      <xdr:nvSpPr>
        <xdr:cNvPr id="239" name="Text Box 1416"/>
        <xdr:cNvSpPr txBox="1">
          <a:spLocks noChangeArrowheads="1"/>
        </xdr:cNvSpPr>
      </xdr:nvSpPr>
      <xdr:spPr bwMode="auto">
        <a:xfrm>
          <a:off x="6992569" y="4051726"/>
          <a:ext cx="708027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織田歯科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106457</xdr:colOff>
      <xdr:row>23</xdr:row>
      <xdr:rowOff>0</xdr:rowOff>
    </xdr:from>
    <xdr:to>
      <xdr:col>9</xdr:col>
      <xdr:colOff>341781</xdr:colOff>
      <xdr:row>24</xdr:row>
      <xdr:rowOff>16808</xdr:rowOff>
    </xdr:to>
    <xdr:sp macro="" textlink="">
      <xdr:nvSpPr>
        <xdr:cNvPr id="240" name="六角形 239"/>
        <xdr:cNvSpPr/>
      </xdr:nvSpPr>
      <xdr:spPr bwMode="auto">
        <a:xfrm>
          <a:off x="6465795" y="3994897"/>
          <a:ext cx="235324" cy="1904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189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 </a:t>
          </a:r>
        </a:p>
      </xdr:txBody>
    </xdr:sp>
    <xdr:clientData/>
  </xdr:twoCellAnchor>
  <xdr:twoCellAnchor>
    <xdr:from>
      <xdr:col>9</xdr:col>
      <xdr:colOff>29179</xdr:colOff>
      <xdr:row>20</xdr:row>
      <xdr:rowOff>5020</xdr:rowOff>
    </xdr:from>
    <xdr:to>
      <xdr:col>9</xdr:col>
      <xdr:colOff>264503</xdr:colOff>
      <xdr:row>21</xdr:row>
      <xdr:rowOff>21826</xdr:rowOff>
    </xdr:to>
    <xdr:sp macro="" textlink="">
      <xdr:nvSpPr>
        <xdr:cNvPr id="241" name="六角形 240"/>
        <xdr:cNvSpPr/>
      </xdr:nvSpPr>
      <xdr:spPr bwMode="auto">
        <a:xfrm>
          <a:off x="6387426" y="3468656"/>
          <a:ext cx="235324" cy="1899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508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 </a:t>
          </a:r>
        </a:p>
      </xdr:txBody>
    </xdr:sp>
    <xdr:clientData/>
  </xdr:twoCellAnchor>
  <xdr:oneCellAnchor>
    <xdr:from>
      <xdr:col>9</xdr:col>
      <xdr:colOff>492737</xdr:colOff>
      <xdr:row>18</xdr:row>
      <xdr:rowOff>11193</xdr:rowOff>
    </xdr:from>
    <xdr:ext cx="395844" cy="193515"/>
    <xdr:sp macro="" textlink="">
      <xdr:nvSpPr>
        <xdr:cNvPr id="242" name="Text Box 1563"/>
        <xdr:cNvSpPr txBox="1">
          <a:spLocks noChangeArrowheads="1"/>
        </xdr:cNvSpPr>
      </xdr:nvSpPr>
      <xdr:spPr bwMode="auto">
        <a:xfrm>
          <a:off x="6850984" y="312846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336177</xdr:colOff>
      <xdr:row>19</xdr:row>
      <xdr:rowOff>11204</xdr:rowOff>
    </xdr:from>
    <xdr:to>
      <xdr:col>10</xdr:col>
      <xdr:colOff>593912</xdr:colOff>
      <xdr:row>22</xdr:row>
      <xdr:rowOff>33614</xdr:rowOff>
    </xdr:to>
    <xdr:sp macro="" textlink="">
      <xdr:nvSpPr>
        <xdr:cNvPr id="243" name="AutoShape 1653"/>
        <xdr:cNvSpPr>
          <a:spLocks/>
        </xdr:cNvSpPr>
      </xdr:nvSpPr>
      <xdr:spPr bwMode="auto">
        <a:xfrm rot="5749365" flipH="1">
          <a:off x="6923418" y="3072665"/>
          <a:ext cx="541955" cy="999943"/>
        </a:xfrm>
        <a:prstGeom prst="rightBrace">
          <a:avLst>
            <a:gd name="adj1" fmla="val 42094"/>
            <a:gd name="adj2" fmla="val 714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260268</xdr:colOff>
      <xdr:row>28</xdr:row>
      <xdr:rowOff>29248</xdr:rowOff>
    </xdr:from>
    <xdr:to>
      <xdr:col>2</xdr:col>
      <xdr:colOff>593697</xdr:colOff>
      <xdr:row>30</xdr:row>
      <xdr:rowOff>162785</xdr:rowOff>
    </xdr:to>
    <xdr:sp macro="" textlink="">
      <xdr:nvSpPr>
        <xdr:cNvPr id="244" name="Line 72"/>
        <xdr:cNvSpPr>
          <a:spLocks noChangeShapeType="1"/>
        </xdr:cNvSpPr>
      </xdr:nvSpPr>
      <xdr:spPr bwMode="auto">
        <a:xfrm rot="20328741">
          <a:off x="433959" y="4892601"/>
          <a:ext cx="1106635" cy="480919"/>
        </a:xfrm>
        <a:custGeom>
          <a:avLst/>
          <a:gdLst>
            <a:gd name="connsiteX0" fmla="*/ 0 w 469815"/>
            <a:gd name="connsiteY0" fmla="*/ 0 h 341097"/>
            <a:gd name="connsiteX1" fmla="*/ 469815 w 469815"/>
            <a:gd name="connsiteY1" fmla="*/ 341097 h 341097"/>
            <a:gd name="connsiteX0" fmla="*/ 0 w 469815"/>
            <a:gd name="connsiteY0" fmla="*/ 0 h 341111"/>
            <a:gd name="connsiteX1" fmla="*/ 469815 w 469815"/>
            <a:gd name="connsiteY1" fmla="*/ 341097 h 341111"/>
            <a:gd name="connsiteX0" fmla="*/ 0 w 463379"/>
            <a:gd name="connsiteY0" fmla="*/ 0 h 373289"/>
            <a:gd name="connsiteX1" fmla="*/ 463379 w 463379"/>
            <a:gd name="connsiteY1" fmla="*/ 373276 h 373289"/>
            <a:gd name="connsiteX0" fmla="*/ 0 w 559916"/>
            <a:gd name="connsiteY0" fmla="*/ 0 h 341111"/>
            <a:gd name="connsiteX1" fmla="*/ 559916 w 559916"/>
            <a:gd name="connsiteY1" fmla="*/ 341097 h 341111"/>
            <a:gd name="connsiteX0" fmla="*/ 0 w 825703"/>
            <a:gd name="connsiteY0" fmla="*/ 0 h 384214"/>
            <a:gd name="connsiteX1" fmla="*/ 825703 w 825703"/>
            <a:gd name="connsiteY1" fmla="*/ 384202 h 384214"/>
            <a:gd name="connsiteX0" fmla="*/ 0 w 1106635"/>
            <a:gd name="connsiteY0" fmla="*/ 0 h 481132"/>
            <a:gd name="connsiteX1" fmla="*/ 1106635 w 1106635"/>
            <a:gd name="connsiteY1" fmla="*/ 481123 h 4811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6635" h="481132">
              <a:moveTo>
                <a:pt x="0" y="0"/>
              </a:moveTo>
              <a:cubicBezTo>
                <a:pt x="156605" y="113699"/>
                <a:pt x="827749" y="483268"/>
                <a:pt x="1106635" y="4811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700370</xdr:colOff>
      <xdr:row>27</xdr:row>
      <xdr:rowOff>39190</xdr:rowOff>
    </xdr:from>
    <xdr:to>
      <xdr:col>2</xdr:col>
      <xdr:colOff>74825</xdr:colOff>
      <xdr:row>33</xdr:row>
      <xdr:rowOff>5918</xdr:rowOff>
    </xdr:to>
    <xdr:sp macro="" textlink="">
      <xdr:nvSpPr>
        <xdr:cNvPr id="245" name="Freeform 527"/>
        <xdr:cNvSpPr>
          <a:spLocks/>
        </xdr:cNvSpPr>
      </xdr:nvSpPr>
      <xdr:spPr bwMode="auto">
        <a:xfrm flipH="1">
          <a:off x="874061" y="4728852"/>
          <a:ext cx="147661" cy="100887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9655"/>
            <a:gd name="connsiteY0" fmla="*/ 10781 h 10781"/>
            <a:gd name="connsiteX1" fmla="*/ 2238 w 9655"/>
            <a:gd name="connsiteY1" fmla="*/ 0 h 10781"/>
            <a:gd name="connsiteX2" fmla="*/ 9655 w 9655"/>
            <a:gd name="connsiteY2" fmla="*/ 1823 h 10781"/>
            <a:gd name="connsiteX0" fmla="*/ 0 w 9762"/>
            <a:gd name="connsiteY0" fmla="*/ 10000 h 10000"/>
            <a:gd name="connsiteX1" fmla="*/ 2318 w 9762"/>
            <a:gd name="connsiteY1" fmla="*/ 0 h 10000"/>
            <a:gd name="connsiteX2" fmla="*/ 9762 w 9762"/>
            <a:gd name="connsiteY2" fmla="*/ 242 h 10000"/>
            <a:gd name="connsiteX0" fmla="*/ 0 w 9635"/>
            <a:gd name="connsiteY0" fmla="*/ 10322 h 10322"/>
            <a:gd name="connsiteX1" fmla="*/ 2375 w 9635"/>
            <a:gd name="connsiteY1" fmla="*/ 322 h 10322"/>
            <a:gd name="connsiteX2" fmla="*/ 9635 w 9635"/>
            <a:gd name="connsiteY2" fmla="*/ 0 h 10322"/>
            <a:gd name="connsiteX0" fmla="*/ 0 w 10000"/>
            <a:gd name="connsiteY0" fmla="*/ 9688 h 9688"/>
            <a:gd name="connsiteX1" fmla="*/ 2465 w 10000"/>
            <a:gd name="connsiteY1" fmla="*/ 0 h 9688"/>
            <a:gd name="connsiteX2" fmla="*/ 10000 w 10000"/>
            <a:gd name="connsiteY2" fmla="*/ 0 h 9688"/>
            <a:gd name="connsiteX0" fmla="*/ 0 w 7258"/>
            <a:gd name="connsiteY0" fmla="*/ 17459 h 17459"/>
            <a:gd name="connsiteX1" fmla="*/ 2465 w 7258"/>
            <a:gd name="connsiteY1" fmla="*/ 7459 h 17459"/>
            <a:gd name="connsiteX2" fmla="*/ 7258 w 7258"/>
            <a:gd name="connsiteY2" fmla="*/ 0 h 17459"/>
            <a:gd name="connsiteX0" fmla="*/ 0 w 10810"/>
            <a:gd name="connsiteY0" fmla="*/ 9440 h 9440"/>
            <a:gd name="connsiteX1" fmla="*/ 3396 w 10810"/>
            <a:gd name="connsiteY1" fmla="*/ 3712 h 9440"/>
            <a:gd name="connsiteX2" fmla="*/ 10810 w 10810"/>
            <a:gd name="connsiteY2" fmla="*/ 0 h 9440"/>
            <a:gd name="connsiteX0" fmla="*/ 0 w 10000"/>
            <a:gd name="connsiteY0" fmla="*/ 10000 h 10000"/>
            <a:gd name="connsiteX1" fmla="*/ 3142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142 w 10000"/>
            <a:gd name="connsiteY1" fmla="*/ 3932 h 10000"/>
            <a:gd name="connsiteX2" fmla="*/ 10000 w 10000"/>
            <a:gd name="connsiteY2" fmla="*/ 0 h 10000"/>
            <a:gd name="connsiteX0" fmla="*/ 0 w 7504"/>
            <a:gd name="connsiteY0" fmla="*/ 10148 h 10148"/>
            <a:gd name="connsiteX1" fmla="*/ 646 w 7504"/>
            <a:gd name="connsiteY1" fmla="*/ 3932 h 10148"/>
            <a:gd name="connsiteX2" fmla="*/ 7504 w 7504"/>
            <a:gd name="connsiteY2" fmla="*/ 0 h 10148"/>
            <a:gd name="connsiteX0" fmla="*/ 0 w 10000"/>
            <a:gd name="connsiteY0" fmla="*/ 10000 h 10000"/>
            <a:gd name="connsiteX1" fmla="*/ 861 w 10000"/>
            <a:gd name="connsiteY1" fmla="*/ 3875 h 10000"/>
            <a:gd name="connsiteX2" fmla="*/ 10000 w 10000"/>
            <a:gd name="connsiteY2" fmla="*/ 0 h 10000"/>
            <a:gd name="connsiteX0" fmla="*/ 1066 w 9332"/>
            <a:gd name="connsiteY0" fmla="*/ 10255 h 10255"/>
            <a:gd name="connsiteX1" fmla="*/ 193 w 9332"/>
            <a:gd name="connsiteY1" fmla="*/ 3875 h 10255"/>
            <a:gd name="connsiteX2" fmla="*/ 9332 w 9332"/>
            <a:gd name="connsiteY2" fmla="*/ 0 h 10255"/>
            <a:gd name="connsiteX0" fmla="*/ 1467 w 10325"/>
            <a:gd name="connsiteY0" fmla="*/ 10000 h 10000"/>
            <a:gd name="connsiteX1" fmla="*/ 532 w 10325"/>
            <a:gd name="connsiteY1" fmla="*/ 3779 h 10000"/>
            <a:gd name="connsiteX2" fmla="*/ 10325 w 10325"/>
            <a:gd name="connsiteY2" fmla="*/ 0 h 10000"/>
            <a:gd name="connsiteX0" fmla="*/ 1568 w 10426"/>
            <a:gd name="connsiteY0" fmla="*/ 10000 h 10000"/>
            <a:gd name="connsiteX1" fmla="*/ 478 w 10426"/>
            <a:gd name="connsiteY1" fmla="*/ 2165 h 10000"/>
            <a:gd name="connsiteX2" fmla="*/ 10426 w 10426"/>
            <a:gd name="connsiteY2" fmla="*/ 0 h 10000"/>
            <a:gd name="connsiteX0" fmla="*/ 1568 w 4079"/>
            <a:gd name="connsiteY0" fmla="*/ 11180 h 11180"/>
            <a:gd name="connsiteX1" fmla="*/ 478 w 4079"/>
            <a:gd name="connsiteY1" fmla="*/ 3345 h 11180"/>
            <a:gd name="connsiteX2" fmla="*/ 4079 w 4079"/>
            <a:gd name="connsiteY2" fmla="*/ 0 h 11180"/>
            <a:gd name="connsiteX0" fmla="*/ 3846 w 10002"/>
            <a:gd name="connsiteY0" fmla="*/ 10000 h 10000"/>
            <a:gd name="connsiteX1" fmla="*/ 1174 w 10002"/>
            <a:gd name="connsiteY1" fmla="*/ 2992 h 10000"/>
            <a:gd name="connsiteX2" fmla="*/ 10002 w 10002"/>
            <a:gd name="connsiteY2" fmla="*/ 0 h 10000"/>
            <a:gd name="connsiteX0" fmla="*/ 3846 w 10002"/>
            <a:gd name="connsiteY0" fmla="*/ 10000 h 10000"/>
            <a:gd name="connsiteX1" fmla="*/ 1174 w 10002"/>
            <a:gd name="connsiteY1" fmla="*/ 2992 h 10000"/>
            <a:gd name="connsiteX2" fmla="*/ 10002 w 10002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2" h="10000">
              <a:moveTo>
                <a:pt x="3846" y="10000"/>
              </a:moveTo>
              <a:cubicBezTo>
                <a:pt x="-515" y="8353"/>
                <a:pt x="-805" y="4827"/>
                <a:pt x="1174" y="2992"/>
              </a:cubicBezTo>
              <a:cubicBezTo>
                <a:pt x="6308" y="1422"/>
                <a:pt x="1771" y="2563"/>
                <a:pt x="1000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762221</xdr:colOff>
      <xdr:row>30</xdr:row>
      <xdr:rowOff>148635</xdr:rowOff>
    </xdr:from>
    <xdr:to>
      <xdr:col>2</xdr:col>
      <xdr:colOff>150756</xdr:colOff>
      <xdr:row>31</xdr:row>
      <xdr:rowOff>131387</xdr:rowOff>
    </xdr:to>
    <xdr:sp macro="" textlink="">
      <xdr:nvSpPr>
        <xdr:cNvPr id="246" name="AutoShape 526"/>
        <xdr:cNvSpPr>
          <a:spLocks noChangeArrowheads="1"/>
        </xdr:cNvSpPr>
      </xdr:nvSpPr>
      <xdr:spPr bwMode="auto">
        <a:xfrm>
          <a:off x="935912" y="5359370"/>
          <a:ext cx="161741" cy="1564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756491</xdr:colOff>
      <xdr:row>29</xdr:row>
      <xdr:rowOff>65740</xdr:rowOff>
    </xdr:from>
    <xdr:to>
      <xdr:col>2</xdr:col>
      <xdr:colOff>159650</xdr:colOff>
      <xdr:row>30</xdr:row>
      <xdr:rowOff>75457</xdr:rowOff>
    </xdr:to>
    <xdr:sp macro="" textlink="">
      <xdr:nvSpPr>
        <xdr:cNvPr id="247" name="Oval 1295"/>
        <xdr:cNvSpPr>
          <a:spLocks noChangeArrowheads="1"/>
        </xdr:cNvSpPr>
      </xdr:nvSpPr>
      <xdr:spPr bwMode="auto">
        <a:xfrm>
          <a:off x="930182" y="5102784"/>
          <a:ext cx="176365" cy="1834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240929</xdr:colOff>
      <xdr:row>28</xdr:row>
      <xdr:rowOff>44824</xdr:rowOff>
    </xdr:from>
    <xdr:to>
      <xdr:col>1</xdr:col>
      <xdr:colOff>476253</xdr:colOff>
      <xdr:row>29</xdr:row>
      <xdr:rowOff>61632</xdr:rowOff>
    </xdr:to>
    <xdr:sp macro="" textlink="">
      <xdr:nvSpPr>
        <xdr:cNvPr id="248" name="六角形 247"/>
        <xdr:cNvSpPr/>
      </xdr:nvSpPr>
      <xdr:spPr bwMode="auto">
        <a:xfrm>
          <a:off x="414620" y="4908177"/>
          <a:ext cx="235324" cy="1904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188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 </a:t>
          </a:r>
        </a:p>
      </xdr:txBody>
    </xdr:sp>
    <xdr:clientData/>
  </xdr:twoCellAnchor>
  <xdr:twoCellAnchor>
    <xdr:from>
      <xdr:col>2</xdr:col>
      <xdr:colOff>370917</xdr:colOff>
      <xdr:row>28</xdr:row>
      <xdr:rowOff>90765</xdr:rowOff>
    </xdr:from>
    <xdr:to>
      <xdr:col>2</xdr:col>
      <xdr:colOff>606241</xdr:colOff>
      <xdr:row>29</xdr:row>
      <xdr:rowOff>107573</xdr:rowOff>
    </xdr:to>
    <xdr:sp macro="" textlink="">
      <xdr:nvSpPr>
        <xdr:cNvPr id="250" name="六角形 249"/>
        <xdr:cNvSpPr/>
      </xdr:nvSpPr>
      <xdr:spPr bwMode="auto">
        <a:xfrm>
          <a:off x="1317814" y="4954118"/>
          <a:ext cx="235324" cy="1904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508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 </a:t>
          </a:r>
        </a:p>
      </xdr:txBody>
    </xdr:sp>
    <xdr:clientData/>
  </xdr:twoCellAnchor>
  <xdr:twoCellAnchor>
    <xdr:from>
      <xdr:col>2</xdr:col>
      <xdr:colOff>159359</xdr:colOff>
      <xdr:row>31</xdr:row>
      <xdr:rowOff>100488</xdr:rowOff>
    </xdr:from>
    <xdr:to>
      <xdr:col>2</xdr:col>
      <xdr:colOff>394683</xdr:colOff>
      <xdr:row>32</xdr:row>
      <xdr:rowOff>117295</xdr:rowOff>
    </xdr:to>
    <xdr:sp macro="" textlink="">
      <xdr:nvSpPr>
        <xdr:cNvPr id="251" name="六角形 250"/>
        <xdr:cNvSpPr/>
      </xdr:nvSpPr>
      <xdr:spPr bwMode="auto">
        <a:xfrm>
          <a:off x="1105674" y="5469124"/>
          <a:ext cx="235324" cy="1899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508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 </a:t>
          </a:r>
        </a:p>
      </xdr:txBody>
    </xdr:sp>
    <xdr:clientData/>
  </xdr:twoCellAnchor>
  <xdr:oneCellAnchor>
    <xdr:from>
      <xdr:col>1</xdr:col>
      <xdr:colOff>750793</xdr:colOff>
      <xdr:row>27</xdr:row>
      <xdr:rowOff>38649</xdr:rowOff>
    </xdr:from>
    <xdr:ext cx="439832" cy="274315"/>
    <xdr:sp macro="" textlink="">
      <xdr:nvSpPr>
        <xdr:cNvPr id="252" name="Text Box 1416"/>
        <xdr:cNvSpPr txBox="1">
          <a:spLocks noChangeArrowheads="1"/>
        </xdr:cNvSpPr>
      </xdr:nvSpPr>
      <xdr:spPr bwMode="auto">
        <a:xfrm>
          <a:off x="920882" y="4631060"/>
          <a:ext cx="439832" cy="27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広域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+mn-lt"/>
            <a:ea typeface="+mn-ea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農道ﾍ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233580</xdr:colOff>
      <xdr:row>32</xdr:row>
      <xdr:rowOff>0</xdr:rowOff>
    </xdr:from>
    <xdr:ext cx="649941" cy="165173"/>
    <xdr:sp macro="" textlink="">
      <xdr:nvSpPr>
        <xdr:cNvPr id="253" name="Text Box 1416"/>
        <xdr:cNvSpPr txBox="1">
          <a:spLocks noChangeArrowheads="1"/>
        </xdr:cNvSpPr>
      </xdr:nvSpPr>
      <xdr:spPr bwMode="auto">
        <a:xfrm>
          <a:off x="406762" y="5541818"/>
          <a:ext cx="6499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ゴルフ場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207311</xdr:colOff>
      <xdr:row>30</xdr:row>
      <xdr:rowOff>16809</xdr:rowOff>
    </xdr:from>
    <xdr:ext cx="649941" cy="165173"/>
    <xdr:sp macro="" textlink="">
      <xdr:nvSpPr>
        <xdr:cNvPr id="254" name="Text Box 1416"/>
        <xdr:cNvSpPr txBox="1">
          <a:spLocks noChangeArrowheads="1"/>
        </xdr:cNvSpPr>
      </xdr:nvSpPr>
      <xdr:spPr bwMode="auto">
        <a:xfrm>
          <a:off x="381002" y="5227544"/>
          <a:ext cx="6499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201m</a:t>
          </a:r>
        </a:p>
      </xdr:txBody>
    </xdr:sp>
    <xdr:clientData/>
  </xdr:oneCellAnchor>
  <xdr:twoCellAnchor>
    <xdr:from>
      <xdr:col>3</xdr:col>
      <xdr:colOff>145677</xdr:colOff>
      <xdr:row>29</xdr:row>
      <xdr:rowOff>151281</xdr:rowOff>
    </xdr:from>
    <xdr:to>
      <xdr:col>3</xdr:col>
      <xdr:colOff>770397</xdr:colOff>
      <xdr:row>32</xdr:row>
      <xdr:rowOff>140074</xdr:rowOff>
    </xdr:to>
    <xdr:sp macro="" textlink="">
      <xdr:nvSpPr>
        <xdr:cNvPr id="255" name="Freeform 527"/>
        <xdr:cNvSpPr>
          <a:spLocks/>
        </xdr:cNvSpPr>
      </xdr:nvSpPr>
      <xdr:spPr bwMode="auto">
        <a:xfrm flipH="1">
          <a:off x="1865780" y="5188325"/>
          <a:ext cx="624720" cy="50986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98 w 12033"/>
            <a:gd name="connsiteY0" fmla="*/ 10131 h 10131"/>
            <a:gd name="connsiteX1" fmla="*/ 44 w 12033"/>
            <a:gd name="connsiteY1" fmla="*/ 131 h 10131"/>
            <a:gd name="connsiteX2" fmla="*/ 12033 w 12033"/>
            <a:gd name="connsiteY2" fmla="*/ 0 h 10131"/>
            <a:gd name="connsiteX0" fmla="*/ 154 w 11989"/>
            <a:gd name="connsiteY0" fmla="*/ 10131 h 10131"/>
            <a:gd name="connsiteX1" fmla="*/ 0 w 11989"/>
            <a:gd name="connsiteY1" fmla="*/ 131 h 10131"/>
            <a:gd name="connsiteX2" fmla="*/ 11989 w 11989"/>
            <a:gd name="connsiteY2" fmla="*/ 0 h 101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989" h="10131">
              <a:moveTo>
                <a:pt x="154" y="10131"/>
              </a:moveTo>
              <a:cubicBezTo>
                <a:pt x="-121" y="4725"/>
                <a:pt x="76" y="3996"/>
                <a:pt x="0" y="131"/>
              </a:cubicBezTo>
              <a:cubicBezTo>
                <a:pt x="5372" y="-5"/>
                <a:pt x="5379" y="136"/>
                <a:pt x="1198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696301</xdr:colOff>
      <xdr:row>30</xdr:row>
      <xdr:rowOff>113574</xdr:rowOff>
    </xdr:from>
    <xdr:to>
      <xdr:col>4</xdr:col>
      <xdr:colOff>80088</xdr:colOff>
      <xdr:row>31</xdr:row>
      <xdr:rowOff>69173</xdr:rowOff>
    </xdr:to>
    <xdr:sp macro="" textlink="">
      <xdr:nvSpPr>
        <xdr:cNvPr id="256" name="AutoShape 526"/>
        <xdr:cNvSpPr>
          <a:spLocks noChangeArrowheads="1"/>
        </xdr:cNvSpPr>
      </xdr:nvSpPr>
      <xdr:spPr bwMode="auto">
        <a:xfrm>
          <a:off x="2416404" y="5324309"/>
          <a:ext cx="156993" cy="1292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767603</xdr:colOff>
      <xdr:row>27</xdr:row>
      <xdr:rowOff>156881</xdr:rowOff>
    </xdr:from>
    <xdr:to>
      <xdr:col>4</xdr:col>
      <xdr:colOff>5603</xdr:colOff>
      <xdr:row>29</xdr:row>
      <xdr:rowOff>166689</xdr:rowOff>
    </xdr:to>
    <xdr:sp macro="" textlink="">
      <xdr:nvSpPr>
        <xdr:cNvPr id="257" name="Line 72"/>
        <xdr:cNvSpPr>
          <a:spLocks noChangeShapeType="1"/>
        </xdr:cNvSpPr>
      </xdr:nvSpPr>
      <xdr:spPr bwMode="auto">
        <a:xfrm flipV="1">
          <a:off x="2487706" y="4846543"/>
          <a:ext cx="11206" cy="3571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10681</xdr:colOff>
      <xdr:row>29</xdr:row>
      <xdr:rowOff>162484</xdr:rowOff>
    </xdr:from>
    <xdr:to>
      <xdr:col>4</xdr:col>
      <xdr:colOff>588309</xdr:colOff>
      <xdr:row>29</xdr:row>
      <xdr:rowOff>168087</xdr:rowOff>
    </xdr:to>
    <xdr:sp macro="" textlink="">
      <xdr:nvSpPr>
        <xdr:cNvPr id="258" name="Line 72"/>
        <xdr:cNvSpPr>
          <a:spLocks noChangeShapeType="1"/>
        </xdr:cNvSpPr>
      </xdr:nvSpPr>
      <xdr:spPr bwMode="auto">
        <a:xfrm flipH="1" flipV="1">
          <a:off x="2503990" y="5199528"/>
          <a:ext cx="577628" cy="56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683558</xdr:colOff>
      <xdr:row>29</xdr:row>
      <xdr:rowOff>72839</xdr:rowOff>
    </xdr:from>
    <xdr:to>
      <xdr:col>4</xdr:col>
      <xdr:colOff>86717</xdr:colOff>
      <xdr:row>30</xdr:row>
      <xdr:rowOff>82556</xdr:rowOff>
    </xdr:to>
    <xdr:sp macro="" textlink="">
      <xdr:nvSpPr>
        <xdr:cNvPr id="259" name="Oval 1295"/>
        <xdr:cNvSpPr>
          <a:spLocks noChangeArrowheads="1"/>
        </xdr:cNvSpPr>
      </xdr:nvSpPr>
      <xdr:spPr bwMode="auto">
        <a:xfrm>
          <a:off x="2403661" y="5109883"/>
          <a:ext cx="176365" cy="1834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0</xdr:colOff>
      <xdr:row>31</xdr:row>
      <xdr:rowOff>106457</xdr:rowOff>
    </xdr:from>
    <xdr:ext cx="543486" cy="165173"/>
    <xdr:sp macro="" textlink="">
      <xdr:nvSpPr>
        <xdr:cNvPr id="260" name="Text Box 1416"/>
        <xdr:cNvSpPr txBox="1">
          <a:spLocks noChangeArrowheads="1"/>
        </xdr:cNvSpPr>
      </xdr:nvSpPr>
      <xdr:spPr bwMode="auto">
        <a:xfrm>
          <a:off x="2493309" y="5490883"/>
          <a:ext cx="54348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広域農道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392210</xdr:colOff>
      <xdr:row>28</xdr:row>
      <xdr:rowOff>61631</xdr:rowOff>
    </xdr:from>
    <xdr:ext cx="302079" cy="305168"/>
    <xdr:grpSp>
      <xdr:nvGrpSpPr>
        <xdr:cNvPr id="261" name="Group 6672"/>
        <xdr:cNvGrpSpPr>
          <a:grpSpLocks/>
        </xdr:cNvGrpSpPr>
      </xdr:nvGrpSpPr>
      <xdr:grpSpPr bwMode="auto">
        <a:xfrm>
          <a:off x="2099383" y="4780169"/>
          <a:ext cx="302079" cy="305168"/>
          <a:chOff x="536" y="109"/>
          <a:chExt cx="46" cy="44"/>
        </a:xfrm>
      </xdr:grpSpPr>
      <xdr:pic>
        <xdr:nvPicPr>
          <xdr:cNvPr id="26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162487</xdr:colOff>
      <xdr:row>28</xdr:row>
      <xdr:rowOff>72839</xdr:rowOff>
    </xdr:from>
    <xdr:ext cx="302079" cy="305168"/>
    <xdr:grpSp>
      <xdr:nvGrpSpPr>
        <xdr:cNvPr id="264" name="Group 6672"/>
        <xdr:cNvGrpSpPr>
          <a:grpSpLocks/>
        </xdr:cNvGrpSpPr>
      </xdr:nvGrpSpPr>
      <xdr:grpSpPr bwMode="auto">
        <a:xfrm>
          <a:off x="2638987" y="4791377"/>
          <a:ext cx="302079" cy="305168"/>
          <a:chOff x="536" y="109"/>
          <a:chExt cx="46" cy="44"/>
        </a:xfrm>
      </xdr:grpSpPr>
      <xdr:pic>
        <xdr:nvPicPr>
          <xdr:cNvPr id="2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6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0</xdr:colOff>
      <xdr:row>28</xdr:row>
      <xdr:rowOff>31129</xdr:rowOff>
    </xdr:from>
    <xdr:ext cx="543486" cy="293414"/>
    <xdr:sp macro="" textlink="">
      <xdr:nvSpPr>
        <xdr:cNvPr id="267" name="Text Box 1416"/>
        <xdr:cNvSpPr txBox="1">
          <a:spLocks noChangeArrowheads="1"/>
        </xdr:cNvSpPr>
      </xdr:nvSpPr>
      <xdr:spPr bwMode="auto">
        <a:xfrm>
          <a:off x="1720103" y="4894482"/>
          <a:ext cx="543486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西大路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0</xdr:colOff>
      <xdr:row>30</xdr:row>
      <xdr:rowOff>22412</xdr:rowOff>
    </xdr:from>
    <xdr:ext cx="649941" cy="165173"/>
    <xdr:sp macro="" textlink="">
      <xdr:nvSpPr>
        <xdr:cNvPr id="268" name="Text Box 1416"/>
        <xdr:cNvSpPr txBox="1">
          <a:spLocks noChangeArrowheads="1"/>
        </xdr:cNvSpPr>
      </xdr:nvSpPr>
      <xdr:spPr bwMode="auto">
        <a:xfrm>
          <a:off x="2493309" y="5233147"/>
          <a:ext cx="6499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224m</a:t>
          </a:r>
        </a:p>
      </xdr:txBody>
    </xdr:sp>
    <xdr:clientData/>
  </xdr:oneCellAnchor>
  <xdr:twoCellAnchor>
    <xdr:from>
      <xdr:col>3</xdr:col>
      <xdr:colOff>481858</xdr:colOff>
      <xdr:row>27</xdr:row>
      <xdr:rowOff>162485</xdr:rowOff>
    </xdr:from>
    <xdr:to>
      <xdr:col>4</xdr:col>
      <xdr:colOff>286280</xdr:colOff>
      <xdr:row>27</xdr:row>
      <xdr:rowOff>168088</xdr:rowOff>
    </xdr:to>
    <xdr:sp macro="" textlink="">
      <xdr:nvSpPr>
        <xdr:cNvPr id="269" name="Line 72"/>
        <xdr:cNvSpPr>
          <a:spLocks noChangeShapeType="1"/>
        </xdr:cNvSpPr>
      </xdr:nvSpPr>
      <xdr:spPr bwMode="auto">
        <a:xfrm flipH="1" flipV="1">
          <a:off x="2201961" y="4852147"/>
          <a:ext cx="577628" cy="56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34020</xdr:colOff>
      <xdr:row>30</xdr:row>
      <xdr:rowOff>47617</xdr:rowOff>
    </xdr:from>
    <xdr:ext cx="639436" cy="421654"/>
    <xdr:sp macro="" textlink="">
      <xdr:nvSpPr>
        <xdr:cNvPr id="249" name="Text Box 1416"/>
        <xdr:cNvSpPr txBox="1">
          <a:spLocks noChangeArrowheads="1"/>
        </xdr:cNvSpPr>
      </xdr:nvSpPr>
      <xdr:spPr bwMode="auto">
        <a:xfrm>
          <a:off x="1741716" y="5150296"/>
          <a:ext cx="639436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平子峠迄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7.4㎞213m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194611</xdr:colOff>
      <xdr:row>29</xdr:row>
      <xdr:rowOff>46594</xdr:rowOff>
    </xdr:from>
    <xdr:to>
      <xdr:col>5</xdr:col>
      <xdr:colOff>714599</xdr:colOff>
      <xdr:row>31</xdr:row>
      <xdr:rowOff>19374</xdr:rowOff>
    </xdr:to>
    <xdr:sp macro="" textlink="">
      <xdr:nvSpPr>
        <xdr:cNvPr id="270" name="Line 72"/>
        <xdr:cNvSpPr>
          <a:spLocks noChangeShapeType="1"/>
        </xdr:cNvSpPr>
      </xdr:nvSpPr>
      <xdr:spPr bwMode="auto">
        <a:xfrm rot="20328741">
          <a:off x="3459781" y="5018644"/>
          <a:ext cx="519988" cy="315680"/>
        </a:xfrm>
        <a:custGeom>
          <a:avLst/>
          <a:gdLst>
            <a:gd name="connsiteX0" fmla="*/ 0 w 469815"/>
            <a:gd name="connsiteY0" fmla="*/ 0 h 341097"/>
            <a:gd name="connsiteX1" fmla="*/ 469815 w 469815"/>
            <a:gd name="connsiteY1" fmla="*/ 341097 h 341097"/>
            <a:gd name="connsiteX0" fmla="*/ 0 w 469815"/>
            <a:gd name="connsiteY0" fmla="*/ 0 h 341111"/>
            <a:gd name="connsiteX1" fmla="*/ 469815 w 469815"/>
            <a:gd name="connsiteY1" fmla="*/ 341097 h 341111"/>
            <a:gd name="connsiteX0" fmla="*/ 0 w 463379"/>
            <a:gd name="connsiteY0" fmla="*/ 0 h 373289"/>
            <a:gd name="connsiteX1" fmla="*/ 463379 w 463379"/>
            <a:gd name="connsiteY1" fmla="*/ 373276 h 373289"/>
            <a:gd name="connsiteX0" fmla="*/ 0 w 559916"/>
            <a:gd name="connsiteY0" fmla="*/ 0 h 341111"/>
            <a:gd name="connsiteX1" fmla="*/ 559916 w 559916"/>
            <a:gd name="connsiteY1" fmla="*/ 341097 h 341111"/>
            <a:gd name="connsiteX0" fmla="*/ 0 w 825703"/>
            <a:gd name="connsiteY0" fmla="*/ 0 h 384214"/>
            <a:gd name="connsiteX1" fmla="*/ 825703 w 825703"/>
            <a:gd name="connsiteY1" fmla="*/ 384202 h 384214"/>
            <a:gd name="connsiteX0" fmla="*/ 0 w 1106635"/>
            <a:gd name="connsiteY0" fmla="*/ 0 h 481132"/>
            <a:gd name="connsiteX1" fmla="*/ 1106635 w 1106635"/>
            <a:gd name="connsiteY1" fmla="*/ 481123 h 481132"/>
            <a:gd name="connsiteX0" fmla="*/ 0 w 525968"/>
            <a:gd name="connsiteY0" fmla="*/ 0 h 291475"/>
            <a:gd name="connsiteX1" fmla="*/ 525968 w 525968"/>
            <a:gd name="connsiteY1" fmla="*/ 291456 h 291475"/>
            <a:gd name="connsiteX0" fmla="*/ 0 w 525968"/>
            <a:gd name="connsiteY0" fmla="*/ 0 h 291456"/>
            <a:gd name="connsiteX1" fmla="*/ 525968 w 525968"/>
            <a:gd name="connsiteY1" fmla="*/ 291456 h 291456"/>
            <a:gd name="connsiteX0" fmla="*/ 0 w 519882"/>
            <a:gd name="connsiteY0" fmla="*/ 0 h 317883"/>
            <a:gd name="connsiteX1" fmla="*/ 519882 w 519882"/>
            <a:gd name="connsiteY1" fmla="*/ 317883 h 317883"/>
            <a:gd name="connsiteX0" fmla="*/ 0 w 519882"/>
            <a:gd name="connsiteY0" fmla="*/ 0 h 317883"/>
            <a:gd name="connsiteX1" fmla="*/ 519882 w 519882"/>
            <a:gd name="connsiteY1" fmla="*/ 317883 h 3178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9882" h="317883">
              <a:moveTo>
                <a:pt x="0" y="0"/>
              </a:moveTo>
              <a:cubicBezTo>
                <a:pt x="156605" y="113699"/>
                <a:pt x="216769" y="170670"/>
                <a:pt x="519882" y="3178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704379</xdr:colOff>
      <xdr:row>27</xdr:row>
      <xdr:rowOff>159256</xdr:rowOff>
    </xdr:from>
    <xdr:to>
      <xdr:col>6</xdr:col>
      <xdr:colOff>31200</xdr:colOff>
      <xdr:row>32</xdr:row>
      <xdr:rowOff>156384</xdr:rowOff>
    </xdr:to>
    <xdr:sp macro="" textlink="">
      <xdr:nvSpPr>
        <xdr:cNvPr id="271" name="Freeform 527"/>
        <xdr:cNvSpPr>
          <a:spLocks/>
        </xdr:cNvSpPr>
      </xdr:nvSpPr>
      <xdr:spPr bwMode="auto">
        <a:xfrm flipH="1">
          <a:off x="3969549" y="4788406"/>
          <a:ext cx="100251" cy="8543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9655"/>
            <a:gd name="connsiteY0" fmla="*/ 10781 h 10781"/>
            <a:gd name="connsiteX1" fmla="*/ 2238 w 9655"/>
            <a:gd name="connsiteY1" fmla="*/ 0 h 10781"/>
            <a:gd name="connsiteX2" fmla="*/ 9655 w 9655"/>
            <a:gd name="connsiteY2" fmla="*/ 1823 h 10781"/>
            <a:gd name="connsiteX0" fmla="*/ 0 w 9762"/>
            <a:gd name="connsiteY0" fmla="*/ 10000 h 10000"/>
            <a:gd name="connsiteX1" fmla="*/ 2318 w 9762"/>
            <a:gd name="connsiteY1" fmla="*/ 0 h 10000"/>
            <a:gd name="connsiteX2" fmla="*/ 9762 w 9762"/>
            <a:gd name="connsiteY2" fmla="*/ 242 h 10000"/>
            <a:gd name="connsiteX0" fmla="*/ 0 w 9635"/>
            <a:gd name="connsiteY0" fmla="*/ 10322 h 10322"/>
            <a:gd name="connsiteX1" fmla="*/ 2375 w 9635"/>
            <a:gd name="connsiteY1" fmla="*/ 322 h 10322"/>
            <a:gd name="connsiteX2" fmla="*/ 9635 w 9635"/>
            <a:gd name="connsiteY2" fmla="*/ 0 h 10322"/>
            <a:gd name="connsiteX0" fmla="*/ 0 w 10000"/>
            <a:gd name="connsiteY0" fmla="*/ 9688 h 9688"/>
            <a:gd name="connsiteX1" fmla="*/ 2465 w 10000"/>
            <a:gd name="connsiteY1" fmla="*/ 0 h 9688"/>
            <a:gd name="connsiteX2" fmla="*/ 10000 w 10000"/>
            <a:gd name="connsiteY2" fmla="*/ 0 h 9688"/>
            <a:gd name="connsiteX0" fmla="*/ 0 w 7258"/>
            <a:gd name="connsiteY0" fmla="*/ 17459 h 17459"/>
            <a:gd name="connsiteX1" fmla="*/ 2465 w 7258"/>
            <a:gd name="connsiteY1" fmla="*/ 7459 h 17459"/>
            <a:gd name="connsiteX2" fmla="*/ 7258 w 7258"/>
            <a:gd name="connsiteY2" fmla="*/ 0 h 17459"/>
            <a:gd name="connsiteX0" fmla="*/ 0 w 10810"/>
            <a:gd name="connsiteY0" fmla="*/ 9440 h 9440"/>
            <a:gd name="connsiteX1" fmla="*/ 3396 w 10810"/>
            <a:gd name="connsiteY1" fmla="*/ 3712 h 9440"/>
            <a:gd name="connsiteX2" fmla="*/ 10810 w 10810"/>
            <a:gd name="connsiteY2" fmla="*/ 0 h 9440"/>
            <a:gd name="connsiteX0" fmla="*/ 0 w 10000"/>
            <a:gd name="connsiteY0" fmla="*/ 10000 h 10000"/>
            <a:gd name="connsiteX1" fmla="*/ 3142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142 w 10000"/>
            <a:gd name="connsiteY1" fmla="*/ 3932 h 10000"/>
            <a:gd name="connsiteX2" fmla="*/ 10000 w 10000"/>
            <a:gd name="connsiteY2" fmla="*/ 0 h 10000"/>
            <a:gd name="connsiteX0" fmla="*/ 0 w 7504"/>
            <a:gd name="connsiteY0" fmla="*/ 10148 h 10148"/>
            <a:gd name="connsiteX1" fmla="*/ 646 w 7504"/>
            <a:gd name="connsiteY1" fmla="*/ 3932 h 10148"/>
            <a:gd name="connsiteX2" fmla="*/ 7504 w 7504"/>
            <a:gd name="connsiteY2" fmla="*/ 0 h 10148"/>
            <a:gd name="connsiteX0" fmla="*/ 0 w 10000"/>
            <a:gd name="connsiteY0" fmla="*/ 10000 h 10000"/>
            <a:gd name="connsiteX1" fmla="*/ 861 w 10000"/>
            <a:gd name="connsiteY1" fmla="*/ 3875 h 10000"/>
            <a:gd name="connsiteX2" fmla="*/ 10000 w 10000"/>
            <a:gd name="connsiteY2" fmla="*/ 0 h 10000"/>
            <a:gd name="connsiteX0" fmla="*/ 1066 w 9332"/>
            <a:gd name="connsiteY0" fmla="*/ 10255 h 10255"/>
            <a:gd name="connsiteX1" fmla="*/ 193 w 9332"/>
            <a:gd name="connsiteY1" fmla="*/ 3875 h 10255"/>
            <a:gd name="connsiteX2" fmla="*/ 9332 w 9332"/>
            <a:gd name="connsiteY2" fmla="*/ 0 h 10255"/>
            <a:gd name="connsiteX0" fmla="*/ 1467 w 10325"/>
            <a:gd name="connsiteY0" fmla="*/ 10000 h 10000"/>
            <a:gd name="connsiteX1" fmla="*/ 532 w 10325"/>
            <a:gd name="connsiteY1" fmla="*/ 3779 h 10000"/>
            <a:gd name="connsiteX2" fmla="*/ 10325 w 10325"/>
            <a:gd name="connsiteY2" fmla="*/ 0 h 10000"/>
            <a:gd name="connsiteX0" fmla="*/ 1568 w 10426"/>
            <a:gd name="connsiteY0" fmla="*/ 10000 h 10000"/>
            <a:gd name="connsiteX1" fmla="*/ 478 w 10426"/>
            <a:gd name="connsiteY1" fmla="*/ 2165 h 10000"/>
            <a:gd name="connsiteX2" fmla="*/ 10426 w 10426"/>
            <a:gd name="connsiteY2" fmla="*/ 0 h 10000"/>
            <a:gd name="connsiteX0" fmla="*/ 1568 w 4079"/>
            <a:gd name="connsiteY0" fmla="*/ 11180 h 11180"/>
            <a:gd name="connsiteX1" fmla="*/ 478 w 4079"/>
            <a:gd name="connsiteY1" fmla="*/ 3345 h 11180"/>
            <a:gd name="connsiteX2" fmla="*/ 4079 w 4079"/>
            <a:gd name="connsiteY2" fmla="*/ 0 h 11180"/>
            <a:gd name="connsiteX0" fmla="*/ 3846 w 10002"/>
            <a:gd name="connsiteY0" fmla="*/ 10000 h 10000"/>
            <a:gd name="connsiteX1" fmla="*/ 1174 w 10002"/>
            <a:gd name="connsiteY1" fmla="*/ 2992 h 10000"/>
            <a:gd name="connsiteX2" fmla="*/ 10002 w 10002"/>
            <a:gd name="connsiteY2" fmla="*/ 0 h 10000"/>
            <a:gd name="connsiteX0" fmla="*/ 3846 w 10002"/>
            <a:gd name="connsiteY0" fmla="*/ 10000 h 10000"/>
            <a:gd name="connsiteX1" fmla="*/ 1174 w 10002"/>
            <a:gd name="connsiteY1" fmla="*/ 2992 h 10000"/>
            <a:gd name="connsiteX2" fmla="*/ 10002 w 10002"/>
            <a:gd name="connsiteY2" fmla="*/ 0 h 10000"/>
            <a:gd name="connsiteX0" fmla="*/ 4537 w 10693"/>
            <a:gd name="connsiteY0" fmla="*/ 10000 h 10000"/>
            <a:gd name="connsiteX1" fmla="*/ 915 w 10693"/>
            <a:gd name="connsiteY1" fmla="*/ 2303 h 10000"/>
            <a:gd name="connsiteX2" fmla="*/ 10693 w 10693"/>
            <a:gd name="connsiteY2" fmla="*/ 0 h 10000"/>
            <a:gd name="connsiteX0" fmla="*/ 4537 w 25418"/>
            <a:gd name="connsiteY0" fmla="*/ 8095 h 8095"/>
            <a:gd name="connsiteX1" fmla="*/ 915 w 25418"/>
            <a:gd name="connsiteY1" fmla="*/ 398 h 8095"/>
            <a:gd name="connsiteX2" fmla="*/ 25418 w 25418"/>
            <a:gd name="connsiteY2" fmla="*/ 25 h 8095"/>
            <a:gd name="connsiteX0" fmla="*/ 1785 w 10000"/>
            <a:gd name="connsiteY0" fmla="*/ 11285 h 11285"/>
            <a:gd name="connsiteX1" fmla="*/ 360 w 10000"/>
            <a:gd name="connsiteY1" fmla="*/ 1777 h 11285"/>
            <a:gd name="connsiteX2" fmla="*/ 10000 w 10000"/>
            <a:gd name="connsiteY2" fmla="*/ 1316 h 11285"/>
            <a:gd name="connsiteX0" fmla="*/ 1785 w 4954"/>
            <a:gd name="connsiteY0" fmla="*/ 10036 h 10036"/>
            <a:gd name="connsiteX1" fmla="*/ 360 w 4954"/>
            <a:gd name="connsiteY1" fmla="*/ 528 h 10036"/>
            <a:gd name="connsiteX2" fmla="*/ 4954 w 4954"/>
            <a:gd name="connsiteY2" fmla="*/ 4579 h 10036"/>
            <a:gd name="connsiteX0" fmla="*/ 3603 w 10280"/>
            <a:gd name="connsiteY0" fmla="*/ 10048 h 10048"/>
            <a:gd name="connsiteX1" fmla="*/ 727 w 10280"/>
            <a:gd name="connsiteY1" fmla="*/ 574 h 10048"/>
            <a:gd name="connsiteX2" fmla="*/ 10000 w 10280"/>
            <a:gd name="connsiteY2" fmla="*/ 4611 h 10048"/>
            <a:gd name="connsiteX0" fmla="*/ 3603 w 4536"/>
            <a:gd name="connsiteY0" fmla="*/ 9940 h 9940"/>
            <a:gd name="connsiteX1" fmla="*/ 727 w 4536"/>
            <a:gd name="connsiteY1" fmla="*/ 466 h 9940"/>
            <a:gd name="connsiteX2" fmla="*/ 3587 w 4536"/>
            <a:gd name="connsiteY2" fmla="*/ 5691 h 9940"/>
            <a:gd name="connsiteX0" fmla="*/ 7944 w 17021"/>
            <a:gd name="connsiteY0" fmla="*/ 9884 h 9884"/>
            <a:gd name="connsiteX1" fmla="*/ 1604 w 17021"/>
            <a:gd name="connsiteY1" fmla="*/ 353 h 9884"/>
            <a:gd name="connsiteX2" fmla="*/ 7909 w 17021"/>
            <a:gd name="connsiteY2" fmla="*/ 5609 h 9884"/>
            <a:gd name="connsiteX0" fmla="*/ 4667 w 9644"/>
            <a:gd name="connsiteY0" fmla="*/ 10015 h 10015"/>
            <a:gd name="connsiteX1" fmla="*/ 942 w 9644"/>
            <a:gd name="connsiteY1" fmla="*/ 372 h 10015"/>
            <a:gd name="connsiteX2" fmla="*/ 4158 w 9644"/>
            <a:gd name="connsiteY2" fmla="*/ 5345 h 10015"/>
            <a:gd name="connsiteX0" fmla="*/ 4839 w 11210"/>
            <a:gd name="connsiteY0" fmla="*/ 9774 h 9774"/>
            <a:gd name="connsiteX1" fmla="*/ 977 w 11210"/>
            <a:gd name="connsiteY1" fmla="*/ 145 h 9774"/>
            <a:gd name="connsiteX2" fmla="*/ 4311 w 11210"/>
            <a:gd name="connsiteY2" fmla="*/ 5111 h 9774"/>
            <a:gd name="connsiteX0" fmla="*/ 4317 w 9370"/>
            <a:gd name="connsiteY0" fmla="*/ 9852 h 9852"/>
            <a:gd name="connsiteX1" fmla="*/ 872 w 9370"/>
            <a:gd name="connsiteY1" fmla="*/ 0 h 9852"/>
            <a:gd name="connsiteX2" fmla="*/ 3846 w 9370"/>
            <a:gd name="connsiteY2" fmla="*/ 5081 h 9852"/>
            <a:gd name="connsiteX0" fmla="*/ 4607 w 6860"/>
            <a:gd name="connsiteY0" fmla="*/ 10000 h 10000"/>
            <a:gd name="connsiteX1" fmla="*/ 931 w 6860"/>
            <a:gd name="connsiteY1" fmla="*/ 0 h 10000"/>
            <a:gd name="connsiteX2" fmla="*/ 4105 w 6860"/>
            <a:gd name="connsiteY2" fmla="*/ 5157 h 10000"/>
            <a:gd name="connsiteX0" fmla="*/ 6716 w 10000"/>
            <a:gd name="connsiteY0" fmla="*/ 10000 h 10000"/>
            <a:gd name="connsiteX1" fmla="*/ 1357 w 10000"/>
            <a:gd name="connsiteY1" fmla="*/ 0 h 10000"/>
            <a:gd name="connsiteX2" fmla="*/ 5984 w 10000"/>
            <a:gd name="connsiteY2" fmla="*/ 5963 h 10000"/>
            <a:gd name="connsiteX0" fmla="*/ 6716 w 8733"/>
            <a:gd name="connsiteY0" fmla="*/ 10000 h 10000"/>
            <a:gd name="connsiteX1" fmla="*/ 1357 w 8733"/>
            <a:gd name="connsiteY1" fmla="*/ 0 h 10000"/>
            <a:gd name="connsiteX2" fmla="*/ 3729 w 8733"/>
            <a:gd name="connsiteY2" fmla="*/ 5466 h 10000"/>
            <a:gd name="connsiteX0" fmla="*/ 7690 w 11705"/>
            <a:gd name="connsiteY0" fmla="*/ 10000 h 10000"/>
            <a:gd name="connsiteX1" fmla="*/ 1554 w 11705"/>
            <a:gd name="connsiteY1" fmla="*/ 0 h 10000"/>
            <a:gd name="connsiteX2" fmla="*/ 4270 w 11705"/>
            <a:gd name="connsiteY2" fmla="*/ 5466 h 10000"/>
            <a:gd name="connsiteX0" fmla="*/ 9084 w 12415"/>
            <a:gd name="connsiteY0" fmla="*/ 10000 h 10000"/>
            <a:gd name="connsiteX1" fmla="*/ 1227 w 12415"/>
            <a:gd name="connsiteY1" fmla="*/ 0 h 10000"/>
            <a:gd name="connsiteX2" fmla="*/ 5664 w 12415"/>
            <a:gd name="connsiteY2" fmla="*/ 5466 h 10000"/>
            <a:gd name="connsiteX0" fmla="*/ 8058 w 11389"/>
            <a:gd name="connsiteY0" fmla="*/ 10000 h 10000"/>
            <a:gd name="connsiteX1" fmla="*/ 201 w 11389"/>
            <a:gd name="connsiteY1" fmla="*/ 0 h 10000"/>
            <a:gd name="connsiteX2" fmla="*/ 4638 w 11389"/>
            <a:gd name="connsiteY2" fmla="*/ 5466 h 10000"/>
            <a:gd name="connsiteX0" fmla="*/ 9282 w 11322"/>
            <a:gd name="connsiteY0" fmla="*/ 11143 h 11143"/>
            <a:gd name="connsiteX1" fmla="*/ 134 w 11322"/>
            <a:gd name="connsiteY1" fmla="*/ 0 h 11143"/>
            <a:gd name="connsiteX2" fmla="*/ 4571 w 11322"/>
            <a:gd name="connsiteY2" fmla="*/ 5466 h 111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22" h="11143">
              <a:moveTo>
                <a:pt x="9282" y="11143"/>
              </a:moveTo>
              <a:cubicBezTo>
                <a:pt x="1889" y="9002"/>
                <a:pt x="-640" y="2433"/>
                <a:pt x="134" y="0"/>
              </a:cubicBezTo>
              <a:cubicBezTo>
                <a:pt x="12055" y="109"/>
                <a:pt x="15853" y="5544"/>
                <a:pt x="4571" y="546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719632</xdr:colOff>
      <xdr:row>28</xdr:row>
      <xdr:rowOff>34548</xdr:rowOff>
    </xdr:from>
    <xdr:to>
      <xdr:col>6</xdr:col>
      <xdr:colOff>108168</xdr:colOff>
      <xdr:row>29</xdr:row>
      <xdr:rowOff>17300</xdr:rowOff>
    </xdr:to>
    <xdr:sp macro="" textlink="">
      <xdr:nvSpPr>
        <xdr:cNvPr id="272" name="AutoShape 526"/>
        <xdr:cNvSpPr>
          <a:spLocks noChangeArrowheads="1"/>
        </xdr:cNvSpPr>
      </xdr:nvSpPr>
      <xdr:spPr bwMode="auto">
        <a:xfrm>
          <a:off x="3964936" y="4797048"/>
          <a:ext cx="157339" cy="1528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74142</xdr:colOff>
      <xdr:row>31</xdr:row>
      <xdr:rowOff>26664</xdr:rowOff>
    </xdr:from>
    <xdr:to>
      <xdr:col>6</xdr:col>
      <xdr:colOff>523877</xdr:colOff>
      <xdr:row>31</xdr:row>
      <xdr:rowOff>72383</xdr:rowOff>
    </xdr:to>
    <xdr:sp macro="" textlink="">
      <xdr:nvSpPr>
        <xdr:cNvPr id="273" name="Freeform 217"/>
        <xdr:cNvSpPr>
          <a:spLocks/>
        </xdr:cNvSpPr>
      </xdr:nvSpPr>
      <xdr:spPr bwMode="auto">
        <a:xfrm rot="11016411">
          <a:off x="4088249" y="5299432"/>
          <a:ext cx="449735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685882</xdr:colOff>
      <xdr:row>30</xdr:row>
      <xdr:rowOff>157741</xdr:rowOff>
    </xdr:from>
    <xdr:to>
      <xdr:col>6</xdr:col>
      <xdr:colOff>77791</xdr:colOff>
      <xdr:row>32</xdr:row>
      <xdr:rowOff>62582</xdr:rowOff>
    </xdr:to>
    <xdr:grpSp>
      <xdr:nvGrpSpPr>
        <xdr:cNvPr id="274" name="Group 405"/>
        <xdr:cNvGrpSpPr>
          <a:grpSpLocks/>
        </xdr:cNvGrpSpPr>
      </xdr:nvGrpSpPr>
      <xdr:grpSpPr bwMode="auto">
        <a:xfrm rot="11370484">
          <a:off x="3931709" y="5213318"/>
          <a:ext cx="161236" cy="241879"/>
          <a:chOff x="718" y="97"/>
          <a:chExt cx="23" cy="15"/>
        </a:xfrm>
      </xdr:grpSpPr>
      <xdr:sp macro="" textlink="">
        <xdr:nvSpPr>
          <xdr:cNvPr id="27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6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238090</xdr:colOff>
      <xdr:row>31</xdr:row>
      <xdr:rowOff>74839</xdr:rowOff>
    </xdr:from>
    <xdr:to>
      <xdr:col>5</xdr:col>
      <xdr:colOff>727982</xdr:colOff>
      <xdr:row>32</xdr:row>
      <xdr:rowOff>106944</xdr:rowOff>
    </xdr:to>
    <xdr:sp macro="" textlink="">
      <xdr:nvSpPr>
        <xdr:cNvPr id="277" name="Text Box 1620"/>
        <xdr:cNvSpPr txBox="1">
          <a:spLocks noChangeArrowheads="1"/>
        </xdr:cNvSpPr>
      </xdr:nvSpPr>
      <xdr:spPr bwMode="auto">
        <a:xfrm>
          <a:off x="3483394" y="5347607"/>
          <a:ext cx="489892" cy="20219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野洲川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86071</xdr:colOff>
      <xdr:row>30</xdr:row>
      <xdr:rowOff>145086</xdr:rowOff>
    </xdr:from>
    <xdr:to>
      <xdr:col>5</xdr:col>
      <xdr:colOff>674100</xdr:colOff>
      <xdr:row>31</xdr:row>
      <xdr:rowOff>27162</xdr:rowOff>
    </xdr:to>
    <xdr:sp macro="" textlink="">
      <xdr:nvSpPr>
        <xdr:cNvPr id="278" name="Freeform 217"/>
        <xdr:cNvSpPr>
          <a:spLocks/>
        </xdr:cNvSpPr>
      </xdr:nvSpPr>
      <xdr:spPr bwMode="auto">
        <a:xfrm rot="873002">
          <a:off x="3331375" y="5247765"/>
          <a:ext cx="588029" cy="5216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3075 w 13075"/>
            <a:gd name="connsiteY0" fmla="*/ 0 h 11410"/>
            <a:gd name="connsiteX1" fmla="*/ 8761 w 13075"/>
            <a:gd name="connsiteY1" fmla="*/ 5700 h 11410"/>
            <a:gd name="connsiteX2" fmla="*/ 0 w 13075"/>
            <a:gd name="connsiteY2" fmla="*/ 6480 h 11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75" h="11410">
              <a:moveTo>
                <a:pt x="13075" y="0"/>
              </a:moveTo>
              <a:cubicBezTo>
                <a:pt x="9411" y="5894"/>
                <a:pt x="12852" y="2163"/>
                <a:pt x="8761" y="5700"/>
              </a:cubicBezTo>
              <a:cubicBezTo>
                <a:pt x="6589" y="12775"/>
                <a:pt x="2172" y="13551"/>
                <a:pt x="0" y="648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122472</xdr:colOff>
      <xdr:row>31</xdr:row>
      <xdr:rowOff>68040</xdr:rowOff>
    </xdr:from>
    <xdr:to>
      <xdr:col>5</xdr:col>
      <xdr:colOff>710501</xdr:colOff>
      <xdr:row>31</xdr:row>
      <xdr:rowOff>120205</xdr:rowOff>
    </xdr:to>
    <xdr:sp macro="" textlink="">
      <xdr:nvSpPr>
        <xdr:cNvPr id="279" name="Freeform 217"/>
        <xdr:cNvSpPr>
          <a:spLocks/>
        </xdr:cNvSpPr>
      </xdr:nvSpPr>
      <xdr:spPr bwMode="auto">
        <a:xfrm rot="873002">
          <a:off x="3367776" y="5340808"/>
          <a:ext cx="588029" cy="5216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3075 w 13075"/>
            <a:gd name="connsiteY0" fmla="*/ 0 h 11410"/>
            <a:gd name="connsiteX1" fmla="*/ 8761 w 13075"/>
            <a:gd name="connsiteY1" fmla="*/ 5700 h 11410"/>
            <a:gd name="connsiteX2" fmla="*/ 0 w 13075"/>
            <a:gd name="connsiteY2" fmla="*/ 6480 h 11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75" h="11410">
              <a:moveTo>
                <a:pt x="13075" y="0"/>
              </a:moveTo>
              <a:cubicBezTo>
                <a:pt x="9411" y="5894"/>
                <a:pt x="12852" y="2163"/>
                <a:pt x="8761" y="5700"/>
              </a:cubicBezTo>
              <a:cubicBezTo>
                <a:pt x="6589" y="12775"/>
                <a:pt x="2172" y="13551"/>
                <a:pt x="0" y="648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47628</xdr:colOff>
      <xdr:row>31</xdr:row>
      <xdr:rowOff>142873</xdr:rowOff>
    </xdr:from>
    <xdr:to>
      <xdr:col>6</xdr:col>
      <xdr:colOff>497363</xdr:colOff>
      <xdr:row>32</xdr:row>
      <xdr:rowOff>18503</xdr:rowOff>
    </xdr:to>
    <xdr:sp macro="" textlink="">
      <xdr:nvSpPr>
        <xdr:cNvPr id="280" name="Freeform 217"/>
        <xdr:cNvSpPr>
          <a:spLocks/>
        </xdr:cNvSpPr>
      </xdr:nvSpPr>
      <xdr:spPr bwMode="auto">
        <a:xfrm rot="11016411">
          <a:off x="4061735" y="5415641"/>
          <a:ext cx="449735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22860</xdr:colOff>
      <xdr:row>25</xdr:row>
      <xdr:rowOff>34289</xdr:rowOff>
    </xdr:from>
    <xdr:to>
      <xdr:col>6</xdr:col>
      <xdr:colOff>26670</xdr:colOff>
      <xdr:row>28</xdr:row>
      <xdr:rowOff>64228</xdr:rowOff>
    </xdr:to>
    <xdr:sp macro="" textlink="">
      <xdr:nvSpPr>
        <xdr:cNvPr id="281" name="Line 72"/>
        <xdr:cNvSpPr>
          <a:spLocks noChangeShapeType="1"/>
        </xdr:cNvSpPr>
      </xdr:nvSpPr>
      <xdr:spPr bwMode="auto">
        <a:xfrm flipV="1">
          <a:off x="4061460" y="4320539"/>
          <a:ext cx="3810" cy="5442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25567</xdr:colOff>
      <xdr:row>31</xdr:row>
      <xdr:rowOff>15299</xdr:rowOff>
    </xdr:from>
    <xdr:ext cx="302079" cy="305168"/>
    <xdr:grpSp>
      <xdr:nvGrpSpPr>
        <xdr:cNvPr id="282" name="Group 6672"/>
        <xdr:cNvGrpSpPr>
          <a:grpSpLocks/>
        </xdr:cNvGrpSpPr>
      </xdr:nvGrpSpPr>
      <xdr:grpSpPr bwMode="auto">
        <a:xfrm>
          <a:off x="4040721" y="5239395"/>
          <a:ext cx="302079" cy="305168"/>
          <a:chOff x="536" y="109"/>
          <a:chExt cx="46" cy="44"/>
        </a:xfrm>
      </xdr:grpSpPr>
      <xdr:pic>
        <xdr:nvPicPr>
          <xdr:cNvPr id="2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713511</xdr:colOff>
      <xdr:row>25</xdr:row>
      <xdr:rowOff>153361</xdr:rowOff>
    </xdr:from>
    <xdr:ext cx="302079" cy="305168"/>
    <xdr:grpSp>
      <xdr:nvGrpSpPr>
        <xdr:cNvPr id="285" name="Group 6672"/>
        <xdr:cNvGrpSpPr>
          <a:grpSpLocks/>
        </xdr:cNvGrpSpPr>
      </xdr:nvGrpSpPr>
      <xdr:grpSpPr bwMode="auto">
        <a:xfrm>
          <a:off x="3959338" y="4366342"/>
          <a:ext cx="302079" cy="305168"/>
          <a:chOff x="536" y="109"/>
          <a:chExt cx="46" cy="44"/>
        </a:xfrm>
      </xdr:grpSpPr>
      <xdr:pic>
        <xdr:nvPicPr>
          <xdr:cNvPr id="2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7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3262</xdr:colOff>
      <xdr:row>25</xdr:row>
      <xdr:rowOff>26599</xdr:rowOff>
    </xdr:from>
    <xdr:ext cx="748393" cy="165173"/>
    <xdr:sp macro="" textlink="">
      <xdr:nvSpPr>
        <xdr:cNvPr id="291" name="Text Box 1416"/>
        <xdr:cNvSpPr txBox="1">
          <a:spLocks noChangeArrowheads="1"/>
        </xdr:cNvSpPr>
      </xdr:nvSpPr>
      <xdr:spPr bwMode="auto">
        <a:xfrm>
          <a:off x="4041862" y="4312849"/>
          <a:ext cx="74839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鈴鹿ｽｶｲﾗｲﾝ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721754</xdr:colOff>
      <xdr:row>29</xdr:row>
      <xdr:rowOff>165976</xdr:rowOff>
    </xdr:from>
    <xdr:to>
      <xdr:col>6</xdr:col>
      <xdr:colOff>110041</xdr:colOff>
      <xdr:row>30</xdr:row>
      <xdr:rowOff>151952</xdr:rowOff>
    </xdr:to>
    <xdr:grpSp>
      <xdr:nvGrpSpPr>
        <xdr:cNvPr id="10" name="グループ化 9"/>
        <xdr:cNvGrpSpPr/>
      </xdr:nvGrpSpPr>
      <xdr:grpSpPr>
        <a:xfrm rot="17831237">
          <a:off x="3969140" y="5051475"/>
          <a:ext cx="154495" cy="157614"/>
          <a:chOff x="4038600" y="5143500"/>
          <a:chExt cx="157426" cy="161717"/>
        </a:xfrm>
      </xdr:grpSpPr>
      <xdr:sp macro="" textlink="">
        <xdr:nvSpPr>
          <xdr:cNvPr id="292" name="Freeform 395"/>
          <xdr:cNvSpPr>
            <a:spLocks/>
          </xdr:cNvSpPr>
        </xdr:nvSpPr>
        <xdr:spPr bwMode="auto">
          <a:xfrm rot="20322283">
            <a:off x="4081335" y="5243604"/>
            <a:ext cx="114691" cy="61613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7500 h 8125"/>
              <a:gd name="connsiteX1" fmla="*/ 1429 w 10000"/>
              <a:gd name="connsiteY1" fmla="*/ 0 h 8125"/>
              <a:gd name="connsiteX2" fmla="*/ 8095 w 10000"/>
              <a:gd name="connsiteY2" fmla="*/ 0 h 8125"/>
              <a:gd name="connsiteX3" fmla="*/ 10000 w 10000"/>
              <a:gd name="connsiteY3" fmla="*/ 8125 h 8125"/>
              <a:gd name="connsiteX0" fmla="*/ 0 w 10118"/>
              <a:gd name="connsiteY0" fmla="*/ 9231 h 9231"/>
              <a:gd name="connsiteX1" fmla="*/ 1429 w 10118"/>
              <a:gd name="connsiteY1" fmla="*/ 0 h 9231"/>
              <a:gd name="connsiteX2" fmla="*/ 8095 w 10118"/>
              <a:gd name="connsiteY2" fmla="*/ 0 h 9231"/>
              <a:gd name="connsiteX3" fmla="*/ 10118 w 10118"/>
              <a:gd name="connsiteY3" fmla="*/ 8751 h 92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18" h="9231">
                <a:moveTo>
                  <a:pt x="0" y="9231"/>
                </a:moveTo>
                <a:lnTo>
                  <a:pt x="1429" y="0"/>
                </a:lnTo>
                <a:lnTo>
                  <a:pt x="8095" y="0"/>
                </a:lnTo>
                <a:lnTo>
                  <a:pt x="10118" y="8751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3" name="Freeform 395"/>
          <xdr:cNvSpPr>
            <a:spLocks/>
          </xdr:cNvSpPr>
        </xdr:nvSpPr>
        <xdr:spPr bwMode="auto">
          <a:xfrm rot="20322283" flipV="1">
            <a:off x="4038600" y="5143500"/>
            <a:ext cx="111378" cy="45719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7500 h 8125"/>
              <a:gd name="connsiteX1" fmla="*/ 1429 w 10000"/>
              <a:gd name="connsiteY1" fmla="*/ 0 h 8125"/>
              <a:gd name="connsiteX2" fmla="*/ 8095 w 10000"/>
              <a:gd name="connsiteY2" fmla="*/ 0 h 8125"/>
              <a:gd name="connsiteX3" fmla="*/ 10000 w 10000"/>
              <a:gd name="connsiteY3" fmla="*/ 8125 h 8125"/>
              <a:gd name="connsiteX0" fmla="*/ 0 w 10118"/>
              <a:gd name="connsiteY0" fmla="*/ 9231 h 9231"/>
              <a:gd name="connsiteX1" fmla="*/ 1429 w 10118"/>
              <a:gd name="connsiteY1" fmla="*/ 0 h 9231"/>
              <a:gd name="connsiteX2" fmla="*/ 8095 w 10118"/>
              <a:gd name="connsiteY2" fmla="*/ 0 h 9231"/>
              <a:gd name="connsiteX3" fmla="*/ 10118 w 10118"/>
              <a:gd name="connsiteY3" fmla="*/ 8751 h 92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18" h="9231">
                <a:moveTo>
                  <a:pt x="0" y="9231"/>
                </a:moveTo>
                <a:lnTo>
                  <a:pt x="1429" y="0"/>
                </a:lnTo>
                <a:lnTo>
                  <a:pt x="8095" y="0"/>
                </a:lnTo>
                <a:lnTo>
                  <a:pt x="10118" y="8751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5</xdr:col>
      <xdr:colOff>114300</xdr:colOff>
      <xdr:row>27</xdr:row>
      <xdr:rowOff>15240</xdr:rowOff>
    </xdr:from>
    <xdr:ext cx="661371" cy="167640"/>
    <xdr:sp macro="" textlink="">
      <xdr:nvSpPr>
        <xdr:cNvPr id="294" name="Text Box 1416"/>
        <xdr:cNvSpPr txBox="1">
          <a:spLocks noChangeArrowheads="1"/>
        </xdr:cNvSpPr>
      </xdr:nvSpPr>
      <xdr:spPr bwMode="auto">
        <a:xfrm>
          <a:off x="3379470" y="4644390"/>
          <a:ext cx="661371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358m</a:t>
          </a:r>
        </a:p>
      </xdr:txBody>
    </xdr:sp>
    <xdr:clientData/>
  </xdr:oneCellAnchor>
  <xdr:twoCellAnchor>
    <xdr:from>
      <xdr:col>5</xdr:col>
      <xdr:colOff>495298</xdr:colOff>
      <xdr:row>27</xdr:row>
      <xdr:rowOff>144780</xdr:rowOff>
    </xdr:from>
    <xdr:to>
      <xdr:col>6</xdr:col>
      <xdr:colOff>11429</xdr:colOff>
      <xdr:row>30</xdr:row>
      <xdr:rowOff>83820</xdr:rowOff>
    </xdr:to>
    <xdr:sp macro="" textlink="">
      <xdr:nvSpPr>
        <xdr:cNvPr id="295" name="AutoShape 1653"/>
        <xdr:cNvSpPr>
          <a:spLocks/>
        </xdr:cNvSpPr>
      </xdr:nvSpPr>
      <xdr:spPr bwMode="auto">
        <a:xfrm flipH="1">
          <a:off x="3760468" y="4773930"/>
          <a:ext cx="289561" cy="45339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95250</xdr:colOff>
      <xdr:row>28</xdr:row>
      <xdr:rowOff>84203</xdr:rowOff>
    </xdr:from>
    <xdr:ext cx="395844" cy="193515"/>
    <xdr:sp macro="" textlink="">
      <xdr:nvSpPr>
        <xdr:cNvPr id="296" name="Text Box 1563"/>
        <xdr:cNvSpPr txBox="1">
          <a:spLocks noChangeArrowheads="1"/>
        </xdr:cNvSpPr>
      </xdr:nvSpPr>
      <xdr:spPr bwMode="auto">
        <a:xfrm>
          <a:off x="3360420" y="4884803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74883</xdr:colOff>
      <xdr:row>30</xdr:row>
      <xdr:rowOff>81258</xdr:rowOff>
    </xdr:from>
    <xdr:to>
      <xdr:col>6</xdr:col>
      <xdr:colOff>655359</xdr:colOff>
      <xdr:row>31</xdr:row>
      <xdr:rowOff>42434</xdr:rowOff>
    </xdr:to>
    <xdr:sp macro="" textlink="">
      <xdr:nvSpPr>
        <xdr:cNvPr id="297" name="Freeform 527"/>
        <xdr:cNvSpPr>
          <a:spLocks/>
        </xdr:cNvSpPr>
      </xdr:nvSpPr>
      <xdr:spPr bwMode="auto">
        <a:xfrm flipH="1">
          <a:off x="4113483" y="5224758"/>
          <a:ext cx="580476" cy="13262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847 w 5043"/>
            <a:gd name="connsiteY0" fmla="*/ 10817 h 10817"/>
            <a:gd name="connsiteX1" fmla="*/ 4635 w 5043"/>
            <a:gd name="connsiteY1" fmla="*/ 36 h 10817"/>
            <a:gd name="connsiteX2" fmla="*/ 408 w 5043"/>
            <a:gd name="connsiteY2" fmla="*/ 205 h 10817"/>
            <a:gd name="connsiteX0" fmla="*/ 26088 w 27262"/>
            <a:gd name="connsiteY0" fmla="*/ 4663 h 4663"/>
            <a:gd name="connsiteX1" fmla="*/ 9192 w 27262"/>
            <a:gd name="connsiteY1" fmla="*/ 33 h 4663"/>
            <a:gd name="connsiteX2" fmla="*/ 810 w 27262"/>
            <a:gd name="connsiteY2" fmla="*/ 190 h 4663"/>
            <a:gd name="connsiteX0" fmla="*/ 9272 w 9272"/>
            <a:gd name="connsiteY0" fmla="*/ 9593 h 9593"/>
            <a:gd name="connsiteX1" fmla="*/ 0 w 9272"/>
            <a:gd name="connsiteY1" fmla="*/ 0 h 9593"/>
            <a:gd name="connsiteX0" fmla="*/ 3976 w 3976"/>
            <a:gd name="connsiteY0" fmla="*/ 0 h 4709"/>
            <a:gd name="connsiteX1" fmla="*/ 0 w 3976"/>
            <a:gd name="connsiteY1" fmla="*/ 4709 h 4709"/>
            <a:gd name="connsiteX0" fmla="*/ 16642 w 16642"/>
            <a:gd name="connsiteY0" fmla="*/ 0 h 7570"/>
            <a:gd name="connsiteX1" fmla="*/ 0 w 16642"/>
            <a:gd name="connsiteY1" fmla="*/ 7570 h 7570"/>
            <a:gd name="connsiteX0" fmla="*/ 10000 w 10000"/>
            <a:gd name="connsiteY0" fmla="*/ 338 h 10338"/>
            <a:gd name="connsiteX1" fmla="*/ 0 w 10000"/>
            <a:gd name="connsiteY1" fmla="*/ 10338 h 10338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501 w 9501"/>
            <a:gd name="connsiteY0" fmla="*/ 0 h 15960"/>
            <a:gd name="connsiteX1" fmla="*/ 0 w 9501"/>
            <a:gd name="connsiteY1" fmla="*/ 15960 h 15960"/>
            <a:gd name="connsiteX0" fmla="*/ 10000 w 10000"/>
            <a:gd name="connsiteY0" fmla="*/ 0 h 10000"/>
            <a:gd name="connsiteX1" fmla="*/ 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6427" y="1514"/>
                <a:pt x="3508" y="4752"/>
                <a:pt x="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167640</xdr:colOff>
      <xdr:row>29</xdr:row>
      <xdr:rowOff>106680</xdr:rowOff>
    </xdr:from>
    <xdr:to>
      <xdr:col>6</xdr:col>
      <xdr:colOff>346276</xdr:colOff>
      <xdr:row>30</xdr:row>
      <xdr:rowOff>78219</xdr:rowOff>
    </xdr:to>
    <xdr:sp macro="" textlink="">
      <xdr:nvSpPr>
        <xdr:cNvPr id="298" name="六角形 297"/>
        <xdr:cNvSpPr/>
      </xdr:nvSpPr>
      <xdr:spPr bwMode="auto">
        <a:xfrm>
          <a:off x="4206240" y="5078730"/>
          <a:ext cx="178636" cy="1429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oneCellAnchor>
    <xdr:from>
      <xdr:col>6</xdr:col>
      <xdr:colOff>293371</xdr:colOff>
      <xdr:row>29</xdr:row>
      <xdr:rowOff>161012</xdr:rowOff>
    </xdr:from>
    <xdr:ext cx="464820" cy="166649"/>
    <xdr:sp macro="" textlink="">
      <xdr:nvSpPr>
        <xdr:cNvPr id="288" name="Text Box 1620"/>
        <xdr:cNvSpPr txBox="1">
          <a:spLocks noChangeArrowheads="1"/>
        </xdr:cNvSpPr>
      </xdr:nvSpPr>
      <xdr:spPr bwMode="auto">
        <a:xfrm>
          <a:off x="4331971" y="5133062"/>
          <a:ext cx="464820" cy="16664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土山→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57150</xdr:colOff>
      <xdr:row>30</xdr:row>
      <xdr:rowOff>48495</xdr:rowOff>
    </xdr:from>
    <xdr:ext cx="464820" cy="293414"/>
    <xdr:sp macro="" textlink="">
      <xdr:nvSpPr>
        <xdr:cNvPr id="289" name="Text Box 1620"/>
        <xdr:cNvSpPr txBox="1">
          <a:spLocks noChangeArrowheads="1"/>
        </xdr:cNvSpPr>
      </xdr:nvSpPr>
      <xdr:spPr bwMode="auto">
        <a:xfrm>
          <a:off x="5642610" y="5191995"/>
          <a:ext cx="464820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青土→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515443</xdr:colOff>
      <xdr:row>27</xdr:row>
      <xdr:rowOff>120558</xdr:rowOff>
    </xdr:from>
    <xdr:ext cx="194309" cy="205740"/>
    <xdr:grpSp>
      <xdr:nvGrpSpPr>
        <xdr:cNvPr id="290" name="Group 6672"/>
        <xdr:cNvGrpSpPr>
          <a:grpSpLocks/>
        </xdr:cNvGrpSpPr>
      </xdr:nvGrpSpPr>
      <xdr:grpSpPr bwMode="auto">
        <a:xfrm>
          <a:off x="5299924" y="4670577"/>
          <a:ext cx="194309" cy="205740"/>
          <a:chOff x="536" y="109"/>
          <a:chExt cx="46" cy="44"/>
        </a:xfrm>
      </xdr:grpSpPr>
      <xdr:pic>
        <xdr:nvPicPr>
          <xdr:cNvPr id="2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492582</xdr:colOff>
      <xdr:row>29</xdr:row>
      <xdr:rowOff>1607</xdr:rowOff>
    </xdr:from>
    <xdr:ext cx="263776" cy="165173"/>
    <xdr:sp macro="" textlink="">
      <xdr:nvSpPr>
        <xdr:cNvPr id="304" name="Text Box 1620"/>
        <xdr:cNvSpPr txBox="1">
          <a:spLocks noChangeArrowheads="1"/>
        </xdr:cNvSpPr>
      </xdr:nvSpPr>
      <xdr:spPr bwMode="auto">
        <a:xfrm>
          <a:off x="5277063" y="4888665"/>
          <a:ext cx="26377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7620</xdr:colOff>
      <xdr:row>27</xdr:row>
      <xdr:rowOff>72390</xdr:rowOff>
    </xdr:from>
    <xdr:to>
      <xdr:col>8</xdr:col>
      <xdr:colOff>242944</xdr:colOff>
      <xdr:row>28</xdr:row>
      <xdr:rowOff>89198</xdr:rowOff>
    </xdr:to>
    <xdr:sp macro="" textlink="">
      <xdr:nvSpPr>
        <xdr:cNvPr id="305" name="六角形 304"/>
        <xdr:cNvSpPr/>
      </xdr:nvSpPr>
      <xdr:spPr bwMode="auto">
        <a:xfrm>
          <a:off x="5593080" y="4701540"/>
          <a:ext cx="235324" cy="1882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507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 </a:t>
          </a:r>
        </a:p>
      </xdr:txBody>
    </xdr:sp>
    <xdr:clientData/>
  </xdr:twoCellAnchor>
  <xdr:twoCellAnchor>
    <xdr:from>
      <xdr:col>7</xdr:col>
      <xdr:colOff>718213</xdr:colOff>
      <xdr:row>30</xdr:row>
      <xdr:rowOff>20359</xdr:rowOff>
    </xdr:from>
    <xdr:to>
      <xdr:col>8</xdr:col>
      <xdr:colOff>598616</xdr:colOff>
      <xdr:row>32</xdr:row>
      <xdr:rowOff>151405</xdr:rowOff>
    </xdr:to>
    <xdr:sp macro="" textlink="">
      <xdr:nvSpPr>
        <xdr:cNvPr id="306" name="Freeform 527"/>
        <xdr:cNvSpPr>
          <a:spLocks/>
        </xdr:cNvSpPr>
      </xdr:nvSpPr>
      <xdr:spPr bwMode="auto">
        <a:xfrm flipH="1">
          <a:off x="5530194" y="5215814"/>
          <a:ext cx="653536" cy="47740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9655"/>
            <a:gd name="connsiteY0" fmla="*/ 10781 h 10781"/>
            <a:gd name="connsiteX1" fmla="*/ 2238 w 9655"/>
            <a:gd name="connsiteY1" fmla="*/ 0 h 10781"/>
            <a:gd name="connsiteX2" fmla="*/ 9655 w 9655"/>
            <a:gd name="connsiteY2" fmla="*/ 1823 h 10781"/>
            <a:gd name="connsiteX0" fmla="*/ 0 w 9762"/>
            <a:gd name="connsiteY0" fmla="*/ 10000 h 10000"/>
            <a:gd name="connsiteX1" fmla="*/ 2318 w 9762"/>
            <a:gd name="connsiteY1" fmla="*/ 0 h 10000"/>
            <a:gd name="connsiteX2" fmla="*/ 9762 w 9762"/>
            <a:gd name="connsiteY2" fmla="*/ 242 h 10000"/>
            <a:gd name="connsiteX0" fmla="*/ 0 w 9635"/>
            <a:gd name="connsiteY0" fmla="*/ 10322 h 10322"/>
            <a:gd name="connsiteX1" fmla="*/ 2375 w 9635"/>
            <a:gd name="connsiteY1" fmla="*/ 322 h 10322"/>
            <a:gd name="connsiteX2" fmla="*/ 9635 w 9635"/>
            <a:gd name="connsiteY2" fmla="*/ 0 h 10322"/>
            <a:gd name="connsiteX0" fmla="*/ 0 w 10000"/>
            <a:gd name="connsiteY0" fmla="*/ 9688 h 9688"/>
            <a:gd name="connsiteX1" fmla="*/ 2465 w 10000"/>
            <a:gd name="connsiteY1" fmla="*/ 0 h 9688"/>
            <a:gd name="connsiteX2" fmla="*/ 10000 w 10000"/>
            <a:gd name="connsiteY2" fmla="*/ 0 h 9688"/>
            <a:gd name="connsiteX0" fmla="*/ 0 w 11469"/>
            <a:gd name="connsiteY0" fmla="*/ 16236 h 16236"/>
            <a:gd name="connsiteX1" fmla="*/ 2465 w 11469"/>
            <a:gd name="connsiteY1" fmla="*/ 6236 h 16236"/>
            <a:gd name="connsiteX2" fmla="*/ 11469 w 11469"/>
            <a:gd name="connsiteY2" fmla="*/ 0 h 16236"/>
            <a:gd name="connsiteX0" fmla="*/ 0 w 11469"/>
            <a:gd name="connsiteY0" fmla="*/ 16236 h 16236"/>
            <a:gd name="connsiteX1" fmla="*/ 2465 w 11469"/>
            <a:gd name="connsiteY1" fmla="*/ 6236 h 16236"/>
            <a:gd name="connsiteX2" fmla="*/ 11469 w 11469"/>
            <a:gd name="connsiteY2" fmla="*/ 0 h 16236"/>
            <a:gd name="connsiteX0" fmla="*/ 0 w 11273"/>
            <a:gd name="connsiteY0" fmla="*/ 16847 h 16847"/>
            <a:gd name="connsiteX1" fmla="*/ 2465 w 11273"/>
            <a:gd name="connsiteY1" fmla="*/ 6847 h 16847"/>
            <a:gd name="connsiteX2" fmla="*/ 11273 w 11273"/>
            <a:gd name="connsiteY2" fmla="*/ 0 h 16847"/>
            <a:gd name="connsiteX0" fmla="*/ 0 w 9217"/>
            <a:gd name="connsiteY0" fmla="*/ 18314 h 18314"/>
            <a:gd name="connsiteX1" fmla="*/ 409 w 9217"/>
            <a:gd name="connsiteY1" fmla="*/ 6847 h 18314"/>
            <a:gd name="connsiteX2" fmla="*/ 9217 w 9217"/>
            <a:gd name="connsiteY2" fmla="*/ 0 h 18314"/>
            <a:gd name="connsiteX0" fmla="*/ 0 w 10000"/>
            <a:gd name="connsiteY0" fmla="*/ 10000 h 10000"/>
            <a:gd name="connsiteX1" fmla="*/ 444 w 10000"/>
            <a:gd name="connsiteY1" fmla="*/ 3739 h 10000"/>
            <a:gd name="connsiteX2" fmla="*/ 10000 w 10000"/>
            <a:gd name="connsiteY2" fmla="*/ 0 h 10000"/>
            <a:gd name="connsiteX0" fmla="*/ 0 w 12125"/>
            <a:gd name="connsiteY0" fmla="*/ 11068 h 11068"/>
            <a:gd name="connsiteX1" fmla="*/ 444 w 12125"/>
            <a:gd name="connsiteY1" fmla="*/ 4807 h 11068"/>
            <a:gd name="connsiteX2" fmla="*/ 12125 w 12125"/>
            <a:gd name="connsiteY2" fmla="*/ 0 h 11068"/>
            <a:gd name="connsiteX0" fmla="*/ 0 w 12550"/>
            <a:gd name="connsiteY0" fmla="*/ 10801 h 10801"/>
            <a:gd name="connsiteX1" fmla="*/ 444 w 12550"/>
            <a:gd name="connsiteY1" fmla="*/ 4540 h 10801"/>
            <a:gd name="connsiteX2" fmla="*/ 12550 w 12550"/>
            <a:gd name="connsiteY2" fmla="*/ 0 h 10801"/>
            <a:gd name="connsiteX0" fmla="*/ 0 w 12656"/>
            <a:gd name="connsiteY0" fmla="*/ 11936 h 11936"/>
            <a:gd name="connsiteX1" fmla="*/ 550 w 12656"/>
            <a:gd name="connsiteY1" fmla="*/ 4540 h 11936"/>
            <a:gd name="connsiteX2" fmla="*/ 12656 w 12656"/>
            <a:gd name="connsiteY2" fmla="*/ 0 h 11936"/>
            <a:gd name="connsiteX0" fmla="*/ 0 w 550"/>
            <a:gd name="connsiteY0" fmla="*/ 7396 h 7396"/>
            <a:gd name="connsiteX1" fmla="*/ 550 w 550"/>
            <a:gd name="connsiteY1" fmla="*/ 0 h 7396"/>
            <a:gd name="connsiteX0" fmla="*/ 0 w 4290"/>
            <a:gd name="connsiteY0" fmla="*/ 16830 h 16830"/>
            <a:gd name="connsiteX1" fmla="*/ 4290 w 4290"/>
            <a:gd name="connsiteY1" fmla="*/ 0 h 16830"/>
            <a:gd name="connsiteX0" fmla="*/ 18928 w 21985"/>
            <a:gd name="connsiteY0" fmla="*/ 10966 h 10966"/>
            <a:gd name="connsiteX1" fmla="*/ 4972 w 21985"/>
            <a:gd name="connsiteY1" fmla="*/ 0 h 10966"/>
            <a:gd name="connsiteX0" fmla="*/ 13956 w 21596"/>
            <a:gd name="connsiteY0" fmla="*/ 10966 h 10966"/>
            <a:gd name="connsiteX1" fmla="*/ 0 w 21596"/>
            <a:gd name="connsiteY1" fmla="*/ 0 h 10966"/>
            <a:gd name="connsiteX0" fmla="*/ 13956 w 29121"/>
            <a:gd name="connsiteY0" fmla="*/ 10966 h 10966"/>
            <a:gd name="connsiteX1" fmla="*/ 0 w 29121"/>
            <a:gd name="connsiteY1" fmla="*/ 0 h 10966"/>
            <a:gd name="connsiteX0" fmla="*/ 59205 w 63256"/>
            <a:gd name="connsiteY0" fmla="*/ 11127 h 11127"/>
            <a:gd name="connsiteX1" fmla="*/ 0 w 63256"/>
            <a:gd name="connsiteY1" fmla="*/ 0 h 11127"/>
            <a:gd name="connsiteX0" fmla="*/ 59205 w 77146"/>
            <a:gd name="connsiteY0" fmla="*/ 11127 h 11127"/>
            <a:gd name="connsiteX1" fmla="*/ 0 w 77146"/>
            <a:gd name="connsiteY1" fmla="*/ 0 h 11127"/>
            <a:gd name="connsiteX0" fmla="*/ 93807 w 101271"/>
            <a:gd name="connsiteY0" fmla="*/ 11095 h 11095"/>
            <a:gd name="connsiteX1" fmla="*/ 0 w 101271"/>
            <a:gd name="connsiteY1" fmla="*/ 0 h 11095"/>
            <a:gd name="connsiteX0" fmla="*/ 93807 w 93814"/>
            <a:gd name="connsiteY0" fmla="*/ 11095 h 11095"/>
            <a:gd name="connsiteX1" fmla="*/ 52580 w 93814"/>
            <a:gd name="connsiteY1" fmla="*/ 9815 h 11095"/>
            <a:gd name="connsiteX2" fmla="*/ 0 w 93814"/>
            <a:gd name="connsiteY2" fmla="*/ 0 h 11095"/>
            <a:gd name="connsiteX0" fmla="*/ 93807 w 93814"/>
            <a:gd name="connsiteY0" fmla="*/ 11095 h 11095"/>
            <a:gd name="connsiteX1" fmla="*/ 49918 w 93814"/>
            <a:gd name="connsiteY1" fmla="*/ 9622 h 11095"/>
            <a:gd name="connsiteX2" fmla="*/ 0 w 93814"/>
            <a:gd name="connsiteY2" fmla="*/ 0 h 11095"/>
            <a:gd name="connsiteX0" fmla="*/ 93807 w 93818"/>
            <a:gd name="connsiteY0" fmla="*/ 11095 h 11095"/>
            <a:gd name="connsiteX1" fmla="*/ 49918 w 93818"/>
            <a:gd name="connsiteY1" fmla="*/ 9622 h 11095"/>
            <a:gd name="connsiteX2" fmla="*/ 0 w 93818"/>
            <a:gd name="connsiteY2" fmla="*/ 0 h 11095"/>
            <a:gd name="connsiteX0" fmla="*/ 418597 w 418608"/>
            <a:gd name="connsiteY0" fmla="*/ 3842 h 3842"/>
            <a:gd name="connsiteX1" fmla="*/ 374708 w 418608"/>
            <a:gd name="connsiteY1" fmla="*/ 2369 h 3842"/>
            <a:gd name="connsiteX2" fmla="*/ 0 w 418608"/>
            <a:gd name="connsiteY2" fmla="*/ 0 h 3842"/>
            <a:gd name="connsiteX0" fmla="*/ 10000 w 10000"/>
            <a:gd name="connsiteY0" fmla="*/ 10082 h 10082"/>
            <a:gd name="connsiteX1" fmla="*/ 8951 w 10000"/>
            <a:gd name="connsiteY1" fmla="*/ 6248 h 10082"/>
            <a:gd name="connsiteX2" fmla="*/ 0 w 10000"/>
            <a:gd name="connsiteY2" fmla="*/ 82 h 10082"/>
            <a:gd name="connsiteX0" fmla="*/ 10000 w 10000"/>
            <a:gd name="connsiteY0" fmla="*/ 10300 h 10300"/>
            <a:gd name="connsiteX1" fmla="*/ 8951 w 10000"/>
            <a:gd name="connsiteY1" fmla="*/ 6466 h 10300"/>
            <a:gd name="connsiteX2" fmla="*/ 0 w 10000"/>
            <a:gd name="connsiteY2" fmla="*/ 300 h 10300"/>
            <a:gd name="connsiteX0" fmla="*/ 10000 w 10000"/>
            <a:gd name="connsiteY0" fmla="*/ 10602 h 10602"/>
            <a:gd name="connsiteX1" fmla="*/ 8951 w 10000"/>
            <a:gd name="connsiteY1" fmla="*/ 6768 h 10602"/>
            <a:gd name="connsiteX2" fmla="*/ 9495 w 10000"/>
            <a:gd name="connsiteY2" fmla="*/ 424 h 10602"/>
            <a:gd name="connsiteX3" fmla="*/ 0 w 10000"/>
            <a:gd name="connsiteY3" fmla="*/ 602 h 10602"/>
            <a:gd name="connsiteX0" fmla="*/ 10000 w 10000"/>
            <a:gd name="connsiteY0" fmla="*/ 10602 h 10602"/>
            <a:gd name="connsiteX1" fmla="*/ 8951 w 10000"/>
            <a:gd name="connsiteY1" fmla="*/ 6768 h 10602"/>
            <a:gd name="connsiteX2" fmla="*/ 9495 w 10000"/>
            <a:gd name="connsiteY2" fmla="*/ 424 h 10602"/>
            <a:gd name="connsiteX3" fmla="*/ 0 w 10000"/>
            <a:gd name="connsiteY3" fmla="*/ 602 h 10602"/>
            <a:gd name="connsiteX0" fmla="*/ 10517 w 10517"/>
            <a:gd name="connsiteY0" fmla="*/ 10768 h 10768"/>
            <a:gd name="connsiteX1" fmla="*/ 9468 w 10517"/>
            <a:gd name="connsiteY1" fmla="*/ 6934 h 10768"/>
            <a:gd name="connsiteX2" fmla="*/ 10012 w 10517"/>
            <a:gd name="connsiteY2" fmla="*/ 590 h 10768"/>
            <a:gd name="connsiteX3" fmla="*/ 0 w 10517"/>
            <a:gd name="connsiteY3" fmla="*/ 229 h 10768"/>
            <a:gd name="connsiteX0" fmla="*/ 10517 w 10517"/>
            <a:gd name="connsiteY0" fmla="*/ 10697 h 10697"/>
            <a:gd name="connsiteX1" fmla="*/ 9468 w 10517"/>
            <a:gd name="connsiteY1" fmla="*/ 6863 h 10697"/>
            <a:gd name="connsiteX2" fmla="*/ 9702 w 10517"/>
            <a:gd name="connsiteY2" fmla="*/ 654 h 10697"/>
            <a:gd name="connsiteX3" fmla="*/ 0 w 10517"/>
            <a:gd name="connsiteY3" fmla="*/ 158 h 10697"/>
            <a:gd name="connsiteX0" fmla="*/ 10517 w 10517"/>
            <a:gd name="connsiteY0" fmla="*/ 10543 h 10543"/>
            <a:gd name="connsiteX1" fmla="*/ 9468 w 10517"/>
            <a:gd name="connsiteY1" fmla="*/ 6709 h 10543"/>
            <a:gd name="connsiteX2" fmla="*/ 9702 w 10517"/>
            <a:gd name="connsiteY2" fmla="*/ 500 h 10543"/>
            <a:gd name="connsiteX3" fmla="*/ 0 w 10517"/>
            <a:gd name="connsiteY3" fmla="*/ 4 h 10543"/>
            <a:gd name="connsiteX0" fmla="*/ 10931 w 10931"/>
            <a:gd name="connsiteY0" fmla="*/ 10043 h 10043"/>
            <a:gd name="connsiteX1" fmla="*/ 9882 w 10931"/>
            <a:gd name="connsiteY1" fmla="*/ 6209 h 10043"/>
            <a:gd name="connsiteX2" fmla="*/ 10116 w 10931"/>
            <a:gd name="connsiteY2" fmla="*/ 0 h 10043"/>
            <a:gd name="connsiteX3" fmla="*/ 0 w 10931"/>
            <a:gd name="connsiteY3" fmla="*/ 987 h 10043"/>
            <a:gd name="connsiteX0" fmla="*/ 10931 w 10931"/>
            <a:gd name="connsiteY0" fmla="*/ 10408 h 10408"/>
            <a:gd name="connsiteX1" fmla="*/ 9882 w 10931"/>
            <a:gd name="connsiteY1" fmla="*/ 6574 h 10408"/>
            <a:gd name="connsiteX2" fmla="*/ 10116 w 10931"/>
            <a:gd name="connsiteY2" fmla="*/ 365 h 10408"/>
            <a:gd name="connsiteX3" fmla="*/ 0 w 10931"/>
            <a:gd name="connsiteY3" fmla="*/ 4 h 10408"/>
            <a:gd name="connsiteX0" fmla="*/ 10931 w 10931"/>
            <a:gd name="connsiteY0" fmla="*/ 10408 h 10408"/>
            <a:gd name="connsiteX1" fmla="*/ 9882 w 10931"/>
            <a:gd name="connsiteY1" fmla="*/ 6574 h 10408"/>
            <a:gd name="connsiteX2" fmla="*/ 10116 w 10931"/>
            <a:gd name="connsiteY2" fmla="*/ 365 h 10408"/>
            <a:gd name="connsiteX3" fmla="*/ 0 w 10931"/>
            <a:gd name="connsiteY3" fmla="*/ 4 h 104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31" h="10408">
              <a:moveTo>
                <a:pt x="10931" y="10408"/>
              </a:moveTo>
              <a:cubicBezTo>
                <a:pt x="10947" y="9755"/>
                <a:pt x="10244" y="8732"/>
                <a:pt x="9882" y="6574"/>
              </a:cubicBezTo>
              <a:cubicBezTo>
                <a:pt x="10022" y="5125"/>
                <a:pt x="9746" y="4494"/>
                <a:pt x="10116" y="365"/>
              </a:cubicBezTo>
              <a:cubicBezTo>
                <a:pt x="6452" y="416"/>
                <a:pt x="1186" y="-48"/>
                <a:pt x="0" y="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708628</xdr:colOff>
      <xdr:row>25</xdr:row>
      <xdr:rowOff>142751</xdr:rowOff>
    </xdr:from>
    <xdr:to>
      <xdr:col>8</xdr:col>
      <xdr:colOff>127519</xdr:colOff>
      <xdr:row>30</xdr:row>
      <xdr:rowOff>71610</xdr:rowOff>
    </xdr:to>
    <xdr:sp macro="" textlink="">
      <xdr:nvSpPr>
        <xdr:cNvPr id="308" name="Line 76"/>
        <xdr:cNvSpPr>
          <a:spLocks noChangeShapeType="1"/>
        </xdr:cNvSpPr>
      </xdr:nvSpPr>
      <xdr:spPr bwMode="auto">
        <a:xfrm rot="17288220">
          <a:off x="5219236" y="4773669"/>
          <a:ext cx="794769" cy="192024"/>
        </a:xfrm>
        <a:custGeom>
          <a:avLst/>
          <a:gdLst>
            <a:gd name="connsiteX0" fmla="*/ 0 w 635848"/>
            <a:gd name="connsiteY0" fmla="*/ 0 h 15292"/>
            <a:gd name="connsiteX1" fmla="*/ 635848 w 635848"/>
            <a:gd name="connsiteY1" fmla="*/ 15292 h 15292"/>
            <a:gd name="connsiteX0" fmla="*/ 0 w 615141"/>
            <a:gd name="connsiteY0" fmla="*/ 138064 h 138192"/>
            <a:gd name="connsiteX1" fmla="*/ 615141 w 615141"/>
            <a:gd name="connsiteY1" fmla="*/ 128 h 138192"/>
            <a:gd name="connsiteX0" fmla="*/ 0 w 615141"/>
            <a:gd name="connsiteY0" fmla="*/ 137936 h 143086"/>
            <a:gd name="connsiteX1" fmla="*/ 615141 w 615141"/>
            <a:gd name="connsiteY1" fmla="*/ 0 h 143086"/>
            <a:gd name="connsiteX0" fmla="*/ 0 w 615141"/>
            <a:gd name="connsiteY0" fmla="*/ 137936 h 143086"/>
            <a:gd name="connsiteX1" fmla="*/ 615141 w 615141"/>
            <a:gd name="connsiteY1" fmla="*/ 0 h 143086"/>
            <a:gd name="connsiteX0" fmla="*/ 0 w 634449"/>
            <a:gd name="connsiteY0" fmla="*/ 0 h 111550"/>
            <a:gd name="connsiteX1" fmla="*/ 634449 w 634449"/>
            <a:gd name="connsiteY1" fmla="*/ 43660 h 111550"/>
            <a:gd name="connsiteX0" fmla="*/ 0 w 634449"/>
            <a:gd name="connsiteY0" fmla="*/ 15082 h 58742"/>
            <a:gd name="connsiteX1" fmla="*/ 634449 w 634449"/>
            <a:gd name="connsiteY1" fmla="*/ 58742 h 58742"/>
            <a:gd name="connsiteX0" fmla="*/ 0 w 705242"/>
            <a:gd name="connsiteY0" fmla="*/ 0 h 162637"/>
            <a:gd name="connsiteX1" fmla="*/ 705242 w 705242"/>
            <a:gd name="connsiteY1" fmla="*/ 162638 h 162637"/>
            <a:gd name="connsiteX0" fmla="*/ 0 w 705242"/>
            <a:gd name="connsiteY0" fmla="*/ 3067 h 165705"/>
            <a:gd name="connsiteX1" fmla="*/ 705242 w 705242"/>
            <a:gd name="connsiteY1" fmla="*/ 165705 h 165705"/>
            <a:gd name="connsiteX0" fmla="*/ 0 w 705242"/>
            <a:gd name="connsiteY0" fmla="*/ 3715 h 166353"/>
            <a:gd name="connsiteX1" fmla="*/ 705242 w 705242"/>
            <a:gd name="connsiteY1" fmla="*/ 166353 h 166353"/>
            <a:gd name="connsiteX0" fmla="*/ 0 w 655712"/>
            <a:gd name="connsiteY0" fmla="*/ 47744 h 63820"/>
            <a:gd name="connsiteX1" fmla="*/ 655712 w 655712"/>
            <a:gd name="connsiteY1" fmla="*/ 63820 h 63820"/>
            <a:gd name="connsiteX0" fmla="*/ 0 w 655712"/>
            <a:gd name="connsiteY0" fmla="*/ 13042 h 29118"/>
            <a:gd name="connsiteX1" fmla="*/ 655712 w 655712"/>
            <a:gd name="connsiteY1" fmla="*/ 29118 h 29118"/>
            <a:gd name="connsiteX0" fmla="*/ 0 w 655712"/>
            <a:gd name="connsiteY0" fmla="*/ 39005 h 39005"/>
            <a:gd name="connsiteX1" fmla="*/ 655712 w 655712"/>
            <a:gd name="connsiteY1" fmla="*/ 13743 h 39005"/>
            <a:gd name="connsiteX0" fmla="*/ 0 w 655712"/>
            <a:gd name="connsiteY0" fmla="*/ 25376 h 25376"/>
            <a:gd name="connsiteX1" fmla="*/ 655712 w 655712"/>
            <a:gd name="connsiteY1" fmla="*/ 114 h 25376"/>
            <a:gd name="connsiteX0" fmla="*/ 0 w 655712"/>
            <a:gd name="connsiteY0" fmla="*/ 13011 h 13011"/>
            <a:gd name="connsiteX1" fmla="*/ 655712 w 655712"/>
            <a:gd name="connsiteY1" fmla="*/ 2781 h 13011"/>
            <a:gd name="connsiteX0" fmla="*/ 0 w 686251"/>
            <a:gd name="connsiteY0" fmla="*/ 14165 h 14165"/>
            <a:gd name="connsiteX1" fmla="*/ 686251 w 686251"/>
            <a:gd name="connsiteY1" fmla="*/ 1909 h 14165"/>
            <a:gd name="connsiteX0" fmla="*/ 0 w 686251"/>
            <a:gd name="connsiteY0" fmla="*/ 12507 h 12507"/>
            <a:gd name="connsiteX1" fmla="*/ 686251 w 686251"/>
            <a:gd name="connsiteY1" fmla="*/ 251 h 125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6251" h="12507">
              <a:moveTo>
                <a:pt x="0" y="12507"/>
              </a:moveTo>
              <a:cubicBezTo>
                <a:pt x="391210" y="1250"/>
                <a:pt x="518426" y="-824"/>
                <a:pt x="686251" y="2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671688</xdr:colOff>
      <xdr:row>29</xdr:row>
      <xdr:rowOff>104161</xdr:rowOff>
    </xdr:from>
    <xdr:to>
      <xdr:col>8</xdr:col>
      <xdr:colOff>74623</xdr:colOff>
      <xdr:row>30</xdr:row>
      <xdr:rowOff>113877</xdr:rowOff>
    </xdr:to>
    <xdr:sp macro="" textlink="">
      <xdr:nvSpPr>
        <xdr:cNvPr id="309" name="Oval 1295"/>
        <xdr:cNvSpPr>
          <a:spLocks noChangeArrowheads="1"/>
        </xdr:cNvSpPr>
      </xdr:nvSpPr>
      <xdr:spPr bwMode="auto">
        <a:xfrm>
          <a:off x="5483669" y="5126434"/>
          <a:ext cx="176068" cy="182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251460</xdr:colOff>
      <xdr:row>29</xdr:row>
      <xdr:rowOff>38100</xdr:rowOff>
    </xdr:from>
    <xdr:to>
      <xdr:col>8</xdr:col>
      <xdr:colOff>430096</xdr:colOff>
      <xdr:row>30</xdr:row>
      <xdr:rowOff>9639</xdr:rowOff>
    </xdr:to>
    <xdr:sp macro="" textlink="">
      <xdr:nvSpPr>
        <xdr:cNvPr id="310" name="六角形 309"/>
        <xdr:cNvSpPr/>
      </xdr:nvSpPr>
      <xdr:spPr bwMode="auto">
        <a:xfrm>
          <a:off x="5836920" y="5010150"/>
          <a:ext cx="178636" cy="1429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oneCellAnchor>
    <xdr:from>
      <xdr:col>7</xdr:col>
      <xdr:colOff>0</xdr:colOff>
      <xdr:row>29</xdr:row>
      <xdr:rowOff>50426</xdr:rowOff>
    </xdr:from>
    <xdr:ext cx="661371" cy="421654"/>
    <xdr:sp macro="" textlink="">
      <xdr:nvSpPr>
        <xdr:cNvPr id="301" name="Text Box 1416"/>
        <xdr:cNvSpPr txBox="1">
          <a:spLocks noChangeArrowheads="1"/>
        </xdr:cNvSpPr>
      </xdr:nvSpPr>
      <xdr:spPr bwMode="auto">
        <a:xfrm>
          <a:off x="4782911" y="4983015"/>
          <a:ext cx="661371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315m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2㎞63m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125730</xdr:colOff>
      <xdr:row>26</xdr:row>
      <xdr:rowOff>152400</xdr:rowOff>
    </xdr:from>
    <xdr:ext cx="594360" cy="193515"/>
    <xdr:sp macro="" textlink="">
      <xdr:nvSpPr>
        <xdr:cNvPr id="303" name="Text Box 1563"/>
        <xdr:cNvSpPr txBox="1">
          <a:spLocks noChangeArrowheads="1"/>
        </xdr:cNvSpPr>
      </xdr:nvSpPr>
      <xdr:spPr bwMode="auto">
        <a:xfrm>
          <a:off x="4937760" y="4610100"/>
          <a:ext cx="594360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R1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方面へ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719456</xdr:colOff>
      <xdr:row>34</xdr:row>
      <xdr:rowOff>92323</xdr:rowOff>
    </xdr:from>
    <xdr:to>
      <xdr:col>2</xdr:col>
      <xdr:colOff>134429</xdr:colOff>
      <xdr:row>40</xdr:row>
      <xdr:rowOff>55556</xdr:rowOff>
    </xdr:to>
    <xdr:sp macro="" textlink="">
      <xdr:nvSpPr>
        <xdr:cNvPr id="326" name="Line 72"/>
        <xdr:cNvSpPr>
          <a:spLocks noChangeShapeType="1"/>
        </xdr:cNvSpPr>
      </xdr:nvSpPr>
      <xdr:spPr bwMode="auto">
        <a:xfrm flipH="1" flipV="1">
          <a:off x="892638" y="5980505"/>
          <a:ext cx="188106" cy="1002324"/>
        </a:xfrm>
        <a:custGeom>
          <a:avLst/>
          <a:gdLst>
            <a:gd name="connsiteX0" fmla="*/ 0 w 20648"/>
            <a:gd name="connsiteY0" fmla="*/ 0 h 1167206"/>
            <a:gd name="connsiteX1" fmla="*/ 20648 w 20648"/>
            <a:gd name="connsiteY1" fmla="*/ 1167206 h 1167206"/>
            <a:gd name="connsiteX0" fmla="*/ 0 w 164796"/>
            <a:gd name="connsiteY0" fmla="*/ 0 h 1167206"/>
            <a:gd name="connsiteX1" fmla="*/ 20648 w 164796"/>
            <a:gd name="connsiteY1" fmla="*/ 1167206 h 1167206"/>
            <a:gd name="connsiteX0" fmla="*/ 99450 w 181027"/>
            <a:gd name="connsiteY0" fmla="*/ 0 h 1245891"/>
            <a:gd name="connsiteX1" fmla="*/ 0 w 181027"/>
            <a:gd name="connsiteY1" fmla="*/ 1245891 h 1245891"/>
            <a:gd name="connsiteX0" fmla="*/ 99450 w 256761"/>
            <a:gd name="connsiteY0" fmla="*/ 0 h 1245891"/>
            <a:gd name="connsiteX1" fmla="*/ 256761 w 256761"/>
            <a:gd name="connsiteY1" fmla="*/ 980846 h 1245891"/>
            <a:gd name="connsiteX2" fmla="*/ 0 w 256761"/>
            <a:gd name="connsiteY2" fmla="*/ 1245891 h 1245891"/>
            <a:gd name="connsiteX0" fmla="*/ 99450 w 270972"/>
            <a:gd name="connsiteY0" fmla="*/ 0 h 1245891"/>
            <a:gd name="connsiteX1" fmla="*/ 256761 w 270972"/>
            <a:gd name="connsiteY1" fmla="*/ 980846 h 1245891"/>
            <a:gd name="connsiteX2" fmla="*/ 0 w 270972"/>
            <a:gd name="connsiteY2" fmla="*/ 1245891 h 1245891"/>
            <a:gd name="connsiteX0" fmla="*/ 99450 w 270972"/>
            <a:gd name="connsiteY0" fmla="*/ 0 h 1245891"/>
            <a:gd name="connsiteX1" fmla="*/ 256761 w 270972"/>
            <a:gd name="connsiteY1" fmla="*/ 980846 h 1245891"/>
            <a:gd name="connsiteX2" fmla="*/ 0 w 270972"/>
            <a:gd name="connsiteY2" fmla="*/ 1245891 h 1245891"/>
            <a:gd name="connsiteX0" fmla="*/ 99450 w 270972"/>
            <a:gd name="connsiteY0" fmla="*/ 0 h 1245891"/>
            <a:gd name="connsiteX1" fmla="*/ 256761 w 270972"/>
            <a:gd name="connsiteY1" fmla="*/ 980846 h 1245891"/>
            <a:gd name="connsiteX2" fmla="*/ 0 w 270972"/>
            <a:gd name="connsiteY2" fmla="*/ 1245891 h 1245891"/>
            <a:gd name="connsiteX0" fmla="*/ 99450 w 270972"/>
            <a:gd name="connsiteY0" fmla="*/ 0 h 1245891"/>
            <a:gd name="connsiteX1" fmla="*/ 256761 w 270972"/>
            <a:gd name="connsiteY1" fmla="*/ 980846 h 1245891"/>
            <a:gd name="connsiteX2" fmla="*/ 0 w 270972"/>
            <a:gd name="connsiteY2" fmla="*/ 1245891 h 1245891"/>
            <a:gd name="connsiteX0" fmla="*/ 99450 w 319863"/>
            <a:gd name="connsiteY0" fmla="*/ 0 h 1245891"/>
            <a:gd name="connsiteX1" fmla="*/ 314739 w 319863"/>
            <a:gd name="connsiteY1" fmla="*/ 972564 h 1245891"/>
            <a:gd name="connsiteX2" fmla="*/ 0 w 319863"/>
            <a:gd name="connsiteY2" fmla="*/ 1245891 h 1245891"/>
            <a:gd name="connsiteX0" fmla="*/ 99450 w 319863"/>
            <a:gd name="connsiteY0" fmla="*/ 0 h 1245891"/>
            <a:gd name="connsiteX1" fmla="*/ 314739 w 319863"/>
            <a:gd name="connsiteY1" fmla="*/ 972564 h 1245891"/>
            <a:gd name="connsiteX2" fmla="*/ 0 w 319863"/>
            <a:gd name="connsiteY2" fmla="*/ 1245891 h 1245891"/>
            <a:gd name="connsiteX0" fmla="*/ 99450 w 407473"/>
            <a:gd name="connsiteY0" fmla="*/ 0 h 1245891"/>
            <a:gd name="connsiteX1" fmla="*/ 405848 w 407473"/>
            <a:gd name="connsiteY1" fmla="*/ 960140 h 1245891"/>
            <a:gd name="connsiteX2" fmla="*/ 0 w 407473"/>
            <a:gd name="connsiteY2" fmla="*/ 1245891 h 1245891"/>
            <a:gd name="connsiteX0" fmla="*/ 99450 w 407473"/>
            <a:gd name="connsiteY0" fmla="*/ 0 h 1245891"/>
            <a:gd name="connsiteX1" fmla="*/ 405848 w 407473"/>
            <a:gd name="connsiteY1" fmla="*/ 960140 h 1245891"/>
            <a:gd name="connsiteX2" fmla="*/ 0 w 407473"/>
            <a:gd name="connsiteY2" fmla="*/ 1245891 h 1245891"/>
            <a:gd name="connsiteX0" fmla="*/ 99450 w 407473"/>
            <a:gd name="connsiteY0" fmla="*/ 0 h 1245891"/>
            <a:gd name="connsiteX1" fmla="*/ 405848 w 407473"/>
            <a:gd name="connsiteY1" fmla="*/ 960140 h 1245891"/>
            <a:gd name="connsiteX2" fmla="*/ 0 w 407473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406786"/>
            <a:gd name="connsiteY0" fmla="*/ 0 h 1245891"/>
            <a:gd name="connsiteX1" fmla="*/ 405848 w 406786"/>
            <a:gd name="connsiteY1" fmla="*/ 960140 h 1245891"/>
            <a:gd name="connsiteX2" fmla="*/ 0 w 406786"/>
            <a:gd name="connsiteY2" fmla="*/ 1245891 h 1245891"/>
            <a:gd name="connsiteX0" fmla="*/ 99450 w 186821"/>
            <a:gd name="connsiteY0" fmla="*/ 0 h 1245891"/>
            <a:gd name="connsiteX1" fmla="*/ 110819 w 186821"/>
            <a:gd name="connsiteY1" fmla="*/ 538263 h 1245891"/>
            <a:gd name="connsiteX2" fmla="*/ 0 w 186821"/>
            <a:gd name="connsiteY2" fmla="*/ 1245891 h 1245891"/>
            <a:gd name="connsiteX0" fmla="*/ 677707 w 677707"/>
            <a:gd name="connsiteY0" fmla="*/ 0 h 1011515"/>
            <a:gd name="connsiteX1" fmla="*/ 110819 w 677707"/>
            <a:gd name="connsiteY1" fmla="*/ 303887 h 1011515"/>
            <a:gd name="connsiteX2" fmla="*/ 0 w 677707"/>
            <a:gd name="connsiteY2" fmla="*/ 1011515 h 1011515"/>
            <a:gd name="connsiteX0" fmla="*/ 677707 w 677707"/>
            <a:gd name="connsiteY0" fmla="*/ 0 h 1011515"/>
            <a:gd name="connsiteX1" fmla="*/ 110819 w 677707"/>
            <a:gd name="connsiteY1" fmla="*/ 303887 h 1011515"/>
            <a:gd name="connsiteX2" fmla="*/ 0 w 677707"/>
            <a:gd name="connsiteY2" fmla="*/ 1011515 h 1011515"/>
            <a:gd name="connsiteX0" fmla="*/ 677707 w 677707"/>
            <a:gd name="connsiteY0" fmla="*/ 0 h 1011515"/>
            <a:gd name="connsiteX1" fmla="*/ 110819 w 677707"/>
            <a:gd name="connsiteY1" fmla="*/ 303887 h 1011515"/>
            <a:gd name="connsiteX2" fmla="*/ 0 w 677707"/>
            <a:gd name="connsiteY2" fmla="*/ 1011515 h 1011515"/>
            <a:gd name="connsiteX0" fmla="*/ 677707 w 677707"/>
            <a:gd name="connsiteY0" fmla="*/ 0 h 1011515"/>
            <a:gd name="connsiteX1" fmla="*/ 110819 w 677707"/>
            <a:gd name="connsiteY1" fmla="*/ 303887 h 1011515"/>
            <a:gd name="connsiteX2" fmla="*/ 0 w 677707"/>
            <a:gd name="connsiteY2" fmla="*/ 1011515 h 1011515"/>
            <a:gd name="connsiteX0" fmla="*/ 677707 w 677707"/>
            <a:gd name="connsiteY0" fmla="*/ 0 h 1011515"/>
            <a:gd name="connsiteX1" fmla="*/ 110819 w 677707"/>
            <a:gd name="connsiteY1" fmla="*/ 303887 h 1011515"/>
            <a:gd name="connsiteX2" fmla="*/ 0 w 677707"/>
            <a:gd name="connsiteY2" fmla="*/ 1011515 h 1011515"/>
            <a:gd name="connsiteX0" fmla="*/ 677707 w 677707"/>
            <a:gd name="connsiteY0" fmla="*/ 33520 h 1045035"/>
            <a:gd name="connsiteX1" fmla="*/ 110819 w 677707"/>
            <a:gd name="connsiteY1" fmla="*/ 337407 h 1045035"/>
            <a:gd name="connsiteX2" fmla="*/ 0 w 677707"/>
            <a:gd name="connsiteY2" fmla="*/ 1045035 h 1045035"/>
            <a:gd name="connsiteX0" fmla="*/ 677707 w 677707"/>
            <a:gd name="connsiteY0" fmla="*/ 0 h 1011515"/>
            <a:gd name="connsiteX1" fmla="*/ 110819 w 677707"/>
            <a:gd name="connsiteY1" fmla="*/ 303887 h 1011515"/>
            <a:gd name="connsiteX2" fmla="*/ 0 w 677707"/>
            <a:gd name="connsiteY2" fmla="*/ 1011515 h 1011515"/>
            <a:gd name="connsiteX0" fmla="*/ 677707 w 677707"/>
            <a:gd name="connsiteY0" fmla="*/ 0 h 1011515"/>
            <a:gd name="connsiteX1" fmla="*/ 110819 w 677707"/>
            <a:gd name="connsiteY1" fmla="*/ 303887 h 1011515"/>
            <a:gd name="connsiteX2" fmla="*/ 0 w 677707"/>
            <a:gd name="connsiteY2" fmla="*/ 1011515 h 1011515"/>
            <a:gd name="connsiteX0" fmla="*/ 677707 w 677707"/>
            <a:gd name="connsiteY0" fmla="*/ 0 h 1011515"/>
            <a:gd name="connsiteX1" fmla="*/ 110819 w 677707"/>
            <a:gd name="connsiteY1" fmla="*/ 303887 h 1011515"/>
            <a:gd name="connsiteX2" fmla="*/ 0 w 677707"/>
            <a:gd name="connsiteY2" fmla="*/ 1011515 h 1011515"/>
            <a:gd name="connsiteX0" fmla="*/ 1373251 w 1373251"/>
            <a:gd name="connsiteY0" fmla="*/ 0 h 761541"/>
            <a:gd name="connsiteX1" fmla="*/ 806363 w 1373251"/>
            <a:gd name="connsiteY1" fmla="*/ 303887 h 761541"/>
            <a:gd name="connsiteX2" fmla="*/ 0 w 1373251"/>
            <a:gd name="connsiteY2" fmla="*/ 761541 h 761541"/>
            <a:gd name="connsiteX0" fmla="*/ 1377331 w 1377331"/>
            <a:gd name="connsiteY0" fmla="*/ 0 h 761541"/>
            <a:gd name="connsiteX1" fmla="*/ 810443 w 1377331"/>
            <a:gd name="connsiteY1" fmla="*/ 303887 h 761541"/>
            <a:gd name="connsiteX2" fmla="*/ 4080 w 1377331"/>
            <a:gd name="connsiteY2" fmla="*/ 761541 h 761541"/>
            <a:gd name="connsiteX0" fmla="*/ 1437911 w 1437911"/>
            <a:gd name="connsiteY0" fmla="*/ 0 h 761541"/>
            <a:gd name="connsiteX1" fmla="*/ 871023 w 1437911"/>
            <a:gd name="connsiteY1" fmla="*/ 303887 h 761541"/>
            <a:gd name="connsiteX2" fmla="*/ 53451 w 1437911"/>
            <a:gd name="connsiteY2" fmla="*/ 279042 h 761541"/>
            <a:gd name="connsiteX3" fmla="*/ 64660 w 1437911"/>
            <a:gd name="connsiteY3" fmla="*/ 761541 h 761541"/>
            <a:gd name="connsiteX0" fmla="*/ 1437911 w 1437911"/>
            <a:gd name="connsiteY0" fmla="*/ 0 h 761541"/>
            <a:gd name="connsiteX1" fmla="*/ 871023 w 1437911"/>
            <a:gd name="connsiteY1" fmla="*/ 303887 h 761541"/>
            <a:gd name="connsiteX2" fmla="*/ 53451 w 1437911"/>
            <a:gd name="connsiteY2" fmla="*/ 279042 h 761541"/>
            <a:gd name="connsiteX3" fmla="*/ 64660 w 1437911"/>
            <a:gd name="connsiteY3" fmla="*/ 761541 h 761541"/>
            <a:gd name="connsiteX0" fmla="*/ 1437911 w 1437911"/>
            <a:gd name="connsiteY0" fmla="*/ 0 h 761541"/>
            <a:gd name="connsiteX1" fmla="*/ 871023 w 1437911"/>
            <a:gd name="connsiteY1" fmla="*/ 303887 h 761541"/>
            <a:gd name="connsiteX2" fmla="*/ 53451 w 1437911"/>
            <a:gd name="connsiteY2" fmla="*/ 279042 h 761541"/>
            <a:gd name="connsiteX3" fmla="*/ 64660 w 1437911"/>
            <a:gd name="connsiteY3" fmla="*/ 761541 h 761541"/>
            <a:gd name="connsiteX0" fmla="*/ 1487350 w 1487350"/>
            <a:gd name="connsiteY0" fmla="*/ 0 h 761541"/>
            <a:gd name="connsiteX1" fmla="*/ 920462 w 1487350"/>
            <a:gd name="connsiteY1" fmla="*/ 303887 h 761541"/>
            <a:gd name="connsiteX2" fmla="*/ 43272 w 1487350"/>
            <a:gd name="connsiteY2" fmla="*/ 168588 h 761541"/>
            <a:gd name="connsiteX3" fmla="*/ 114099 w 1487350"/>
            <a:gd name="connsiteY3" fmla="*/ 761541 h 761541"/>
            <a:gd name="connsiteX0" fmla="*/ 1487350 w 1487350"/>
            <a:gd name="connsiteY0" fmla="*/ 0 h 761541"/>
            <a:gd name="connsiteX1" fmla="*/ 920462 w 1487350"/>
            <a:gd name="connsiteY1" fmla="*/ 303887 h 761541"/>
            <a:gd name="connsiteX2" fmla="*/ 43272 w 1487350"/>
            <a:gd name="connsiteY2" fmla="*/ 168588 h 761541"/>
            <a:gd name="connsiteX3" fmla="*/ 114099 w 1487350"/>
            <a:gd name="connsiteY3" fmla="*/ 761541 h 761541"/>
            <a:gd name="connsiteX0" fmla="*/ 1487350 w 1487350"/>
            <a:gd name="connsiteY0" fmla="*/ 0 h 761541"/>
            <a:gd name="connsiteX1" fmla="*/ 920462 w 1487350"/>
            <a:gd name="connsiteY1" fmla="*/ 303887 h 761541"/>
            <a:gd name="connsiteX2" fmla="*/ 43272 w 1487350"/>
            <a:gd name="connsiteY2" fmla="*/ 168588 h 761541"/>
            <a:gd name="connsiteX3" fmla="*/ 114099 w 1487350"/>
            <a:gd name="connsiteY3" fmla="*/ 761541 h 761541"/>
            <a:gd name="connsiteX0" fmla="*/ 1487350 w 1487350"/>
            <a:gd name="connsiteY0" fmla="*/ 0 h 761541"/>
            <a:gd name="connsiteX1" fmla="*/ 920462 w 1487350"/>
            <a:gd name="connsiteY1" fmla="*/ 303887 h 761541"/>
            <a:gd name="connsiteX2" fmla="*/ 43272 w 1487350"/>
            <a:gd name="connsiteY2" fmla="*/ 168588 h 761541"/>
            <a:gd name="connsiteX3" fmla="*/ 114099 w 1487350"/>
            <a:gd name="connsiteY3" fmla="*/ 761541 h 761541"/>
            <a:gd name="connsiteX0" fmla="*/ 1487350 w 1487350"/>
            <a:gd name="connsiteY0" fmla="*/ 0 h 761541"/>
            <a:gd name="connsiteX1" fmla="*/ 920462 w 1487350"/>
            <a:gd name="connsiteY1" fmla="*/ 303887 h 761541"/>
            <a:gd name="connsiteX2" fmla="*/ 43272 w 1487350"/>
            <a:gd name="connsiteY2" fmla="*/ 168588 h 761541"/>
            <a:gd name="connsiteX3" fmla="*/ 114099 w 1487350"/>
            <a:gd name="connsiteY3" fmla="*/ 761541 h 761541"/>
            <a:gd name="connsiteX0" fmla="*/ 1487350 w 1487350"/>
            <a:gd name="connsiteY0" fmla="*/ 0 h 761541"/>
            <a:gd name="connsiteX1" fmla="*/ 920462 w 1487350"/>
            <a:gd name="connsiteY1" fmla="*/ 303887 h 761541"/>
            <a:gd name="connsiteX2" fmla="*/ 43272 w 1487350"/>
            <a:gd name="connsiteY2" fmla="*/ 168588 h 761541"/>
            <a:gd name="connsiteX3" fmla="*/ 114099 w 1487350"/>
            <a:gd name="connsiteY3" fmla="*/ 761541 h 761541"/>
            <a:gd name="connsiteX0" fmla="*/ 1487350 w 1487350"/>
            <a:gd name="connsiteY0" fmla="*/ 0 h 761541"/>
            <a:gd name="connsiteX1" fmla="*/ 920462 w 1487350"/>
            <a:gd name="connsiteY1" fmla="*/ 303887 h 761541"/>
            <a:gd name="connsiteX2" fmla="*/ 43272 w 1487350"/>
            <a:gd name="connsiteY2" fmla="*/ 168588 h 761541"/>
            <a:gd name="connsiteX3" fmla="*/ 114099 w 1487350"/>
            <a:gd name="connsiteY3" fmla="*/ 761541 h 761541"/>
            <a:gd name="connsiteX0" fmla="*/ 1487350 w 1487350"/>
            <a:gd name="connsiteY0" fmla="*/ 0 h 761541"/>
            <a:gd name="connsiteX1" fmla="*/ 920462 w 1487350"/>
            <a:gd name="connsiteY1" fmla="*/ 303887 h 761541"/>
            <a:gd name="connsiteX2" fmla="*/ 43272 w 1487350"/>
            <a:gd name="connsiteY2" fmla="*/ 168588 h 761541"/>
            <a:gd name="connsiteX3" fmla="*/ 114099 w 1487350"/>
            <a:gd name="connsiteY3" fmla="*/ 761541 h 761541"/>
            <a:gd name="connsiteX0" fmla="*/ 1546036 w 1546036"/>
            <a:gd name="connsiteY0" fmla="*/ 0 h 761541"/>
            <a:gd name="connsiteX1" fmla="*/ 979148 w 1546036"/>
            <a:gd name="connsiteY1" fmla="*/ 303887 h 761541"/>
            <a:gd name="connsiteX2" fmla="*/ 35716 w 1546036"/>
            <a:gd name="connsiteY2" fmla="*/ 162775 h 761541"/>
            <a:gd name="connsiteX3" fmla="*/ 172785 w 1546036"/>
            <a:gd name="connsiteY3" fmla="*/ 761541 h 761541"/>
            <a:gd name="connsiteX0" fmla="*/ 1510320 w 1510320"/>
            <a:gd name="connsiteY0" fmla="*/ 0 h 761541"/>
            <a:gd name="connsiteX1" fmla="*/ 943432 w 1510320"/>
            <a:gd name="connsiteY1" fmla="*/ 303887 h 761541"/>
            <a:gd name="connsiteX2" fmla="*/ 0 w 1510320"/>
            <a:gd name="connsiteY2" fmla="*/ 162775 h 761541"/>
            <a:gd name="connsiteX3" fmla="*/ 137069 w 1510320"/>
            <a:gd name="connsiteY3" fmla="*/ 761541 h 761541"/>
            <a:gd name="connsiteX0" fmla="*/ 1510320 w 1510320"/>
            <a:gd name="connsiteY0" fmla="*/ 0 h 749915"/>
            <a:gd name="connsiteX1" fmla="*/ 943432 w 1510320"/>
            <a:gd name="connsiteY1" fmla="*/ 303887 h 749915"/>
            <a:gd name="connsiteX2" fmla="*/ 0 w 1510320"/>
            <a:gd name="connsiteY2" fmla="*/ 162775 h 749915"/>
            <a:gd name="connsiteX3" fmla="*/ 17833 w 1510320"/>
            <a:gd name="connsiteY3" fmla="*/ 749915 h 749915"/>
            <a:gd name="connsiteX0" fmla="*/ 1510320 w 1510320"/>
            <a:gd name="connsiteY0" fmla="*/ 0 h 749915"/>
            <a:gd name="connsiteX1" fmla="*/ 943432 w 1510320"/>
            <a:gd name="connsiteY1" fmla="*/ 303887 h 749915"/>
            <a:gd name="connsiteX2" fmla="*/ 0 w 1510320"/>
            <a:gd name="connsiteY2" fmla="*/ 162775 h 749915"/>
            <a:gd name="connsiteX3" fmla="*/ 17833 w 1510320"/>
            <a:gd name="connsiteY3" fmla="*/ 749915 h 749915"/>
            <a:gd name="connsiteX0" fmla="*/ 1510320 w 1510320"/>
            <a:gd name="connsiteY0" fmla="*/ 0 h 749915"/>
            <a:gd name="connsiteX1" fmla="*/ 943432 w 1510320"/>
            <a:gd name="connsiteY1" fmla="*/ 303887 h 749915"/>
            <a:gd name="connsiteX2" fmla="*/ 0 w 1510320"/>
            <a:gd name="connsiteY2" fmla="*/ 162775 h 749915"/>
            <a:gd name="connsiteX3" fmla="*/ 17833 w 1510320"/>
            <a:gd name="connsiteY3" fmla="*/ 749915 h 749915"/>
            <a:gd name="connsiteX0" fmla="*/ 1510320 w 1510320"/>
            <a:gd name="connsiteY0" fmla="*/ 0 h 749915"/>
            <a:gd name="connsiteX1" fmla="*/ 1255530 w 1510320"/>
            <a:gd name="connsiteY1" fmla="*/ 141164 h 749915"/>
            <a:gd name="connsiteX2" fmla="*/ 943432 w 1510320"/>
            <a:gd name="connsiteY2" fmla="*/ 303887 h 749915"/>
            <a:gd name="connsiteX3" fmla="*/ 0 w 1510320"/>
            <a:gd name="connsiteY3" fmla="*/ 162775 h 749915"/>
            <a:gd name="connsiteX4" fmla="*/ 17833 w 1510320"/>
            <a:gd name="connsiteY4" fmla="*/ 749915 h 749915"/>
            <a:gd name="connsiteX0" fmla="*/ 1510320 w 1510320"/>
            <a:gd name="connsiteY0" fmla="*/ 0 h 749915"/>
            <a:gd name="connsiteX1" fmla="*/ 943432 w 1510320"/>
            <a:gd name="connsiteY1" fmla="*/ 303887 h 749915"/>
            <a:gd name="connsiteX2" fmla="*/ 0 w 1510320"/>
            <a:gd name="connsiteY2" fmla="*/ 162775 h 749915"/>
            <a:gd name="connsiteX3" fmla="*/ 17833 w 1510320"/>
            <a:gd name="connsiteY3" fmla="*/ 749915 h 749915"/>
            <a:gd name="connsiteX0" fmla="*/ 943432 w 943432"/>
            <a:gd name="connsiteY0" fmla="*/ 205107 h 651135"/>
            <a:gd name="connsiteX1" fmla="*/ 0 w 943432"/>
            <a:gd name="connsiteY1" fmla="*/ 63995 h 651135"/>
            <a:gd name="connsiteX2" fmla="*/ 17833 w 943432"/>
            <a:gd name="connsiteY2" fmla="*/ 651135 h 651135"/>
            <a:gd name="connsiteX0" fmla="*/ 922774 w 922774"/>
            <a:gd name="connsiteY0" fmla="*/ 0 h 849559"/>
            <a:gd name="connsiteX1" fmla="*/ 0 w 922774"/>
            <a:gd name="connsiteY1" fmla="*/ 262419 h 849559"/>
            <a:gd name="connsiteX2" fmla="*/ 17833 w 922774"/>
            <a:gd name="connsiteY2" fmla="*/ 849559 h 849559"/>
            <a:gd name="connsiteX0" fmla="*/ 904941 w 1028025"/>
            <a:gd name="connsiteY0" fmla="*/ 0 h 849559"/>
            <a:gd name="connsiteX1" fmla="*/ 829173 w 1028025"/>
            <a:gd name="connsiteY1" fmla="*/ 250373 h 849559"/>
            <a:gd name="connsiteX2" fmla="*/ 0 w 1028025"/>
            <a:gd name="connsiteY2" fmla="*/ 849559 h 849559"/>
            <a:gd name="connsiteX0" fmla="*/ 904941 w 1133419"/>
            <a:gd name="connsiteY0" fmla="*/ 0 h 849559"/>
            <a:gd name="connsiteX1" fmla="*/ 829173 w 1133419"/>
            <a:gd name="connsiteY1" fmla="*/ 250373 h 849559"/>
            <a:gd name="connsiteX2" fmla="*/ 0 w 1133419"/>
            <a:gd name="connsiteY2" fmla="*/ 849559 h 849559"/>
            <a:gd name="connsiteX0" fmla="*/ 836078 w 1114452"/>
            <a:gd name="connsiteY0" fmla="*/ 0 h 843536"/>
            <a:gd name="connsiteX1" fmla="*/ 829173 w 1114452"/>
            <a:gd name="connsiteY1" fmla="*/ 244350 h 843536"/>
            <a:gd name="connsiteX2" fmla="*/ 0 w 1114452"/>
            <a:gd name="connsiteY2" fmla="*/ 843536 h 843536"/>
            <a:gd name="connsiteX0" fmla="*/ 836078 w 836078"/>
            <a:gd name="connsiteY0" fmla="*/ 0 h 843536"/>
            <a:gd name="connsiteX1" fmla="*/ 829173 w 836078"/>
            <a:gd name="connsiteY1" fmla="*/ 244350 h 843536"/>
            <a:gd name="connsiteX2" fmla="*/ 0 w 836078"/>
            <a:gd name="connsiteY2" fmla="*/ 843536 h 843536"/>
            <a:gd name="connsiteX0" fmla="*/ 209431 w 209431"/>
            <a:gd name="connsiteY0" fmla="*/ 0 h 976039"/>
            <a:gd name="connsiteX1" fmla="*/ 202526 w 209431"/>
            <a:gd name="connsiteY1" fmla="*/ 244350 h 976039"/>
            <a:gd name="connsiteX2" fmla="*/ 0 w 209431"/>
            <a:gd name="connsiteY2" fmla="*/ 976039 h 9760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9431" h="976039">
              <a:moveTo>
                <a:pt x="209431" y="0"/>
              </a:moveTo>
              <a:cubicBezTo>
                <a:pt x="198174" y="163813"/>
                <a:pt x="184928" y="75613"/>
                <a:pt x="202526" y="244350"/>
              </a:cubicBezTo>
              <a:cubicBezTo>
                <a:pt x="213865" y="495027"/>
                <a:pt x="18004" y="922751"/>
                <a:pt x="0" y="976039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648004</xdr:colOff>
      <xdr:row>39</xdr:row>
      <xdr:rowOff>67199</xdr:rowOff>
    </xdr:from>
    <xdr:to>
      <xdr:col>2</xdr:col>
      <xdr:colOff>30444</xdr:colOff>
      <xdr:row>40</xdr:row>
      <xdr:rowOff>13964</xdr:rowOff>
    </xdr:to>
    <xdr:sp macro="" textlink="">
      <xdr:nvSpPr>
        <xdr:cNvPr id="327" name="AutoShape 4802"/>
        <xdr:cNvSpPr>
          <a:spLocks noChangeArrowheads="1"/>
        </xdr:cNvSpPr>
      </xdr:nvSpPr>
      <xdr:spPr bwMode="auto">
        <a:xfrm>
          <a:off x="821186" y="6821290"/>
          <a:ext cx="155573" cy="1199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327805</xdr:colOff>
      <xdr:row>36</xdr:row>
      <xdr:rowOff>86592</xdr:rowOff>
    </xdr:from>
    <xdr:to>
      <xdr:col>1</xdr:col>
      <xdr:colOff>723650</xdr:colOff>
      <xdr:row>38</xdr:row>
      <xdr:rowOff>117516</xdr:rowOff>
    </xdr:to>
    <xdr:sp macro="" textlink="">
      <xdr:nvSpPr>
        <xdr:cNvPr id="328" name="Line 76"/>
        <xdr:cNvSpPr>
          <a:spLocks noChangeShapeType="1"/>
        </xdr:cNvSpPr>
      </xdr:nvSpPr>
      <xdr:spPr bwMode="auto">
        <a:xfrm>
          <a:off x="500987" y="6321137"/>
          <a:ext cx="395845" cy="377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278093</xdr:colOff>
      <xdr:row>38</xdr:row>
      <xdr:rowOff>111475</xdr:rowOff>
    </xdr:from>
    <xdr:to>
      <xdr:col>2</xdr:col>
      <xdr:colOff>544286</xdr:colOff>
      <xdr:row>39</xdr:row>
      <xdr:rowOff>144033</xdr:rowOff>
    </xdr:to>
    <xdr:grpSp>
      <xdr:nvGrpSpPr>
        <xdr:cNvPr id="16" name="グループ化 15"/>
        <xdr:cNvGrpSpPr/>
      </xdr:nvGrpSpPr>
      <xdr:grpSpPr>
        <a:xfrm>
          <a:off x="446612" y="6515206"/>
          <a:ext cx="1035520" cy="201077"/>
          <a:chOff x="741970" y="6760419"/>
          <a:chExt cx="1039326" cy="205740"/>
        </a:xfrm>
      </xdr:grpSpPr>
      <xdr:grpSp>
        <xdr:nvGrpSpPr>
          <xdr:cNvPr id="336" name="Group 6672"/>
          <xdr:cNvGrpSpPr>
            <a:grpSpLocks/>
          </xdr:cNvGrpSpPr>
        </xdr:nvGrpSpPr>
        <xdr:grpSpPr bwMode="auto">
          <a:xfrm>
            <a:off x="952413" y="6760419"/>
            <a:ext cx="194309" cy="205740"/>
            <a:chOff x="536" y="109"/>
            <a:chExt cx="46" cy="44"/>
          </a:xfrm>
        </xdr:grpSpPr>
        <xdr:pic>
          <xdr:nvPicPr>
            <xdr:cNvPr id="337" name="Picture 6673" descr="route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6" y="109"/>
              <a:ext cx="46" cy="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38" name="Text Box 6674"/>
            <xdr:cNvSpPr txBox="1">
              <a:spLocks noChangeArrowheads="1"/>
            </xdr:cNvSpPr>
          </xdr:nvSpPr>
          <xdr:spPr bwMode="auto">
            <a:xfrm>
              <a:off x="538" y="111"/>
              <a:ext cx="44" cy="35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overflow" horzOverflow="overflow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altLang="ja-JP" sz="11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1</a:t>
              </a:r>
              <a:endPara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342" name="Text Box 1620"/>
          <xdr:cNvSpPr txBox="1">
            <a:spLocks noChangeArrowheads="1"/>
          </xdr:cNvSpPr>
        </xdr:nvSpPr>
        <xdr:spPr bwMode="auto">
          <a:xfrm>
            <a:off x="741970" y="6786841"/>
            <a:ext cx="1039326" cy="16517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overflow" horzOverflow="overflow" wrap="square" lIns="27432" tIns="18288" rIns="27432" bIns="18288" anchor="b" upright="1">
            <a:sp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↖　　　　西瀬音↗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655448</xdr:colOff>
      <xdr:row>36</xdr:row>
      <xdr:rowOff>126020</xdr:rowOff>
    </xdr:from>
    <xdr:to>
      <xdr:col>4</xdr:col>
      <xdr:colOff>513737</xdr:colOff>
      <xdr:row>40</xdr:row>
      <xdr:rowOff>88970</xdr:rowOff>
    </xdr:to>
    <xdr:sp macro="" textlink="">
      <xdr:nvSpPr>
        <xdr:cNvPr id="352" name="Freeform 527"/>
        <xdr:cNvSpPr>
          <a:spLocks/>
        </xdr:cNvSpPr>
      </xdr:nvSpPr>
      <xdr:spPr bwMode="auto">
        <a:xfrm flipH="1">
          <a:off x="2374896" y="6360565"/>
          <a:ext cx="631422" cy="6556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98 w 12033"/>
            <a:gd name="connsiteY0" fmla="*/ 10131 h 10131"/>
            <a:gd name="connsiteX1" fmla="*/ 44 w 12033"/>
            <a:gd name="connsiteY1" fmla="*/ 131 h 10131"/>
            <a:gd name="connsiteX2" fmla="*/ 12033 w 12033"/>
            <a:gd name="connsiteY2" fmla="*/ 0 h 10131"/>
            <a:gd name="connsiteX0" fmla="*/ 154 w 11989"/>
            <a:gd name="connsiteY0" fmla="*/ 10131 h 10131"/>
            <a:gd name="connsiteX1" fmla="*/ 0 w 11989"/>
            <a:gd name="connsiteY1" fmla="*/ 131 h 10131"/>
            <a:gd name="connsiteX2" fmla="*/ 11989 w 11989"/>
            <a:gd name="connsiteY2" fmla="*/ 0 h 10131"/>
            <a:gd name="connsiteX0" fmla="*/ 20 w 14254"/>
            <a:gd name="connsiteY0" fmla="*/ 10726 h 10726"/>
            <a:gd name="connsiteX1" fmla="*/ 2265 w 14254"/>
            <a:gd name="connsiteY1" fmla="*/ 131 h 10726"/>
            <a:gd name="connsiteX2" fmla="*/ 14254 w 14254"/>
            <a:gd name="connsiteY2" fmla="*/ 0 h 10726"/>
            <a:gd name="connsiteX0" fmla="*/ 0 w 14234"/>
            <a:gd name="connsiteY0" fmla="*/ 10726 h 10726"/>
            <a:gd name="connsiteX1" fmla="*/ 2245 w 14234"/>
            <a:gd name="connsiteY1" fmla="*/ 131 h 10726"/>
            <a:gd name="connsiteX2" fmla="*/ 14234 w 14234"/>
            <a:gd name="connsiteY2" fmla="*/ 0 h 10726"/>
            <a:gd name="connsiteX0" fmla="*/ 0 w 19375"/>
            <a:gd name="connsiteY0" fmla="*/ 13940 h 13940"/>
            <a:gd name="connsiteX1" fmla="*/ 7386 w 19375"/>
            <a:gd name="connsiteY1" fmla="*/ 131 h 13940"/>
            <a:gd name="connsiteX2" fmla="*/ 19375 w 19375"/>
            <a:gd name="connsiteY2" fmla="*/ 0 h 13940"/>
            <a:gd name="connsiteX0" fmla="*/ 2 w 19377"/>
            <a:gd name="connsiteY0" fmla="*/ 13940 h 13940"/>
            <a:gd name="connsiteX1" fmla="*/ 7388 w 19377"/>
            <a:gd name="connsiteY1" fmla="*/ 131 h 13940"/>
            <a:gd name="connsiteX2" fmla="*/ 19377 w 19377"/>
            <a:gd name="connsiteY2" fmla="*/ 0 h 13940"/>
            <a:gd name="connsiteX0" fmla="*/ 0 w 19375"/>
            <a:gd name="connsiteY0" fmla="*/ 13940 h 13940"/>
            <a:gd name="connsiteX1" fmla="*/ 7386 w 19375"/>
            <a:gd name="connsiteY1" fmla="*/ 131 h 13940"/>
            <a:gd name="connsiteX2" fmla="*/ 19375 w 19375"/>
            <a:gd name="connsiteY2" fmla="*/ 0 h 13940"/>
            <a:gd name="connsiteX0" fmla="*/ 0 w 19375"/>
            <a:gd name="connsiteY0" fmla="*/ 13940 h 13940"/>
            <a:gd name="connsiteX1" fmla="*/ 7386 w 19375"/>
            <a:gd name="connsiteY1" fmla="*/ 131 h 13940"/>
            <a:gd name="connsiteX2" fmla="*/ 19375 w 19375"/>
            <a:gd name="connsiteY2" fmla="*/ 0 h 13940"/>
            <a:gd name="connsiteX0" fmla="*/ 0 w 19032"/>
            <a:gd name="connsiteY0" fmla="*/ 13940 h 13940"/>
            <a:gd name="connsiteX1" fmla="*/ 7043 w 19032"/>
            <a:gd name="connsiteY1" fmla="*/ 131 h 13940"/>
            <a:gd name="connsiteX2" fmla="*/ 19032 w 19032"/>
            <a:gd name="connsiteY2" fmla="*/ 0 h 13940"/>
            <a:gd name="connsiteX0" fmla="*/ 0 w 19032"/>
            <a:gd name="connsiteY0" fmla="*/ 13940 h 13940"/>
            <a:gd name="connsiteX1" fmla="*/ 7043 w 19032"/>
            <a:gd name="connsiteY1" fmla="*/ 131 h 13940"/>
            <a:gd name="connsiteX2" fmla="*/ 19032 w 19032"/>
            <a:gd name="connsiteY2" fmla="*/ 0 h 13940"/>
            <a:gd name="connsiteX0" fmla="*/ 0 w 19032"/>
            <a:gd name="connsiteY0" fmla="*/ 13940 h 13940"/>
            <a:gd name="connsiteX1" fmla="*/ 7043 w 19032"/>
            <a:gd name="connsiteY1" fmla="*/ 131 h 13940"/>
            <a:gd name="connsiteX2" fmla="*/ 19032 w 19032"/>
            <a:gd name="connsiteY2" fmla="*/ 0 h 13940"/>
            <a:gd name="connsiteX0" fmla="*/ 441 w 11989"/>
            <a:gd name="connsiteY0" fmla="*/ 9502 h 9502"/>
            <a:gd name="connsiteX1" fmla="*/ 0 w 11989"/>
            <a:gd name="connsiteY1" fmla="*/ 131 h 9502"/>
            <a:gd name="connsiteX2" fmla="*/ 11989 w 11989"/>
            <a:gd name="connsiteY2" fmla="*/ 0 h 9502"/>
            <a:gd name="connsiteX0" fmla="*/ 368 w 10000"/>
            <a:gd name="connsiteY0" fmla="*/ 10000 h 12780"/>
            <a:gd name="connsiteX1" fmla="*/ 0 w 10000"/>
            <a:gd name="connsiteY1" fmla="*/ 138 h 12780"/>
            <a:gd name="connsiteX2" fmla="*/ 10000 w 10000"/>
            <a:gd name="connsiteY2" fmla="*/ 0 h 12780"/>
            <a:gd name="connsiteX0" fmla="*/ 3440 w 10000"/>
            <a:gd name="connsiteY0" fmla="*/ 11038 h 13474"/>
            <a:gd name="connsiteX1" fmla="*/ 0 w 10000"/>
            <a:gd name="connsiteY1" fmla="*/ 138 h 13474"/>
            <a:gd name="connsiteX2" fmla="*/ 10000 w 10000"/>
            <a:gd name="connsiteY2" fmla="*/ 0 h 13474"/>
            <a:gd name="connsiteX0" fmla="*/ 3440 w 10000"/>
            <a:gd name="connsiteY0" fmla="*/ 11038 h 11038"/>
            <a:gd name="connsiteX1" fmla="*/ 0 w 10000"/>
            <a:gd name="connsiteY1" fmla="*/ 138 h 11038"/>
            <a:gd name="connsiteX2" fmla="*/ 10000 w 10000"/>
            <a:gd name="connsiteY2" fmla="*/ 0 h 11038"/>
            <a:gd name="connsiteX0" fmla="*/ 1272 w 11399"/>
            <a:gd name="connsiteY0" fmla="*/ 12076 h 12076"/>
            <a:gd name="connsiteX1" fmla="*/ 1399 w 11399"/>
            <a:gd name="connsiteY1" fmla="*/ 138 h 12076"/>
            <a:gd name="connsiteX2" fmla="*/ 11399 w 11399"/>
            <a:gd name="connsiteY2" fmla="*/ 0 h 12076"/>
            <a:gd name="connsiteX0" fmla="*/ 0 w 10127"/>
            <a:gd name="connsiteY0" fmla="*/ 12076 h 12076"/>
            <a:gd name="connsiteX1" fmla="*/ 127 w 10127"/>
            <a:gd name="connsiteY1" fmla="*/ 138 h 12076"/>
            <a:gd name="connsiteX2" fmla="*/ 10127 w 10127"/>
            <a:gd name="connsiteY2" fmla="*/ 0 h 12076"/>
            <a:gd name="connsiteX0" fmla="*/ 170 w 10000"/>
            <a:gd name="connsiteY0" fmla="*/ 13892 h 13892"/>
            <a:gd name="connsiteX1" fmla="*/ 0 w 10000"/>
            <a:gd name="connsiteY1" fmla="*/ 138 h 13892"/>
            <a:gd name="connsiteX2" fmla="*/ 10000 w 10000"/>
            <a:gd name="connsiteY2" fmla="*/ 0 h 13892"/>
            <a:gd name="connsiteX0" fmla="*/ 170 w 10000"/>
            <a:gd name="connsiteY0" fmla="*/ 13892 h 13892"/>
            <a:gd name="connsiteX1" fmla="*/ 0 w 10000"/>
            <a:gd name="connsiteY1" fmla="*/ 138 h 13892"/>
            <a:gd name="connsiteX2" fmla="*/ 10000 w 10000"/>
            <a:gd name="connsiteY2" fmla="*/ 0 h 13892"/>
            <a:gd name="connsiteX0" fmla="*/ 170 w 10000"/>
            <a:gd name="connsiteY0" fmla="*/ 13892 h 13892"/>
            <a:gd name="connsiteX1" fmla="*/ 0 w 10000"/>
            <a:gd name="connsiteY1" fmla="*/ 138 h 13892"/>
            <a:gd name="connsiteX2" fmla="*/ 10000 w 10000"/>
            <a:gd name="connsiteY2" fmla="*/ 0 h 13892"/>
            <a:gd name="connsiteX0" fmla="*/ 8509 w 9091"/>
            <a:gd name="connsiteY0" fmla="*/ 14151 h 14151"/>
            <a:gd name="connsiteX1" fmla="*/ 8339 w 9091"/>
            <a:gd name="connsiteY1" fmla="*/ 397 h 14151"/>
            <a:gd name="connsiteX2" fmla="*/ 1099 w 9091"/>
            <a:gd name="connsiteY2" fmla="*/ 0 h 14151"/>
            <a:gd name="connsiteX0" fmla="*/ 8151 w 9421"/>
            <a:gd name="connsiteY0" fmla="*/ 10047 h 10047"/>
            <a:gd name="connsiteX1" fmla="*/ 7964 w 9421"/>
            <a:gd name="connsiteY1" fmla="*/ 328 h 10047"/>
            <a:gd name="connsiteX2" fmla="*/ 0 w 9421"/>
            <a:gd name="connsiteY2" fmla="*/ 47 h 10047"/>
            <a:gd name="connsiteX0" fmla="*/ 11776 w 12836"/>
            <a:gd name="connsiteY0" fmla="*/ 9738 h 9738"/>
            <a:gd name="connsiteX1" fmla="*/ 11577 w 12836"/>
            <a:gd name="connsiteY1" fmla="*/ 64 h 9738"/>
            <a:gd name="connsiteX2" fmla="*/ 0 w 12836"/>
            <a:gd name="connsiteY2" fmla="*/ 150 h 9738"/>
            <a:gd name="connsiteX0" fmla="*/ 9174 w 9201"/>
            <a:gd name="connsiteY0" fmla="*/ 9934 h 9934"/>
            <a:gd name="connsiteX1" fmla="*/ 9019 w 9201"/>
            <a:gd name="connsiteY1" fmla="*/ 0 h 9934"/>
            <a:gd name="connsiteX2" fmla="*/ 0 w 9201"/>
            <a:gd name="connsiteY2" fmla="*/ 88 h 9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201" h="9934">
              <a:moveTo>
                <a:pt x="9174" y="9934"/>
              </a:moveTo>
              <a:cubicBezTo>
                <a:pt x="9226" y="5737"/>
                <a:pt x="9219" y="2999"/>
                <a:pt x="9019" y="0"/>
              </a:cubicBezTo>
              <a:cubicBezTo>
                <a:pt x="4983" y="271"/>
                <a:pt x="3367" y="-90"/>
                <a:pt x="0" y="8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420584</xdr:colOff>
      <xdr:row>35</xdr:row>
      <xdr:rowOff>98959</xdr:rowOff>
    </xdr:from>
    <xdr:to>
      <xdr:col>4</xdr:col>
      <xdr:colOff>463879</xdr:colOff>
      <xdr:row>36</xdr:row>
      <xdr:rowOff>86589</xdr:rowOff>
    </xdr:to>
    <xdr:sp macro="" textlink="">
      <xdr:nvSpPr>
        <xdr:cNvPr id="354" name="Line 72"/>
        <xdr:cNvSpPr>
          <a:spLocks noChangeShapeType="1"/>
        </xdr:cNvSpPr>
      </xdr:nvSpPr>
      <xdr:spPr bwMode="auto">
        <a:xfrm flipH="1" flipV="1">
          <a:off x="2140032" y="6160323"/>
          <a:ext cx="816428" cy="1608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588119</xdr:colOff>
      <xdr:row>38</xdr:row>
      <xdr:rowOff>32235</xdr:rowOff>
    </xdr:from>
    <xdr:to>
      <xdr:col>3</xdr:col>
      <xdr:colOff>745039</xdr:colOff>
      <xdr:row>38</xdr:row>
      <xdr:rowOff>161015</xdr:rowOff>
    </xdr:to>
    <xdr:sp macro="" textlink="">
      <xdr:nvSpPr>
        <xdr:cNvPr id="353" name="AutoShape 526"/>
        <xdr:cNvSpPr>
          <a:spLocks noChangeArrowheads="1"/>
        </xdr:cNvSpPr>
      </xdr:nvSpPr>
      <xdr:spPr bwMode="auto">
        <a:xfrm>
          <a:off x="2307567" y="6613144"/>
          <a:ext cx="156920" cy="1287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20829</xdr:colOff>
      <xdr:row>34</xdr:row>
      <xdr:rowOff>40735</xdr:rowOff>
    </xdr:from>
    <xdr:to>
      <xdr:col>6</xdr:col>
      <xdr:colOff>267087</xdr:colOff>
      <xdr:row>41</xdr:row>
      <xdr:rowOff>32600</xdr:rowOff>
    </xdr:to>
    <xdr:sp macro="" textlink="">
      <xdr:nvSpPr>
        <xdr:cNvPr id="362" name="Freeform 527"/>
        <xdr:cNvSpPr>
          <a:spLocks/>
        </xdr:cNvSpPr>
      </xdr:nvSpPr>
      <xdr:spPr bwMode="auto">
        <a:xfrm flipH="1">
          <a:off x="3266133" y="5823771"/>
          <a:ext cx="1015061" cy="118249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90 w 12563"/>
            <a:gd name="connsiteY0" fmla="*/ 10131 h 10131"/>
            <a:gd name="connsiteX1" fmla="*/ 58 w 12563"/>
            <a:gd name="connsiteY1" fmla="*/ 3811 h 10131"/>
            <a:gd name="connsiteX2" fmla="*/ 12563 w 12563"/>
            <a:gd name="connsiteY2" fmla="*/ 0 h 10131"/>
            <a:gd name="connsiteX0" fmla="*/ 2973 w 4187"/>
            <a:gd name="connsiteY0" fmla="*/ 16756 h 16756"/>
            <a:gd name="connsiteX1" fmla="*/ 2841 w 4187"/>
            <a:gd name="connsiteY1" fmla="*/ 10436 h 16756"/>
            <a:gd name="connsiteX2" fmla="*/ 1934 w 4187"/>
            <a:gd name="connsiteY2" fmla="*/ 0 h 16756"/>
            <a:gd name="connsiteX0" fmla="*/ 7320 w 10197"/>
            <a:gd name="connsiteY0" fmla="*/ 10714 h 10714"/>
            <a:gd name="connsiteX1" fmla="*/ 7004 w 10197"/>
            <a:gd name="connsiteY1" fmla="*/ 6942 h 10714"/>
            <a:gd name="connsiteX2" fmla="*/ 4592 w 10197"/>
            <a:gd name="connsiteY2" fmla="*/ 0 h 10714"/>
            <a:gd name="connsiteX0" fmla="*/ 2729 w 7547"/>
            <a:gd name="connsiteY0" fmla="*/ 10714 h 10714"/>
            <a:gd name="connsiteX1" fmla="*/ 2413 w 7547"/>
            <a:gd name="connsiteY1" fmla="*/ 6942 h 10714"/>
            <a:gd name="connsiteX2" fmla="*/ 1 w 7547"/>
            <a:gd name="connsiteY2" fmla="*/ 0 h 10714"/>
            <a:gd name="connsiteX0" fmla="*/ 3616 w 10000"/>
            <a:gd name="connsiteY0" fmla="*/ 10000 h 10000"/>
            <a:gd name="connsiteX1" fmla="*/ 3197 w 10000"/>
            <a:gd name="connsiteY1" fmla="*/ 6479 h 10000"/>
            <a:gd name="connsiteX2" fmla="*/ 1 w 10000"/>
            <a:gd name="connsiteY2" fmla="*/ 0 h 10000"/>
            <a:gd name="connsiteX0" fmla="*/ 1901 w 10570"/>
            <a:gd name="connsiteY0" fmla="*/ 10205 h 10205"/>
            <a:gd name="connsiteX1" fmla="*/ 3767 w 10570"/>
            <a:gd name="connsiteY1" fmla="*/ 6479 h 10205"/>
            <a:gd name="connsiteX2" fmla="*/ 571 w 10570"/>
            <a:gd name="connsiteY2" fmla="*/ 0 h 10205"/>
            <a:gd name="connsiteX0" fmla="*/ 1901 w 8280"/>
            <a:gd name="connsiteY0" fmla="*/ 10205 h 10205"/>
            <a:gd name="connsiteX1" fmla="*/ 3767 w 8280"/>
            <a:gd name="connsiteY1" fmla="*/ 6479 h 10205"/>
            <a:gd name="connsiteX2" fmla="*/ 571 w 8280"/>
            <a:gd name="connsiteY2" fmla="*/ 0 h 10205"/>
            <a:gd name="connsiteX0" fmla="*/ 20154 w 22413"/>
            <a:gd name="connsiteY0" fmla="*/ 10000 h 10000"/>
            <a:gd name="connsiteX1" fmla="*/ 22408 w 22413"/>
            <a:gd name="connsiteY1" fmla="*/ 6349 h 10000"/>
            <a:gd name="connsiteX2" fmla="*/ 15 w 22413"/>
            <a:gd name="connsiteY2" fmla="*/ 4570 h 10000"/>
            <a:gd name="connsiteX3" fmla="*/ 18548 w 22413"/>
            <a:gd name="connsiteY3" fmla="*/ 0 h 10000"/>
            <a:gd name="connsiteX0" fmla="*/ 20154 w 22413"/>
            <a:gd name="connsiteY0" fmla="*/ 10000 h 10000"/>
            <a:gd name="connsiteX1" fmla="*/ 22408 w 22413"/>
            <a:gd name="connsiteY1" fmla="*/ 6349 h 10000"/>
            <a:gd name="connsiteX2" fmla="*/ 15 w 22413"/>
            <a:gd name="connsiteY2" fmla="*/ 4570 h 10000"/>
            <a:gd name="connsiteX3" fmla="*/ 18548 w 22413"/>
            <a:gd name="connsiteY3" fmla="*/ 0 h 10000"/>
            <a:gd name="connsiteX0" fmla="*/ 25671 w 27929"/>
            <a:gd name="connsiteY0" fmla="*/ 10000 h 10000"/>
            <a:gd name="connsiteX1" fmla="*/ 27925 w 27929"/>
            <a:gd name="connsiteY1" fmla="*/ 6349 h 10000"/>
            <a:gd name="connsiteX2" fmla="*/ 12 w 27929"/>
            <a:gd name="connsiteY2" fmla="*/ 4419 h 10000"/>
            <a:gd name="connsiteX3" fmla="*/ 24065 w 27929"/>
            <a:gd name="connsiteY3" fmla="*/ 0 h 10000"/>
            <a:gd name="connsiteX0" fmla="*/ 31583 w 33840"/>
            <a:gd name="connsiteY0" fmla="*/ 10000 h 10000"/>
            <a:gd name="connsiteX1" fmla="*/ 33837 w 33840"/>
            <a:gd name="connsiteY1" fmla="*/ 6349 h 10000"/>
            <a:gd name="connsiteX2" fmla="*/ 9 w 33840"/>
            <a:gd name="connsiteY2" fmla="*/ 4469 h 10000"/>
            <a:gd name="connsiteX3" fmla="*/ 29977 w 33840"/>
            <a:gd name="connsiteY3" fmla="*/ 0 h 10000"/>
            <a:gd name="connsiteX0" fmla="*/ 31648 w 33905"/>
            <a:gd name="connsiteY0" fmla="*/ 10000 h 10000"/>
            <a:gd name="connsiteX1" fmla="*/ 33902 w 33905"/>
            <a:gd name="connsiteY1" fmla="*/ 6349 h 10000"/>
            <a:gd name="connsiteX2" fmla="*/ 74 w 33905"/>
            <a:gd name="connsiteY2" fmla="*/ 4469 h 10000"/>
            <a:gd name="connsiteX3" fmla="*/ 30042 w 33905"/>
            <a:gd name="connsiteY3" fmla="*/ 0 h 10000"/>
            <a:gd name="connsiteX0" fmla="*/ 31640 w 33897"/>
            <a:gd name="connsiteY0" fmla="*/ 10000 h 10000"/>
            <a:gd name="connsiteX1" fmla="*/ 33894 w 33897"/>
            <a:gd name="connsiteY1" fmla="*/ 6349 h 10000"/>
            <a:gd name="connsiteX2" fmla="*/ 66 w 33897"/>
            <a:gd name="connsiteY2" fmla="*/ 4469 h 10000"/>
            <a:gd name="connsiteX3" fmla="*/ 30034 w 33897"/>
            <a:gd name="connsiteY3" fmla="*/ 0 h 10000"/>
            <a:gd name="connsiteX0" fmla="*/ 31653 w 33910"/>
            <a:gd name="connsiteY0" fmla="*/ 10854 h 10854"/>
            <a:gd name="connsiteX1" fmla="*/ 33907 w 33910"/>
            <a:gd name="connsiteY1" fmla="*/ 7203 h 10854"/>
            <a:gd name="connsiteX2" fmla="*/ 79 w 33910"/>
            <a:gd name="connsiteY2" fmla="*/ 5323 h 10854"/>
            <a:gd name="connsiteX3" fmla="*/ 23344 w 33910"/>
            <a:gd name="connsiteY3" fmla="*/ 0 h 10854"/>
            <a:gd name="connsiteX0" fmla="*/ 31629 w 33886"/>
            <a:gd name="connsiteY0" fmla="*/ 10854 h 10854"/>
            <a:gd name="connsiteX1" fmla="*/ 33883 w 33886"/>
            <a:gd name="connsiteY1" fmla="*/ 7203 h 10854"/>
            <a:gd name="connsiteX2" fmla="*/ 55 w 33886"/>
            <a:gd name="connsiteY2" fmla="*/ 5323 h 10854"/>
            <a:gd name="connsiteX3" fmla="*/ 23320 w 33886"/>
            <a:gd name="connsiteY3" fmla="*/ 0 h 10854"/>
            <a:gd name="connsiteX0" fmla="*/ 31837 w 34094"/>
            <a:gd name="connsiteY0" fmla="*/ 10854 h 10854"/>
            <a:gd name="connsiteX1" fmla="*/ 34091 w 34094"/>
            <a:gd name="connsiteY1" fmla="*/ 7203 h 10854"/>
            <a:gd name="connsiteX2" fmla="*/ 263 w 34094"/>
            <a:gd name="connsiteY2" fmla="*/ 5323 h 10854"/>
            <a:gd name="connsiteX3" fmla="*/ 23528 w 34094"/>
            <a:gd name="connsiteY3" fmla="*/ 0 h 10854"/>
            <a:gd name="connsiteX0" fmla="*/ 31837 w 34095"/>
            <a:gd name="connsiteY0" fmla="*/ 10854 h 10854"/>
            <a:gd name="connsiteX1" fmla="*/ 34091 w 34095"/>
            <a:gd name="connsiteY1" fmla="*/ 7203 h 10854"/>
            <a:gd name="connsiteX2" fmla="*/ 263 w 34095"/>
            <a:gd name="connsiteY2" fmla="*/ 5323 h 10854"/>
            <a:gd name="connsiteX3" fmla="*/ 23528 w 34095"/>
            <a:gd name="connsiteY3" fmla="*/ 0 h 10854"/>
            <a:gd name="connsiteX0" fmla="*/ 31837 w 34096"/>
            <a:gd name="connsiteY0" fmla="*/ 10854 h 10854"/>
            <a:gd name="connsiteX1" fmla="*/ 34091 w 34096"/>
            <a:gd name="connsiteY1" fmla="*/ 7203 h 10854"/>
            <a:gd name="connsiteX2" fmla="*/ 263 w 34096"/>
            <a:gd name="connsiteY2" fmla="*/ 5323 h 10854"/>
            <a:gd name="connsiteX3" fmla="*/ 23528 w 34096"/>
            <a:gd name="connsiteY3" fmla="*/ 0 h 10854"/>
            <a:gd name="connsiteX0" fmla="*/ 33799 w 36058"/>
            <a:gd name="connsiteY0" fmla="*/ 10854 h 10854"/>
            <a:gd name="connsiteX1" fmla="*/ 36053 w 36058"/>
            <a:gd name="connsiteY1" fmla="*/ 7203 h 10854"/>
            <a:gd name="connsiteX2" fmla="*/ 253 w 36058"/>
            <a:gd name="connsiteY2" fmla="*/ 4771 h 10854"/>
            <a:gd name="connsiteX3" fmla="*/ 25490 w 36058"/>
            <a:gd name="connsiteY3" fmla="*/ 0 h 10854"/>
            <a:gd name="connsiteX0" fmla="*/ 33548 w 35807"/>
            <a:gd name="connsiteY0" fmla="*/ 10854 h 10854"/>
            <a:gd name="connsiteX1" fmla="*/ 35802 w 35807"/>
            <a:gd name="connsiteY1" fmla="*/ 7203 h 10854"/>
            <a:gd name="connsiteX2" fmla="*/ 2 w 35807"/>
            <a:gd name="connsiteY2" fmla="*/ 4771 h 10854"/>
            <a:gd name="connsiteX3" fmla="*/ 25239 w 35807"/>
            <a:gd name="connsiteY3" fmla="*/ 0 h 10854"/>
            <a:gd name="connsiteX0" fmla="*/ 33548 w 35806"/>
            <a:gd name="connsiteY0" fmla="*/ 10854 h 10854"/>
            <a:gd name="connsiteX1" fmla="*/ 35802 w 35806"/>
            <a:gd name="connsiteY1" fmla="*/ 7203 h 10854"/>
            <a:gd name="connsiteX2" fmla="*/ 2 w 35806"/>
            <a:gd name="connsiteY2" fmla="*/ 4771 h 10854"/>
            <a:gd name="connsiteX3" fmla="*/ 25239 w 35806"/>
            <a:gd name="connsiteY3" fmla="*/ 0 h 10854"/>
            <a:gd name="connsiteX0" fmla="*/ 33548 w 35806"/>
            <a:gd name="connsiteY0" fmla="*/ 10854 h 10854"/>
            <a:gd name="connsiteX1" fmla="*/ 35802 w 35806"/>
            <a:gd name="connsiteY1" fmla="*/ 7203 h 10854"/>
            <a:gd name="connsiteX2" fmla="*/ 2 w 35806"/>
            <a:gd name="connsiteY2" fmla="*/ 4771 h 10854"/>
            <a:gd name="connsiteX3" fmla="*/ 25239 w 35806"/>
            <a:gd name="connsiteY3" fmla="*/ 0 h 10854"/>
            <a:gd name="connsiteX0" fmla="*/ 33941 w 36199"/>
            <a:gd name="connsiteY0" fmla="*/ 10854 h 10854"/>
            <a:gd name="connsiteX1" fmla="*/ 36195 w 36199"/>
            <a:gd name="connsiteY1" fmla="*/ 7203 h 10854"/>
            <a:gd name="connsiteX2" fmla="*/ 1 w 36199"/>
            <a:gd name="connsiteY2" fmla="*/ 4922 h 10854"/>
            <a:gd name="connsiteX3" fmla="*/ 25632 w 36199"/>
            <a:gd name="connsiteY3" fmla="*/ 0 h 10854"/>
            <a:gd name="connsiteX0" fmla="*/ 34041 w 36299"/>
            <a:gd name="connsiteY0" fmla="*/ 10854 h 10854"/>
            <a:gd name="connsiteX1" fmla="*/ 36295 w 36299"/>
            <a:gd name="connsiteY1" fmla="*/ 7203 h 10854"/>
            <a:gd name="connsiteX2" fmla="*/ 101 w 36299"/>
            <a:gd name="connsiteY2" fmla="*/ 4922 h 10854"/>
            <a:gd name="connsiteX3" fmla="*/ 25732 w 36299"/>
            <a:gd name="connsiteY3" fmla="*/ 0 h 10854"/>
            <a:gd name="connsiteX0" fmla="*/ 34830 w 36299"/>
            <a:gd name="connsiteY0" fmla="*/ 11356 h 11356"/>
            <a:gd name="connsiteX1" fmla="*/ 36295 w 36299"/>
            <a:gd name="connsiteY1" fmla="*/ 7203 h 11356"/>
            <a:gd name="connsiteX2" fmla="*/ 101 w 36299"/>
            <a:gd name="connsiteY2" fmla="*/ 4922 h 11356"/>
            <a:gd name="connsiteX3" fmla="*/ 25732 w 36299"/>
            <a:gd name="connsiteY3" fmla="*/ 0 h 11356"/>
            <a:gd name="connsiteX0" fmla="*/ 34830 w 36299"/>
            <a:gd name="connsiteY0" fmla="*/ 11356 h 11356"/>
            <a:gd name="connsiteX1" fmla="*/ 36295 w 36299"/>
            <a:gd name="connsiteY1" fmla="*/ 7203 h 11356"/>
            <a:gd name="connsiteX2" fmla="*/ 101 w 36299"/>
            <a:gd name="connsiteY2" fmla="*/ 4922 h 11356"/>
            <a:gd name="connsiteX3" fmla="*/ 25732 w 36299"/>
            <a:gd name="connsiteY3" fmla="*/ 0 h 11356"/>
            <a:gd name="connsiteX0" fmla="*/ 9098 w 10563"/>
            <a:gd name="connsiteY0" fmla="*/ 11356 h 11356"/>
            <a:gd name="connsiteX1" fmla="*/ 10563 w 10563"/>
            <a:gd name="connsiteY1" fmla="*/ 7203 h 11356"/>
            <a:gd name="connsiteX2" fmla="*/ 0 w 10563"/>
            <a:gd name="connsiteY2" fmla="*/ 0 h 11356"/>
            <a:gd name="connsiteX0" fmla="*/ 9098 w 10957"/>
            <a:gd name="connsiteY0" fmla="*/ 11356 h 11356"/>
            <a:gd name="connsiteX1" fmla="*/ 10957 w 10957"/>
            <a:gd name="connsiteY1" fmla="*/ 4039 h 11356"/>
            <a:gd name="connsiteX2" fmla="*/ 0 w 10957"/>
            <a:gd name="connsiteY2" fmla="*/ 0 h 11356"/>
            <a:gd name="connsiteX0" fmla="*/ 26448 w 28307"/>
            <a:gd name="connsiteY0" fmla="*/ 10000 h 10000"/>
            <a:gd name="connsiteX1" fmla="*/ 28307 w 28307"/>
            <a:gd name="connsiteY1" fmla="*/ 2683 h 10000"/>
            <a:gd name="connsiteX2" fmla="*/ 0 w 28307"/>
            <a:gd name="connsiteY2" fmla="*/ 0 h 10000"/>
            <a:gd name="connsiteX0" fmla="*/ 26448 w 28307"/>
            <a:gd name="connsiteY0" fmla="*/ 10000 h 10000"/>
            <a:gd name="connsiteX1" fmla="*/ 28307 w 28307"/>
            <a:gd name="connsiteY1" fmla="*/ 2683 h 10000"/>
            <a:gd name="connsiteX2" fmla="*/ 0 w 28307"/>
            <a:gd name="connsiteY2" fmla="*/ 0 h 10000"/>
            <a:gd name="connsiteX0" fmla="*/ 26448 w 28307"/>
            <a:gd name="connsiteY0" fmla="*/ 10000 h 10000"/>
            <a:gd name="connsiteX1" fmla="*/ 28307 w 28307"/>
            <a:gd name="connsiteY1" fmla="*/ 2683 h 10000"/>
            <a:gd name="connsiteX2" fmla="*/ 0 w 28307"/>
            <a:gd name="connsiteY2" fmla="*/ 0 h 10000"/>
            <a:gd name="connsiteX0" fmla="*/ 26448 w 28307"/>
            <a:gd name="connsiteY0" fmla="*/ 10000 h 10000"/>
            <a:gd name="connsiteX1" fmla="*/ 28307 w 28307"/>
            <a:gd name="connsiteY1" fmla="*/ 2683 h 10000"/>
            <a:gd name="connsiteX2" fmla="*/ 0 w 28307"/>
            <a:gd name="connsiteY2" fmla="*/ 0 h 10000"/>
            <a:gd name="connsiteX0" fmla="*/ 27631 w 28427"/>
            <a:gd name="connsiteY0" fmla="*/ 8343 h 8343"/>
            <a:gd name="connsiteX1" fmla="*/ 28307 w 28427"/>
            <a:gd name="connsiteY1" fmla="*/ 2683 h 8343"/>
            <a:gd name="connsiteX2" fmla="*/ 0 w 28427"/>
            <a:gd name="connsiteY2" fmla="*/ 0 h 8343"/>
            <a:gd name="connsiteX0" fmla="*/ 9720 w 9958"/>
            <a:gd name="connsiteY0" fmla="*/ 10000 h 10000"/>
            <a:gd name="connsiteX1" fmla="*/ 9958 w 9958"/>
            <a:gd name="connsiteY1" fmla="*/ 3216 h 10000"/>
            <a:gd name="connsiteX2" fmla="*/ 0 w 9958"/>
            <a:gd name="connsiteY2" fmla="*/ 0 h 10000"/>
            <a:gd name="connsiteX0" fmla="*/ 12273 w 12273"/>
            <a:gd name="connsiteY0" fmla="*/ 7363 h 7363"/>
            <a:gd name="connsiteX1" fmla="*/ 10000 w 12273"/>
            <a:gd name="connsiteY1" fmla="*/ 3216 h 7363"/>
            <a:gd name="connsiteX2" fmla="*/ 0 w 12273"/>
            <a:gd name="connsiteY2" fmla="*/ 0 h 7363"/>
            <a:gd name="connsiteX0" fmla="*/ 10000 w 10000"/>
            <a:gd name="connsiteY0" fmla="*/ 10000 h 10000"/>
            <a:gd name="connsiteX1" fmla="*/ 8148 w 10000"/>
            <a:gd name="connsiteY1" fmla="*/ 4368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148 w 10000"/>
            <a:gd name="connsiteY1" fmla="*/ 4368 h 10000"/>
            <a:gd name="connsiteX2" fmla="*/ 0 w 10000"/>
            <a:gd name="connsiteY2" fmla="*/ 0 h 10000"/>
            <a:gd name="connsiteX0" fmla="*/ 12167 w 12167"/>
            <a:gd name="connsiteY0" fmla="*/ 13582 h 13582"/>
            <a:gd name="connsiteX1" fmla="*/ 8148 w 12167"/>
            <a:gd name="connsiteY1" fmla="*/ 4368 h 13582"/>
            <a:gd name="connsiteX2" fmla="*/ 0 w 12167"/>
            <a:gd name="connsiteY2" fmla="*/ 0 h 13582"/>
            <a:gd name="connsiteX0" fmla="*/ 11324 w 11324"/>
            <a:gd name="connsiteY0" fmla="*/ 13844 h 13844"/>
            <a:gd name="connsiteX1" fmla="*/ 8148 w 11324"/>
            <a:gd name="connsiteY1" fmla="*/ 4368 h 13844"/>
            <a:gd name="connsiteX2" fmla="*/ 0 w 11324"/>
            <a:gd name="connsiteY2" fmla="*/ 0 h 13844"/>
            <a:gd name="connsiteX0" fmla="*/ 11324 w 11329"/>
            <a:gd name="connsiteY0" fmla="*/ 13844 h 13844"/>
            <a:gd name="connsiteX1" fmla="*/ 8148 w 11329"/>
            <a:gd name="connsiteY1" fmla="*/ 4368 h 13844"/>
            <a:gd name="connsiteX2" fmla="*/ 0 w 11329"/>
            <a:gd name="connsiteY2" fmla="*/ 0 h 13844"/>
            <a:gd name="connsiteX0" fmla="*/ 16741 w 16746"/>
            <a:gd name="connsiteY0" fmla="*/ 10474 h 10474"/>
            <a:gd name="connsiteX1" fmla="*/ 13565 w 16746"/>
            <a:gd name="connsiteY1" fmla="*/ 998 h 10474"/>
            <a:gd name="connsiteX2" fmla="*/ 0 w 16746"/>
            <a:gd name="connsiteY2" fmla="*/ 736 h 10474"/>
            <a:gd name="connsiteX0" fmla="*/ 16741 w 16746"/>
            <a:gd name="connsiteY0" fmla="*/ 9738 h 9738"/>
            <a:gd name="connsiteX1" fmla="*/ 13565 w 16746"/>
            <a:gd name="connsiteY1" fmla="*/ 262 h 9738"/>
            <a:gd name="connsiteX2" fmla="*/ 0 w 16746"/>
            <a:gd name="connsiteY2" fmla="*/ 0 h 9738"/>
            <a:gd name="connsiteX0" fmla="*/ 10141 w 10144"/>
            <a:gd name="connsiteY0" fmla="*/ 10449 h 10449"/>
            <a:gd name="connsiteX1" fmla="*/ 8244 w 10144"/>
            <a:gd name="connsiteY1" fmla="*/ 718 h 10449"/>
            <a:gd name="connsiteX2" fmla="*/ 0 w 10144"/>
            <a:gd name="connsiteY2" fmla="*/ 0 h 10449"/>
            <a:gd name="connsiteX0" fmla="*/ 10141 w 10144"/>
            <a:gd name="connsiteY0" fmla="*/ 10449 h 10449"/>
            <a:gd name="connsiteX1" fmla="*/ 8244 w 10144"/>
            <a:gd name="connsiteY1" fmla="*/ 718 h 10449"/>
            <a:gd name="connsiteX2" fmla="*/ 0 w 10144"/>
            <a:gd name="connsiteY2" fmla="*/ 0 h 10449"/>
            <a:gd name="connsiteX0" fmla="*/ 2455 w 6949"/>
            <a:gd name="connsiteY0" fmla="*/ 9817 h 9817"/>
            <a:gd name="connsiteX1" fmla="*/ 558 w 6949"/>
            <a:gd name="connsiteY1" fmla="*/ 86 h 9817"/>
            <a:gd name="connsiteX2" fmla="*/ 6293 w 6949"/>
            <a:gd name="connsiteY2" fmla="*/ 1133 h 9817"/>
            <a:gd name="connsiteX0" fmla="*/ 2754 w 9786"/>
            <a:gd name="connsiteY0" fmla="*/ 9912 h 9912"/>
            <a:gd name="connsiteX1" fmla="*/ 24 w 9786"/>
            <a:gd name="connsiteY1" fmla="*/ 0 h 9912"/>
            <a:gd name="connsiteX2" fmla="*/ 8277 w 9786"/>
            <a:gd name="connsiteY2" fmla="*/ 1066 h 9912"/>
            <a:gd name="connsiteX0" fmla="*/ 2813 w 11688"/>
            <a:gd name="connsiteY0" fmla="*/ 10000 h 10000"/>
            <a:gd name="connsiteX1" fmla="*/ 24 w 11688"/>
            <a:gd name="connsiteY1" fmla="*/ 0 h 10000"/>
            <a:gd name="connsiteX2" fmla="*/ 10326 w 11688"/>
            <a:gd name="connsiteY2" fmla="*/ 980 h 10000"/>
            <a:gd name="connsiteX0" fmla="*/ 2813 w 10326"/>
            <a:gd name="connsiteY0" fmla="*/ 10000 h 10000"/>
            <a:gd name="connsiteX1" fmla="*/ 24 w 10326"/>
            <a:gd name="connsiteY1" fmla="*/ 0 h 10000"/>
            <a:gd name="connsiteX2" fmla="*/ 10326 w 10326"/>
            <a:gd name="connsiteY2" fmla="*/ 980 h 10000"/>
            <a:gd name="connsiteX0" fmla="*/ 65 w 10435"/>
            <a:gd name="connsiteY0" fmla="*/ 9263 h 9263"/>
            <a:gd name="connsiteX1" fmla="*/ 133 w 10435"/>
            <a:gd name="connsiteY1" fmla="*/ 0 h 9263"/>
            <a:gd name="connsiteX2" fmla="*/ 10435 w 10435"/>
            <a:gd name="connsiteY2" fmla="*/ 980 h 9263"/>
            <a:gd name="connsiteX0" fmla="*/ 324 w 9958"/>
            <a:gd name="connsiteY0" fmla="*/ 9602 h 9602"/>
            <a:gd name="connsiteX1" fmla="*/ 85 w 9958"/>
            <a:gd name="connsiteY1" fmla="*/ 0 h 9602"/>
            <a:gd name="connsiteX2" fmla="*/ 9958 w 9958"/>
            <a:gd name="connsiteY2" fmla="*/ 1058 h 9602"/>
            <a:gd name="connsiteX0" fmla="*/ 240 w 9915"/>
            <a:gd name="connsiteY0" fmla="*/ 10000 h 10000"/>
            <a:gd name="connsiteX1" fmla="*/ 0 w 9915"/>
            <a:gd name="connsiteY1" fmla="*/ 0 h 10000"/>
            <a:gd name="connsiteX2" fmla="*/ 9915 w 9915"/>
            <a:gd name="connsiteY2" fmla="*/ 1102 h 10000"/>
            <a:gd name="connsiteX0" fmla="*/ 242 w 10000"/>
            <a:gd name="connsiteY0" fmla="*/ 10172 h 10172"/>
            <a:gd name="connsiteX1" fmla="*/ 0 w 10000"/>
            <a:gd name="connsiteY1" fmla="*/ 172 h 10172"/>
            <a:gd name="connsiteX2" fmla="*/ 10000 w 10000"/>
            <a:gd name="connsiteY2" fmla="*/ 135 h 10172"/>
            <a:gd name="connsiteX0" fmla="*/ 242 w 16367"/>
            <a:gd name="connsiteY0" fmla="*/ 19889 h 19889"/>
            <a:gd name="connsiteX1" fmla="*/ 0 w 16367"/>
            <a:gd name="connsiteY1" fmla="*/ 9889 h 19889"/>
            <a:gd name="connsiteX2" fmla="*/ 16367 w 16367"/>
            <a:gd name="connsiteY2" fmla="*/ 11 h 19889"/>
            <a:gd name="connsiteX0" fmla="*/ 242 w 16442"/>
            <a:gd name="connsiteY0" fmla="*/ 19878 h 19878"/>
            <a:gd name="connsiteX1" fmla="*/ 0 w 16442"/>
            <a:gd name="connsiteY1" fmla="*/ 9878 h 19878"/>
            <a:gd name="connsiteX2" fmla="*/ 16367 w 16442"/>
            <a:gd name="connsiteY2" fmla="*/ 0 h 19878"/>
            <a:gd name="connsiteX0" fmla="*/ 242 w 16589"/>
            <a:gd name="connsiteY0" fmla="*/ 19878 h 19878"/>
            <a:gd name="connsiteX1" fmla="*/ 0 w 16589"/>
            <a:gd name="connsiteY1" fmla="*/ 9878 h 19878"/>
            <a:gd name="connsiteX2" fmla="*/ 16367 w 16589"/>
            <a:gd name="connsiteY2" fmla="*/ 0 h 19878"/>
            <a:gd name="connsiteX0" fmla="*/ 242 w 16710"/>
            <a:gd name="connsiteY0" fmla="*/ 19878 h 19878"/>
            <a:gd name="connsiteX1" fmla="*/ 0 w 16710"/>
            <a:gd name="connsiteY1" fmla="*/ 9878 h 19878"/>
            <a:gd name="connsiteX2" fmla="*/ 16367 w 16710"/>
            <a:gd name="connsiteY2" fmla="*/ 0 h 19878"/>
            <a:gd name="connsiteX0" fmla="*/ 242 w 16367"/>
            <a:gd name="connsiteY0" fmla="*/ 19878 h 19878"/>
            <a:gd name="connsiteX1" fmla="*/ 0 w 16367"/>
            <a:gd name="connsiteY1" fmla="*/ 9878 h 19878"/>
            <a:gd name="connsiteX2" fmla="*/ 16367 w 16367"/>
            <a:gd name="connsiteY2" fmla="*/ 0 h 19878"/>
            <a:gd name="connsiteX0" fmla="*/ 242 w 17120"/>
            <a:gd name="connsiteY0" fmla="*/ 19878 h 19878"/>
            <a:gd name="connsiteX1" fmla="*/ 0 w 17120"/>
            <a:gd name="connsiteY1" fmla="*/ 9878 h 19878"/>
            <a:gd name="connsiteX2" fmla="*/ 15699 w 17120"/>
            <a:gd name="connsiteY2" fmla="*/ 3358 h 19878"/>
            <a:gd name="connsiteX3" fmla="*/ 16367 w 17120"/>
            <a:gd name="connsiteY3" fmla="*/ 0 h 19878"/>
            <a:gd name="connsiteX0" fmla="*/ 242 w 16813"/>
            <a:gd name="connsiteY0" fmla="*/ 19878 h 19878"/>
            <a:gd name="connsiteX1" fmla="*/ 0 w 16813"/>
            <a:gd name="connsiteY1" fmla="*/ 9878 h 19878"/>
            <a:gd name="connsiteX2" fmla="*/ 15186 w 16813"/>
            <a:gd name="connsiteY2" fmla="*/ 9677 h 19878"/>
            <a:gd name="connsiteX3" fmla="*/ 16367 w 16813"/>
            <a:gd name="connsiteY3" fmla="*/ 0 h 19878"/>
            <a:gd name="connsiteX0" fmla="*/ 242 w 16465"/>
            <a:gd name="connsiteY0" fmla="*/ 19878 h 19878"/>
            <a:gd name="connsiteX1" fmla="*/ 0 w 16465"/>
            <a:gd name="connsiteY1" fmla="*/ 9878 h 19878"/>
            <a:gd name="connsiteX2" fmla="*/ 14364 w 16465"/>
            <a:gd name="connsiteY2" fmla="*/ 9884 h 19878"/>
            <a:gd name="connsiteX3" fmla="*/ 16367 w 16465"/>
            <a:gd name="connsiteY3" fmla="*/ 0 h 19878"/>
            <a:gd name="connsiteX0" fmla="*/ 242 w 16465"/>
            <a:gd name="connsiteY0" fmla="*/ 19878 h 19878"/>
            <a:gd name="connsiteX1" fmla="*/ 0 w 16465"/>
            <a:gd name="connsiteY1" fmla="*/ 9878 h 19878"/>
            <a:gd name="connsiteX2" fmla="*/ 14364 w 16465"/>
            <a:gd name="connsiteY2" fmla="*/ 9884 h 19878"/>
            <a:gd name="connsiteX3" fmla="*/ 16367 w 16465"/>
            <a:gd name="connsiteY3" fmla="*/ 0 h 19878"/>
            <a:gd name="connsiteX0" fmla="*/ 242 w 16465"/>
            <a:gd name="connsiteY0" fmla="*/ 19878 h 19878"/>
            <a:gd name="connsiteX1" fmla="*/ 0 w 16465"/>
            <a:gd name="connsiteY1" fmla="*/ 9878 h 19878"/>
            <a:gd name="connsiteX2" fmla="*/ 14364 w 16465"/>
            <a:gd name="connsiteY2" fmla="*/ 9884 h 19878"/>
            <a:gd name="connsiteX3" fmla="*/ 16367 w 16465"/>
            <a:gd name="connsiteY3" fmla="*/ 0 h 19878"/>
            <a:gd name="connsiteX0" fmla="*/ 242 w 16569"/>
            <a:gd name="connsiteY0" fmla="*/ 19878 h 19878"/>
            <a:gd name="connsiteX1" fmla="*/ 0 w 16569"/>
            <a:gd name="connsiteY1" fmla="*/ 9878 h 19878"/>
            <a:gd name="connsiteX2" fmla="*/ 14672 w 16569"/>
            <a:gd name="connsiteY2" fmla="*/ 9884 h 19878"/>
            <a:gd name="connsiteX3" fmla="*/ 16367 w 16569"/>
            <a:gd name="connsiteY3" fmla="*/ 0 h 19878"/>
            <a:gd name="connsiteX0" fmla="*/ 242 w 16454"/>
            <a:gd name="connsiteY0" fmla="*/ 19878 h 19878"/>
            <a:gd name="connsiteX1" fmla="*/ 0 w 16454"/>
            <a:gd name="connsiteY1" fmla="*/ 9878 h 19878"/>
            <a:gd name="connsiteX2" fmla="*/ 14672 w 16454"/>
            <a:gd name="connsiteY2" fmla="*/ 9884 h 19878"/>
            <a:gd name="connsiteX3" fmla="*/ 16367 w 16454"/>
            <a:gd name="connsiteY3" fmla="*/ 0 h 19878"/>
            <a:gd name="connsiteX0" fmla="*/ 242 w 16454"/>
            <a:gd name="connsiteY0" fmla="*/ 19878 h 19878"/>
            <a:gd name="connsiteX1" fmla="*/ 0 w 16454"/>
            <a:gd name="connsiteY1" fmla="*/ 9878 h 19878"/>
            <a:gd name="connsiteX2" fmla="*/ 14672 w 16454"/>
            <a:gd name="connsiteY2" fmla="*/ 9884 h 19878"/>
            <a:gd name="connsiteX3" fmla="*/ 16367 w 16454"/>
            <a:gd name="connsiteY3" fmla="*/ 0 h 19878"/>
            <a:gd name="connsiteX0" fmla="*/ 242 w 16521"/>
            <a:gd name="connsiteY0" fmla="*/ 19878 h 19878"/>
            <a:gd name="connsiteX1" fmla="*/ 0 w 16521"/>
            <a:gd name="connsiteY1" fmla="*/ 9878 h 19878"/>
            <a:gd name="connsiteX2" fmla="*/ 14877 w 16521"/>
            <a:gd name="connsiteY2" fmla="*/ 8848 h 19878"/>
            <a:gd name="connsiteX3" fmla="*/ 16367 w 16521"/>
            <a:gd name="connsiteY3" fmla="*/ 0 h 19878"/>
            <a:gd name="connsiteX0" fmla="*/ 242 w 17395"/>
            <a:gd name="connsiteY0" fmla="*/ 21535 h 21535"/>
            <a:gd name="connsiteX1" fmla="*/ 0 w 17395"/>
            <a:gd name="connsiteY1" fmla="*/ 11535 h 21535"/>
            <a:gd name="connsiteX2" fmla="*/ 14877 w 17395"/>
            <a:gd name="connsiteY2" fmla="*/ 10505 h 21535"/>
            <a:gd name="connsiteX3" fmla="*/ 17394 w 17395"/>
            <a:gd name="connsiteY3" fmla="*/ 0 h 21535"/>
            <a:gd name="connsiteX0" fmla="*/ 242 w 17394"/>
            <a:gd name="connsiteY0" fmla="*/ 21535 h 21535"/>
            <a:gd name="connsiteX1" fmla="*/ 0 w 17394"/>
            <a:gd name="connsiteY1" fmla="*/ 11535 h 21535"/>
            <a:gd name="connsiteX2" fmla="*/ 14877 w 17394"/>
            <a:gd name="connsiteY2" fmla="*/ 10505 h 21535"/>
            <a:gd name="connsiteX3" fmla="*/ 16212 w 17394"/>
            <a:gd name="connsiteY3" fmla="*/ 2840 h 21535"/>
            <a:gd name="connsiteX4" fmla="*/ 17394 w 17394"/>
            <a:gd name="connsiteY4" fmla="*/ 0 h 21535"/>
            <a:gd name="connsiteX0" fmla="*/ 242 w 17394"/>
            <a:gd name="connsiteY0" fmla="*/ 21535 h 21535"/>
            <a:gd name="connsiteX1" fmla="*/ 0 w 17394"/>
            <a:gd name="connsiteY1" fmla="*/ 11535 h 21535"/>
            <a:gd name="connsiteX2" fmla="*/ 14877 w 17394"/>
            <a:gd name="connsiteY2" fmla="*/ 10505 h 21535"/>
            <a:gd name="connsiteX3" fmla="*/ 15801 w 17394"/>
            <a:gd name="connsiteY3" fmla="*/ 1493 h 21535"/>
            <a:gd name="connsiteX4" fmla="*/ 17394 w 17394"/>
            <a:gd name="connsiteY4" fmla="*/ 0 h 21535"/>
            <a:gd name="connsiteX0" fmla="*/ 242 w 17599"/>
            <a:gd name="connsiteY0" fmla="*/ 20774 h 20774"/>
            <a:gd name="connsiteX1" fmla="*/ 0 w 17599"/>
            <a:gd name="connsiteY1" fmla="*/ 10774 h 20774"/>
            <a:gd name="connsiteX2" fmla="*/ 14877 w 17599"/>
            <a:gd name="connsiteY2" fmla="*/ 9744 h 20774"/>
            <a:gd name="connsiteX3" fmla="*/ 15801 w 17599"/>
            <a:gd name="connsiteY3" fmla="*/ 732 h 20774"/>
            <a:gd name="connsiteX4" fmla="*/ 17599 w 17599"/>
            <a:gd name="connsiteY4" fmla="*/ 586 h 20774"/>
            <a:gd name="connsiteX0" fmla="*/ 242 w 17599"/>
            <a:gd name="connsiteY0" fmla="*/ 20958 h 20958"/>
            <a:gd name="connsiteX1" fmla="*/ 0 w 17599"/>
            <a:gd name="connsiteY1" fmla="*/ 10958 h 20958"/>
            <a:gd name="connsiteX2" fmla="*/ 14877 w 17599"/>
            <a:gd name="connsiteY2" fmla="*/ 9928 h 20958"/>
            <a:gd name="connsiteX3" fmla="*/ 15801 w 17599"/>
            <a:gd name="connsiteY3" fmla="*/ 916 h 20958"/>
            <a:gd name="connsiteX4" fmla="*/ 17599 w 17599"/>
            <a:gd name="connsiteY4" fmla="*/ 148 h 20958"/>
            <a:gd name="connsiteX0" fmla="*/ 242 w 17599"/>
            <a:gd name="connsiteY0" fmla="*/ 20958 h 20958"/>
            <a:gd name="connsiteX1" fmla="*/ 0 w 17599"/>
            <a:gd name="connsiteY1" fmla="*/ 10958 h 20958"/>
            <a:gd name="connsiteX2" fmla="*/ 6148 w 17599"/>
            <a:gd name="connsiteY2" fmla="*/ 10861 h 20958"/>
            <a:gd name="connsiteX3" fmla="*/ 14877 w 17599"/>
            <a:gd name="connsiteY3" fmla="*/ 9928 h 20958"/>
            <a:gd name="connsiteX4" fmla="*/ 15801 w 17599"/>
            <a:gd name="connsiteY4" fmla="*/ 916 h 20958"/>
            <a:gd name="connsiteX5" fmla="*/ 17599 w 17599"/>
            <a:gd name="connsiteY5" fmla="*/ 148 h 20958"/>
            <a:gd name="connsiteX0" fmla="*/ 242 w 17599"/>
            <a:gd name="connsiteY0" fmla="*/ 20958 h 20958"/>
            <a:gd name="connsiteX1" fmla="*/ 0 w 17599"/>
            <a:gd name="connsiteY1" fmla="*/ 10958 h 20958"/>
            <a:gd name="connsiteX2" fmla="*/ 6148 w 17599"/>
            <a:gd name="connsiteY2" fmla="*/ 10861 h 20958"/>
            <a:gd name="connsiteX3" fmla="*/ 9024 w 17599"/>
            <a:gd name="connsiteY3" fmla="*/ 9721 h 20958"/>
            <a:gd name="connsiteX4" fmla="*/ 14877 w 17599"/>
            <a:gd name="connsiteY4" fmla="*/ 9928 h 20958"/>
            <a:gd name="connsiteX5" fmla="*/ 15801 w 17599"/>
            <a:gd name="connsiteY5" fmla="*/ 916 h 20958"/>
            <a:gd name="connsiteX6" fmla="*/ 17599 w 17599"/>
            <a:gd name="connsiteY6" fmla="*/ 148 h 20958"/>
            <a:gd name="connsiteX0" fmla="*/ 242 w 17599"/>
            <a:gd name="connsiteY0" fmla="*/ 20958 h 20958"/>
            <a:gd name="connsiteX1" fmla="*/ 0 w 17599"/>
            <a:gd name="connsiteY1" fmla="*/ 10958 h 20958"/>
            <a:gd name="connsiteX2" fmla="*/ 6148 w 17599"/>
            <a:gd name="connsiteY2" fmla="*/ 10861 h 20958"/>
            <a:gd name="connsiteX3" fmla="*/ 9024 w 17599"/>
            <a:gd name="connsiteY3" fmla="*/ 9721 h 20958"/>
            <a:gd name="connsiteX4" fmla="*/ 14877 w 17599"/>
            <a:gd name="connsiteY4" fmla="*/ 9928 h 20958"/>
            <a:gd name="connsiteX5" fmla="*/ 15801 w 17599"/>
            <a:gd name="connsiteY5" fmla="*/ 916 h 20958"/>
            <a:gd name="connsiteX6" fmla="*/ 17599 w 17599"/>
            <a:gd name="connsiteY6" fmla="*/ 148 h 20958"/>
            <a:gd name="connsiteX0" fmla="*/ 242 w 17599"/>
            <a:gd name="connsiteY0" fmla="*/ 20958 h 20958"/>
            <a:gd name="connsiteX1" fmla="*/ 0 w 17599"/>
            <a:gd name="connsiteY1" fmla="*/ 10958 h 20958"/>
            <a:gd name="connsiteX2" fmla="*/ 4916 w 17599"/>
            <a:gd name="connsiteY2" fmla="*/ 10965 h 20958"/>
            <a:gd name="connsiteX3" fmla="*/ 9024 w 17599"/>
            <a:gd name="connsiteY3" fmla="*/ 9721 h 20958"/>
            <a:gd name="connsiteX4" fmla="*/ 14877 w 17599"/>
            <a:gd name="connsiteY4" fmla="*/ 9928 h 20958"/>
            <a:gd name="connsiteX5" fmla="*/ 15801 w 17599"/>
            <a:gd name="connsiteY5" fmla="*/ 916 h 20958"/>
            <a:gd name="connsiteX6" fmla="*/ 17599 w 17599"/>
            <a:gd name="connsiteY6" fmla="*/ 148 h 20958"/>
            <a:gd name="connsiteX0" fmla="*/ 242 w 17599"/>
            <a:gd name="connsiteY0" fmla="*/ 20958 h 20958"/>
            <a:gd name="connsiteX1" fmla="*/ 0 w 17599"/>
            <a:gd name="connsiteY1" fmla="*/ 10958 h 20958"/>
            <a:gd name="connsiteX2" fmla="*/ 4916 w 17599"/>
            <a:gd name="connsiteY2" fmla="*/ 10965 h 20958"/>
            <a:gd name="connsiteX3" fmla="*/ 9024 w 17599"/>
            <a:gd name="connsiteY3" fmla="*/ 9721 h 20958"/>
            <a:gd name="connsiteX4" fmla="*/ 14877 w 17599"/>
            <a:gd name="connsiteY4" fmla="*/ 9928 h 20958"/>
            <a:gd name="connsiteX5" fmla="*/ 15801 w 17599"/>
            <a:gd name="connsiteY5" fmla="*/ 916 h 20958"/>
            <a:gd name="connsiteX6" fmla="*/ 17599 w 17599"/>
            <a:gd name="connsiteY6" fmla="*/ 148 h 20958"/>
            <a:gd name="connsiteX0" fmla="*/ 242 w 17599"/>
            <a:gd name="connsiteY0" fmla="*/ 20958 h 20958"/>
            <a:gd name="connsiteX1" fmla="*/ 0 w 17599"/>
            <a:gd name="connsiteY1" fmla="*/ 10958 h 20958"/>
            <a:gd name="connsiteX2" fmla="*/ 4916 w 17599"/>
            <a:gd name="connsiteY2" fmla="*/ 10965 h 20958"/>
            <a:gd name="connsiteX3" fmla="*/ 8613 w 17599"/>
            <a:gd name="connsiteY3" fmla="*/ 9000 h 20958"/>
            <a:gd name="connsiteX4" fmla="*/ 14877 w 17599"/>
            <a:gd name="connsiteY4" fmla="*/ 9928 h 20958"/>
            <a:gd name="connsiteX5" fmla="*/ 15801 w 17599"/>
            <a:gd name="connsiteY5" fmla="*/ 916 h 20958"/>
            <a:gd name="connsiteX6" fmla="*/ 17599 w 17599"/>
            <a:gd name="connsiteY6" fmla="*/ 148 h 20958"/>
            <a:gd name="connsiteX0" fmla="*/ 242 w 17599"/>
            <a:gd name="connsiteY0" fmla="*/ 20958 h 20958"/>
            <a:gd name="connsiteX1" fmla="*/ 0 w 17599"/>
            <a:gd name="connsiteY1" fmla="*/ 10958 h 20958"/>
            <a:gd name="connsiteX2" fmla="*/ 4916 w 17599"/>
            <a:gd name="connsiteY2" fmla="*/ 10965 h 20958"/>
            <a:gd name="connsiteX3" fmla="*/ 8613 w 17599"/>
            <a:gd name="connsiteY3" fmla="*/ 9000 h 20958"/>
            <a:gd name="connsiteX4" fmla="*/ 14877 w 17599"/>
            <a:gd name="connsiteY4" fmla="*/ 9928 h 20958"/>
            <a:gd name="connsiteX5" fmla="*/ 15801 w 17599"/>
            <a:gd name="connsiteY5" fmla="*/ 916 h 20958"/>
            <a:gd name="connsiteX6" fmla="*/ 17599 w 17599"/>
            <a:gd name="connsiteY6" fmla="*/ 148 h 20958"/>
            <a:gd name="connsiteX0" fmla="*/ 242 w 17599"/>
            <a:gd name="connsiteY0" fmla="*/ 20958 h 20958"/>
            <a:gd name="connsiteX1" fmla="*/ 0 w 17599"/>
            <a:gd name="connsiteY1" fmla="*/ 10958 h 20958"/>
            <a:gd name="connsiteX2" fmla="*/ 4916 w 17599"/>
            <a:gd name="connsiteY2" fmla="*/ 10965 h 20958"/>
            <a:gd name="connsiteX3" fmla="*/ 8613 w 17599"/>
            <a:gd name="connsiteY3" fmla="*/ 9000 h 20958"/>
            <a:gd name="connsiteX4" fmla="*/ 14877 w 17599"/>
            <a:gd name="connsiteY4" fmla="*/ 9928 h 20958"/>
            <a:gd name="connsiteX5" fmla="*/ 15801 w 17599"/>
            <a:gd name="connsiteY5" fmla="*/ 916 h 20958"/>
            <a:gd name="connsiteX6" fmla="*/ 17599 w 17599"/>
            <a:gd name="connsiteY6" fmla="*/ 148 h 20958"/>
            <a:gd name="connsiteX0" fmla="*/ 242 w 17599"/>
            <a:gd name="connsiteY0" fmla="*/ 20958 h 20958"/>
            <a:gd name="connsiteX1" fmla="*/ 0 w 17599"/>
            <a:gd name="connsiteY1" fmla="*/ 10958 h 20958"/>
            <a:gd name="connsiteX2" fmla="*/ 4916 w 17599"/>
            <a:gd name="connsiteY2" fmla="*/ 10965 h 20958"/>
            <a:gd name="connsiteX3" fmla="*/ 8613 w 17599"/>
            <a:gd name="connsiteY3" fmla="*/ 9000 h 20958"/>
            <a:gd name="connsiteX4" fmla="*/ 14877 w 17599"/>
            <a:gd name="connsiteY4" fmla="*/ 9928 h 20958"/>
            <a:gd name="connsiteX5" fmla="*/ 15801 w 17599"/>
            <a:gd name="connsiteY5" fmla="*/ 916 h 20958"/>
            <a:gd name="connsiteX6" fmla="*/ 17599 w 17599"/>
            <a:gd name="connsiteY6" fmla="*/ 148 h 20958"/>
            <a:gd name="connsiteX0" fmla="*/ 242 w 17599"/>
            <a:gd name="connsiteY0" fmla="*/ 20958 h 20958"/>
            <a:gd name="connsiteX1" fmla="*/ 0 w 17599"/>
            <a:gd name="connsiteY1" fmla="*/ 10958 h 20958"/>
            <a:gd name="connsiteX2" fmla="*/ 4916 w 17599"/>
            <a:gd name="connsiteY2" fmla="*/ 10965 h 20958"/>
            <a:gd name="connsiteX3" fmla="*/ 8613 w 17599"/>
            <a:gd name="connsiteY3" fmla="*/ 9000 h 20958"/>
            <a:gd name="connsiteX4" fmla="*/ 14877 w 17599"/>
            <a:gd name="connsiteY4" fmla="*/ 9928 h 20958"/>
            <a:gd name="connsiteX5" fmla="*/ 15801 w 17599"/>
            <a:gd name="connsiteY5" fmla="*/ 916 h 20958"/>
            <a:gd name="connsiteX6" fmla="*/ 17599 w 17599"/>
            <a:gd name="connsiteY6" fmla="*/ 148 h 20958"/>
            <a:gd name="connsiteX0" fmla="*/ 242 w 17599"/>
            <a:gd name="connsiteY0" fmla="*/ 20958 h 20958"/>
            <a:gd name="connsiteX1" fmla="*/ 0 w 17599"/>
            <a:gd name="connsiteY1" fmla="*/ 10958 h 20958"/>
            <a:gd name="connsiteX2" fmla="*/ 4916 w 17599"/>
            <a:gd name="connsiteY2" fmla="*/ 10965 h 20958"/>
            <a:gd name="connsiteX3" fmla="*/ 8613 w 17599"/>
            <a:gd name="connsiteY3" fmla="*/ 9000 h 20958"/>
            <a:gd name="connsiteX4" fmla="*/ 14877 w 17599"/>
            <a:gd name="connsiteY4" fmla="*/ 9928 h 20958"/>
            <a:gd name="connsiteX5" fmla="*/ 15801 w 17599"/>
            <a:gd name="connsiteY5" fmla="*/ 916 h 20958"/>
            <a:gd name="connsiteX6" fmla="*/ 17599 w 17599"/>
            <a:gd name="connsiteY6" fmla="*/ 148 h 20958"/>
            <a:gd name="connsiteX0" fmla="*/ 242 w 17599"/>
            <a:gd name="connsiteY0" fmla="*/ 20886 h 20886"/>
            <a:gd name="connsiteX1" fmla="*/ 0 w 17599"/>
            <a:gd name="connsiteY1" fmla="*/ 10886 h 20886"/>
            <a:gd name="connsiteX2" fmla="*/ 4916 w 17599"/>
            <a:gd name="connsiteY2" fmla="*/ 10893 h 20886"/>
            <a:gd name="connsiteX3" fmla="*/ 8613 w 17599"/>
            <a:gd name="connsiteY3" fmla="*/ 8928 h 20886"/>
            <a:gd name="connsiteX4" fmla="*/ 14877 w 17599"/>
            <a:gd name="connsiteY4" fmla="*/ 9856 h 20886"/>
            <a:gd name="connsiteX5" fmla="*/ 14860 w 17599"/>
            <a:gd name="connsiteY5" fmla="*/ 964 h 20886"/>
            <a:gd name="connsiteX6" fmla="*/ 17599 w 17599"/>
            <a:gd name="connsiteY6" fmla="*/ 76 h 20886"/>
            <a:gd name="connsiteX0" fmla="*/ 242 w 17599"/>
            <a:gd name="connsiteY0" fmla="*/ 20886 h 20886"/>
            <a:gd name="connsiteX1" fmla="*/ 0 w 17599"/>
            <a:gd name="connsiteY1" fmla="*/ 10886 h 20886"/>
            <a:gd name="connsiteX2" fmla="*/ 4916 w 17599"/>
            <a:gd name="connsiteY2" fmla="*/ 10893 h 20886"/>
            <a:gd name="connsiteX3" fmla="*/ 8613 w 17599"/>
            <a:gd name="connsiteY3" fmla="*/ 8928 h 20886"/>
            <a:gd name="connsiteX4" fmla="*/ 14877 w 17599"/>
            <a:gd name="connsiteY4" fmla="*/ 9856 h 20886"/>
            <a:gd name="connsiteX5" fmla="*/ 14860 w 17599"/>
            <a:gd name="connsiteY5" fmla="*/ 964 h 20886"/>
            <a:gd name="connsiteX6" fmla="*/ 17599 w 17599"/>
            <a:gd name="connsiteY6" fmla="*/ 76 h 20886"/>
            <a:gd name="connsiteX0" fmla="*/ 242 w 17599"/>
            <a:gd name="connsiteY0" fmla="*/ 20886 h 20886"/>
            <a:gd name="connsiteX1" fmla="*/ 0 w 17599"/>
            <a:gd name="connsiteY1" fmla="*/ 10886 h 20886"/>
            <a:gd name="connsiteX2" fmla="*/ 4916 w 17599"/>
            <a:gd name="connsiteY2" fmla="*/ 10893 h 20886"/>
            <a:gd name="connsiteX3" fmla="*/ 8613 w 17599"/>
            <a:gd name="connsiteY3" fmla="*/ 8928 h 20886"/>
            <a:gd name="connsiteX4" fmla="*/ 14877 w 17599"/>
            <a:gd name="connsiteY4" fmla="*/ 9856 h 20886"/>
            <a:gd name="connsiteX5" fmla="*/ 15843 w 17599"/>
            <a:gd name="connsiteY5" fmla="*/ 5349 h 20886"/>
            <a:gd name="connsiteX6" fmla="*/ 14860 w 17599"/>
            <a:gd name="connsiteY6" fmla="*/ 964 h 20886"/>
            <a:gd name="connsiteX7" fmla="*/ 17599 w 17599"/>
            <a:gd name="connsiteY7" fmla="*/ 76 h 208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7599" h="20886">
              <a:moveTo>
                <a:pt x="242" y="20886"/>
              </a:moveTo>
              <a:cubicBezTo>
                <a:pt x="385" y="15053"/>
                <a:pt x="191" y="17007"/>
                <a:pt x="0" y="10886"/>
              </a:cubicBezTo>
              <a:cubicBezTo>
                <a:pt x="2046" y="10877"/>
                <a:pt x="2437" y="11065"/>
                <a:pt x="4916" y="10893"/>
              </a:cubicBezTo>
              <a:cubicBezTo>
                <a:pt x="6386" y="10877"/>
                <a:pt x="7158" y="9083"/>
                <a:pt x="8613" y="8928"/>
              </a:cubicBezTo>
              <a:cubicBezTo>
                <a:pt x="10068" y="8773"/>
                <a:pt x="13751" y="10513"/>
                <a:pt x="14877" y="9856"/>
              </a:cubicBezTo>
              <a:cubicBezTo>
                <a:pt x="16004" y="9200"/>
                <a:pt x="15846" y="6831"/>
                <a:pt x="15843" y="5349"/>
              </a:cubicBezTo>
              <a:cubicBezTo>
                <a:pt x="15840" y="3867"/>
                <a:pt x="14489" y="1783"/>
                <a:pt x="14860" y="964"/>
              </a:cubicBezTo>
              <a:cubicBezTo>
                <a:pt x="15279" y="-787"/>
                <a:pt x="17590" y="463"/>
                <a:pt x="17599" y="7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175438</xdr:colOff>
      <xdr:row>38</xdr:row>
      <xdr:rowOff>102939</xdr:rowOff>
    </xdr:from>
    <xdr:to>
      <xdr:col>6</xdr:col>
      <xdr:colOff>332313</xdr:colOff>
      <xdr:row>39</xdr:row>
      <xdr:rowOff>57592</xdr:rowOff>
    </xdr:to>
    <xdr:sp macro="" textlink="">
      <xdr:nvSpPr>
        <xdr:cNvPr id="363" name="AutoShape 526"/>
        <xdr:cNvSpPr>
          <a:spLocks noChangeArrowheads="1"/>
        </xdr:cNvSpPr>
      </xdr:nvSpPr>
      <xdr:spPr bwMode="auto">
        <a:xfrm>
          <a:off x="4189545" y="6566332"/>
          <a:ext cx="156875" cy="1247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12369</xdr:colOff>
      <xdr:row>36</xdr:row>
      <xdr:rowOff>133526</xdr:rowOff>
    </xdr:from>
    <xdr:to>
      <xdr:col>3</xdr:col>
      <xdr:colOff>662788</xdr:colOff>
      <xdr:row>36</xdr:row>
      <xdr:rowOff>142257</xdr:rowOff>
    </xdr:to>
    <xdr:sp macro="" textlink="">
      <xdr:nvSpPr>
        <xdr:cNvPr id="364" name="Line 76"/>
        <xdr:cNvSpPr>
          <a:spLocks noChangeShapeType="1"/>
        </xdr:cNvSpPr>
      </xdr:nvSpPr>
      <xdr:spPr bwMode="auto">
        <a:xfrm flipV="1">
          <a:off x="1731817" y="6368071"/>
          <a:ext cx="650419" cy="87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181678</xdr:colOff>
      <xdr:row>37</xdr:row>
      <xdr:rowOff>156948</xdr:rowOff>
    </xdr:from>
    <xdr:to>
      <xdr:col>7</xdr:col>
      <xdr:colOff>5951</xdr:colOff>
      <xdr:row>37</xdr:row>
      <xdr:rowOff>164991</xdr:rowOff>
    </xdr:to>
    <xdr:sp macro="" textlink="">
      <xdr:nvSpPr>
        <xdr:cNvPr id="365" name="Line 76"/>
        <xdr:cNvSpPr>
          <a:spLocks noChangeShapeType="1"/>
        </xdr:cNvSpPr>
      </xdr:nvSpPr>
      <xdr:spPr bwMode="auto">
        <a:xfrm>
          <a:off x="4195785" y="6450252"/>
          <a:ext cx="593077" cy="80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669685</xdr:colOff>
      <xdr:row>35</xdr:row>
      <xdr:rowOff>145656</xdr:rowOff>
    </xdr:from>
    <xdr:to>
      <xdr:col>3</xdr:col>
      <xdr:colOff>674171</xdr:colOff>
      <xdr:row>37</xdr:row>
      <xdr:rowOff>36414</xdr:rowOff>
    </xdr:to>
    <xdr:sp macro="" textlink="">
      <xdr:nvSpPr>
        <xdr:cNvPr id="367" name="Line 76"/>
        <xdr:cNvSpPr>
          <a:spLocks noChangeShapeType="1"/>
        </xdr:cNvSpPr>
      </xdr:nvSpPr>
      <xdr:spPr bwMode="auto">
        <a:xfrm>
          <a:off x="2390138" y="6188078"/>
          <a:ext cx="4486" cy="2360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266415</xdr:colOff>
      <xdr:row>33</xdr:row>
      <xdr:rowOff>23812</xdr:rowOff>
    </xdr:from>
    <xdr:to>
      <xdr:col>6</xdr:col>
      <xdr:colOff>273844</xdr:colOff>
      <xdr:row>37</xdr:row>
      <xdr:rowOff>54970</xdr:rowOff>
    </xdr:to>
    <xdr:sp macro="" textlink="">
      <xdr:nvSpPr>
        <xdr:cNvPr id="368" name="Line 76"/>
        <xdr:cNvSpPr>
          <a:spLocks noChangeShapeType="1"/>
        </xdr:cNvSpPr>
      </xdr:nvSpPr>
      <xdr:spPr bwMode="auto">
        <a:xfrm flipV="1">
          <a:off x="4308587" y="5720953"/>
          <a:ext cx="7429" cy="721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250033</xdr:colOff>
      <xdr:row>37</xdr:row>
      <xdr:rowOff>79823</xdr:rowOff>
    </xdr:from>
    <xdr:ext cx="429657" cy="293414"/>
    <xdr:sp macro="" textlink="">
      <xdr:nvSpPr>
        <xdr:cNvPr id="375" name="Text Box 1416"/>
        <xdr:cNvSpPr txBox="1">
          <a:spLocks noChangeArrowheads="1"/>
        </xdr:cNvSpPr>
      </xdr:nvSpPr>
      <xdr:spPr bwMode="auto">
        <a:xfrm>
          <a:off x="4292205" y="6467526"/>
          <a:ext cx="429657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225m</a:t>
          </a:r>
        </a:p>
      </xdr:txBody>
    </xdr:sp>
    <xdr:clientData/>
  </xdr:oneCellAnchor>
  <xdr:twoCellAnchor>
    <xdr:from>
      <xdr:col>6</xdr:col>
      <xdr:colOff>482193</xdr:colOff>
      <xdr:row>36</xdr:row>
      <xdr:rowOff>29765</xdr:rowOff>
    </xdr:from>
    <xdr:to>
      <xdr:col>6</xdr:col>
      <xdr:colOff>717517</xdr:colOff>
      <xdr:row>37</xdr:row>
      <xdr:rowOff>46574</xdr:rowOff>
    </xdr:to>
    <xdr:sp macro="" textlink="">
      <xdr:nvSpPr>
        <xdr:cNvPr id="376" name="六角形 375"/>
        <xdr:cNvSpPr/>
      </xdr:nvSpPr>
      <xdr:spPr bwMode="auto">
        <a:xfrm>
          <a:off x="4524365" y="6244828"/>
          <a:ext cx="235324" cy="189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38889</xdr:colOff>
      <xdr:row>37</xdr:row>
      <xdr:rowOff>142873</xdr:rowOff>
    </xdr:from>
    <xdr:ext cx="649941" cy="165173"/>
    <xdr:sp macro="" textlink="">
      <xdr:nvSpPr>
        <xdr:cNvPr id="377" name="Text Box 1416"/>
        <xdr:cNvSpPr txBox="1">
          <a:spLocks noChangeArrowheads="1"/>
        </xdr:cNvSpPr>
      </xdr:nvSpPr>
      <xdr:spPr bwMode="auto">
        <a:xfrm>
          <a:off x="1759342" y="6530576"/>
          <a:ext cx="6499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233m</a:t>
          </a:r>
        </a:p>
      </xdr:txBody>
    </xdr:sp>
    <xdr:clientData/>
  </xdr:oneCellAnchor>
  <xdr:twoCellAnchor>
    <xdr:from>
      <xdr:col>8</xdr:col>
      <xdr:colOff>170477</xdr:colOff>
      <xdr:row>38</xdr:row>
      <xdr:rowOff>81713</xdr:rowOff>
    </xdr:from>
    <xdr:to>
      <xdr:col>8</xdr:col>
      <xdr:colOff>328170</xdr:colOff>
      <xdr:row>39</xdr:row>
      <xdr:rowOff>37312</xdr:rowOff>
    </xdr:to>
    <xdr:sp macro="" textlink="">
      <xdr:nvSpPr>
        <xdr:cNvPr id="380" name="AutoShape 526"/>
        <xdr:cNvSpPr>
          <a:spLocks noChangeArrowheads="1"/>
        </xdr:cNvSpPr>
      </xdr:nvSpPr>
      <xdr:spPr bwMode="auto">
        <a:xfrm>
          <a:off x="5722191" y="6545106"/>
          <a:ext cx="157693" cy="1256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247082</xdr:colOff>
      <xdr:row>33</xdr:row>
      <xdr:rowOff>139474</xdr:rowOff>
    </xdr:from>
    <xdr:to>
      <xdr:col>8</xdr:col>
      <xdr:colOff>292801</xdr:colOff>
      <xdr:row>38</xdr:row>
      <xdr:rowOff>23818</xdr:rowOff>
    </xdr:to>
    <xdr:sp macro="" textlink="">
      <xdr:nvSpPr>
        <xdr:cNvPr id="381" name="Line 72"/>
        <xdr:cNvSpPr>
          <a:spLocks noChangeShapeType="1"/>
        </xdr:cNvSpPr>
      </xdr:nvSpPr>
      <xdr:spPr bwMode="auto">
        <a:xfrm flipV="1">
          <a:off x="5816939" y="5827260"/>
          <a:ext cx="45719" cy="746129"/>
        </a:xfrm>
        <a:custGeom>
          <a:avLst/>
          <a:gdLst>
            <a:gd name="connsiteX0" fmla="*/ 0 w 26608"/>
            <a:gd name="connsiteY0" fmla="*/ 0 h 607212"/>
            <a:gd name="connsiteX1" fmla="*/ 26608 w 26608"/>
            <a:gd name="connsiteY1" fmla="*/ 607212 h 607212"/>
            <a:gd name="connsiteX0" fmla="*/ 1822 w 28430"/>
            <a:gd name="connsiteY0" fmla="*/ 0 h 607212"/>
            <a:gd name="connsiteX1" fmla="*/ 28430 w 28430"/>
            <a:gd name="connsiteY1" fmla="*/ 607212 h 6072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430" h="607212">
              <a:moveTo>
                <a:pt x="1822" y="0"/>
              </a:moveTo>
              <a:cubicBezTo>
                <a:pt x="-7168" y="494107"/>
                <a:pt x="19561" y="404808"/>
                <a:pt x="28430" y="60721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763683</xdr:colOff>
      <xdr:row>33</xdr:row>
      <xdr:rowOff>101201</xdr:rowOff>
    </xdr:from>
    <xdr:to>
      <xdr:col>8</xdr:col>
      <xdr:colOff>228504</xdr:colOff>
      <xdr:row>34</xdr:row>
      <xdr:rowOff>118008</xdr:rowOff>
    </xdr:to>
    <xdr:sp macro="" textlink="">
      <xdr:nvSpPr>
        <xdr:cNvPr id="387" name="六角形 386"/>
        <xdr:cNvSpPr/>
      </xdr:nvSpPr>
      <xdr:spPr bwMode="auto">
        <a:xfrm>
          <a:off x="5546594" y="5714147"/>
          <a:ext cx="233624" cy="1868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317501</xdr:colOff>
      <xdr:row>37</xdr:row>
      <xdr:rowOff>84427</xdr:rowOff>
    </xdr:from>
    <xdr:ext cx="333275" cy="282969"/>
    <xdr:sp macro="" textlink="">
      <xdr:nvSpPr>
        <xdr:cNvPr id="388" name="Text Box 1416"/>
        <xdr:cNvSpPr txBox="1">
          <a:spLocks noChangeArrowheads="1"/>
        </xdr:cNvSpPr>
      </xdr:nvSpPr>
      <xdr:spPr bwMode="auto">
        <a:xfrm>
          <a:off x="5887358" y="6461641"/>
          <a:ext cx="333275" cy="282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216m</a:t>
          </a:r>
        </a:p>
      </xdr:txBody>
    </xdr:sp>
    <xdr:clientData/>
  </xdr:oneCellAnchor>
  <xdr:oneCellAnchor>
    <xdr:from>
      <xdr:col>3</xdr:col>
      <xdr:colOff>22899</xdr:colOff>
      <xdr:row>44</xdr:row>
      <xdr:rowOff>154716</xdr:rowOff>
    </xdr:from>
    <xdr:ext cx="723532" cy="454483"/>
    <xdr:sp macro="" textlink="">
      <xdr:nvSpPr>
        <xdr:cNvPr id="452" name="Text Box 616"/>
        <xdr:cNvSpPr txBox="1">
          <a:spLocks noChangeArrowheads="1"/>
        </xdr:cNvSpPr>
      </xdr:nvSpPr>
      <xdr:spPr bwMode="auto">
        <a:xfrm>
          <a:off x="1730988" y="7609860"/>
          <a:ext cx="723532" cy="45448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サークルＫ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名阪上柘植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ｲﾝﾀｰ店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698811</xdr:colOff>
      <xdr:row>45</xdr:row>
      <xdr:rowOff>91587</xdr:rowOff>
    </xdr:from>
    <xdr:to>
      <xdr:col>4</xdr:col>
      <xdr:colOff>121812</xdr:colOff>
      <xdr:row>48</xdr:row>
      <xdr:rowOff>164855</xdr:rowOff>
    </xdr:to>
    <xdr:sp macro="" textlink="">
      <xdr:nvSpPr>
        <xdr:cNvPr id="453" name="Freeform 601"/>
        <xdr:cNvSpPr>
          <a:spLocks/>
        </xdr:cNvSpPr>
      </xdr:nvSpPr>
      <xdr:spPr bwMode="auto">
        <a:xfrm>
          <a:off x="2405984" y="7674952"/>
          <a:ext cx="192328" cy="57882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761 w 10000"/>
            <a:gd name="connsiteY0" fmla="*/ 12134 h 12134"/>
            <a:gd name="connsiteX1" fmla="*/ 10000 w 10000"/>
            <a:gd name="connsiteY1" fmla="*/ 0 h 12134"/>
            <a:gd name="connsiteX2" fmla="*/ 0 w 10000"/>
            <a:gd name="connsiteY2" fmla="*/ 285 h 121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2134">
              <a:moveTo>
                <a:pt x="9761" y="12134"/>
              </a:moveTo>
              <a:cubicBezTo>
                <a:pt x="9847" y="9633"/>
                <a:pt x="9511" y="3654"/>
                <a:pt x="10000" y="0"/>
              </a:cubicBezTo>
              <a:lnTo>
                <a:pt x="0" y="28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11498</xdr:colOff>
      <xdr:row>47</xdr:row>
      <xdr:rowOff>83159</xdr:rowOff>
    </xdr:from>
    <xdr:ext cx="547177" cy="223651"/>
    <xdr:sp macro="" textlink="">
      <xdr:nvSpPr>
        <xdr:cNvPr id="451" name="Text Box 303"/>
        <xdr:cNvSpPr txBox="1">
          <a:spLocks noChangeArrowheads="1"/>
        </xdr:cNvSpPr>
      </xdr:nvSpPr>
      <xdr:spPr bwMode="auto">
        <a:xfrm>
          <a:off x="1719587" y="8046609"/>
          <a:ext cx="547177" cy="2236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315663</xdr:colOff>
      <xdr:row>45</xdr:row>
      <xdr:rowOff>122464</xdr:rowOff>
    </xdr:from>
    <xdr:ext cx="425450" cy="165173"/>
    <xdr:sp macro="" textlink="">
      <xdr:nvSpPr>
        <xdr:cNvPr id="465" name="Text Box 1620"/>
        <xdr:cNvSpPr txBox="1">
          <a:spLocks noChangeArrowheads="1"/>
        </xdr:cNvSpPr>
      </xdr:nvSpPr>
      <xdr:spPr bwMode="auto">
        <a:xfrm>
          <a:off x="2793079" y="7747043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oneCellAnchor>
    <xdr:from>
      <xdr:col>4</xdr:col>
      <xdr:colOff>430448</xdr:colOff>
      <xdr:row>46</xdr:row>
      <xdr:rowOff>99635</xdr:rowOff>
    </xdr:from>
    <xdr:ext cx="302079" cy="305168"/>
    <xdr:grpSp>
      <xdr:nvGrpSpPr>
        <xdr:cNvPr id="467" name="Group 6672"/>
        <xdr:cNvGrpSpPr>
          <a:grpSpLocks/>
        </xdr:cNvGrpSpPr>
      </xdr:nvGrpSpPr>
      <xdr:grpSpPr bwMode="auto">
        <a:xfrm>
          <a:off x="2906948" y="7851520"/>
          <a:ext cx="302079" cy="305168"/>
          <a:chOff x="536" y="109"/>
          <a:chExt cx="46" cy="44"/>
        </a:xfrm>
      </xdr:grpSpPr>
      <xdr:pic>
        <xdr:nvPicPr>
          <xdr:cNvPr id="46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9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601120</xdr:colOff>
      <xdr:row>42</xdr:row>
      <xdr:rowOff>68931</xdr:rowOff>
    </xdr:from>
    <xdr:to>
      <xdr:col>5</xdr:col>
      <xdr:colOff>601580</xdr:colOff>
      <xdr:row>45</xdr:row>
      <xdr:rowOff>147439</xdr:rowOff>
    </xdr:to>
    <xdr:sp macro="" textlink="">
      <xdr:nvSpPr>
        <xdr:cNvPr id="423" name="Line 72"/>
        <xdr:cNvSpPr>
          <a:spLocks noChangeShapeType="1"/>
        </xdr:cNvSpPr>
      </xdr:nvSpPr>
      <xdr:spPr bwMode="auto">
        <a:xfrm flipV="1">
          <a:off x="3856539" y="7306678"/>
          <a:ext cx="460" cy="5954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522734</xdr:colOff>
      <xdr:row>47</xdr:row>
      <xdr:rowOff>119772</xdr:rowOff>
    </xdr:from>
    <xdr:to>
      <xdr:col>5</xdr:col>
      <xdr:colOff>682461</xdr:colOff>
      <xdr:row>48</xdr:row>
      <xdr:rowOff>99988</xdr:rowOff>
    </xdr:to>
    <xdr:sp macro="" textlink="">
      <xdr:nvSpPr>
        <xdr:cNvPr id="439" name="AutoShape 526"/>
        <xdr:cNvSpPr>
          <a:spLocks noChangeArrowheads="1"/>
        </xdr:cNvSpPr>
      </xdr:nvSpPr>
      <xdr:spPr bwMode="auto">
        <a:xfrm>
          <a:off x="3778153" y="8219155"/>
          <a:ext cx="159727" cy="1525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520028</xdr:colOff>
      <xdr:row>45</xdr:row>
      <xdr:rowOff>116958</xdr:rowOff>
    </xdr:from>
    <xdr:to>
      <xdr:col>5</xdr:col>
      <xdr:colOff>694379</xdr:colOff>
      <xdr:row>46</xdr:row>
      <xdr:rowOff>124141</xdr:rowOff>
    </xdr:to>
    <xdr:sp macro="" textlink="">
      <xdr:nvSpPr>
        <xdr:cNvPr id="441" name="Oval 1295"/>
        <xdr:cNvSpPr>
          <a:spLocks noChangeArrowheads="1"/>
        </xdr:cNvSpPr>
      </xdr:nvSpPr>
      <xdr:spPr bwMode="auto">
        <a:xfrm>
          <a:off x="3775447" y="7871687"/>
          <a:ext cx="174351" cy="1795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90802</xdr:colOff>
      <xdr:row>45</xdr:row>
      <xdr:rowOff>122847</xdr:rowOff>
    </xdr:from>
    <xdr:to>
      <xdr:col>6</xdr:col>
      <xdr:colOff>288200</xdr:colOff>
      <xdr:row>46</xdr:row>
      <xdr:rowOff>122194</xdr:rowOff>
    </xdr:to>
    <xdr:grpSp>
      <xdr:nvGrpSpPr>
        <xdr:cNvPr id="442" name="Group 405"/>
        <xdr:cNvGrpSpPr>
          <a:grpSpLocks/>
        </xdr:cNvGrpSpPr>
      </xdr:nvGrpSpPr>
      <xdr:grpSpPr bwMode="auto">
        <a:xfrm rot="5400000">
          <a:off x="4120721" y="7691447"/>
          <a:ext cx="167867" cy="197398"/>
          <a:chOff x="718" y="97"/>
          <a:chExt cx="23" cy="15"/>
        </a:xfrm>
      </xdr:grpSpPr>
      <xdr:sp macro="" textlink="">
        <xdr:nvSpPr>
          <xdr:cNvPr id="44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579605</xdr:colOff>
      <xdr:row>42</xdr:row>
      <xdr:rowOff>131610</xdr:rowOff>
    </xdr:from>
    <xdr:ext cx="302079" cy="305168"/>
    <xdr:grpSp>
      <xdr:nvGrpSpPr>
        <xdr:cNvPr id="457" name="Group 6672"/>
        <xdr:cNvGrpSpPr>
          <a:grpSpLocks/>
        </xdr:cNvGrpSpPr>
      </xdr:nvGrpSpPr>
      <xdr:grpSpPr bwMode="auto">
        <a:xfrm>
          <a:off x="3825432" y="7209418"/>
          <a:ext cx="302079" cy="305168"/>
          <a:chOff x="536" y="109"/>
          <a:chExt cx="46" cy="44"/>
        </a:xfrm>
      </xdr:grpSpPr>
      <xdr:pic>
        <xdr:nvPicPr>
          <xdr:cNvPr id="4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9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53260</xdr:colOff>
      <xdr:row>45</xdr:row>
      <xdr:rowOff>21942</xdr:rowOff>
    </xdr:from>
    <xdr:to>
      <xdr:col>5</xdr:col>
      <xdr:colOff>323491</xdr:colOff>
      <xdr:row>46</xdr:row>
      <xdr:rowOff>80872</xdr:rowOff>
    </xdr:to>
    <xdr:sp macro="" textlink="">
      <xdr:nvSpPr>
        <xdr:cNvPr id="460" name="六角形 459"/>
        <xdr:cNvSpPr/>
      </xdr:nvSpPr>
      <xdr:spPr bwMode="auto">
        <a:xfrm>
          <a:off x="3315123" y="7704843"/>
          <a:ext cx="270231" cy="2296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679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 </a:t>
          </a:r>
        </a:p>
      </xdr:txBody>
    </xdr:sp>
    <xdr:clientData/>
  </xdr:twoCellAnchor>
  <xdr:twoCellAnchor>
    <xdr:from>
      <xdr:col>6</xdr:col>
      <xdr:colOff>319565</xdr:colOff>
      <xdr:row>44</xdr:row>
      <xdr:rowOff>134732</xdr:rowOff>
    </xdr:from>
    <xdr:to>
      <xdr:col>6</xdr:col>
      <xdr:colOff>516976</xdr:colOff>
      <xdr:row>45</xdr:row>
      <xdr:rowOff>147261</xdr:rowOff>
    </xdr:to>
    <xdr:sp macro="" textlink="">
      <xdr:nvSpPr>
        <xdr:cNvPr id="462" name="六角形 461"/>
        <xdr:cNvSpPr/>
      </xdr:nvSpPr>
      <xdr:spPr bwMode="auto">
        <a:xfrm>
          <a:off x="4345757" y="7717133"/>
          <a:ext cx="197411" cy="1848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610935</xdr:colOff>
      <xdr:row>46</xdr:row>
      <xdr:rowOff>115933</xdr:rowOff>
    </xdr:from>
    <xdr:ext cx="302079" cy="305168"/>
    <xdr:grpSp>
      <xdr:nvGrpSpPr>
        <xdr:cNvPr id="470" name="Group 6672"/>
        <xdr:cNvGrpSpPr>
          <a:grpSpLocks/>
        </xdr:cNvGrpSpPr>
      </xdr:nvGrpSpPr>
      <xdr:grpSpPr bwMode="auto">
        <a:xfrm>
          <a:off x="3856762" y="7867818"/>
          <a:ext cx="302079" cy="305168"/>
          <a:chOff x="536" y="109"/>
          <a:chExt cx="46" cy="44"/>
        </a:xfrm>
      </xdr:grpSpPr>
      <xdr:pic>
        <xdr:nvPicPr>
          <xdr:cNvPr id="4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2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250640</xdr:colOff>
      <xdr:row>44</xdr:row>
      <xdr:rowOff>106535</xdr:rowOff>
    </xdr:from>
    <xdr:ext cx="318484" cy="223651"/>
    <xdr:sp macro="" textlink="">
      <xdr:nvSpPr>
        <xdr:cNvPr id="473" name="Text Box 303"/>
        <xdr:cNvSpPr txBox="1">
          <a:spLocks noChangeArrowheads="1"/>
        </xdr:cNvSpPr>
      </xdr:nvSpPr>
      <xdr:spPr bwMode="auto">
        <a:xfrm>
          <a:off x="3506059" y="7688936"/>
          <a:ext cx="318484" cy="22365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5</xdr:col>
      <xdr:colOff>573357</xdr:colOff>
      <xdr:row>44</xdr:row>
      <xdr:rowOff>91502</xdr:rowOff>
    </xdr:from>
    <xdr:ext cx="231827" cy="250005"/>
    <xdr:sp macro="" textlink="">
      <xdr:nvSpPr>
        <xdr:cNvPr id="475" name="Text Box 1416"/>
        <xdr:cNvSpPr txBox="1">
          <a:spLocks noChangeArrowheads="1"/>
        </xdr:cNvSpPr>
      </xdr:nvSpPr>
      <xdr:spPr bwMode="auto">
        <a:xfrm>
          <a:off x="3828776" y="7673903"/>
          <a:ext cx="231827" cy="250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ｴﾈｵｽ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26928</xdr:colOff>
      <xdr:row>43</xdr:row>
      <xdr:rowOff>145024</xdr:rowOff>
    </xdr:from>
    <xdr:to>
      <xdr:col>8</xdr:col>
      <xdr:colOff>175729</xdr:colOff>
      <xdr:row>48</xdr:row>
      <xdr:rowOff>124597</xdr:rowOff>
    </xdr:to>
    <xdr:sp macro="" textlink="">
      <xdr:nvSpPr>
        <xdr:cNvPr id="480" name="Freeform 527"/>
        <xdr:cNvSpPr>
          <a:spLocks/>
        </xdr:cNvSpPr>
      </xdr:nvSpPr>
      <xdr:spPr bwMode="auto">
        <a:xfrm flipH="1">
          <a:off x="4834357" y="7486463"/>
          <a:ext cx="921584" cy="83322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98 w 12033"/>
            <a:gd name="connsiteY0" fmla="*/ 10131 h 10131"/>
            <a:gd name="connsiteX1" fmla="*/ 44 w 12033"/>
            <a:gd name="connsiteY1" fmla="*/ 131 h 10131"/>
            <a:gd name="connsiteX2" fmla="*/ 12033 w 12033"/>
            <a:gd name="connsiteY2" fmla="*/ 0 h 10131"/>
            <a:gd name="connsiteX0" fmla="*/ 154 w 11989"/>
            <a:gd name="connsiteY0" fmla="*/ 10131 h 10131"/>
            <a:gd name="connsiteX1" fmla="*/ 0 w 11989"/>
            <a:gd name="connsiteY1" fmla="*/ 131 h 10131"/>
            <a:gd name="connsiteX2" fmla="*/ 11989 w 11989"/>
            <a:gd name="connsiteY2" fmla="*/ 0 h 10131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499 w 17018"/>
            <a:gd name="connsiteY0" fmla="*/ 14297 h 14297"/>
            <a:gd name="connsiteX1" fmla="*/ 0 w 17018"/>
            <a:gd name="connsiteY1" fmla="*/ 5023 h 14297"/>
            <a:gd name="connsiteX2" fmla="*/ 17018 w 17018"/>
            <a:gd name="connsiteY2" fmla="*/ 0 h 14297"/>
            <a:gd name="connsiteX0" fmla="*/ 499 w 17018"/>
            <a:gd name="connsiteY0" fmla="*/ 14297 h 14297"/>
            <a:gd name="connsiteX1" fmla="*/ 0 w 17018"/>
            <a:gd name="connsiteY1" fmla="*/ 5023 h 14297"/>
            <a:gd name="connsiteX2" fmla="*/ 17018 w 17018"/>
            <a:gd name="connsiteY2" fmla="*/ 0 h 14297"/>
            <a:gd name="connsiteX0" fmla="*/ 499 w 17191"/>
            <a:gd name="connsiteY0" fmla="*/ 15023 h 15023"/>
            <a:gd name="connsiteX1" fmla="*/ 0 w 17191"/>
            <a:gd name="connsiteY1" fmla="*/ 5749 h 15023"/>
            <a:gd name="connsiteX2" fmla="*/ 17191 w 17191"/>
            <a:gd name="connsiteY2" fmla="*/ 0 h 15023"/>
            <a:gd name="connsiteX0" fmla="*/ 499 w 17191"/>
            <a:gd name="connsiteY0" fmla="*/ 15023 h 15023"/>
            <a:gd name="connsiteX1" fmla="*/ 0 w 17191"/>
            <a:gd name="connsiteY1" fmla="*/ 5749 h 15023"/>
            <a:gd name="connsiteX2" fmla="*/ 17191 w 17191"/>
            <a:gd name="connsiteY2" fmla="*/ 0 h 15023"/>
            <a:gd name="connsiteX0" fmla="*/ 499 w 17191"/>
            <a:gd name="connsiteY0" fmla="*/ 15023 h 15023"/>
            <a:gd name="connsiteX1" fmla="*/ 0 w 17191"/>
            <a:gd name="connsiteY1" fmla="*/ 5749 h 15023"/>
            <a:gd name="connsiteX2" fmla="*/ 17191 w 17191"/>
            <a:gd name="connsiteY2" fmla="*/ 0 h 15023"/>
            <a:gd name="connsiteX0" fmla="*/ 499 w 17709"/>
            <a:gd name="connsiteY0" fmla="*/ 16839 h 16839"/>
            <a:gd name="connsiteX1" fmla="*/ 0 w 17709"/>
            <a:gd name="connsiteY1" fmla="*/ 7565 h 16839"/>
            <a:gd name="connsiteX2" fmla="*/ 17709 w 17709"/>
            <a:gd name="connsiteY2" fmla="*/ 0 h 16839"/>
            <a:gd name="connsiteX0" fmla="*/ 499 w 17709"/>
            <a:gd name="connsiteY0" fmla="*/ 16839 h 16839"/>
            <a:gd name="connsiteX1" fmla="*/ 0 w 17709"/>
            <a:gd name="connsiteY1" fmla="*/ 7565 h 16839"/>
            <a:gd name="connsiteX2" fmla="*/ 17709 w 17709"/>
            <a:gd name="connsiteY2" fmla="*/ 0 h 16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709" h="16839">
              <a:moveTo>
                <a:pt x="499" y="16839"/>
              </a:moveTo>
              <a:cubicBezTo>
                <a:pt x="224" y="11433"/>
                <a:pt x="76" y="11430"/>
                <a:pt x="0" y="7565"/>
              </a:cubicBezTo>
              <a:cubicBezTo>
                <a:pt x="10688" y="4536"/>
                <a:pt x="14094" y="3268"/>
                <a:pt x="1770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83681</xdr:colOff>
      <xdr:row>47</xdr:row>
      <xdr:rowOff>34746</xdr:rowOff>
    </xdr:from>
    <xdr:to>
      <xdr:col>8</xdr:col>
      <xdr:colOff>241374</xdr:colOff>
      <xdr:row>47</xdr:row>
      <xdr:rowOff>161076</xdr:rowOff>
    </xdr:to>
    <xdr:sp macro="" textlink="">
      <xdr:nvSpPr>
        <xdr:cNvPr id="481" name="AutoShape 526"/>
        <xdr:cNvSpPr>
          <a:spLocks noChangeArrowheads="1"/>
        </xdr:cNvSpPr>
      </xdr:nvSpPr>
      <xdr:spPr bwMode="auto">
        <a:xfrm>
          <a:off x="5663893" y="8059109"/>
          <a:ext cx="157693" cy="1263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168225</xdr:colOff>
      <xdr:row>42</xdr:row>
      <xdr:rowOff>107817</xdr:rowOff>
    </xdr:from>
    <xdr:to>
      <xdr:col>8</xdr:col>
      <xdr:colOff>196655</xdr:colOff>
      <xdr:row>46</xdr:row>
      <xdr:rowOff>24468</xdr:rowOff>
    </xdr:to>
    <xdr:sp macro="" textlink="">
      <xdr:nvSpPr>
        <xdr:cNvPr id="482" name="Line 72"/>
        <xdr:cNvSpPr>
          <a:spLocks noChangeShapeType="1"/>
        </xdr:cNvSpPr>
      </xdr:nvSpPr>
      <xdr:spPr bwMode="auto">
        <a:xfrm flipV="1">
          <a:off x="5748437" y="7278525"/>
          <a:ext cx="28430" cy="599575"/>
        </a:xfrm>
        <a:custGeom>
          <a:avLst/>
          <a:gdLst>
            <a:gd name="connsiteX0" fmla="*/ 0 w 26608"/>
            <a:gd name="connsiteY0" fmla="*/ 0 h 607212"/>
            <a:gd name="connsiteX1" fmla="*/ 26608 w 26608"/>
            <a:gd name="connsiteY1" fmla="*/ 607212 h 607212"/>
            <a:gd name="connsiteX0" fmla="*/ 1822 w 28430"/>
            <a:gd name="connsiteY0" fmla="*/ 0 h 607212"/>
            <a:gd name="connsiteX1" fmla="*/ 28430 w 28430"/>
            <a:gd name="connsiteY1" fmla="*/ 607212 h 6072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430" h="607212">
              <a:moveTo>
                <a:pt x="1822" y="0"/>
              </a:moveTo>
              <a:cubicBezTo>
                <a:pt x="-7168" y="494107"/>
                <a:pt x="19561" y="404808"/>
                <a:pt x="28430" y="60721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80874</xdr:colOff>
      <xdr:row>45</xdr:row>
      <xdr:rowOff>91093</xdr:rowOff>
    </xdr:from>
    <xdr:to>
      <xdr:col>8</xdr:col>
      <xdr:colOff>257939</xdr:colOff>
      <xdr:row>46</xdr:row>
      <xdr:rowOff>100811</xdr:rowOff>
    </xdr:to>
    <xdr:sp macro="" textlink="">
      <xdr:nvSpPr>
        <xdr:cNvPr id="483" name="Oval 1295"/>
        <xdr:cNvSpPr>
          <a:spLocks noChangeArrowheads="1"/>
        </xdr:cNvSpPr>
      </xdr:nvSpPr>
      <xdr:spPr bwMode="auto">
        <a:xfrm>
          <a:off x="5661086" y="7773994"/>
          <a:ext cx="177065" cy="180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242609</xdr:colOff>
      <xdr:row>47</xdr:row>
      <xdr:rowOff>8989</xdr:rowOff>
    </xdr:from>
    <xdr:ext cx="649941" cy="165173"/>
    <xdr:sp macro="" textlink="">
      <xdr:nvSpPr>
        <xdr:cNvPr id="484" name="Text Box 1416"/>
        <xdr:cNvSpPr txBox="1">
          <a:spLocks noChangeArrowheads="1"/>
        </xdr:cNvSpPr>
      </xdr:nvSpPr>
      <xdr:spPr bwMode="auto">
        <a:xfrm>
          <a:off x="5050038" y="8033352"/>
          <a:ext cx="6499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190m</a:t>
          </a:r>
        </a:p>
      </xdr:txBody>
    </xdr:sp>
    <xdr:clientData/>
  </xdr:oneCellAnchor>
  <xdr:oneCellAnchor>
    <xdr:from>
      <xdr:col>7</xdr:col>
      <xdr:colOff>458277</xdr:colOff>
      <xdr:row>44</xdr:row>
      <xdr:rowOff>0</xdr:rowOff>
    </xdr:from>
    <xdr:ext cx="461244" cy="170731"/>
    <xdr:sp macro="" textlink="">
      <xdr:nvSpPr>
        <xdr:cNvPr id="485" name="Text Box 1416"/>
        <xdr:cNvSpPr txBox="1">
          <a:spLocks noChangeArrowheads="1"/>
        </xdr:cNvSpPr>
      </xdr:nvSpPr>
      <xdr:spPr bwMode="auto">
        <a:xfrm>
          <a:off x="5265706" y="7512170"/>
          <a:ext cx="461244" cy="170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阿山中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580433</xdr:colOff>
      <xdr:row>44</xdr:row>
      <xdr:rowOff>140655</xdr:rowOff>
    </xdr:from>
    <xdr:to>
      <xdr:col>7</xdr:col>
      <xdr:colOff>737699</xdr:colOff>
      <xdr:row>46</xdr:row>
      <xdr:rowOff>89640</xdr:rowOff>
    </xdr:to>
    <xdr:sp macro="" textlink="">
      <xdr:nvSpPr>
        <xdr:cNvPr id="486" name="Freeform 395"/>
        <xdr:cNvSpPr>
          <a:spLocks/>
        </xdr:cNvSpPr>
      </xdr:nvSpPr>
      <xdr:spPr bwMode="auto">
        <a:xfrm rot="17407624">
          <a:off x="5321271" y="7719416"/>
          <a:ext cx="290447" cy="15726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227374</xdr:colOff>
      <xdr:row>44</xdr:row>
      <xdr:rowOff>25513</xdr:rowOff>
    </xdr:from>
    <xdr:to>
      <xdr:col>7</xdr:col>
      <xdr:colOff>378980</xdr:colOff>
      <xdr:row>45</xdr:row>
      <xdr:rowOff>98163</xdr:rowOff>
    </xdr:to>
    <xdr:sp macro="" textlink="">
      <xdr:nvSpPr>
        <xdr:cNvPr id="487" name="Freeform 395"/>
        <xdr:cNvSpPr>
          <a:spLocks/>
        </xdr:cNvSpPr>
      </xdr:nvSpPr>
      <xdr:spPr bwMode="auto">
        <a:xfrm rot="17407624" flipV="1">
          <a:off x="4988915" y="7583571"/>
          <a:ext cx="243381" cy="15160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384581</xdr:colOff>
      <xdr:row>44</xdr:row>
      <xdr:rowOff>135815</xdr:rowOff>
    </xdr:from>
    <xdr:ext cx="187156" cy="171050"/>
    <xdr:sp macro="" textlink="">
      <xdr:nvSpPr>
        <xdr:cNvPr id="488" name="Text Box 1620"/>
        <xdr:cNvSpPr txBox="1">
          <a:spLocks noChangeArrowheads="1"/>
        </xdr:cNvSpPr>
      </xdr:nvSpPr>
      <xdr:spPr bwMode="auto">
        <a:xfrm rot="1128987">
          <a:off x="5192010" y="7647985"/>
          <a:ext cx="187156" cy="17105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296538</xdr:colOff>
      <xdr:row>46</xdr:row>
      <xdr:rowOff>170728</xdr:rowOff>
    </xdr:from>
    <xdr:to>
      <xdr:col>8</xdr:col>
      <xdr:colOff>493949</xdr:colOff>
      <xdr:row>48</xdr:row>
      <xdr:rowOff>12526</xdr:rowOff>
    </xdr:to>
    <xdr:sp macro="" textlink="">
      <xdr:nvSpPr>
        <xdr:cNvPr id="474" name="六角形 473"/>
        <xdr:cNvSpPr/>
      </xdr:nvSpPr>
      <xdr:spPr bwMode="auto">
        <a:xfrm>
          <a:off x="5876750" y="8024360"/>
          <a:ext cx="197411" cy="1832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224650</xdr:colOff>
      <xdr:row>44</xdr:row>
      <xdr:rowOff>0</xdr:rowOff>
    </xdr:from>
    <xdr:to>
      <xdr:col>8</xdr:col>
      <xdr:colOff>422061</xdr:colOff>
      <xdr:row>45</xdr:row>
      <xdr:rowOff>12529</xdr:rowOff>
    </xdr:to>
    <xdr:sp macro="" textlink="">
      <xdr:nvSpPr>
        <xdr:cNvPr id="476" name="六角形 475"/>
        <xdr:cNvSpPr/>
      </xdr:nvSpPr>
      <xdr:spPr bwMode="auto">
        <a:xfrm>
          <a:off x="5804862" y="7512170"/>
          <a:ext cx="197411" cy="1832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287552</xdr:colOff>
      <xdr:row>45</xdr:row>
      <xdr:rowOff>80871</xdr:rowOff>
    </xdr:from>
    <xdr:to>
      <xdr:col>7</xdr:col>
      <xdr:colOff>557783</xdr:colOff>
      <xdr:row>46</xdr:row>
      <xdr:rowOff>139801</xdr:rowOff>
    </xdr:to>
    <xdr:sp macro="" textlink="">
      <xdr:nvSpPr>
        <xdr:cNvPr id="478" name="六角形 477"/>
        <xdr:cNvSpPr/>
      </xdr:nvSpPr>
      <xdr:spPr bwMode="auto">
        <a:xfrm>
          <a:off x="5094981" y="7763772"/>
          <a:ext cx="270231" cy="2296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701442</xdr:colOff>
      <xdr:row>43</xdr:row>
      <xdr:rowOff>37828</xdr:rowOff>
    </xdr:from>
    <xdr:to>
      <xdr:col>9</xdr:col>
      <xdr:colOff>701442</xdr:colOff>
      <xdr:row>47</xdr:row>
      <xdr:rowOff>170177</xdr:rowOff>
    </xdr:to>
    <xdr:sp macro="" textlink="">
      <xdr:nvSpPr>
        <xdr:cNvPr id="479" name="Line 75"/>
        <xdr:cNvSpPr>
          <a:spLocks noChangeShapeType="1"/>
        </xdr:cNvSpPr>
      </xdr:nvSpPr>
      <xdr:spPr bwMode="auto">
        <a:xfrm flipV="1">
          <a:off x="7048100" y="7367065"/>
          <a:ext cx="0" cy="81413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107830</xdr:colOff>
      <xdr:row>45</xdr:row>
      <xdr:rowOff>17972</xdr:rowOff>
    </xdr:from>
    <xdr:to>
      <xdr:col>9</xdr:col>
      <xdr:colOff>689037</xdr:colOff>
      <xdr:row>45</xdr:row>
      <xdr:rowOff>168570</xdr:rowOff>
    </xdr:to>
    <xdr:sp macro="" textlink="">
      <xdr:nvSpPr>
        <xdr:cNvPr id="489" name="Line 76"/>
        <xdr:cNvSpPr>
          <a:spLocks noChangeShapeType="1"/>
        </xdr:cNvSpPr>
      </xdr:nvSpPr>
      <xdr:spPr bwMode="auto">
        <a:xfrm>
          <a:off x="6460825" y="7700873"/>
          <a:ext cx="581207" cy="1505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623984</xdr:colOff>
      <xdr:row>45</xdr:row>
      <xdr:rowOff>102074</xdr:rowOff>
    </xdr:from>
    <xdr:to>
      <xdr:col>10</xdr:col>
      <xdr:colOff>44929</xdr:colOff>
      <xdr:row>46</xdr:row>
      <xdr:rowOff>98844</xdr:rowOff>
    </xdr:to>
    <xdr:sp macro="" textlink="">
      <xdr:nvSpPr>
        <xdr:cNvPr id="490" name="Oval 77"/>
        <xdr:cNvSpPr>
          <a:spLocks noChangeArrowheads="1"/>
        </xdr:cNvSpPr>
      </xdr:nvSpPr>
      <xdr:spPr bwMode="auto">
        <a:xfrm>
          <a:off x="6976979" y="7784975"/>
          <a:ext cx="166771" cy="1675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634767</xdr:colOff>
      <xdr:row>46</xdr:row>
      <xdr:rowOff>140169</xdr:rowOff>
    </xdr:from>
    <xdr:to>
      <xdr:col>10</xdr:col>
      <xdr:colOff>22291</xdr:colOff>
      <xdr:row>47</xdr:row>
      <xdr:rowOff>92544</xdr:rowOff>
    </xdr:to>
    <xdr:sp macro="" textlink="">
      <xdr:nvSpPr>
        <xdr:cNvPr id="491" name="AutoShape 4802"/>
        <xdr:cNvSpPr>
          <a:spLocks noChangeArrowheads="1"/>
        </xdr:cNvSpPr>
      </xdr:nvSpPr>
      <xdr:spPr bwMode="auto">
        <a:xfrm>
          <a:off x="6987762" y="7993801"/>
          <a:ext cx="133350" cy="1231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26958</xdr:colOff>
      <xdr:row>46</xdr:row>
      <xdr:rowOff>89854</xdr:rowOff>
    </xdr:from>
    <xdr:to>
      <xdr:col>10</xdr:col>
      <xdr:colOff>297189</xdr:colOff>
      <xdr:row>47</xdr:row>
      <xdr:rowOff>148784</xdr:rowOff>
    </xdr:to>
    <xdr:sp macro="" textlink="">
      <xdr:nvSpPr>
        <xdr:cNvPr id="492" name="六角形 491"/>
        <xdr:cNvSpPr/>
      </xdr:nvSpPr>
      <xdr:spPr bwMode="auto">
        <a:xfrm>
          <a:off x="7125779" y="7943486"/>
          <a:ext cx="270231" cy="2296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179717</xdr:colOff>
      <xdr:row>46</xdr:row>
      <xdr:rowOff>116816</xdr:rowOff>
    </xdr:from>
    <xdr:ext cx="689324" cy="421654"/>
    <xdr:sp macro="" textlink="">
      <xdr:nvSpPr>
        <xdr:cNvPr id="499" name="Text Box 1416"/>
        <xdr:cNvSpPr txBox="1">
          <a:spLocks noChangeArrowheads="1"/>
        </xdr:cNvSpPr>
      </xdr:nvSpPr>
      <xdr:spPr bwMode="auto">
        <a:xfrm>
          <a:off x="4214363" y="7970448"/>
          <a:ext cx="689324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159m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桜峠迄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9.6㎞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745825</xdr:colOff>
      <xdr:row>46</xdr:row>
      <xdr:rowOff>62902</xdr:rowOff>
    </xdr:from>
    <xdr:ext cx="649941" cy="165173"/>
    <xdr:sp macro="" textlink="">
      <xdr:nvSpPr>
        <xdr:cNvPr id="501" name="Text Box 1416"/>
        <xdr:cNvSpPr txBox="1">
          <a:spLocks noChangeArrowheads="1"/>
        </xdr:cNvSpPr>
      </xdr:nvSpPr>
      <xdr:spPr bwMode="auto">
        <a:xfrm>
          <a:off x="6326037" y="7916534"/>
          <a:ext cx="6499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252m</a:t>
          </a:r>
        </a:p>
      </xdr:txBody>
    </xdr:sp>
    <xdr:clientData/>
  </xdr:oneCellAnchor>
  <xdr:oneCellAnchor>
    <xdr:from>
      <xdr:col>1</xdr:col>
      <xdr:colOff>219808</xdr:colOff>
      <xdr:row>54</xdr:row>
      <xdr:rowOff>93690</xdr:rowOff>
    </xdr:from>
    <xdr:ext cx="674731" cy="421654"/>
    <xdr:sp macro="" textlink="">
      <xdr:nvSpPr>
        <xdr:cNvPr id="502" name="Text Box 1416"/>
        <xdr:cNvSpPr txBox="1">
          <a:spLocks noChangeArrowheads="1"/>
        </xdr:cNvSpPr>
      </xdr:nvSpPr>
      <xdr:spPr bwMode="auto">
        <a:xfrm>
          <a:off x="388327" y="9193728"/>
          <a:ext cx="674731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302m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4.1㎞107m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40193</xdr:colOff>
      <xdr:row>53</xdr:row>
      <xdr:rowOff>97458</xdr:rowOff>
    </xdr:from>
    <xdr:to>
      <xdr:col>2</xdr:col>
      <xdr:colOff>379122</xdr:colOff>
      <xdr:row>56</xdr:row>
      <xdr:rowOff>165401</xdr:rowOff>
    </xdr:to>
    <xdr:sp macro="" textlink="">
      <xdr:nvSpPr>
        <xdr:cNvPr id="503" name="Freeform 527"/>
        <xdr:cNvSpPr>
          <a:spLocks/>
        </xdr:cNvSpPr>
      </xdr:nvSpPr>
      <xdr:spPr bwMode="auto">
        <a:xfrm flipH="1">
          <a:off x="213078" y="9260378"/>
          <a:ext cx="1112020" cy="58659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98 w 12033"/>
            <a:gd name="connsiteY0" fmla="*/ 10131 h 10131"/>
            <a:gd name="connsiteX1" fmla="*/ 44 w 12033"/>
            <a:gd name="connsiteY1" fmla="*/ 131 h 10131"/>
            <a:gd name="connsiteX2" fmla="*/ 12033 w 12033"/>
            <a:gd name="connsiteY2" fmla="*/ 0 h 10131"/>
            <a:gd name="connsiteX0" fmla="*/ 154 w 11989"/>
            <a:gd name="connsiteY0" fmla="*/ 10131 h 10131"/>
            <a:gd name="connsiteX1" fmla="*/ 0 w 11989"/>
            <a:gd name="connsiteY1" fmla="*/ 131 h 10131"/>
            <a:gd name="connsiteX2" fmla="*/ 11989 w 11989"/>
            <a:gd name="connsiteY2" fmla="*/ 0 h 10131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499 w 17018"/>
            <a:gd name="connsiteY0" fmla="*/ 14297 h 14297"/>
            <a:gd name="connsiteX1" fmla="*/ 0 w 17018"/>
            <a:gd name="connsiteY1" fmla="*/ 5023 h 14297"/>
            <a:gd name="connsiteX2" fmla="*/ 17018 w 17018"/>
            <a:gd name="connsiteY2" fmla="*/ 0 h 14297"/>
            <a:gd name="connsiteX0" fmla="*/ 499 w 17018"/>
            <a:gd name="connsiteY0" fmla="*/ 14297 h 14297"/>
            <a:gd name="connsiteX1" fmla="*/ 0 w 17018"/>
            <a:gd name="connsiteY1" fmla="*/ 5023 h 14297"/>
            <a:gd name="connsiteX2" fmla="*/ 17018 w 17018"/>
            <a:gd name="connsiteY2" fmla="*/ 0 h 14297"/>
            <a:gd name="connsiteX0" fmla="*/ 499 w 17191"/>
            <a:gd name="connsiteY0" fmla="*/ 15023 h 15023"/>
            <a:gd name="connsiteX1" fmla="*/ 0 w 17191"/>
            <a:gd name="connsiteY1" fmla="*/ 5749 h 15023"/>
            <a:gd name="connsiteX2" fmla="*/ 17191 w 17191"/>
            <a:gd name="connsiteY2" fmla="*/ 0 h 15023"/>
            <a:gd name="connsiteX0" fmla="*/ 499 w 17191"/>
            <a:gd name="connsiteY0" fmla="*/ 15023 h 15023"/>
            <a:gd name="connsiteX1" fmla="*/ 0 w 17191"/>
            <a:gd name="connsiteY1" fmla="*/ 5749 h 15023"/>
            <a:gd name="connsiteX2" fmla="*/ 17191 w 17191"/>
            <a:gd name="connsiteY2" fmla="*/ 0 h 15023"/>
            <a:gd name="connsiteX0" fmla="*/ 499 w 17191"/>
            <a:gd name="connsiteY0" fmla="*/ 15023 h 15023"/>
            <a:gd name="connsiteX1" fmla="*/ 0 w 17191"/>
            <a:gd name="connsiteY1" fmla="*/ 5749 h 15023"/>
            <a:gd name="connsiteX2" fmla="*/ 17191 w 17191"/>
            <a:gd name="connsiteY2" fmla="*/ 0 h 15023"/>
            <a:gd name="connsiteX0" fmla="*/ 499 w 17709"/>
            <a:gd name="connsiteY0" fmla="*/ 16839 h 16839"/>
            <a:gd name="connsiteX1" fmla="*/ 0 w 17709"/>
            <a:gd name="connsiteY1" fmla="*/ 7565 h 16839"/>
            <a:gd name="connsiteX2" fmla="*/ 17709 w 17709"/>
            <a:gd name="connsiteY2" fmla="*/ 0 h 16839"/>
            <a:gd name="connsiteX0" fmla="*/ 499 w 17709"/>
            <a:gd name="connsiteY0" fmla="*/ 16839 h 16839"/>
            <a:gd name="connsiteX1" fmla="*/ 0 w 17709"/>
            <a:gd name="connsiteY1" fmla="*/ 7565 h 16839"/>
            <a:gd name="connsiteX2" fmla="*/ 17709 w 17709"/>
            <a:gd name="connsiteY2" fmla="*/ 0 h 16839"/>
            <a:gd name="connsiteX0" fmla="*/ 326 w 17709"/>
            <a:gd name="connsiteY0" fmla="*/ 16657 h 16657"/>
            <a:gd name="connsiteX1" fmla="*/ 0 w 17709"/>
            <a:gd name="connsiteY1" fmla="*/ 7565 h 16657"/>
            <a:gd name="connsiteX2" fmla="*/ 17709 w 17709"/>
            <a:gd name="connsiteY2" fmla="*/ 0 h 16657"/>
            <a:gd name="connsiteX0" fmla="*/ 326 w 17709"/>
            <a:gd name="connsiteY0" fmla="*/ 16657 h 16657"/>
            <a:gd name="connsiteX1" fmla="*/ 0 w 17709"/>
            <a:gd name="connsiteY1" fmla="*/ 7565 h 16657"/>
            <a:gd name="connsiteX2" fmla="*/ 17709 w 17709"/>
            <a:gd name="connsiteY2" fmla="*/ 0 h 16657"/>
            <a:gd name="connsiteX0" fmla="*/ 326 w 14601"/>
            <a:gd name="connsiteY0" fmla="*/ 13933 h 13933"/>
            <a:gd name="connsiteX1" fmla="*/ 0 w 14601"/>
            <a:gd name="connsiteY1" fmla="*/ 4841 h 13933"/>
            <a:gd name="connsiteX2" fmla="*/ 14601 w 14601"/>
            <a:gd name="connsiteY2" fmla="*/ 0 h 13933"/>
            <a:gd name="connsiteX0" fmla="*/ 326 w 14601"/>
            <a:gd name="connsiteY0" fmla="*/ 13933 h 13933"/>
            <a:gd name="connsiteX1" fmla="*/ 0 w 14601"/>
            <a:gd name="connsiteY1" fmla="*/ 4841 h 13933"/>
            <a:gd name="connsiteX2" fmla="*/ 14601 w 14601"/>
            <a:gd name="connsiteY2" fmla="*/ 0 h 13933"/>
            <a:gd name="connsiteX0" fmla="*/ 0 w 17038"/>
            <a:gd name="connsiteY0" fmla="*/ 16112 h 16112"/>
            <a:gd name="connsiteX1" fmla="*/ 2437 w 17038"/>
            <a:gd name="connsiteY1" fmla="*/ 4841 h 16112"/>
            <a:gd name="connsiteX2" fmla="*/ 17038 w 17038"/>
            <a:gd name="connsiteY2" fmla="*/ 0 h 16112"/>
            <a:gd name="connsiteX0" fmla="*/ 0 w 17038"/>
            <a:gd name="connsiteY0" fmla="*/ 16112 h 16112"/>
            <a:gd name="connsiteX1" fmla="*/ 2437 w 17038"/>
            <a:gd name="connsiteY1" fmla="*/ 4841 h 16112"/>
            <a:gd name="connsiteX2" fmla="*/ 17038 w 17038"/>
            <a:gd name="connsiteY2" fmla="*/ 0 h 16112"/>
            <a:gd name="connsiteX0" fmla="*/ 0 w 17038"/>
            <a:gd name="connsiteY0" fmla="*/ 16112 h 16112"/>
            <a:gd name="connsiteX1" fmla="*/ 2437 w 17038"/>
            <a:gd name="connsiteY1" fmla="*/ 4841 h 16112"/>
            <a:gd name="connsiteX2" fmla="*/ 17038 w 17038"/>
            <a:gd name="connsiteY2" fmla="*/ 0 h 16112"/>
            <a:gd name="connsiteX0" fmla="*/ 0 w 17038"/>
            <a:gd name="connsiteY0" fmla="*/ 16112 h 16112"/>
            <a:gd name="connsiteX1" fmla="*/ 2437 w 17038"/>
            <a:gd name="connsiteY1" fmla="*/ 4841 h 16112"/>
            <a:gd name="connsiteX2" fmla="*/ 17038 w 17038"/>
            <a:gd name="connsiteY2" fmla="*/ 0 h 16112"/>
            <a:gd name="connsiteX0" fmla="*/ 0 w 18667"/>
            <a:gd name="connsiteY0" fmla="*/ 11960 h 11960"/>
            <a:gd name="connsiteX1" fmla="*/ 2437 w 18667"/>
            <a:gd name="connsiteY1" fmla="*/ 689 h 11960"/>
            <a:gd name="connsiteX2" fmla="*/ 18667 w 18667"/>
            <a:gd name="connsiteY2" fmla="*/ 2370 h 11960"/>
            <a:gd name="connsiteX0" fmla="*/ 0 w 18918"/>
            <a:gd name="connsiteY0" fmla="*/ 11897 h 11897"/>
            <a:gd name="connsiteX1" fmla="*/ 2437 w 18918"/>
            <a:gd name="connsiteY1" fmla="*/ 626 h 11897"/>
            <a:gd name="connsiteX2" fmla="*/ 18918 w 18918"/>
            <a:gd name="connsiteY2" fmla="*/ 3285 h 11897"/>
            <a:gd name="connsiteX0" fmla="*/ 0 w 18918"/>
            <a:gd name="connsiteY0" fmla="*/ 12233 h 12233"/>
            <a:gd name="connsiteX1" fmla="*/ 2437 w 18918"/>
            <a:gd name="connsiteY1" fmla="*/ 962 h 12233"/>
            <a:gd name="connsiteX2" fmla="*/ 18918 w 18918"/>
            <a:gd name="connsiteY2" fmla="*/ 3621 h 12233"/>
            <a:gd name="connsiteX0" fmla="*/ 0 w 18918"/>
            <a:gd name="connsiteY0" fmla="*/ 11271 h 11271"/>
            <a:gd name="connsiteX1" fmla="*/ 2437 w 18918"/>
            <a:gd name="connsiteY1" fmla="*/ 0 h 11271"/>
            <a:gd name="connsiteX2" fmla="*/ 18918 w 18918"/>
            <a:gd name="connsiteY2" fmla="*/ 2659 h 11271"/>
            <a:gd name="connsiteX0" fmla="*/ 0 w 18855"/>
            <a:gd name="connsiteY0" fmla="*/ 11271 h 11271"/>
            <a:gd name="connsiteX1" fmla="*/ 2437 w 18855"/>
            <a:gd name="connsiteY1" fmla="*/ 0 h 11271"/>
            <a:gd name="connsiteX2" fmla="*/ 18855 w 18855"/>
            <a:gd name="connsiteY2" fmla="*/ 3246 h 11271"/>
            <a:gd name="connsiteX0" fmla="*/ 0 w 18855"/>
            <a:gd name="connsiteY0" fmla="*/ 11271 h 11271"/>
            <a:gd name="connsiteX1" fmla="*/ 2437 w 18855"/>
            <a:gd name="connsiteY1" fmla="*/ 0 h 11271"/>
            <a:gd name="connsiteX2" fmla="*/ 18855 w 18855"/>
            <a:gd name="connsiteY2" fmla="*/ 3246 h 11271"/>
            <a:gd name="connsiteX0" fmla="*/ 0 w 18855"/>
            <a:gd name="connsiteY0" fmla="*/ 11271 h 11271"/>
            <a:gd name="connsiteX1" fmla="*/ 2437 w 18855"/>
            <a:gd name="connsiteY1" fmla="*/ 0 h 11271"/>
            <a:gd name="connsiteX2" fmla="*/ 18855 w 18855"/>
            <a:gd name="connsiteY2" fmla="*/ 3246 h 11271"/>
            <a:gd name="connsiteX0" fmla="*/ 0 w 21361"/>
            <a:gd name="connsiteY0" fmla="*/ 11728 h 11728"/>
            <a:gd name="connsiteX1" fmla="*/ 4943 w 21361"/>
            <a:gd name="connsiteY1" fmla="*/ 0 h 11728"/>
            <a:gd name="connsiteX2" fmla="*/ 21361 w 21361"/>
            <a:gd name="connsiteY2" fmla="*/ 3246 h 11728"/>
            <a:gd name="connsiteX0" fmla="*/ 0 w 21361"/>
            <a:gd name="connsiteY0" fmla="*/ 11728 h 11728"/>
            <a:gd name="connsiteX1" fmla="*/ 4943 w 21361"/>
            <a:gd name="connsiteY1" fmla="*/ 0 h 11728"/>
            <a:gd name="connsiteX2" fmla="*/ 21361 w 21361"/>
            <a:gd name="connsiteY2" fmla="*/ 3246 h 117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361" h="11728">
              <a:moveTo>
                <a:pt x="0" y="11728"/>
              </a:moveTo>
              <a:cubicBezTo>
                <a:pt x="5951" y="9083"/>
                <a:pt x="5019" y="3865"/>
                <a:pt x="4943" y="0"/>
              </a:cubicBezTo>
              <a:cubicBezTo>
                <a:pt x="14754" y="689"/>
                <a:pt x="15989" y="2587"/>
                <a:pt x="21361" y="32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212116</xdr:colOff>
      <xdr:row>51</xdr:row>
      <xdr:rowOff>100064</xdr:rowOff>
    </xdr:from>
    <xdr:to>
      <xdr:col>2</xdr:col>
      <xdr:colOff>714467</xdr:colOff>
      <xdr:row>53</xdr:row>
      <xdr:rowOff>132699</xdr:rowOff>
    </xdr:to>
    <xdr:sp macro="" textlink="">
      <xdr:nvSpPr>
        <xdr:cNvPr id="505" name="Line 72"/>
        <xdr:cNvSpPr>
          <a:spLocks noChangeShapeType="1"/>
        </xdr:cNvSpPr>
      </xdr:nvSpPr>
      <xdr:spPr bwMode="auto">
        <a:xfrm rot="534545" flipV="1">
          <a:off x="1158092" y="8917213"/>
          <a:ext cx="502351" cy="378406"/>
        </a:xfrm>
        <a:custGeom>
          <a:avLst/>
          <a:gdLst>
            <a:gd name="connsiteX0" fmla="*/ 0 w 26608"/>
            <a:gd name="connsiteY0" fmla="*/ 0 h 607212"/>
            <a:gd name="connsiteX1" fmla="*/ 26608 w 26608"/>
            <a:gd name="connsiteY1" fmla="*/ 607212 h 607212"/>
            <a:gd name="connsiteX0" fmla="*/ 1822 w 28430"/>
            <a:gd name="connsiteY0" fmla="*/ 0 h 607212"/>
            <a:gd name="connsiteX1" fmla="*/ 28430 w 28430"/>
            <a:gd name="connsiteY1" fmla="*/ 607212 h 607212"/>
            <a:gd name="connsiteX0" fmla="*/ 174 w 341287"/>
            <a:gd name="connsiteY0" fmla="*/ 0 h 325103"/>
            <a:gd name="connsiteX1" fmla="*/ 341287 w 341287"/>
            <a:gd name="connsiteY1" fmla="*/ 325103 h 325103"/>
            <a:gd name="connsiteX0" fmla="*/ 106 w 565865"/>
            <a:gd name="connsiteY0" fmla="*/ 5801 h 193200"/>
            <a:gd name="connsiteX1" fmla="*/ 565865 w 565865"/>
            <a:gd name="connsiteY1" fmla="*/ 39694 h 193200"/>
            <a:gd name="connsiteX0" fmla="*/ 0 w 565759"/>
            <a:gd name="connsiteY0" fmla="*/ 62733 h 96626"/>
            <a:gd name="connsiteX1" fmla="*/ 565759 w 565759"/>
            <a:gd name="connsiteY1" fmla="*/ 96626 h 96626"/>
            <a:gd name="connsiteX0" fmla="*/ 0 w 565759"/>
            <a:gd name="connsiteY0" fmla="*/ 0 h 33893"/>
            <a:gd name="connsiteX1" fmla="*/ 565759 w 565759"/>
            <a:gd name="connsiteY1" fmla="*/ 33893 h 33893"/>
            <a:gd name="connsiteX0" fmla="*/ 0 w 532540"/>
            <a:gd name="connsiteY0" fmla="*/ 0 h 205843"/>
            <a:gd name="connsiteX1" fmla="*/ 532540 w 532540"/>
            <a:gd name="connsiteY1" fmla="*/ 205843 h 205843"/>
            <a:gd name="connsiteX0" fmla="*/ 0 w 532540"/>
            <a:gd name="connsiteY0" fmla="*/ 0 h 205843"/>
            <a:gd name="connsiteX1" fmla="*/ 532540 w 532540"/>
            <a:gd name="connsiteY1" fmla="*/ 205843 h 205843"/>
            <a:gd name="connsiteX0" fmla="*/ 0 w 532540"/>
            <a:gd name="connsiteY0" fmla="*/ 0 h 205843"/>
            <a:gd name="connsiteX1" fmla="*/ 532540 w 532540"/>
            <a:gd name="connsiteY1" fmla="*/ 205843 h 205843"/>
            <a:gd name="connsiteX0" fmla="*/ 0 w 532540"/>
            <a:gd name="connsiteY0" fmla="*/ 0 h 205843"/>
            <a:gd name="connsiteX1" fmla="*/ 532540 w 532540"/>
            <a:gd name="connsiteY1" fmla="*/ 205843 h 205843"/>
            <a:gd name="connsiteX0" fmla="*/ 0 w 502351"/>
            <a:gd name="connsiteY0" fmla="*/ 0 h 358211"/>
            <a:gd name="connsiteX1" fmla="*/ 502351 w 502351"/>
            <a:gd name="connsiteY1" fmla="*/ 358211 h 358211"/>
            <a:gd name="connsiteX0" fmla="*/ 0 w 502351"/>
            <a:gd name="connsiteY0" fmla="*/ 25011 h 383222"/>
            <a:gd name="connsiteX1" fmla="*/ 19900 w 502351"/>
            <a:gd name="connsiteY1" fmla="*/ 1 h 383222"/>
            <a:gd name="connsiteX2" fmla="*/ 502351 w 502351"/>
            <a:gd name="connsiteY2" fmla="*/ 383222 h 3832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2351" h="383222">
              <a:moveTo>
                <a:pt x="0" y="25011"/>
              </a:moveTo>
              <a:cubicBezTo>
                <a:pt x="2643" y="25194"/>
                <a:pt x="16596" y="-228"/>
                <a:pt x="19900" y="1"/>
              </a:cubicBezTo>
              <a:cubicBezTo>
                <a:pt x="326410" y="75964"/>
                <a:pt x="440784" y="194744"/>
                <a:pt x="502351" y="3832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26988</xdr:colOff>
      <xdr:row>53</xdr:row>
      <xdr:rowOff>10222</xdr:rowOff>
    </xdr:from>
    <xdr:to>
      <xdr:col>2</xdr:col>
      <xdr:colOff>204053</xdr:colOff>
      <xdr:row>54</xdr:row>
      <xdr:rowOff>19940</xdr:rowOff>
    </xdr:to>
    <xdr:sp macro="" textlink="">
      <xdr:nvSpPr>
        <xdr:cNvPr id="506" name="Oval 1295"/>
        <xdr:cNvSpPr>
          <a:spLocks noChangeArrowheads="1"/>
        </xdr:cNvSpPr>
      </xdr:nvSpPr>
      <xdr:spPr bwMode="auto">
        <a:xfrm>
          <a:off x="970502" y="9058972"/>
          <a:ext cx="177065" cy="180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31538</xdr:colOff>
      <xdr:row>37</xdr:row>
      <xdr:rowOff>11928</xdr:rowOff>
    </xdr:from>
    <xdr:ext cx="567483" cy="166634"/>
    <xdr:sp macro="" textlink="">
      <xdr:nvSpPr>
        <xdr:cNvPr id="516" name="Text Box 1416"/>
        <xdr:cNvSpPr txBox="1">
          <a:spLocks noChangeArrowheads="1"/>
        </xdr:cNvSpPr>
      </xdr:nvSpPr>
      <xdr:spPr bwMode="auto">
        <a:xfrm>
          <a:off x="977853" y="6419655"/>
          <a:ext cx="567483" cy="16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263m</a:t>
          </a:r>
        </a:p>
      </xdr:txBody>
    </xdr:sp>
    <xdr:clientData/>
  </xdr:oneCellAnchor>
  <xdr:twoCellAnchor>
    <xdr:from>
      <xdr:col>2</xdr:col>
      <xdr:colOff>38781</xdr:colOff>
      <xdr:row>54</xdr:row>
      <xdr:rowOff>116358</xdr:rowOff>
    </xdr:from>
    <xdr:to>
      <xdr:col>2</xdr:col>
      <xdr:colOff>196474</xdr:colOff>
      <xdr:row>55</xdr:row>
      <xdr:rowOff>71957</xdr:rowOff>
    </xdr:to>
    <xdr:sp macro="" textlink="">
      <xdr:nvSpPr>
        <xdr:cNvPr id="504" name="AutoShape 526"/>
        <xdr:cNvSpPr>
          <a:spLocks noChangeArrowheads="1"/>
        </xdr:cNvSpPr>
      </xdr:nvSpPr>
      <xdr:spPr bwMode="auto">
        <a:xfrm>
          <a:off x="984757" y="9452163"/>
          <a:ext cx="157693" cy="12848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34266</xdr:colOff>
      <xdr:row>54</xdr:row>
      <xdr:rowOff>25002</xdr:rowOff>
    </xdr:from>
    <xdr:to>
      <xdr:col>3</xdr:col>
      <xdr:colOff>361950</xdr:colOff>
      <xdr:row>54</xdr:row>
      <xdr:rowOff>162186</xdr:rowOff>
    </xdr:to>
    <xdr:sp macro="" textlink="">
      <xdr:nvSpPr>
        <xdr:cNvPr id="517" name="Line 76"/>
        <xdr:cNvSpPr>
          <a:spLocks noChangeShapeType="1"/>
        </xdr:cNvSpPr>
      </xdr:nvSpPr>
      <xdr:spPr bwMode="auto">
        <a:xfrm>
          <a:off x="1753333" y="9360807"/>
          <a:ext cx="327684" cy="1371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319144</xdr:colOff>
      <xdr:row>54</xdr:row>
      <xdr:rowOff>139131</xdr:rowOff>
    </xdr:from>
    <xdr:to>
      <xdr:col>3</xdr:col>
      <xdr:colOff>567582</xdr:colOff>
      <xdr:row>56</xdr:row>
      <xdr:rowOff>163102</xdr:rowOff>
    </xdr:to>
    <xdr:sp macro="" textlink="">
      <xdr:nvSpPr>
        <xdr:cNvPr id="518" name="Freeform 601"/>
        <xdr:cNvSpPr>
          <a:spLocks/>
        </xdr:cNvSpPr>
      </xdr:nvSpPr>
      <xdr:spPr bwMode="auto">
        <a:xfrm flipH="1">
          <a:off x="2038211" y="9474936"/>
          <a:ext cx="248438" cy="36974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761 w 10000"/>
            <a:gd name="connsiteY0" fmla="*/ 12134 h 12134"/>
            <a:gd name="connsiteX1" fmla="*/ 10000 w 10000"/>
            <a:gd name="connsiteY1" fmla="*/ 0 h 12134"/>
            <a:gd name="connsiteX2" fmla="*/ 0 w 10000"/>
            <a:gd name="connsiteY2" fmla="*/ 285 h 12134"/>
            <a:gd name="connsiteX0" fmla="*/ 16292 w 16531"/>
            <a:gd name="connsiteY0" fmla="*/ 12134 h 12134"/>
            <a:gd name="connsiteX1" fmla="*/ 16531 w 16531"/>
            <a:gd name="connsiteY1" fmla="*/ 0 h 12134"/>
            <a:gd name="connsiteX2" fmla="*/ 0 w 16531"/>
            <a:gd name="connsiteY2" fmla="*/ 285 h 12134"/>
            <a:gd name="connsiteX0" fmla="*/ 17061 w 17300"/>
            <a:gd name="connsiteY0" fmla="*/ 12134 h 12134"/>
            <a:gd name="connsiteX1" fmla="*/ 17300 w 17300"/>
            <a:gd name="connsiteY1" fmla="*/ 0 h 12134"/>
            <a:gd name="connsiteX2" fmla="*/ 0 w 17300"/>
            <a:gd name="connsiteY2" fmla="*/ 8804 h 12134"/>
            <a:gd name="connsiteX0" fmla="*/ 17061 w 17300"/>
            <a:gd name="connsiteY0" fmla="*/ 12134 h 12134"/>
            <a:gd name="connsiteX1" fmla="*/ 17300 w 17300"/>
            <a:gd name="connsiteY1" fmla="*/ 0 h 12134"/>
            <a:gd name="connsiteX2" fmla="*/ 0 w 17300"/>
            <a:gd name="connsiteY2" fmla="*/ 8804 h 12134"/>
            <a:gd name="connsiteX0" fmla="*/ 17061 w 17300"/>
            <a:gd name="connsiteY0" fmla="*/ 12134 h 12134"/>
            <a:gd name="connsiteX1" fmla="*/ 17300 w 17300"/>
            <a:gd name="connsiteY1" fmla="*/ 0 h 12134"/>
            <a:gd name="connsiteX2" fmla="*/ 0 w 17300"/>
            <a:gd name="connsiteY2" fmla="*/ 8804 h 12134"/>
            <a:gd name="connsiteX0" fmla="*/ 12448 w 17300"/>
            <a:gd name="connsiteY0" fmla="*/ 19436 h 19436"/>
            <a:gd name="connsiteX1" fmla="*/ 17300 w 17300"/>
            <a:gd name="connsiteY1" fmla="*/ 0 h 19436"/>
            <a:gd name="connsiteX2" fmla="*/ 0 w 17300"/>
            <a:gd name="connsiteY2" fmla="*/ 8804 h 19436"/>
            <a:gd name="connsiteX0" fmla="*/ 12448 w 17300"/>
            <a:gd name="connsiteY0" fmla="*/ 19436 h 19436"/>
            <a:gd name="connsiteX1" fmla="*/ 17300 w 17300"/>
            <a:gd name="connsiteY1" fmla="*/ 0 h 19436"/>
            <a:gd name="connsiteX2" fmla="*/ 0 w 17300"/>
            <a:gd name="connsiteY2" fmla="*/ 8804 h 19436"/>
            <a:gd name="connsiteX0" fmla="*/ 11679 w 17300"/>
            <a:gd name="connsiteY0" fmla="*/ 17976 h 17976"/>
            <a:gd name="connsiteX1" fmla="*/ 17300 w 17300"/>
            <a:gd name="connsiteY1" fmla="*/ 0 h 17976"/>
            <a:gd name="connsiteX2" fmla="*/ 0 w 17300"/>
            <a:gd name="connsiteY2" fmla="*/ 8804 h 17976"/>
            <a:gd name="connsiteX0" fmla="*/ 11679 w 17300"/>
            <a:gd name="connsiteY0" fmla="*/ 17976 h 17976"/>
            <a:gd name="connsiteX1" fmla="*/ 17300 w 17300"/>
            <a:gd name="connsiteY1" fmla="*/ 0 h 17976"/>
            <a:gd name="connsiteX2" fmla="*/ 0 w 17300"/>
            <a:gd name="connsiteY2" fmla="*/ 8804 h 17976"/>
            <a:gd name="connsiteX0" fmla="*/ 11679 w 17383"/>
            <a:gd name="connsiteY0" fmla="*/ 17976 h 17976"/>
            <a:gd name="connsiteX1" fmla="*/ 17300 w 17383"/>
            <a:gd name="connsiteY1" fmla="*/ 0 h 17976"/>
            <a:gd name="connsiteX2" fmla="*/ 0 w 17383"/>
            <a:gd name="connsiteY2" fmla="*/ 8804 h 17976"/>
            <a:gd name="connsiteX0" fmla="*/ 15609 w 17504"/>
            <a:gd name="connsiteY0" fmla="*/ 10441 h 10441"/>
            <a:gd name="connsiteX1" fmla="*/ 17300 w 17504"/>
            <a:gd name="connsiteY1" fmla="*/ 0 h 10441"/>
            <a:gd name="connsiteX2" fmla="*/ 0 w 17504"/>
            <a:gd name="connsiteY2" fmla="*/ 8804 h 10441"/>
            <a:gd name="connsiteX0" fmla="*/ 15609 w 17479"/>
            <a:gd name="connsiteY0" fmla="*/ 10441 h 11699"/>
            <a:gd name="connsiteX1" fmla="*/ 17300 w 17479"/>
            <a:gd name="connsiteY1" fmla="*/ 0 h 11699"/>
            <a:gd name="connsiteX2" fmla="*/ 0 w 17479"/>
            <a:gd name="connsiteY2" fmla="*/ 8804 h 11699"/>
            <a:gd name="connsiteX0" fmla="*/ 15609 w 17334"/>
            <a:gd name="connsiteY0" fmla="*/ 10441 h 10441"/>
            <a:gd name="connsiteX1" fmla="*/ 17300 w 17334"/>
            <a:gd name="connsiteY1" fmla="*/ 0 h 10441"/>
            <a:gd name="connsiteX2" fmla="*/ 0 w 17334"/>
            <a:gd name="connsiteY2" fmla="*/ 8804 h 10441"/>
            <a:gd name="connsiteX0" fmla="*/ 15609 w 17334"/>
            <a:gd name="connsiteY0" fmla="*/ 10738 h 10738"/>
            <a:gd name="connsiteX1" fmla="*/ 17300 w 17334"/>
            <a:gd name="connsiteY1" fmla="*/ 297 h 10738"/>
            <a:gd name="connsiteX2" fmla="*/ 12333 w 17334"/>
            <a:gd name="connsiteY2" fmla="*/ 3700 h 10738"/>
            <a:gd name="connsiteX3" fmla="*/ 0 w 17334"/>
            <a:gd name="connsiteY3" fmla="*/ 9101 h 10738"/>
            <a:gd name="connsiteX0" fmla="*/ 4769 w 6494"/>
            <a:gd name="connsiteY0" fmla="*/ 10738 h 10738"/>
            <a:gd name="connsiteX1" fmla="*/ 6460 w 6494"/>
            <a:gd name="connsiteY1" fmla="*/ 297 h 10738"/>
            <a:gd name="connsiteX2" fmla="*/ 1493 w 6494"/>
            <a:gd name="connsiteY2" fmla="*/ 3700 h 10738"/>
            <a:gd name="connsiteX3" fmla="*/ 0 w 6494"/>
            <a:gd name="connsiteY3" fmla="*/ 710 h 10738"/>
            <a:gd name="connsiteX0" fmla="*/ 8256 w 10912"/>
            <a:gd name="connsiteY0" fmla="*/ 9971 h 9971"/>
            <a:gd name="connsiteX1" fmla="*/ 10860 w 10912"/>
            <a:gd name="connsiteY1" fmla="*/ 248 h 9971"/>
            <a:gd name="connsiteX2" fmla="*/ 1542 w 10912"/>
            <a:gd name="connsiteY2" fmla="*/ 3895 h 9971"/>
            <a:gd name="connsiteX3" fmla="*/ 912 w 10912"/>
            <a:gd name="connsiteY3" fmla="*/ 632 h 9971"/>
            <a:gd name="connsiteX0" fmla="*/ 8091 w 10525"/>
            <a:gd name="connsiteY0" fmla="*/ 10000 h 10000"/>
            <a:gd name="connsiteX1" fmla="*/ 10477 w 10525"/>
            <a:gd name="connsiteY1" fmla="*/ 249 h 10000"/>
            <a:gd name="connsiteX2" fmla="*/ 1938 w 10525"/>
            <a:gd name="connsiteY2" fmla="*/ 3906 h 10000"/>
            <a:gd name="connsiteX3" fmla="*/ 1361 w 10525"/>
            <a:gd name="connsiteY3" fmla="*/ 634 h 10000"/>
            <a:gd name="connsiteX0" fmla="*/ 6730 w 9164"/>
            <a:gd name="connsiteY0" fmla="*/ 10000 h 10000"/>
            <a:gd name="connsiteX1" fmla="*/ 9116 w 9164"/>
            <a:gd name="connsiteY1" fmla="*/ 249 h 10000"/>
            <a:gd name="connsiteX2" fmla="*/ 577 w 9164"/>
            <a:gd name="connsiteY2" fmla="*/ 3906 h 10000"/>
            <a:gd name="connsiteX3" fmla="*/ 0 w 9164"/>
            <a:gd name="connsiteY3" fmla="*/ 634 h 10000"/>
            <a:gd name="connsiteX0" fmla="*/ 6714 w 9370"/>
            <a:gd name="connsiteY0" fmla="*/ 10000 h 10000"/>
            <a:gd name="connsiteX1" fmla="*/ 9318 w 9370"/>
            <a:gd name="connsiteY1" fmla="*/ 249 h 10000"/>
            <a:gd name="connsiteX2" fmla="*/ 0 w 9370"/>
            <a:gd name="connsiteY2" fmla="*/ 3906 h 10000"/>
            <a:gd name="connsiteX3" fmla="*/ 413 w 9370"/>
            <a:gd name="connsiteY3" fmla="*/ 154 h 10000"/>
            <a:gd name="connsiteX0" fmla="*/ 7833 w 10014"/>
            <a:gd name="connsiteY0" fmla="*/ 8880 h 8880"/>
            <a:gd name="connsiteX1" fmla="*/ 9945 w 10014"/>
            <a:gd name="connsiteY1" fmla="*/ 249 h 8880"/>
            <a:gd name="connsiteX2" fmla="*/ 0 w 10014"/>
            <a:gd name="connsiteY2" fmla="*/ 3906 h 8880"/>
            <a:gd name="connsiteX3" fmla="*/ 441 w 10014"/>
            <a:gd name="connsiteY3" fmla="*/ 154 h 8880"/>
            <a:gd name="connsiteX0" fmla="*/ 8049 w 10227"/>
            <a:gd name="connsiteY0" fmla="*/ 10187 h 10187"/>
            <a:gd name="connsiteX1" fmla="*/ 10158 w 10227"/>
            <a:gd name="connsiteY1" fmla="*/ 467 h 10187"/>
            <a:gd name="connsiteX2" fmla="*/ 227 w 10227"/>
            <a:gd name="connsiteY2" fmla="*/ 4586 h 10187"/>
            <a:gd name="connsiteX3" fmla="*/ 0 w 10227"/>
            <a:gd name="connsiteY3" fmla="*/ 0 h 10187"/>
            <a:gd name="connsiteX0" fmla="*/ 7827 w 10005"/>
            <a:gd name="connsiteY0" fmla="*/ 10000 h 10000"/>
            <a:gd name="connsiteX1" fmla="*/ 9936 w 10005"/>
            <a:gd name="connsiteY1" fmla="*/ 280 h 10000"/>
            <a:gd name="connsiteX2" fmla="*/ 5 w 10005"/>
            <a:gd name="connsiteY2" fmla="*/ 4399 h 10000"/>
            <a:gd name="connsiteX3" fmla="*/ 0 w 10005"/>
            <a:gd name="connsiteY3" fmla="*/ 353 h 10000"/>
            <a:gd name="connsiteX0" fmla="*/ 7827 w 10005"/>
            <a:gd name="connsiteY0" fmla="*/ 10000 h 10000"/>
            <a:gd name="connsiteX1" fmla="*/ 9936 w 10005"/>
            <a:gd name="connsiteY1" fmla="*/ 280 h 10000"/>
            <a:gd name="connsiteX2" fmla="*/ 5 w 10005"/>
            <a:gd name="connsiteY2" fmla="*/ 4399 h 10000"/>
            <a:gd name="connsiteX3" fmla="*/ 0 w 10005"/>
            <a:gd name="connsiteY3" fmla="*/ 353 h 10000"/>
            <a:gd name="connsiteX0" fmla="*/ 7827 w 10005"/>
            <a:gd name="connsiteY0" fmla="*/ 9720 h 9720"/>
            <a:gd name="connsiteX1" fmla="*/ 9936 w 10005"/>
            <a:gd name="connsiteY1" fmla="*/ 0 h 9720"/>
            <a:gd name="connsiteX2" fmla="*/ 5 w 10005"/>
            <a:gd name="connsiteY2" fmla="*/ 4119 h 9720"/>
            <a:gd name="connsiteX3" fmla="*/ 0 w 10005"/>
            <a:gd name="connsiteY3" fmla="*/ 73 h 9720"/>
            <a:gd name="connsiteX0" fmla="*/ 7823 w 10000"/>
            <a:gd name="connsiteY0" fmla="*/ 10000 h 10000"/>
            <a:gd name="connsiteX1" fmla="*/ 9931 w 10000"/>
            <a:gd name="connsiteY1" fmla="*/ 0 h 10000"/>
            <a:gd name="connsiteX2" fmla="*/ 5 w 10000"/>
            <a:gd name="connsiteY2" fmla="*/ 4238 h 10000"/>
            <a:gd name="connsiteX3" fmla="*/ 0 w 10000"/>
            <a:gd name="connsiteY3" fmla="*/ 75 h 10000"/>
            <a:gd name="connsiteX0" fmla="*/ 7823 w 10560"/>
            <a:gd name="connsiteY0" fmla="*/ 10000 h 10192"/>
            <a:gd name="connsiteX1" fmla="*/ 9684 w 10560"/>
            <a:gd name="connsiteY1" fmla="*/ 9136 h 10192"/>
            <a:gd name="connsiteX2" fmla="*/ 9931 w 10560"/>
            <a:gd name="connsiteY2" fmla="*/ 0 h 10192"/>
            <a:gd name="connsiteX3" fmla="*/ 5 w 10560"/>
            <a:gd name="connsiteY3" fmla="*/ 4238 h 10192"/>
            <a:gd name="connsiteX4" fmla="*/ 0 w 10560"/>
            <a:gd name="connsiteY4" fmla="*/ 75 h 10192"/>
            <a:gd name="connsiteX0" fmla="*/ 9684 w 10560"/>
            <a:gd name="connsiteY0" fmla="*/ 9136 h 9136"/>
            <a:gd name="connsiteX1" fmla="*/ 9931 w 10560"/>
            <a:gd name="connsiteY1" fmla="*/ 0 h 9136"/>
            <a:gd name="connsiteX2" fmla="*/ 5 w 10560"/>
            <a:gd name="connsiteY2" fmla="*/ 4238 h 9136"/>
            <a:gd name="connsiteX3" fmla="*/ 0 w 10560"/>
            <a:gd name="connsiteY3" fmla="*/ 75 h 9136"/>
            <a:gd name="connsiteX0" fmla="*/ 9062 w 9973"/>
            <a:gd name="connsiteY0" fmla="*/ 11338 h 11338"/>
            <a:gd name="connsiteX1" fmla="*/ 9404 w 9973"/>
            <a:gd name="connsiteY1" fmla="*/ 0 h 11338"/>
            <a:gd name="connsiteX2" fmla="*/ 5 w 9973"/>
            <a:gd name="connsiteY2" fmla="*/ 4639 h 11338"/>
            <a:gd name="connsiteX3" fmla="*/ 0 w 9973"/>
            <a:gd name="connsiteY3" fmla="*/ 82 h 11338"/>
            <a:gd name="connsiteX0" fmla="*/ 9087 w 10000"/>
            <a:gd name="connsiteY0" fmla="*/ 9928 h 9928"/>
            <a:gd name="connsiteX1" fmla="*/ 9429 w 10000"/>
            <a:gd name="connsiteY1" fmla="*/ 382 h 9928"/>
            <a:gd name="connsiteX2" fmla="*/ 5 w 10000"/>
            <a:gd name="connsiteY2" fmla="*/ 4020 h 9928"/>
            <a:gd name="connsiteX3" fmla="*/ 0 w 10000"/>
            <a:gd name="connsiteY3" fmla="*/ 0 h 9928"/>
            <a:gd name="connsiteX0" fmla="*/ 9087 w 10527"/>
            <a:gd name="connsiteY0" fmla="*/ 10164 h 10164"/>
            <a:gd name="connsiteX1" fmla="*/ 10080 w 10527"/>
            <a:gd name="connsiteY1" fmla="*/ 0 h 10164"/>
            <a:gd name="connsiteX2" fmla="*/ 5 w 10527"/>
            <a:gd name="connsiteY2" fmla="*/ 4213 h 10164"/>
            <a:gd name="connsiteX3" fmla="*/ 0 w 10527"/>
            <a:gd name="connsiteY3" fmla="*/ 164 h 10164"/>
            <a:gd name="connsiteX0" fmla="*/ 9087 w 10080"/>
            <a:gd name="connsiteY0" fmla="*/ 10164 h 10164"/>
            <a:gd name="connsiteX1" fmla="*/ 10080 w 10080"/>
            <a:gd name="connsiteY1" fmla="*/ 0 h 10164"/>
            <a:gd name="connsiteX2" fmla="*/ 5 w 10080"/>
            <a:gd name="connsiteY2" fmla="*/ 4213 h 10164"/>
            <a:gd name="connsiteX3" fmla="*/ 0 w 10080"/>
            <a:gd name="connsiteY3" fmla="*/ 164 h 10164"/>
            <a:gd name="connsiteX0" fmla="*/ 9087 w 10080"/>
            <a:gd name="connsiteY0" fmla="*/ 10000 h 10000"/>
            <a:gd name="connsiteX1" fmla="*/ 10080 w 10080"/>
            <a:gd name="connsiteY1" fmla="*/ 659 h 10000"/>
            <a:gd name="connsiteX2" fmla="*/ 5 w 10080"/>
            <a:gd name="connsiteY2" fmla="*/ 4049 h 10000"/>
            <a:gd name="connsiteX3" fmla="*/ 0 w 10080"/>
            <a:gd name="connsiteY3" fmla="*/ 0 h 10000"/>
            <a:gd name="connsiteX0" fmla="*/ 9087 w 10080"/>
            <a:gd name="connsiteY0" fmla="*/ 10000 h 10000"/>
            <a:gd name="connsiteX1" fmla="*/ 10080 w 10080"/>
            <a:gd name="connsiteY1" fmla="*/ 659 h 10000"/>
            <a:gd name="connsiteX2" fmla="*/ 5 w 10080"/>
            <a:gd name="connsiteY2" fmla="*/ 2860 h 10000"/>
            <a:gd name="connsiteX3" fmla="*/ 0 w 10080"/>
            <a:gd name="connsiteY3" fmla="*/ 0 h 10000"/>
            <a:gd name="connsiteX0" fmla="*/ 9299 w 10292"/>
            <a:gd name="connsiteY0" fmla="*/ 10000 h 10000"/>
            <a:gd name="connsiteX1" fmla="*/ 10292 w 10292"/>
            <a:gd name="connsiteY1" fmla="*/ 659 h 10000"/>
            <a:gd name="connsiteX2" fmla="*/ 0 w 10292"/>
            <a:gd name="connsiteY2" fmla="*/ 3500 h 10000"/>
            <a:gd name="connsiteX3" fmla="*/ 212 w 10292"/>
            <a:gd name="connsiteY3" fmla="*/ 0 h 10000"/>
            <a:gd name="connsiteX0" fmla="*/ 9299 w 10292"/>
            <a:gd name="connsiteY0" fmla="*/ 10274 h 10274"/>
            <a:gd name="connsiteX1" fmla="*/ 10292 w 10292"/>
            <a:gd name="connsiteY1" fmla="*/ 933 h 10274"/>
            <a:gd name="connsiteX2" fmla="*/ 0 w 10292"/>
            <a:gd name="connsiteY2" fmla="*/ 3774 h 10274"/>
            <a:gd name="connsiteX3" fmla="*/ 1405 w 10292"/>
            <a:gd name="connsiteY3" fmla="*/ 0 h 10274"/>
            <a:gd name="connsiteX0" fmla="*/ 9324 w 10317"/>
            <a:gd name="connsiteY0" fmla="*/ 10274 h 10274"/>
            <a:gd name="connsiteX1" fmla="*/ 10317 w 10317"/>
            <a:gd name="connsiteY1" fmla="*/ 933 h 10274"/>
            <a:gd name="connsiteX2" fmla="*/ 2060 w 10317"/>
            <a:gd name="connsiteY2" fmla="*/ 3141 h 10274"/>
            <a:gd name="connsiteX3" fmla="*/ 25 w 10317"/>
            <a:gd name="connsiteY3" fmla="*/ 3774 h 10274"/>
            <a:gd name="connsiteX4" fmla="*/ 1430 w 10317"/>
            <a:gd name="connsiteY4" fmla="*/ 0 h 10274"/>
            <a:gd name="connsiteX0" fmla="*/ 8094 w 9087"/>
            <a:gd name="connsiteY0" fmla="*/ 10274 h 10274"/>
            <a:gd name="connsiteX1" fmla="*/ 9087 w 9087"/>
            <a:gd name="connsiteY1" fmla="*/ 933 h 10274"/>
            <a:gd name="connsiteX2" fmla="*/ 830 w 9087"/>
            <a:gd name="connsiteY2" fmla="*/ 3141 h 10274"/>
            <a:gd name="connsiteX3" fmla="*/ 200 w 9087"/>
            <a:gd name="connsiteY3" fmla="*/ 0 h 10274"/>
            <a:gd name="connsiteX0" fmla="*/ 8682 w 9775"/>
            <a:gd name="connsiteY0" fmla="*/ 10089 h 10089"/>
            <a:gd name="connsiteX1" fmla="*/ 9775 w 9775"/>
            <a:gd name="connsiteY1" fmla="*/ 997 h 10089"/>
            <a:gd name="connsiteX2" fmla="*/ 688 w 9775"/>
            <a:gd name="connsiteY2" fmla="*/ 3146 h 10089"/>
            <a:gd name="connsiteX3" fmla="*/ 711 w 9775"/>
            <a:gd name="connsiteY3" fmla="*/ 0 h 10089"/>
            <a:gd name="connsiteX0" fmla="*/ 8178 w 9296"/>
            <a:gd name="connsiteY0" fmla="*/ 10000 h 10000"/>
            <a:gd name="connsiteX1" fmla="*/ 9296 w 9296"/>
            <a:gd name="connsiteY1" fmla="*/ 988 h 10000"/>
            <a:gd name="connsiteX2" fmla="*/ 0 w 9296"/>
            <a:gd name="connsiteY2" fmla="*/ 3118 h 10000"/>
            <a:gd name="connsiteX3" fmla="*/ 23 w 9296"/>
            <a:gd name="connsiteY3" fmla="*/ 0 h 10000"/>
            <a:gd name="connsiteX0" fmla="*/ 8797 w 10000"/>
            <a:gd name="connsiteY0" fmla="*/ 10000 h 10000"/>
            <a:gd name="connsiteX1" fmla="*/ 10000 w 10000"/>
            <a:gd name="connsiteY1" fmla="*/ 988 h 10000"/>
            <a:gd name="connsiteX2" fmla="*/ 0 w 10000"/>
            <a:gd name="connsiteY2" fmla="*/ 3118 h 10000"/>
            <a:gd name="connsiteX3" fmla="*/ 25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8797" y="10000"/>
              </a:moveTo>
              <a:cubicBezTo>
                <a:pt x="9201" y="8435"/>
                <a:pt x="10018" y="2856"/>
                <a:pt x="10000" y="988"/>
              </a:cubicBezTo>
              <a:cubicBezTo>
                <a:pt x="8227" y="-56"/>
                <a:pt x="2318" y="2386"/>
                <a:pt x="0" y="3118"/>
              </a:cubicBezTo>
              <a:cubicBezTo>
                <a:pt x="45" y="1822"/>
                <a:pt x="184" y="631"/>
                <a:pt x="25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311150</xdr:colOff>
      <xdr:row>51</xdr:row>
      <xdr:rowOff>19050</xdr:rowOff>
    </xdr:from>
    <xdr:to>
      <xdr:col>3</xdr:col>
      <xdr:colOff>312864</xdr:colOff>
      <xdr:row>54</xdr:row>
      <xdr:rowOff>89038</xdr:rowOff>
    </xdr:to>
    <xdr:sp macro="" textlink="">
      <xdr:nvSpPr>
        <xdr:cNvPr id="519" name="Line 72"/>
        <xdr:cNvSpPr>
          <a:spLocks noChangeShapeType="1"/>
        </xdr:cNvSpPr>
      </xdr:nvSpPr>
      <xdr:spPr bwMode="auto">
        <a:xfrm flipH="1" flipV="1">
          <a:off x="2032000" y="8763000"/>
          <a:ext cx="1714" cy="5843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244472</xdr:colOff>
      <xdr:row>54</xdr:row>
      <xdr:rowOff>81045</xdr:rowOff>
    </xdr:from>
    <xdr:to>
      <xdr:col>3</xdr:col>
      <xdr:colOff>420740</xdr:colOff>
      <xdr:row>55</xdr:row>
      <xdr:rowOff>88228</xdr:rowOff>
    </xdr:to>
    <xdr:sp macro="" textlink="">
      <xdr:nvSpPr>
        <xdr:cNvPr id="521" name="Oval 1295"/>
        <xdr:cNvSpPr>
          <a:spLocks noChangeArrowheads="1"/>
        </xdr:cNvSpPr>
      </xdr:nvSpPr>
      <xdr:spPr bwMode="auto">
        <a:xfrm>
          <a:off x="1963539" y="9416850"/>
          <a:ext cx="176268" cy="1800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264560</xdr:colOff>
      <xdr:row>52</xdr:row>
      <xdr:rowOff>164396</xdr:rowOff>
    </xdr:from>
    <xdr:ext cx="293523" cy="243353"/>
    <xdr:grpSp>
      <xdr:nvGrpSpPr>
        <xdr:cNvPr id="522" name="Group 6672"/>
        <xdr:cNvGrpSpPr>
          <a:grpSpLocks/>
        </xdr:cNvGrpSpPr>
      </xdr:nvGrpSpPr>
      <xdr:grpSpPr bwMode="auto">
        <a:xfrm>
          <a:off x="1971733" y="8927396"/>
          <a:ext cx="293523" cy="243353"/>
          <a:chOff x="536" y="109"/>
          <a:chExt cx="46" cy="44"/>
        </a:xfrm>
      </xdr:grpSpPr>
      <xdr:pic>
        <xdr:nvPicPr>
          <xdr:cNvPr id="52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4" name="Text Box 6674"/>
          <xdr:cNvSpPr txBox="1">
            <a:spLocks noChangeArrowheads="1"/>
          </xdr:cNvSpPr>
        </xdr:nvSpPr>
        <xdr:spPr bwMode="auto">
          <a:xfrm>
            <a:off x="538" y="109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4171</xdr:colOff>
      <xdr:row>52</xdr:row>
      <xdr:rowOff>133199</xdr:rowOff>
    </xdr:from>
    <xdr:ext cx="565150" cy="293414"/>
    <xdr:sp macro="" textlink="">
      <xdr:nvSpPr>
        <xdr:cNvPr id="535" name="Text Box 1416"/>
        <xdr:cNvSpPr txBox="1">
          <a:spLocks noChangeArrowheads="1"/>
        </xdr:cNvSpPr>
      </xdr:nvSpPr>
      <xdr:spPr bwMode="auto">
        <a:xfrm>
          <a:off x="1715870" y="9019464"/>
          <a:ext cx="56515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317m</a:t>
          </a:r>
        </a:p>
      </xdr:txBody>
    </xdr:sp>
    <xdr:clientData/>
  </xdr:oneCellAnchor>
  <xdr:twoCellAnchor>
    <xdr:from>
      <xdr:col>5</xdr:col>
      <xdr:colOff>26958</xdr:colOff>
      <xdr:row>50</xdr:row>
      <xdr:rowOff>89858</xdr:rowOff>
    </xdr:from>
    <xdr:to>
      <xdr:col>5</xdr:col>
      <xdr:colOff>761421</xdr:colOff>
      <xdr:row>52</xdr:row>
      <xdr:rowOff>36612</xdr:rowOff>
    </xdr:to>
    <xdr:sp macro="" textlink="">
      <xdr:nvSpPr>
        <xdr:cNvPr id="528" name="Line 76"/>
        <xdr:cNvSpPr>
          <a:spLocks noChangeShapeType="1"/>
        </xdr:cNvSpPr>
      </xdr:nvSpPr>
      <xdr:spPr bwMode="auto">
        <a:xfrm>
          <a:off x="3288821" y="8626415"/>
          <a:ext cx="734463" cy="2882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24937</xdr:colOff>
      <xdr:row>53</xdr:row>
      <xdr:rowOff>55298</xdr:rowOff>
    </xdr:from>
    <xdr:to>
      <xdr:col>6</xdr:col>
      <xdr:colOff>746661</xdr:colOff>
      <xdr:row>56</xdr:row>
      <xdr:rowOff>149954</xdr:rowOff>
    </xdr:to>
    <xdr:sp macro="" textlink="">
      <xdr:nvSpPr>
        <xdr:cNvPr id="529" name="Freeform 601"/>
        <xdr:cNvSpPr>
          <a:spLocks/>
        </xdr:cNvSpPr>
      </xdr:nvSpPr>
      <xdr:spPr bwMode="auto">
        <a:xfrm flipH="1">
          <a:off x="4047849" y="9112452"/>
          <a:ext cx="721724" cy="60732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761 w 10000"/>
            <a:gd name="connsiteY0" fmla="*/ 12134 h 12134"/>
            <a:gd name="connsiteX1" fmla="*/ 10000 w 10000"/>
            <a:gd name="connsiteY1" fmla="*/ 0 h 12134"/>
            <a:gd name="connsiteX2" fmla="*/ 0 w 10000"/>
            <a:gd name="connsiteY2" fmla="*/ 285 h 12134"/>
            <a:gd name="connsiteX0" fmla="*/ 16292 w 16531"/>
            <a:gd name="connsiteY0" fmla="*/ 12134 h 12134"/>
            <a:gd name="connsiteX1" fmla="*/ 16531 w 16531"/>
            <a:gd name="connsiteY1" fmla="*/ 0 h 12134"/>
            <a:gd name="connsiteX2" fmla="*/ 0 w 16531"/>
            <a:gd name="connsiteY2" fmla="*/ 285 h 12134"/>
            <a:gd name="connsiteX0" fmla="*/ 17061 w 17300"/>
            <a:gd name="connsiteY0" fmla="*/ 12134 h 12134"/>
            <a:gd name="connsiteX1" fmla="*/ 17300 w 17300"/>
            <a:gd name="connsiteY1" fmla="*/ 0 h 12134"/>
            <a:gd name="connsiteX2" fmla="*/ 0 w 17300"/>
            <a:gd name="connsiteY2" fmla="*/ 8804 h 12134"/>
            <a:gd name="connsiteX0" fmla="*/ 17061 w 17300"/>
            <a:gd name="connsiteY0" fmla="*/ 12134 h 12134"/>
            <a:gd name="connsiteX1" fmla="*/ 17300 w 17300"/>
            <a:gd name="connsiteY1" fmla="*/ 0 h 12134"/>
            <a:gd name="connsiteX2" fmla="*/ 0 w 17300"/>
            <a:gd name="connsiteY2" fmla="*/ 8804 h 12134"/>
            <a:gd name="connsiteX0" fmla="*/ 17061 w 17300"/>
            <a:gd name="connsiteY0" fmla="*/ 12134 h 12134"/>
            <a:gd name="connsiteX1" fmla="*/ 17300 w 17300"/>
            <a:gd name="connsiteY1" fmla="*/ 0 h 12134"/>
            <a:gd name="connsiteX2" fmla="*/ 0 w 17300"/>
            <a:gd name="connsiteY2" fmla="*/ 8804 h 12134"/>
            <a:gd name="connsiteX0" fmla="*/ 12448 w 17300"/>
            <a:gd name="connsiteY0" fmla="*/ 19436 h 19436"/>
            <a:gd name="connsiteX1" fmla="*/ 17300 w 17300"/>
            <a:gd name="connsiteY1" fmla="*/ 0 h 19436"/>
            <a:gd name="connsiteX2" fmla="*/ 0 w 17300"/>
            <a:gd name="connsiteY2" fmla="*/ 8804 h 19436"/>
            <a:gd name="connsiteX0" fmla="*/ 12448 w 17300"/>
            <a:gd name="connsiteY0" fmla="*/ 19436 h 19436"/>
            <a:gd name="connsiteX1" fmla="*/ 17300 w 17300"/>
            <a:gd name="connsiteY1" fmla="*/ 0 h 19436"/>
            <a:gd name="connsiteX2" fmla="*/ 0 w 17300"/>
            <a:gd name="connsiteY2" fmla="*/ 8804 h 19436"/>
            <a:gd name="connsiteX0" fmla="*/ 11679 w 17300"/>
            <a:gd name="connsiteY0" fmla="*/ 17976 h 17976"/>
            <a:gd name="connsiteX1" fmla="*/ 17300 w 17300"/>
            <a:gd name="connsiteY1" fmla="*/ 0 h 17976"/>
            <a:gd name="connsiteX2" fmla="*/ 0 w 17300"/>
            <a:gd name="connsiteY2" fmla="*/ 8804 h 17976"/>
            <a:gd name="connsiteX0" fmla="*/ 11679 w 17300"/>
            <a:gd name="connsiteY0" fmla="*/ 17976 h 17976"/>
            <a:gd name="connsiteX1" fmla="*/ 17300 w 17300"/>
            <a:gd name="connsiteY1" fmla="*/ 0 h 17976"/>
            <a:gd name="connsiteX2" fmla="*/ 0 w 17300"/>
            <a:gd name="connsiteY2" fmla="*/ 8804 h 17976"/>
            <a:gd name="connsiteX0" fmla="*/ 11679 w 17383"/>
            <a:gd name="connsiteY0" fmla="*/ 17976 h 17976"/>
            <a:gd name="connsiteX1" fmla="*/ 17300 w 17383"/>
            <a:gd name="connsiteY1" fmla="*/ 0 h 17976"/>
            <a:gd name="connsiteX2" fmla="*/ 0 w 17383"/>
            <a:gd name="connsiteY2" fmla="*/ 8804 h 17976"/>
            <a:gd name="connsiteX0" fmla="*/ 16292 w 17572"/>
            <a:gd name="connsiteY0" fmla="*/ 15862 h 15862"/>
            <a:gd name="connsiteX1" fmla="*/ 17300 w 17572"/>
            <a:gd name="connsiteY1" fmla="*/ 0 h 15862"/>
            <a:gd name="connsiteX2" fmla="*/ 0 w 17572"/>
            <a:gd name="connsiteY2" fmla="*/ 8804 h 15862"/>
            <a:gd name="connsiteX0" fmla="*/ 16292 w 17300"/>
            <a:gd name="connsiteY0" fmla="*/ 15862 h 15862"/>
            <a:gd name="connsiteX1" fmla="*/ 17300 w 17300"/>
            <a:gd name="connsiteY1" fmla="*/ 0 h 15862"/>
            <a:gd name="connsiteX2" fmla="*/ 0 w 17300"/>
            <a:gd name="connsiteY2" fmla="*/ 8804 h 15862"/>
            <a:gd name="connsiteX0" fmla="*/ 17253 w 17359"/>
            <a:gd name="connsiteY0" fmla="*/ 15862 h 15862"/>
            <a:gd name="connsiteX1" fmla="*/ 17300 w 17359"/>
            <a:gd name="connsiteY1" fmla="*/ 0 h 15862"/>
            <a:gd name="connsiteX2" fmla="*/ 0 w 17359"/>
            <a:gd name="connsiteY2" fmla="*/ 8804 h 15862"/>
            <a:gd name="connsiteX0" fmla="*/ 15331 w 15437"/>
            <a:gd name="connsiteY0" fmla="*/ 15862 h 15862"/>
            <a:gd name="connsiteX1" fmla="*/ 15378 w 15437"/>
            <a:gd name="connsiteY1" fmla="*/ 0 h 15862"/>
            <a:gd name="connsiteX2" fmla="*/ 0 w 15437"/>
            <a:gd name="connsiteY2" fmla="*/ 7630 h 158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437" h="15862">
              <a:moveTo>
                <a:pt x="15331" y="15862"/>
              </a:moveTo>
              <a:cubicBezTo>
                <a:pt x="15801" y="8250"/>
                <a:pt x="14504" y="7201"/>
                <a:pt x="15378" y="0"/>
              </a:cubicBezTo>
              <a:cubicBezTo>
                <a:pt x="9291" y="3502"/>
                <a:pt x="6087" y="3641"/>
                <a:pt x="0" y="763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760744</xdr:colOff>
      <xdr:row>49</xdr:row>
      <xdr:rowOff>151146</xdr:rowOff>
    </xdr:from>
    <xdr:to>
      <xdr:col>6</xdr:col>
      <xdr:colOff>65360</xdr:colOff>
      <xdr:row>53</xdr:row>
      <xdr:rowOff>82792</xdr:rowOff>
    </xdr:to>
    <xdr:sp macro="" textlink="">
      <xdr:nvSpPr>
        <xdr:cNvPr id="530" name="Line 72"/>
        <xdr:cNvSpPr>
          <a:spLocks noChangeShapeType="1"/>
        </xdr:cNvSpPr>
      </xdr:nvSpPr>
      <xdr:spPr bwMode="auto">
        <a:xfrm flipH="1" flipV="1">
          <a:off x="4025992" y="8622524"/>
          <a:ext cx="77707" cy="623188"/>
        </a:xfrm>
        <a:custGeom>
          <a:avLst/>
          <a:gdLst>
            <a:gd name="connsiteX0" fmla="*/ 0 w 55225"/>
            <a:gd name="connsiteY0" fmla="*/ 0 h 602065"/>
            <a:gd name="connsiteX1" fmla="*/ 55225 w 55225"/>
            <a:gd name="connsiteY1" fmla="*/ 602065 h 602065"/>
            <a:gd name="connsiteX0" fmla="*/ 0 w 61563"/>
            <a:gd name="connsiteY0" fmla="*/ 0 h 602065"/>
            <a:gd name="connsiteX1" fmla="*/ 55225 w 61563"/>
            <a:gd name="connsiteY1" fmla="*/ 602065 h 602065"/>
            <a:gd name="connsiteX0" fmla="*/ 0 w 65221"/>
            <a:gd name="connsiteY0" fmla="*/ 0 h 602065"/>
            <a:gd name="connsiteX1" fmla="*/ 55225 w 65221"/>
            <a:gd name="connsiteY1" fmla="*/ 602065 h 602065"/>
            <a:gd name="connsiteX0" fmla="*/ 0 w 73780"/>
            <a:gd name="connsiteY0" fmla="*/ 0 h 593079"/>
            <a:gd name="connsiteX1" fmla="*/ 73197 w 73780"/>
            <a:gd name="connsiteY1" fmla="*/ 593079 h 593079"/>
            <a:gd name="connsiteX0" fmla="*/ 0 w 77399"/>
            <a:gd name="connsiteY0" fmla="*/ 0 h 593079"/>
            <a:gd name="connsiteX1" fmla="*/ 73197 w 77399"/>
            <a:gd name="connsiteY1" fmla="*/ 593079 h 5930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7399" h="593079">
              <a:moveTo>
                <a:pt x="0" y="0"/>
              </a:moveTo>
              <a:cubicBezTo>
                <a:pt x="117252" y="92858"/>
                <a:pt x="63775" y="113829"/>
                <a:pt x="73197" y="59307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738985</xdr:colOff>
      <xdr:row>53</xdr:row>
      <xdr:rowOff>119172</xdr:rowOff>
    </xdr:from>
    <xdr:to>
      <xdr:col>6</xdr:col>
      <xdr:colOff>106263</xdr:colOff>
      <xdr:row>54</xdr:row>
      <xdr:rowOff>65700</xdr:rowOff>
    </xdr:to>
    <xdr:sp macro="" textlink="">
      <xdr:nvSpPr>
        <xdr:cNvPr id="531" name="AutoShape 526"/>
        <xdr:cNvSpPr>
          <a:spLocks noChangeArrowheads="1"/>
        </xdr:cNvSpPr>
      </xdr:nvSpPr>
      <xdr:spPr bwMode="auto">
        <a:xfrm>
          <a:off x="3991492" y="9176326"/>
          <a:ext cx="137683" cy="1174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737714</xdr:colOff>
      <xdr:row>49</xdr:row>
      <xdr:rowOff>148766</xdr:rowOff>
    </xdr:from>
    <xdr:to>
      <xdr:col>6</xdr:col>
      <xdr:colOff>192508</xdr:colOff>
      <xdr:row>51</xdr:row>
      <xdr:rowOff>13632</xdr:rowOff>
    </xdr:to>
    <xdr:sp macro="" textlink="">
      <xdr:nvSpPr>
        <xdr:cNvPr id="532" name="六角形 531"/>
        <xdr:cNvSpPr/>
      </xdr:nvSpPr>
      <xdr:spPr bwMode="auto">
        <a:xfrm>
          <a:off x="3996267" y="8500687"/>
          <a:ext cx="226820" cy="2057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366703</xdr:colOff>
      <xdr:row>53</xdr:row>
      <xdr:rowOff>24076</xdr:rowOff>
    </xdr:from>
    <xdr:to>
      <xdr:col>6</xdr:col>
      <xdr:colOff>583896</xdr:colOff>
      <xdr:row>54</xdr:row>
      <xdr:rowOff>45181</xdr:rowOff>
    </xdr:to>
    <xdr:sp macro="" textlink="">
      <xdr:nvSpPr>
        <xdr:cNvPr id="533" name="六角形 532"/>
        <xdr:cNvSpPr/>
      </xdr:nvSpPr>
      <xdr:spPr bwMode="auto">
        <a:xfrm>
          <a:off x="4381857" y="8955595"/>
          <a:ext cx="217193" cy="1896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26096</xdr:colOff>
      <xdr:row>51</xdr:row>
      <xdr:rowOff>48408</xdr:rowOff>
    </xdr:from>
    <xdr:ext cx="694803" cy="253980"/>
    <xdr:sp macro="" textlink="">
      <xdr:nvSpPr>
        <xdr:cNvPr id="537" name="Text Box 616"/>
        <xdr:cNvSpPr txBox="1">
          <a:spLocks noChangeArrowheads="1"/>
        </xdr:cNvSpPr>
      </xdr:nvSpPr>
      <xdr:spPr bwMode="auto">
        <a:xfrm>
          <a:off x="3291344" y="8865557"/>
          <a:ext cx="694803" cy="253980"/>
        </a:xfrm>
        <a:prstGeom prst="rect">
          <a:avLst/>
        </a:prstGeom>
        <a:solidFill>
          <a:schemeClr val="bg1">
            <a:alpha val="32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滋賀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ｶﾝﾄﾘｰ倶楽部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152166</xdr:colOff>
      <xdr:row>56</xdr:row>
      <xdr:rowOff>8893</xdr:rowOff>
    </xdr:from>
    <xdr:ext cx="649941" cy="165173"/>
    <xdr:sp macro="" textlink="">
      <xdr:nvSpPr>
        <xdr:cNvPr id="540" name="Text Box 1416"/>
        <xdr:cNvSpPr txBox="1">
          <a:spLocks noChangeArrowheads="1"/>
        </xdr:cNvSpPr>
      </xdr:nvSpPr>
      <xdr:spPr bwMode="auto">
        <a:xfrm>
          <a:off x="3404673" y="9578717"/>
          <a:ext cx="6499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409m</a:t>
          </a:r>
        </a:p>
      </xdr:txBody>
    </xdr:sp>
    <xdr:clientData/>
  </xdr:oneCellAnchor>
  <xdr:oneCellAnchor>
    <xdr:from>
      <xdr:col>5</xdr:col>
      <xdr:colOff>475607</xdr:colOff>
      <xdr:row>54</xdr:row>
      <xdr:rowOff>71535</xdr:rowOff>
    </xdr:from>
    <xdr:ext cx="299493" cy="293414"/>
    <xdr:sp macro="" textlink="">
      <xdr:nvSpPr>
        <xdr:cNvPr id="541" name="Text Box 1416"/>
        <xdr:cNvSpPr txBox="1">
          <a:spLocks noChangeArrowheads="1"/>
        </xdr:cNvSpPr>
      </xdr:nvSpPr>
      <xdr:spPr bwMode="auto">
        <a:xfrm>
          <a:off x="3728114" y="9299579"/>
          <a:ext cx="299493" cy="29341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350215</xdr:colOff>
      <xdr:row>55</xdr:row>
      <xdr:rowOff>38471</xdr:rowOff>
    </xdr:from>
    <xdr:ext cx="395844" cy="193515"/>
    <xdr:sp macro="" textlink="">
      <xdr:nvSpPr>
        <xdr:cNvPr id="543" name="Text Box 1563"/>
        <xdr:cNvSpPr txBox="1">
          <a:spLocks noChangeArrowheads="1"/>
        </xdr:cNvSpPr>
      </xdr:nvSpPr>
      <xdr:spPr bwMode="auto">
        <a:xfrm>
          <a:off x="4388554" y="9547161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767041</xdr:colOff>
      <xdr:row>53</xdr:row>
      <xdr:rowOff>62895</xdr:rowOff>
    </xdr:from>
    <xdr:to>
      <xdr:col>6</xdr:col>
      <xdr:colOff>434583</xdr:colOff>
      <xdr:row>56</xdr:row>
      <xdr:rowOff>116817</xdr:rowOff>
    </xdr:to>
    <xdr:sp macro="" textlink="">
      <xdr:nvSpPr>
        <xdr:cNvPr id="545" name="左中かっこ 544"/>
        <xdr:cNvSpPr/>
      </xdr:nvSpPr>
      <xdr:spPr>
        <a:xfrm flipH="1">
          <a:off x="4032289" y="9225815"/>
          <a:ext cx="440633" cy="572577"/>
        </a:xfrm>
        <a:prstGeom prst="leftBrace">
          <a:avLst>
            <a:gd name="adj1" fmla="val 8333"/>
            <a:gd name="adj2" fmla="val 7222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296538</xdr:colOff>
      <xdr:row>52</xdr:row>
      <xdr:rowOff>107832</xdr:rowOff>
    </xdr:from>
    <xdr:to>
      <xdr:col>9</xdr:col>
      <xdr:colOff>512190</xdr:colOff>
      <xdr:row>53</xdr:row>
      <xdr:rowOff>116818</xdr:rowOff>
    </xdr:to>
    <xdr:sp macro="" textlink="">
      <xdr:nvSpPr>
        <xdr:cNvPr id="550" name="六角形 549"/>
        <xdr:cNvSpPr/>
      </xdr:nvSpPr>
      <xdr:spPr bwMode="auto">
        <a:xfrm>
          <a:off x="5103967" y="8985851"/>
          <a:ext cx="215652" cy="1797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287554</xdr:colOff>
      <xdr:row>55</xdr:row>
      <xdr:rowOff>119265</xdr:rowOff>
    </xdr:from>
    <xdr:to>
      <xdr:col>10</xdr:col>
      <xdr:colOff>503206</xdr:colOff>
      <xdr:row>56</xdr:row>
      <xdr:rowOff>128251</xdr:rowOff>
    </xdr:to>
    <xdr:sp macro="" textlink="">
      <xdr:nvSpPr>
        <xdr:cNvPr id="551" name="六角形 550"/>
        <xdr:cNvSpPr/>
      </xdr:nvSpPr>
      <xdr:spPr bwMode="auto">
        <a:xfrm>
          <a:off x="7349661" y="9474176"/>
          <a:ext cx="215652" cy="1790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173584</xdr:colOff>
      <xdr:row>54</xdr:row>
      <xdr:rowOff>56698</xdr:rowOff>
    </xdr:from>
    <xdr:ext cx="611047" cy="165173"/>
    <xdr:sp macro="" textlink="">
      <xdr:nvSpPr>
        <xdr:cNvPr id="552" name="Text Box 1416"/>
        <xdr:cNvSpPr txBox="1">
          <a:spLocks noChangeArrowheads="1"/>
        </xdr:cNvSpPr>
      </xdr:nvSpPr>
      <xdr:spPr bwMode="auto">
        <a:xfrm>
          <a:off x="7235691" y="9241519"/>
          <a:ext cx="611047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114m</a:t>
          </a:r>
        </a:p>
      </xdr:txBody>
    </xdr:sp>
    <xdr:clientData/>
  </xdr:oneCellAnchor>
  <xdr:twoCellAnchor>
    <xdr:from>
      <xdr:col>9</xdr:col>
      <xdr:colOff>539607</xdr:colOff>
      <xdr:row>50</xdr:row>
      <xdr:rowOff>143760</xdr:rowOff>
    </xdr:from>
    <xdr:to>
      <xdr:col>10</xdr:col>
      <xdr:colOff>243083</xdr:colOff>
      <xdr:row>56</xdr:row>
      <xdr:rowOff>161745</xdr:rowOff>
    </xdr:to>
    <xdr:sp macro="" textlink="">
      <xdr:nvSpPr>
        <xdr:cNvPr id="553" name="Freeform 527"/>
        <xdr:cNvSpPr>
          <a:spLocks/>
        </xdr:cNvSpPr>
      </xdr:nvSpPr>
      <xdr:spPr bwMode="auto">
        <a:xfrm flipH="1">
          <a:off x="5338978" y="8746986"/>
          <a:ext cx="474694" cy="105037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98 w 12033"/>
            <a:gd name="connsiteY0" fmla="*/ 10131 h 10131"/>
            <a:gd name="connsiteX1" fmla="*/ 44 w 12033"/>
            <a:gd name="connsiteY1" fmla="*/ 131 h 10131"/>
            <a:gd name="connsiteX2" fmla="*/ 12033 w 12033"/>
            <a:gd name="connsiteY2" fmla="*/ 0 h 10131"/>
            <a:gd name="connsiteX0" fmla="*/ 154 w 11989"/>
            <a:gd name="connsiteY0" fmla="*/ 10131 h 10131"/>
            <a:gd name="connsiteX1" fmla="*/ 0 w 11989"/>
            <a:gd name="connsiteY1" fmla="*/ 131 h 10131"/>
            <a:gd name="connsiteX2" fmla="*/ 11989 w 11989"/>
            <a:gd name="connsiteY2" fmla="*/ 0 h 10131"/>
            <a:gd name="connsiteX0" fmla="*/ 154 w 11989"/>
            <a:gd name="connsiteY0" fmla="*/ 10410 h 10410"/>
            <a:gd name="connsiteX1" fmla="*/ 0 w 11989"/>
            <a:gd name="connsiteY1" fmla="*/ 410 h 10410"/>
            <a:gd name="connsiteX2" fmla="*/ 7879 w 11989"/>
            <a:gd name="connsiteY2" fmla="*/ 2764 h 10410"/>
            <a:gd name="connsiteX3" fmla="*/ 11989 w 11989"/>
            <a:gd name="connsiteY3" fmla="*/ 279 h 10410"/>
            <a:gd name="connsiteX0" fmla="*/ 154 w 8747"/>
            <a:gd name="connsiteY0" fmla="*/ 19689 h 19689"/>
            <a:gd name="connsiteX1" fmla="*/ 0 w 8747"/>
            <a:gd name="connsiteY1" fmla="*/ 9689 h 19689"/>
            <a:gd name="connsiteX2" fmla="*/ 7879 w 8747"/>
            <a:gd name="connsiteY2" fmla="*/ 12043 h 19689"/>
            <a:gd name="connsiteX3" fmla="*/ 7878 w 8747"/>
            <a:gd name="connsiteY3" fmla="*/ 0 h 19689"/>
            <a:gd name="connsiteX0" fmla="*/ 176 w 10620"/>
            <a:gd name="connsiteY0" fmla="*/ 10000 h 10000"/>
            <a:gd name="connsiteX1" fmla="*/ 0 w 10620"/>
            <a:gd name="connsiteY1" fmla="*/ 4921 h 10000"/>
            <a:gd name="connsiteX2" fmla="*/ 9791 w 10620"/>
            <a:gd name="connsiteY2" fmla="*/ 4855 h 10000"/>
            <a:gd name="connsiteX3" fmla="*/ 9007 w 10620"/>
            <a:gd name="connsiteY3" fmla="*/ 0 h 10000"/>
            <a:gd name="connsiteX0" fmla="*/ 176 w 10620"/>
            <a:gd name="connsiteY0" fmla="*/ 10000 h 10000"/>
            <a:gd name="connsiteX1" fmla="*/ 0 w 10620"/>
            <a:gd name="connsiteY1" fmla="*/ 4921 h 10000"/>
            <a:gd name="connsiteX2" fmla="*/ 9791 w 10620"/>
            <a:gd name="connsiteY2" fmla="*/ 4855 h 10000"/>
            <a:gd name="connsiteX3" fmla="*/ 9007 w 10620"/>
            <a:gd name="connsiteY3" fmla="*/ 0 h 10000"/>
            <a:gd name="connsiteX0" fmla="*/ 176 w 10956"/>
            <a:gd name="connsiteY0" fmla="*/ 11262 h 11262"/>
            <a:gd name="connsiteX1" fmla="*/ 0 w 10956"/>
            <a:gd name="connsiteY1" fmla="*/ 6183 h 11262"/>
            <a:gd name="connsiteX2" fmla="*/ 9791 w 10956"/>
            <a:gd name="connsiteY2" fmla="*/ 6117 h 11262"/>
            <a:gd name="connsiteX3" fmla="*/ 10378 w 10956"/>
            <a:gd name="connsiteY3" fmla="*/ 0 h 11262"/>
            <a:gd name="connsiteX0" fmla="*/ 176 w 10378"/>
            <a:gd name="connsiteY0" fmla="*/ 11262 h 11262"/>
            <a:gd name="connsiteX1" fmla="*/ 0 w 10378"/>
            <a:gd name="connsiteY1" fmla="*/ 6183 h 11262"/>
            <a:gd name="connsiteX2" fmla="*/ 9791 w 10378"/>
            <a:gd name="connsiteY2" fmla="*/ 6117 h 11262"/>
            <a:gd name="connsiteX3" fmla="*/ 10378 w 10378"/>
            <a:gd name="connsiteY3" fmla="*/ 0 h 11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78" h="11262">
              <a:moveTo>
                <a:pt x="176" y="11262"/>
              </a:moveTo>
              <a:cubicBezTo>
                <a:pt x="-138" y="8516"/>
                <a:pt x="87" y="8146"/>
                <a:pt x="0" y="6183"/>
              </a:cubicBezTo>
              <a:cubicBezTo>
                <a:pt x="4702" y="6297"/>
                <a:pt x="7506" y="6128"/>
                <a:pt x="9791" y="6117"/>
              </a:cubicBezTo>
              <a:cubicBezTo>
                <a:pt x="10117" y="3387"/>
                <a:pt x="10279" y="0"/>
                <a:pt x="1037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81339</xdr:colOff>
      <xdr:row>54</xdr:row>
      <xdr:rowOff>24924</xdr:rowOff>
    </xdr:from>
    <xdr:to>
      <xdr:col>10</xdr:col>
      <xdr:colOff>689682</xdr:colOff>
      <xdr:row>54</xdr:row>
      <xdr:rowOff>159711</xdr:rowOff>
    </xdr:to>
    <xdr:sp macro="" textlink="">
      <xdr:nvSpPr>
        <xdr:cNvPr id="554" name="Line 72"/>
        <xdr:cNvSpPr>
          <a:spLocks noChangeShapeType="1"/>
        </xdr:cNvSpPr>
      </xdr:nvSpPr>
      <xdr:spPr bwMode="auto">
        <a:xfrm flipH="1" flipV="1">
          <a:off x="4880710" y="9316408"/>
          <a:ext cx="1379561" cy="134787"/>
        </a:xfrm>
        <a:custGeom>
          <a:avLst/>
          <a:gdLst>
            <a:gd name="connsiteX0" fmla="*/ 0 w 1444026"/>
            <a:gd name="connsiteY0" fmla="*/ 0 h 16528"/>
            <a:gd name="connsiteX1" fmla="*/ 1444026 w 1444026"/>
            <a:gd name="connsiteY1" fmla="*/ 16528 h 16528"/>
            <a:gd name="connsiteX0" fmla="*/ 0 w 1390111"/>
            <a:gd name="connsiteY0" fmla="*/ 172296 h 172417"/>
            <a:gd name="connsiteX1" fmla="*/ 1390111 w 1390111"/>
            <a:gd name="connsiteY1" fmla="*/ 121 h 172417"/>
            <a:gd name="connsiteX0" fmla="*/ 0 w 1390111"/>
            <a:gd name="connsiteY0" fmla="*/ 172175 h 173161"/>
            <a:gd name="connsiteX1" fmla="*/ 1390111 w 1390111"/>
            <a:gd name="connsiteY1" fmla="*/ 0 h 173161"/>
            <a:gd name="connsiteX0" fmla="*/ 0 w 1390111"/>
            <a:gd name="connsiteY0" fmla="*/ 172175 h 172175"/>
            <a:gd name="connsiteX1" fmla="*/ 1165465 w 1390111"/>
            <a:gd name="connsiteY1" fmla="*/ 134787 h 172175"/>
            <a:gd name="connsiteX2" fmla="*/ 1390111 w 1390111"/>
            <a:gd name="connsiteY2" fmla="*/ 0 h 172175"/>
            <a:gd name="connsiteX0" fmla="*/ 0 w 1390111"/>
            <a:gd name="connsiteY0" fmla="*/ 172175 h 172175"/>
            <a:gd name="connsiteX1" fmla="*/ 1165465 w 1390111"/>
            <a:gd name="connsiteY1" fmla="*/ 134787 h 172175"/>
            <a:gd name="connsiteX2" fmla="*/ 1390111 w 1390111"/>
            <a:gd name="connsiteY2" fmla="*/ 0 h 172175"/>
            <a:gd name="connsiteX0" fmla="*/ 0 w 1381126"/>
            <a:gd name="connsiteY0" fmla="*/ 118260 h 134787"/>
            <a:gd name="connsiteX1" fmla="*/ 1156480 w 1381126"/>
            <a:gd name="connsiteY1" fmla="*/ 134787 h 134787"/>
            <a:gd name="connsiteX2" fmla="*/ 1381126 w 1381126"/>
            <a:gd name="connsiteY2" fmla="*/ 0 h 1347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81126" h="134787">
              <a:moveTo>
                <a:pt x="0" y="118260"/>
              </a:moveTo>
              <a:lnTo>
                <a:pt x="1156480" y="134787"/>
              </a:lnTo>
              <a:cubicBezTo>
                <a:pt x="1379928" y="6953"/>
                <a:pt x="1187331" y="165222"/>
                <a:pt x="138112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158908</xdr:colOff>
      <xdr:row>54</xdr:row>
      <xdr:rowOff>134787</xdr:rowOff>
    </xdr:from>
    <xdr:to>
      <xdr:col>10</xdr:col>
      <xdr:colOff>318635</xdr:colOff>
      <xdr:row>55</xdr:row>
      <xdr:rowOff>115003</xdr:rowOff>
    </xdr:to>
    <xdr:sp macro="" textlink="">
      <xdr:nvSpPr>
        <xdr:cNvPr id="559" name="AutoShape 526"/>
        <xdr:cNvSpPr>
          <a:spLocks noChangeArrowheads="1"/>
        </xdr:cNvSpPr>
      </xdr:nvSpPr>
      <xdr:spPr bwMode="auto">
        <a:xfrm>
          <a:off x="5729497" y="9426271"/>
          <a:ext cx="159727" cy="1522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666526</xdr:colOff>
      <xdr:row>52</xdr:row>
      <xdr:rowOff>8986</xdr:rowOff>
    </xdr:from>
    <xdr:ext cx="395844" cy="193515"/>
    <xdr:sp macro="" textlink="">
      <xdr:nvSpPr>
        <xdr:cNvPr id="560" name="Text Box 1563"/>
        <xdr:cNvSpPr txBox="1">
          <a:spLocks noChangeArrowheads="1"/>
        </xdr:cNvSpPr>
      </xdr:nvSpPr>
      <xdr:spPr bwMode="auto">
        <a:xfrm>
          <a:off x="5473955" y="888700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584543</xdr:colOff>
      <xdr:row>52</xdr:row>
      <xdr:rowOff>170728</xdr:rowOff>
    </xdr:from>
    <xdr:to>
      <xdr:col>10</xdr:col>
      <xdr:colOff>243084</xdr:colOff>
      <xdr:row>54</xdr:row>
      <xdr:rowOff>26957</xdr:rowOff>
    </xdr:to>
    <xdr:sp macro="" textlink="">
      <xdr:nvSpPr>
        <xdr:cNvPr id="561" name="AutoShape 1653"/>
        <xdr:cNvSpPr>
          <a:spLocks/>
        </xdr:cNvSpPr>
      </xdr:nvSpPr>
      <xdr:spPr bwMode="auto">
        <a:xfrm rot="5400000" flipH="1">
          <a:off x="5498615" y="9003382"/>
          <a:ext cx="200358" cy="42975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12291</xdr:colOff>
      <xdr:row>61</xdr:row>
      <xdr:rowOff>119830</xdr:rowOff>
    </xdr:from>
    <xdr:to>
      <xdr:col>1</xdr:col>
      <xdr:colOff>500831</xdr:colOff>
      <xdr:row>62</xdr:row>
      <xdr:rowOff>138264</xdr:rowOff>
    </xdr:to>
    <xdr:sp macro="" textlink="">
      <xdr:nvSpPr>
        <xdr:cNvPr id="564" name="Line 76"/>
        <xdr:cNvSpPr>
          <a:spLocks noChangeShapeType="1"/>
        </xdr:cNvSpPr>
      </xdr:nvSpPr>
      <xdr:spPr bwMode="auto">
        <a:xfrm>
          <a:off x="6354097" y="9239249"/>
          <a:ext cx="488540" cy="190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485466</xdr:colOff>
      <xdr:row>59</xdr:row>
      <xdr:rowOff>151836</xdr:rowOff>
    </xdr:from>
    <xdr:to>
      <xdr:col>2</xdr:col>
      <xdr:colOff>722007</xdr:colOff>
      <xdr:row>64</xdr:row>
      <xdr:rowOff>150557</xdr:rowOff>
    </xdr:to>
    <xdr:sp macro="" textlink="">
      <xdr:nvSpPr>
        <xdr:cNvPr id="565" name="Freeform 601"/>
        <xdr:cNvSpPr>
          <a:spLocks/>
        </xdr:cNvSpPr>
      </xdr:nvSpPr>
      <xdr:spPr bwMode="auto">
        <a:xfrm flipH="1">
          <a:off x="6827272" y="8927126"/>
          <a:ext cx="980106" cy="85904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761 w 10000"/>
            <a:gd name="connsiteY0" fmla="*/ 12134 h 12134"/>
            <a:gd name="connsiteX1" fmla="*/ 10000 w 10000"/>
            <a:gd name="connsiteY1" fmla="*/ 0 h 12134"/>
            <a:gd name="connsiteX2" fmla="*/ 0 w 10000"/>
            <a:gd name="connsiteY2" fmla="*/ 285 h 12134"/>
            <a:gd name="connsiteX0" fmla="*/ 16292 w 16531"/>
            <a:gd name="connsiteY0" fmla="*/ 12134 h 12134"/>
            <a:gd name="connsiteX1" fmla="*/ 16531 w 16531"/>
            <a:gd name="connsiteY1" fmla="*/ 0 h 12134"/>
            <a:gd name="connsiteX2" fmla="*/ 0 w 16531"/>
            <a:gd name="connsiteY2" fmla="*/ 285 h 12134"/>
            <a:gd name="connsiteX0" fmla="*/ 16292 w 16298"/>
            <a:gd name="connsiteY0" fmla="*/ 11866 h 11866"/>
            <a:gd name="connsiteX1" fmla="*/ 16006 w 16298"/>
            <a:gd name="connsiteY1" fmla="*/ 167 h 11866"/>
            <a:gd name="connsiteX2" fmla="*/ 0 w 16298"/>
            <a:gd name="connsiteY2" fmla="*/ 17 h 11866"/>
            <a:gd name="connsiteX0" fmla="*/ 16292 w 16300"/>
            <a:gd name="connsiteY0" fmla="*/ 11960 h 11960"/>
            <a:gd name="connsiteX1" fmla="*/ 16268 w 16300"/>
            <a:gd name="connsiteY1" fmla="*/ 0 h 11960"/>
            <a:gd name="connsiteX2" fmla="*/ 0 w 16300"/>
            <a:gd name="connsiteY2" fmla="*/ 111 h 11960"/>
            <a:gd name="connsiteX0" fmla="*/ 16292 w 17547"/>
            <a:gd name="connsiteY0" fmla="*/ 11960 h 11960"/>
            <a:gd name="connsiteX1" fmla="*/ 16522 w 17547"/>
            <a:gd name="connsiteY1" fmla="*/ 8270 h 11960"/>
            <a:gd name="connsiteX2" fmla="*/ 16268 w 17547"/>
            <a:gd name="connsiteY2" fmla="*/ 0 h 11960"/>
            <a:gd name="connsiteX3" fmla="*/ 0 w 17547"/>
            <a:gd name="connsiteY3" fmla="*/ 111 h 11960"/>
            <a:gd name="connsiteX0" fmla="*/ 18903 w 19133"/>
            <a:gd name="connsiteY0" fmla="*/ 11850 h 11850"/>
            <a:gd name="connsiteX1" fmla="*/ 19133 w 19133"/>
            <a:gd name="connsiteY1" fmla="*/ 8160 h 11850"/>
            <a:gd name="connsiteX2" fmla="*/ 1469 w 19133"/>
            <a:gd name="connsiteY2" fmla="*/ 10685 h 11850"/>
            <a:gd name="connsiteX3" fmla="*/ 2611 w 19133"/>
            <a:gd name="connsiteY3" fmla="*/ 1 h 11850"/>
            <a:gd name="connsiteX0" fmla="*/ 18903 w 19133"/>
            <a:gd name="connsiteY0" fmla="*/ 11850 h 11850"/>
            <a:gd name="connsiteX1" fmla="*/ 19133 w 19133"/>
            <a:gd name="connsiteY1" fmla="*/ 8160 h 11850"/>
            <a:gd name="connsiteX2" fmla="*/ 1469 w 19133"/>
            <a:gd name="connsiteY2" fmla="*/ 10685 h 11850"/>
            <a:gd name="connsiteX3" fmla="*/ 2611 w 19133"/>
            <a:gd name="connsiteY3" fmla="*/ 1 h 11850"/>
            <a:gd name="connsiteX0" fmla="*/ 18903 w 19133"/>
            <a:gd name="connsiteY0" fmla="*/ 11850 h 11850"/>
            <a:gd name="connsiteX1" fmla="*/ 19133 w 19133"/>
            <a:gd name="connsiteY1" fmla="*/ 8160 h 11850"/>
            <a:gd name="connsiteX2" fmla="*/ 1469 w 19133"/>
            <a:gd name="connsiteY2" fmla="*/ 10685 h 11850"/>
            <a:gd name="connsiteX3" fmla="*/ 2611 w 19133"/>
            <a:gd name="connsiteY3" fmla="*/ 1 h 11850"/>
            <a:gd name="connsiteX0" fmla="*/ 23842 w 24072"/>
            <a:gd name="connsiteY0" fmla="*/ 8160 h 8160"/>
            <a:gd name="connsiteX1" fmla="*/ 24072 w 24072"/>
            <a:gd name="connsiteY1" fmla="*/ 4470 h 8160"/>
            <a:gd name="connsiteX2" fmla="*/ 6408 w 24072"/>
            <a:gd name="connsiteY2" fmla="*/ 6995 h 8160"/>
            <a:gd name="connsiteX3" fmla="*/ 0 w 24072"/>
            <a:gd name="connsiteY3" fmla="*/ 1 h 8160"/>
            <a:gd name="connsiteX0" fmla="*/ 9904 w 10000"/>
            <a:gd name="connsiteY0" fmla="*/ 10000 h 10000"/>
            <a:gd name="connsiteX1" fmla="*/ 10000 w 10000"/>
            <a:gd name="connsiteY1" fmla="*/ 5478 h 10000"/>
            <a:gd name="connsiteX2" fmla="*/ 2662 w 10000"/>
            <a:gd name="connsiteY2" fmla="*/ 8572 h 10000"/>
            <a:gd name="connsiteX3" fmla="*/ 0 w 10000"/>
            <a:gd name="connsiteY3" fmla="*/ 1 h 10000"/>
            <a:gd name="connsiteX0" fmla="*/ 11196 w 11292"/>
            <a:gd name="connsiteY0" fmla="*/ 9999 h 9999"/>
            <a:gd name="connsiteX1" fmla="*/ 11292 w 11292"/>
            <a:gd name="connsiteY1" fmla="*/ 5477 h 9999"/>
            <a:gd name="connsiteX2" fmla="*/ 3954 w 11292"/>
            <a:gd name="connsiteY2" fmla="*/ 8571 h 9999"/>
            <a:gd name="connsiteX3" fmla="*/ 74 w 11292"/>
            <a:gd name="connsiteY3" fmla="*/ 1292 h 9999"/>
            <a:gd name="connsiteX4" fmla="*/ 1292 w 11292"/>
            <a:gd name="connsiteY4" fmla="*/ 0 h 9999"/>
            <a:gd name="connsiteX0" fmla="*/ 10057 w 10142"/>
            <a:gd name="connsiteY0" fmla="*/ 10673 h 10673"/>
            <a:gd name="connsiteX1" fmla="*/ 10142 w 10142"/>
            <a:gd name="connsiteY1" fmla="*/ 6151 h 10673"/>
            <a:gd name="connsiteX2" fmla="*/ 3644 w 10142"/>
            <a:gd name="connsiteY2" fmla="*/ 9245 h 10673"/>
            <a:gd name="connsiteX3" fmla="*/ 208 w 10142"/>
            <a:gd name="connsiteY3" fmla="*/ 1965 h 10673"/>
            <a:gd name="connsiteX4" fmla="*/ 77 w 10142"/>
            <a:gd name="connsiteY4" fmla="*/ 0 h 10673"/>
            <a:gd name="connsiteX0" fmla="*/ 10067 w 10152"/>
            <a:gd name="connsiteY0" fmla="*/ 10673 h 10673"/>
            <a:gd name="connsiteX1" fmla="*/ 10152 w 10152"/>
            <a:gd name="connsiteY1" fmla="*/ 6151 h 10673"/>
            <a:gd name="connsiteX2" fmla="*/ 3654 w 10152"/>
            <a:gd name="connsiteY2" fmla="*/ 9245 h 10673"/>
            <a:gd name="connsiteX3" fmla="*/ 218 w 10152"/>
            <a:gd name="connsiteY3" fmla="*/ 1965 h 10673"/>
            <a:gd name="connsiteX4" fmla="*/ 87 w 10152"/>
            <a:gd name="connsiteY4" fmla="*/ 0 h 10673"/>
            <a:gd name="connsiteX0" fmla="*/ 10081 w 10166"/>
            <a:gd name="connsiteY0" fmla="*/ 10449 h 10449"/>
            <a:gd name="connsiteX1" fmla="*/ 10166 w 10166"/>
            <a:gd name="connsiteY1" fmla="*/ 5927 h 10449"/>
            <a:gd name="connsiteX2" fmla="*/ 3668 w 10166"/>
            <a:gd name="connsiteY2" fmla="*/ 9021 h 10449"/>
            <a:gd name="connsiteX3" fmla="*/ 232 w 10166"/>
            <a:gd name="connsiteY3" fmla="*/ 1741 h 10449"/>
            <a:gd name="connsiteX4" fmla="*/ 68 w 10166"/>
            <a:gd name="connsiteY4" fmla="*/ 0 h 10449"/>
            <a:gd name="connsiteX0" fmla="*/ 10081 w 10166"/>
            <a:gd name="connsiteY0" fmla="*/ 10449 h 10449"/>
            <a:gd name="connsiteX1" fmla="*/ 10166 w 10166"/>
            <a:gd name="connsiteY1" fmla="*/ 5927 h 10449"/>
            <a:gd name="connsiteX2" fmla="*/ 3668 w 10166"/>
            <a:gd name="connsiteY2" fmla="*/ 9021 h 10449"/>
            <a:gd name="connsiteX3" fmla="*/ 232 w 10166"/>
            <a:gd name="connsiteY3" fmla="*/ 1741 h 10449"/>
            <a:gd name="connsiteX4" fmla="*/ 68 w 10166"/>
            <a:gd name="connsiteY4" fmla="*/ 0 h 10449"/>
            <a:gd name="connsiteX0" fmla="*/ 10081 w 10166"/>
            <a:gd name="connsiteY0" fmla="*/ 10449 h 10449"/>
            <a:gd name="connsiteX1" fmla="*/ 10166 w 10166"/>
            <a:gd name="connsiteY1" fmla="*/ 5927 h 10449"/>
            <a:gd name="connsiteX2" fmla="*/ 3668 w 10166"/>
            <a:gd name="connsiteY2" fmla="*/ 9021 h 10449"/>
            <a:gd name="connsiteX3" fmla="*/ 232 w 10166"/>
            <a:gd name="connsiteY3" fmla="*/ 1741 h 10449"/>
            <a:gd name="connsiteX4" fmla="*/ 68 w 10166"/>
            <a:gd name="connsiteY4" fmla="*/ 0 h 10449"/>
            <a:gd name="connsiteX0" fmla="*/ 10081 w 10166"/>
            <a:gd name="connsiteY0" fmla="*/ 10449 h 10449"/>
            <a:gd name="connsiteX1" fmla="*/ 10166 w 10166"/>
            <a:gd name="connsiteY1" fmla="*/ 5927 h 10449"/>
            <a:gd name="connsiteX2" fmla="*/ 3668 w 10166"/>
            <a:gd name="connsiteY2" fmla="*/ 9021 h 10449"/>
            <a:gd name="connsiteX3" fmla="*/ 232 w 10166"/>
            <a:gd name="connsiteY3" fmla="*/ 1741 h 10449"/>
            <a:gd name="connsiteX4" fmla="*/ 68 w 10166"/>
            <a:gd name="connsiteY4" fmla="*/ 0 h 10449"/>
            <a:gd name="connsiteX0" fmla="*/ 10081 w 10166"/>
            <a:gd name="connsiteY0" fmla="*/ 10449 h 10449"/>
            <a:gd name="connsiteX1" fmla="*/ 10166 w 10166"/>
            <a:gd name="connsiteY1" fmla="*/ 5927 h 10449"/>
            <a:gd name="connsiteX2" fmla="*/ 3668 w 10166"/>
            <a:gd name="connsiteY2" fmla="*/ 9021 h 10449"/>
            <a:gd name="connsiteX3" fmla="*/ 232 w 10166"/>
            <a:gd name="connsiteY3" fmla="*/ 1741 h 10449"/>
            <a:gd name="connsiteX4" fmla="*/ 68 w 10166"/>
            <a:gd name="connsiteY4" fmla="*/ 0 h 10449"/>
            <a:gd name="connsiteX0" fmla="*/ 10081 w 10166"/>
            <a:gd name="connsiteY0" fmla="*/ 10449 h 10449"/>
            <a:gd name="connsiteX1" fmla="*/ 10166 w 10166"/>
            <a:gd name="connsiteY1" fmla="*/ 5927 h 10449"/>
            <a:gd name="connsiteX2" fmla="*/ 3668 w 10166"/>
            <a:gd name="connsiteY2" fmla="*/ 9021 h 10449"/>
            <a:gd name="connsiteX3" fmla="*/ 232 w 10166"/>
            <a:gd name="connsiteY3" fmla="*/ 1741 h 10449"/>
            <a:gd name="connsiteX4" fmla="*/ 68 w 10166"/>
            <a:gd name="connsiteY4" fmla="*/ 0 h 10449"/>
            <a:gd name="connsiteX0" fmla="*/ 10081 w 10166"/>
            <a:gd name="connsiteY0" fmla="*/ 10449 h 10449"/>
            <a:gd name="connsiteX1" fmla="*/ 10166 w 10166"/>
            <a:gd name="connsiteY1" fmla="*/ 5927 h 10449"/>
            <a:gd name="connsiteX2" fmla="*/ 3668 w 10166"/>
            <a:gd name="connsiteY2" fmla="*/ 9021 h 10449"/>
            <a:gd name="connsiteX3" fmla="*/ 232 w 10166"/>
            <a:gd name="connsiteY3" fmla="*/ 1741 h 10449"/>
            <a:gd name="connsiteX4" fmla="*/ 68 w 10166"/>
            <a:gd name="connsiteY4" fmla="*/ 0 h 10449"/>
            <a:gd name="connsiteX0" fmla="*/ 10457 w 10542"/>
            <a:gd name="connsiteY0" fmla="*/ 10449 h 10449"/>
            <a:gd name="connsiteX1" fmla="*/ 10542 w 10542"/>
            <a:gd name="connsiteY1" fmla="*/ 5927 h 10449"/>
            <a:gd name="connsiteX2" fmla="*/ 4044 w 10542"/>
            <a:gd name="connsiteY2" fmla="*/ 9021 h 10449"/>
            <a:gd name="connsiteX3" fmla="*/ 118 w 10542"/>
            <a:gd name="connsiteY3" fmla="*/ 1741 h 10449"/>
            <a:gd name="connsiteX4" fmla="*/ 444 w 10542"/>
            <a:gd name="connsiteY4" fmla="*/ 0 h 10449"/>
            <a:gd name="connsiteX0" fmla="*/ 10339 w 10424"/>
            <a:gd name="connsiteY0" fmla="*/ 10449 h 10449"/>
            <a:gd name="connsiteX1" fmla="*/ 10424 w 10424"/>
            <a:gd name="connsiteY1" fmla="*/ 5927 h 10449"/>
            <a:gd name="connsiteX2" fmla="*/ 3926 w 10424"/>
            <a:gd name="connsiteY2" fmla="*/ 9021 h 10449"/>
            <a:gd name="connsiteX3" fmla="*/ 0 w 10424"/>
            <a:gd name="connsiteY3" fmla="*/ 1741 h 10449"/>
            <a:gd name="connsiteX4" fmla="*/ 326 w 10424"/>
            <a:gd name="connsiteY4" fmla="*/ 0 h 104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24" h="10449">
              <a:moveTo>
                <a:pt x="10339" y="10449"/>
              </a:moveTo>
              <a:cubicBezTo>
                <a:pt x="10343" y="8032"/>
                <a:pt x="10426" y="8369"/>
                <a:pt x="10424" y="5927"/>
              </a:cubicBezTo>
              <a:cubicBezTo>
                <a:pt x="7612" y="7334"/>
                <a:pt x="5025" y="8241"/>
                <a:pt x="3926" y="9021"/>
              </a:cubicBezTo>
              <a:cubicBezTo>
                <a:pt x="2281" y="4051"/>
                <a:pt x="360" y="4365"/>
                <a:pt x="0" y="1741"/>
              </a:cubicBezTo>
              <a:cubicBezTo>
                <a:pt x="129" y="536"/>
                <a:pt x="321" y="464"/>
                <a:pt x="326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402380</xdr:colOff>
      <xdr:row>62</xdr:row>
      <xdr:rowOff>48018</xdr:rowOff>
    </xdr:from>
    <xdr:to>
      <xdr:col>1</xdr:col>
      <xdr:colOff>576731</xdr:colOff>
      <xdr:row>63</xdr:row>
      <xdr:rowOff>55201</xdr:rowOff>
    </xdr:to>
    <xdr:sp macro="" textlink="">
      <xdr:nvSpPr>
        <xdr:cNvPr id="568" name="Oval 1295"/>
        <xdr:cNvSpPr>
          <a:spLocks noChangeArrowheads="1"/>
        </xdr:cNvSpPr>
      </xdr:nvSpPr>
      <xdr:spPr bwMode="auto">
        <a:xfrm>
          <a:off x="6755375" y="9267499"/>
          <a:ext cx="174351" cy="1779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208243</xdr:colOff>
      <xdr:row>60</xdr:row>
      <xdr:rowOff>95250</xdr:rowOff>
    </xdr:from>
    <xdr:to>
      <xdr:col>2</xdr:col>
      <xdr:colOff>144411</xdr:colOff>
      <xdr:row>61</xdr:row>
      <xdr:rowOff>58146</xdr:rowOff>
    </xdr:to>
    <xdr:sp macro="" textlink="">
      <xdr:nvSpPr>
        <xdr:cNvPr id="570" name="Line 72"/>
        <xdr:cNvSpPr>
          <a:spLocks noChangeShapeType="1"/>
        </xdr:cNvSpPr>
      </xdr:nvSpPr>
      <xdr:spPr bwMode="auto">
        <a:xfrm flipH="1">
          <a:off x="6550049" y="9042605"/>
          <a:ext cx="679733" cy="134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484999</xdr:colOff>
      <xdr:row>59</xdr:row>
      <xdr:rowOff>89105</xdr:rowOff>
    </xdr:from>
    <xdr:to>
      <xdr:col>1</xdr:col>
      <xdr:colOff>485468</xdr:colOff>
      <xdr:row>62</xdr:row>
      <xdr:rowOff>94768</xdr:rowOff>
    </xdr:to>
    <xdr:sp macro="" textlink="">
      <xdr:nvSpPr>
        <xdr:cNvPr id="571" name="Line 72"/>
        <xdr:cNvSpPr>
          <a:spLocks noChangeShapeType="1"/>
        </xdr:cNvSpPr>
      </xdr:nvSpPr>
      <xdr:spPr bwMode="auto">
        <a:xfrm flipH="1">
          <a:off x="6826805" y="8864395"/>
          <a:ext cx="469" cy="5218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546793</xdr:colOff>
      <xdr:row>61</xdr:row>
      <xdr:rowOff>57465</xdr:rowOff>
    </xdr:from>
    <xdr:to>
      <xdr:col>1</xdr:col>
      <xdr:colOff>728251</xdr:colOff>
      <xdr:row>62</xdr:row>
      <xdr:rowOff>55317</xdr:rowOff>
    </xdr:to>
    <xdr:sp macro="" textlink="">
      <xdr:nvSpPr>
        <xdr:cNvPr id="572" name="六角形 571"/>
        <xdr:cNvSpPr/>
      </xdr:nvSpPr>
      <xdr:spPr bwMode="auto">
        <a:xfrm>
          <a:off x="6888599" y="9176884"/>
          <a:ext cx="181458" cy="1699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227389</xdr:colOff>
      <xdr:row>63</xdr:row>
      <xdr:rowOff>125801</xdr:rowOff>
    </xdr:from>
    <xdr:to>
      <xdr:col>1</xdr:col>
      <xdr:colOff>440780</xdr:colOff>
      <xdr:row>64</xdr:row>
      <xdr:rowOff>134787</xdr:rowOff>
    </xdr:to>
    <xdr:sp macro="" textlink="">
      <xdr:nvSpPr>
        <xdr:cNvPr id="574" name="六角形 573"/>
        <xdr:cNvSpPr/>
      </xdr:nvSpPr>
      <xdr:spPr bwMode="auto">
        <a:xfrm>
          <a:off x="6569195" y="9589349"/>
          <a:ext cx="213391" cy="1810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431328</xdr:colOff>
      <xdr:row>60</xdr:row>
      <xdr:rowOff>119888</xdr:rowOff>
    </xdr:from>
    <xdr:to>
      <xdr:col>1</xdr:col>
      <xdr:colOff>553065</xdr:colOff>
      <xdr:row>61</xdr:row>
      <xdr:rowOff>70670</xdr:rowOff>
    </xdr:to>
    <xdr:sp macro="" textlink="">
      <xdr:nvSpPr>
        <xdr:cNvPr id="575" name="Oval 1295"/>
        <xdr:cNvSpPr>
          <a:spLocks noChangeArrowheads="1"/>
        </xdr:cNvSpPr>
      </xdr:nvSpPr>
      <xdr:spPr bwMode="auto">
        <a:xfrm>
          <a:off x="6773134" y="9067243"/>
          <a:ext cx="121737" cy="1228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274854</xdr:colOff>
      <xdr:row>63</xdr:row>
      <xdr:rowOff>117740</xdr:rowOff>
    </xdr:from>
    <xdr:to>
      <xdr:col>2</xdr:col>
      <xdr:colOff>430054</xdr:colOff>
      <xdr:row>64</xdr:row>
      <xdr:rowOff>109613</xdr:rowOff>
    </xdr:to>
    <xdr:sp macro="" textlink="">
      <xdr:nvSpPr>
        <xdr:cNvPr id="576" name="Oval 1295"/>
        <xdr:cNvSpPr>
          <a:spLocks noChangeArrowheads="1"/>
        </xdr:cNvSpPr>
      </xdr:nvSpPr>
      <xdr:spPr bwMode="auto">
        <a:xfrm>
          <a:off x="7360225" y="9581288"/>
          <a:ext cx="155200" cy="1639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</xdr:col>
      <xdr:colOff>104389</xdr:colOff>
      <xdr:row>62</xdr:row>
      <xdr:rowOff>41871</xdr:rowOff>
    </xdr:from>
    <xdr:ext cx="599258" cy="293414"/>
    <xdr:sp macro="" textlink="">
      <xdr:nvSpPr>
        <xdr:cNvPr id="577" name="Text Box 1416"/>
        <xdr:cNvSpPr txBox="1">
          <a:spLocks noChangeArrowheads="1"/>
        </xdr:cNvSpPr>
      </xdr:nvSpPr>
      <xdr:spPr bwMode="auto">
        <a:xfrm>
          <a:off x="6446195" y="9333355"/>
          <a:ext cx="599258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</a:t>
          </a:r>
        </a:p>
      </xdr:txBody>
    </xdr:sp>
    <xdr:clientData/>
  </xdr:oneCellAnchor>
  <xdr:oneCellAnchor>
    <xdr:from>
      <xdr:col>1</xdr:col>
      <xdr:colOff>629973</xdr:colOff>
      <xdr:row>63</xdr:row>
      <xdr:rowOff>2922</xdr:rowOff>
    </xdr:from>
    <xdr:ext cx="288742" cy="298197"/>
    <xdr:grpSp>
      <xdr:nvGrpSpPr>
        <xdr:cNvPr id="578" name="Group 6672"/>
        <xdr:cNvGrpSpPr>
          <a:grpSpLocks/>
        </xdr:cNvGrpSpPr>
      </xdr:nvGrpSpPr>
      <xdr:grpSpPr bwMode="auto">
        <a:xfrm>
          <a:off x="798492" y="10619634"/>
          <a:ext cx="288742" cy="298197"/>
          <a:chOff x="536" y="109"/>
          <a:chExt cx="46" cy="44"/>
        </a:xfrm>
      </xdr:grpSpPr>
      <xdr:pic>
        <xdr:nvPicPr>
          <xdr:cNvPr id="5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oneCellAnchor>
    <xdr:from>
      <xdr:col>2</xdr:col>
      <xdr:colOff>32186</xdr:colOff>
      <xdr:row>61</xdr:row>
      <xdr:rowOff>116814</xdr:rowOff>
    </xdr:from>
    <xdr:ext cx="560850" cy="133883"/>
    <xdr:sp macro="" textlink="">
      <xdr:nvSpPr>
        <xdr:cNvPr id="581" name="Text Box 1563"/>
        <xdr:cNvSpPr txBox="1">
          <a:spLocks noChangeArrowheads="1"/>
        </xdr:cNvSpPr>
      </xdr:nvSpPr>
      <xdr:spPr bwMode="auto">
        <a:xfrm>
          <a:off x="7117557" y="9236233"/>
          <a:ext cx="560850" cy="133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497621</xdr:colOff>
      <xdr:row>62</xdr:row>
      <xdr:rowOff>61186</xdr:rowOff>
    </xdr:from>
    <xdr:to>
      <xdr:col>2</xdr:col>
      <xdr:colOff>424724</xdr:colOff>
      <xdr:row>63</xdr:row>
      <xdr:rowOff>95429</xdr:rowOff>
    </xdr:to>
    <xdr:sp macro="" textlink="">
      <xdr:nvSpPr>
        <xdr:cNvPr id="582" name="AutoShape 1653"/>
        <xdr:cNvSpPr>
          <a:spLocks/>
        </xdr:cNvSpPr>
      </xdr:nvSpPr>
      <xdr:spPr bwMode="auto">
        <a:xfrm rot="6631721" flipH="1">
          <a:off x="7071607" y="9120490"/>
          <a:ext cx="206307" cy="67066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4162</xdr:colOff>
      <xdr:row>51</xdr:row>
      <xdr:rowOff>152762</xdr:rowOff>
    </xdr:from>
    <xdr:to>
      <xdr:col>10</xdr:col>
      <xdr:colOff>512083</xdr:colOff>
      <xdr:row>52</xdr:row>
      <xdr:rowOff>31514</xdr:rowOff>
    </xdr:to>
    <xdr:grpSp>
      <xdr:nvGrpSpPr>
        <xdr:cNvPr id="538" name="グループ化 537"/>
        <xdr:cNvGrpSpPr/>
      </xdr:nvGrpSpPr>
      <xdr:grpSpPr>
        <a:xfrm rot="5400000">
          <a:off x="6927631" y="8146909"/>
          <a:ext cx="47271" cy="1247940"/>
          <a:chOff x="1512360" y="838933"/>
          <a:chExt cx="49597" cy="1269827"/>
        </a:xfrm>
      </xdr:grpSpPr>
      <xdr:sp macro="" textlink="">
        <xdr:nvSpPr>
          <xdr:cNvPr id="544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7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5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584090</xdr:colOff>
      <xdr:row>50</xdr:row>
      <xdr:rowOff>152762</xdr:rowOff>
    </xdr:from>
    <xdr:ext cx="259430" cy="159531"/>
    <xdr:sp macro="" textlink="">
      <xdr:nvSpPr>
        <xdr:cNvPr id="556" name="Text Box 1300"/>
        <xdr:cNvSpPr txBox="1">
          <a:spLocks noChangeArrowheads="1"/>
        </xdr:cNvSpPr>
      </xdr:nvSpPr>
      <xdr:spPr bwMode="auto">
        <a:xfrm>
          <a:off x="5391519" y="8689319"/>
          <a:ext cx="259430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41519</xdr:colOff>
      <xdr:row>61</xdr:row>
      <xdr:rowOff>117231</xdr:rowOff>
    </xdr:from>
    <xdr:to>
      <xdr:col>4</xdr:col>
      <xdr:colOff>703385</xdr:colOff>
      <xdr:row>61</xdr:row>
      <xdr:rowOff>139699</xdr:rowOff>
    </xdr:to>
    <xdr:sp macro="" textlink="">
      <xdr:nvSpPr>
        <xdr:cNvPr id="557" name="Line 76"/>
        <xdr:cNvSpPr>
          <a:spLocks noChangeShapeType="1"/>
        </xdr:cNvSpPr>
      </xdr:nvSpPr>
      <xdr:spPr bwMode="auto">
        <a:xfrm flipV="1">
          <a:off x="210038" y="10396904"/>
          <a:ext cx="1431193" cy="224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737568</xdr:colOff>
      <xdr:row>62</xdr:row>
      <xdr:rowOff>110640</xdr:rowOff>
    </xdr:from>
    <xdr:to>
      <xdr:col>4</xdr:col>
      <xdr:colOff>116816</xdr:colOff>
      <xdr:row>63</xdr:row>
      <xdr:rowOff>44928</xdr:rowOff>
    </xdr:to>
    <xdr:sp macro="" textlink="">
      <xdr:nvSpPr>
        <xdr:cNvPr id="562" name="AutoShape 526"/>
        <xdr:cNvSpPr>
          <a:spLocks noChangeArrowheads="1"/>
        </xdr:cNvSpPr>
      </xdr:nvSpPr>
      <xdr:spPr bwMode="auto">
        <a:xfrm>
          <a:off x="908299" y="10695970"/>
          <a:ext cx="152031" cy="1050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716890</xdr:colOff>
      <xdr:row>61</xdr:row>
      <xdr:rowOff>44926</xdr:rowOff>
    </xdr:from>
    <xdr:to>
      <xdr:col>4</xdr:col>
      <xdr:colOff>125802</xdr:colOff>
      <xdr:row>62</xdr:row>
      <xdr:rowOff>53914</xdr:rowOff>
    </xdr:to>
    <xdr:sp macro="" textlink="">
      <xdr:nvSpPr>
        <xdr:cNvPr id="563" name="Oval 1295"/>
        <xdr:cNvSpPr>
          <a:spLocks noChangeArrowheads="1"/>
        </xdr:cNvSpPr>
      </xdr:nvSpPr>
      <xdr:spPr bwMode="auto">
        <a:xfrm>
          <a:off x="887621" y="10459525"/>
          <a:ext cx="181695" cy="1797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55007</xdr:colOff>
      <xdr:row>63</xdr:row>
      <xdr:rowOff>119572</xdr:rowOff>
    </xdr:from>
    <xdr:to>
      <xdr:col>4</xdr:col>
      <xdr:colOff>270659</xdr:colOff>
      <xdr:row>64</xdr:row>
      <xdr:rowOff>128558</xdr:rowOff>
    </xdr:to>
    <xdr:sp macro="" textlink="">
      <xdr:nvSpPr>
        <xdr:cNvPr id="587" name="六角形 586"/>
        <xdr:cNvSpPr/>
      </xdr:nvSpPr>
      <xdr:spPr bwMode="auto">
        <a:xfrm>
          <a:off x="1001157" y="10920922"/>
          <a:ext cx="215652" cy="1804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46555</xdr:colOff>
      <xdr:row>60</xdr:row>
      <xdr:rowOff>54604</xdr:rowOff>
    </xdr:from>
    <xdr:ext cx="351237" cy="315516"/>
    <xdr:grpSp>
      <xdr:nvGrpSpPr>
        <xdr:cNvPr id="588" name="Group 6672"/>
        <xdr:cNvGrpSpPr>
          <a:grpSpLocks/>
        </xdr:cNvGrpSpPr>
      </xdr:nvGrpSpPr>
      <xdr:grpSpPr bwMode="auto">
        <a:xfrm>
          <a:off x="1753728" y="10165758"/>
          <a:ext cx="351237" cy="315516"/>
          <a:chOff x="536" y="109"/>
          <a:chExt cx="46" cy="44"/>
        </a:xfrm>
      </xdr:grpSpPr>
      <xdr:pic>
        <xdr:nvPicPr>
          <xdr:cNvPr id="5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296538</xdr:colOff>
      <xdr:row>60</xdr:row>
      <xdr:rowOff>17972</xdr:rowOff>
    </xdr:from>
    <xdr:ext cx="351237" cy="315516"/>
    <xdr:grpSp>
      <xdr:nvGrpSpPr>
        <xdr:cNvPr id="591" name="Group 6672"/>
        <xdr:cNvGrpSpPr>
          <a:grpSpLocks/>
        </xdr:cNvGrpSpPr>
      </xdr:nvGrpSpPr>
      <xdr:grpSpPr bwMode="auto">
        <a:xfrm>
          <a:off x="2773038" y="10129126"/>
          <a:ext cx="351237" cy="315516"/>
          <a:chOff x="536" y="109"/>
          <a:chExt cx="46" cy="44"/>
        </a:xfrm>
      </xdr:grpSpPr>
      <xdr:pic>
        <xdr:nvPicPr>
          <xdr:cNvPr id="5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3</xdr:col>
      <xdr:colOff>141413</xdr:colOff>
      <xdr:row>62</xdr:row>
      <xdr:rowOff>121619</xdr:rowOff>
    </xdr:from>
    <xdr:ext cx="611047" cy="165173"/>
    <xdr:sp macro="" textlink="">
      <xdr:nvSpPr>
        <xdr:cNvPr id="594" name="Text Box 1416"/>
        <xdr:cNvSpPr txBox="1">
          <a:spLocks noChangeArrowheads="1"/>
        </xdr:cNvSpPr>
      </xdr:nvSpPr>
      <xdr:spPr bwMode="auto">
        <a:xfrm>
          <a:off x="309932" y="10569811"/>
          <a:ext cx="611047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107m</a:t>
          </a:r>
        </a:p>
      </xdr:txBody>
    </xdr:sp>
    <xdr:clientData/>
  </xdr:oneCellAnchor>
  <xdr:twoCellAnchor>
    <xdr:from>
      <xdr:col>5</xdr:col>
      <xdr:colOff>248034</xdr:colOff>
      <xdr:row>59</xdr:row>
      <xdr:rowOff>57155</xdr:rowOff>
    </xdr:from>
    <xdr:to>
      <xdr:col>6</xdr:col>
      <xdr:colOff>219193</xdr:colOff>
      <xdr:row>64</xdr:row>
      <xdr:rowOff>120675</xdr:rowOff>
    </xdr:to>
    <xdr:sp macro="" textlink="">
      <xdr:nvSpPr>
        <xdr:cNvPr id="596" name="Freeform 527"/>
        <xdr:cNvSpPr>
          <a:spLocks/>
        </xdr:cNvSpPr>
      </xdr:nvSpPr>
      <xdr:spPr bwMode="auto">
        <a:xfrm>
          <a:off x="1968884" y="10172705"/>
          <a:ext cx="745859" cy="9207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98 w 12033"/>
            <a:gd name="connsiteY0" fmla="*/ 10131 h 10131"/>
            <a:gd name="connsiteX1" fmla="*/ 44 w 12033"/>
            <a:gd name="connsiteY1" fmla="*/ 131 h 10131"/>
            <a:gd name="connsiteX2" fmla="*/ 12033 w 12033"/>
            <a:gd name="connsiteY2" fmla="*/ 0 h 10131"/>
            <a:gd name="connsiteX0" fmla="*/ 154 w 11989"/>
            <a:gd name="connsiteY0" fmla="*/ 10131 h 10131"/>
            <a:gd name="connsiteX1" fmla="*/ 0 w 11989"/>
            <a:gd name="connsiteY1" fmla="*/ 131 h 10131"/>
            <a:gd name="connsiteX2" fmla="*/ 11989 w 11989"/>
            <a:gd name="connsiteY2" fmla="*/ 0 h 10131"/>
            <a:gd name="connsiteX0" fmla="*/ 154 w 11989"/>
            <a:gd name="connsiteY0" fmla="*/ 10410 h 10410"/>
            <a:gd name="connsiteX1" fmla="*/ 0 w 11989"/>
            <a:gd name="connsiteY1" fmla="*/ 410 h 10410"/>
            <a:gd name="connsiteX2" fmla="*/ 7879 w 11989"/>
            <a:gd name="connsiteY2" fmla="*/ 2764 h 10410"/>
            <a:gd name="connsiteX3" fmla="*/ 11989 w 11989"/>
            <a:gd name="connsiteY3" fmla="*/ 279 h 10410"/>
            <a:gd name="connsiteX0" fmla="*/ 154 w 8747"/>
            <a:gd name="connsiteY0" fmla="*/ 19689 h 19689"/>
            <a:gd name="connsiteX1" fmla="*/ 0 w 8747"/>
            <a:gd name="connsiteY1" fmla="*/ 9689 h 19689"/>
            <a:gd name="connsiteX2" fmla="*/ 7879 w 8747"/>
            <a:gd name="connsiteY2" fmla="*/ 12043 h 19689"/>
            <a:gd name="connsiteX3" fmla="*/ 7878 w 8747"/>
            <a:gd name="connsiteY3" fmla="*/ 0 h 19689"/>
            <a:gd name="connsiteX0" fmla="*/ 176 w 10620"/>
            <a:gd name="connsiteY0" fmla="*/ 10000 h 10000"/>
            <a:gd name="connsiteX1" fmla="*/ 0 w 10620"/>
            <a:gd name="connsiteY1" fmla="*/ 4921 h 10000"/>
            <a:gd name="connsiteX2" fmla="*/ 9791 w 10620"/>
            <a:gd name="connsiteY2" fmla="*/ 4855 h 10000"/>
            <a:gd name="connsiteX3" fmla="*/ 9007 w 10620"/>
            <a:gd name="connsiteY3" fmla="*/ 0 h 10000"/>
            <a:gd name="connsiteX0" fmla="*/ 176 w 10620"/>
            <a:gd name="connsiteY0" fmla="*/ 10000 h 10000"/>
            <a:gd name="connsiteX1" fmla="*/ 0 w 10620"/>
            <a:gd name="connsiteY1" fmla="*/ 4921 h 10000"/>
            <a:gd name="connsiteX2" fmla="*/ 9791 w 10620"/>
            <a:gd name="connsiteY2" fmla="*/ 4855 h 10000"/>
            <a:gd name="connsiteX3" fmla="*/ 9007 w 10620"/>
            <a:gd name="connsiteY3" fmla="*/ 0 h 10000"/>
            <a:gd name="connsiteX0" fmla="*/ 176 w 10956"/>
            <a:gd name="connsiteY0" fmla="*/ 11262 h 11262"/>
            <a:gd name="connsiteX1" fmla="*/ 0 w 10956"/>
            <a:gd name="connsiteY1" fmla="*/ 6183 h 11262"/>
            <a:gd name="connsiteX2" fmla="*/ 9791 w 10956"/>
            <a:gd name="connsiteY2" fmla="*/ 6117 h 11262"/>
            <a:gd name="connsiteX3" fmla="*/ 10378 w 10956"/>
            <a:gd name="connsiteY3" fmla="*/ 0 h 11262"/>
            <a:gd name="connsiteX0" fmla="*/ 176 w 10378"/>
            <a:gd name="connsiteY0" fmla="*/ 11262 h 11262"/>
            <a:gd name="connsiteX1" fmla="*/ 0 w 10378"/>
            <a:gd name="connsiteY1" fmla="*/ 6183 h 11262"/>
            <a:gd name="connsiteX2" fmla="*/ 9791 w 10378"/>
            <a:gd name="connsiteY2" fmla="*/ 6117 h 11262"/>
            <a:gd name="connsiteX3" fmla="*/ 10378 w 10378"/>
            <a:gd name="connsiteY3" fmla="*/ 0 h 11262"/>
            <a:gd name="connsiteX0" fmla="*/ 176 w 9887"/>
            <a:gd name="connsiteY0" fmla="*/ 13514 h 13514"/>
            <a:gd name="connsiteX1" fmla="*/ 0 w 9887"/>
            <a:gd name="connsiteY1" fmla="*/ 8435 h 13514"/>
            <a:gd name="connsiteX2" fmla="*/ 9791 w 9887"/>
            <a:gd name="connsiteY2" fmla="*/ 8369 h 13514"/>
            <a:gd name="connsiteX3" fmla="*/ 9602 w 9887"/>
            <a:gd name="connsiteY3" fmla="*/ 0 h 13514"/>
            <a:gd name="connsiteX0" fmla="*/ 109 w 10190"/>
            <a:gd name="connsiteY0" fmla="*/ 11046 h 11046"/>
            <a:gd name="connsiteX1" fmla="*/ 190 w 10190"/>
            <a:gd name="connsiteY1" fmla="*/ 6242 h 11046"/>
            <a:gd name="connsiteX2" fmla="*/ 10093 w 10190"/>
            <a:gd name="connsiteY2" fmla="*/ 6193 h 11046"/>
            <a:gd name="connsiteX3" fmla="*/ 9902 w 10190"/>
            <a:gd name="connsiteY3" fmla="*/ 0 h 11046"/>
            <a:gd name="connsiteX0" fmla="*/ 0 w 10081"/>
            <a:gd name="connsiteY0" fmla="*/ 11046 h 11046"/>
            <a:gd name="connsiteX1" fmla="*/ 81 w 10081"/>
            <a:gd name="connsiteY1" fmla="*/ 6242 h 11046"/>
            <a:gd name="connsiteX2" fmla="*/ 9984 w 10081"/>
            <a:gd name="connsiteY2" fmla="*/ 6193 h 11046"/>
            <a:gd name="connsiteX3" fmla="*/ 9793 w 10081"/>
            <a:gd name="connsiteY3" fmla="*/ 0 h 11046"/>
            <a:gd name="connsiteX0" fmla="*/ 0 w 10396"/>
            <a:gd name="connsiteY0" fmla="*/ 9608 h 9608"/>
            <a:gd name="connsiteX1" fmla="*/ 81 w 10396"/>
            <a:gd name="connsiteY1" fmla="*/ 4804 h 9608"/>
            <a:gd name="connsiteX2" fmla="*/ 9984 w 10396"/>
            <a:gd name="connsiteY2" fmla="*/ 4755 h 9608"/>
            <a:gd name="connsiteX3" fmla="*/ 10396 w 10396"/>
            <a:gd name="connsiteY3" fmla="*/ 0 h 9608"/>
            <a:gd name="connsiteX0" fmla="*/ 0 w 9740"/>
            <a:gd name="connsiteY0" fmla="*/ 9864 h 9864"/>
            <a:gd name="connsiteX1" fmla="*/ 78 w 9740"/>
            <a:gd name="connsiteY1" fmla="*/ 4864 h 9864"/>
            <a:gd name="connsiteX2" fmla="*/ 9604 w 9740"/>
            <a:gd name="connsiteY2" fmla="*/ 4813 h 9864"/>
            <a:gd name="connsiteX3" fmla="*/ 9668 w 9740"/>
            <a:gd name="connsiteY3" fmla="*/ 0 h 9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740" h="9864">
              <a:moveTo>
                <a:pt x="0" y="9864"/>
              </a:moveTo>
              <a:cubicBezTo>
                <a:pt x="109" y="7272"/>
                <a:pt x="163" y="6375"/>
                <a:pt x="78" y="4864"/>
              </a:cubicBezTo>
              <a:cubicBezTo>
                <a:pt x="4653" y="4951"/>
                <a:pt x="7381" y="4821"/>
                <a:pt x="9604" y="4813"/>
              </a:cubicBezTo>
              <a:cubicBezTo>
                <a:pt x="9921" y="2711"/>
                <a:pt x="9572" y="0"/>
                <a:pt x="966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183666</xdr:colOff>
      <xdr:row>63</xdr:row>
      <xdr:rowOff>25766</xdr:rowOff>
    </xdr:from>
    <xdr:to>
      <xdr:col>5</xdr:col>
      <xdr:colOff>343393</xdr:colOff>
      <xdr:row>64</xdr:row>
      <xdr:rowOff>5982</xdr:rowOff>
    </xdr:to>
    <xdr:sp macro="" textlink="">
      <xdr:nvSpPr>
        <xdr:cNvPr id="598" name="AutoShape 526"/>
        <xdr:cNvSpPr>
          <a:spLocks noChangeArrowheads="1"/>
        </xdr:cNvSpPr>
      </xdr:nvSpPr>
      <xdr:spPr bwMode="auto">
        <a:xfrm>
          <a:off x="1904516" y="10827116"/>
          <a:ext cx="159727" cy="1516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431486</xdr:colOff>
      <xdr:row>60</xdr:row>
      <xdr:rowOff>51144</xdr:rowOff>
    </xdr:from>
    <xdr:to>
      <xdr:col>5</xdr:col>
      <xdr:colOff>701717</xdr:colOff>
      <xdr:row>61</xdr:row>
      <xdr:rowOff>110793</xdr:rowOff>
    </xdr:to>
    <xdr:sp macro="" textlink="">
      <xdr:nvSpPr>
        <xdr:cNvPr id="613" name="六角形 612"/>
        <xdr:cNvSpPr/>
      </xdr:nvSpPr>
      <xdr:spPr bwMode="auto">
        <a:xfrm>
          <a:off x="3676790" y="10256501"/>
          <a:ext cx="270231" cy="2297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465001</xdr:colOff>
      <xdr:row>60</xdr:row>
      <xdr:rowOff>117883</xdr:rowOff>
    </xdr:from>
    <xdr:ext cx="189091" cy="161518"/>
    <xdr:sp macro="" textlink="">
      <xdr:nvSpPr>
        <xdr:cNvPr id="618" name="Text Box 1416"/>
        <xdr:cNvSpPr txBox="1">
          <a:spLocks noChangeArrowheads="1"/>
        </xdr:cNvSpPr>
      </xdr:nvSpPr>
      <xdr:spPr bwMode="auto">
        <a:xfrm flipH="1">
          <a:off x="636451" y="10404883"/>
          <a:ext cx="189091" cy="161518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eaVert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99478</xdr:colOff>
      <xdr:row>61</xdr:row>
      <xdr:rowOff>67604</xdr:rowOff>
    </xdr:from>
    <xdr:to>
      <xdr:col>6</xdr:col>
      <xdr:colOff>298450</xdr:colOff>
      <xdr:row>62</xdr:row>
      <xdr:rowOff>82550</xdr:rowOff>
    </xdr:to>
    <xdr:sp macro="" textlink="">
      <xdr:nvSpPr>
        <xdr:cNvPr id="600" name="Oval 1295"/>
        <xdr:cNvSpPr>
          <a:spLocks noChangeArrowheads="1"/>
        </xdr:cNvSpPr>
      </xdr:nvSpPr>
      <xdr:spPr bwMode="auto">
        <a:xfrm>
          <a:off x="2595028" y="10526054"/>
          <a:ext cx="198972" cy="1863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6</xdr:col>
      <xdr:colOff>28044</xdr:colOff>
      <xdr:row>59</xdr:row>
      <xdr:rowOff>54396</xdr:rowOff>
    </xdr:from>
    <xdr:ext cx="189091" cy="279400"/>
    <xdr:sp macro="" textlink="">
      <xdr:nvSpPr>
        <xdr:cNvPr id="623" name="Text Box 1620"/>
        <xdr:cNvSpPr txBox="1">
          <a:spLocks noChangeArrowheads="1"/>
        </xdr:cNvSpPr>
      </xdr:nvSpPr>
      <xdr:spPr bwMode="auto">
        <a:xfrm>
          <a:off x="2523594" y="10169946"/>
          <a:ext cx="189091" cy="27940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498231</xdr:colOff>
      <xdr:row>63</xdr:row>
      <xdr:rowOff>106825</xdr:rowOff>
    </xdr:from>
    <xdr:ext cx="395844" cy="144142"/>
    <xdr:sp macro="" textlink="">
      <xdr:nvSpPr>
        <xdr:cNvPr id="624" name="Text Box 1563"/>
        <xdr:cNvSpPr txBox="1">
          <a:spLocks noChangeArrowheads="1"/>
        </xdr:cNvSpPr>
      </xdr:nvSpPr>
      <xdr:spPr bwMode="auto">
        <a:xfrm>
          <a:off x="2219081" y="10908175"/>
          <a:ext cx="395844" cy="144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247650</xdr:colOff>
      <xdr:row>61</xdr:row>
      <xdr:rowOff>170374</xdr:rowOff>
    </xdr:from>
    <xdr:to>
      <xdr:col>6</xdr:col>
      <xdr:colOff>203200</xdr:colOff>
      <xdr:row>63</xdr:row>
      <xdr:rowOff>101600</xdr:rowOff>
    </xdr:to>
    <xdr:sp macro="" textlink="">
      <xdr:nvSpPr>
        <xdr:cNvPr id="625" name="AutoShape 1653"/>
        <xdr:cNvSpPr>
          <a:spLocks/>
        </xdr:cNvSpPr>
      </xdr:nvSpPr>
      <xdr:spPr bwMode="auto">
        <a:xfrm rot="5400000">
          <a:off x="2196562" y="10400762"/>
          <a:ext cx="274126" cy="730250"/>
        </a:xfrm>
        <a:prstGeom prst="rightBrace">
          <a:avLst>
            <a:gd name="adj1" fmla="val 42094"/>
            <a:gd name="adj2" fmla="val 4883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603249</xdr:colOff>
      <xdr:row>63</xdr:row>
      <xdr:rowOff>148506</xdr:rowOff>
    </xdr:from>
    <xdr:to>
      <xdr:col>7</xdr:col>
      <xdr:colOff>763427</xdr:colOff>
      <xdr:row>64</xdr:row>
      <xdr:rowOff>101600</xdr:rowOff>
    </xdr:to>
    <xdr:sp macro="" textlink="">
      <xdr:nvSpPr>
        <xdr:cNvPr id="652" name="AutoShape 526"/>
        <xdr:cNvSpPr>
          <a:spLocks noChangeArrowheads="1"/>
        </xdr:cNvSpPr>
      </xdr:nvSpPr>
      <xdr:spPr bwMode="auto">
        <a:xfrm>
          <a:off x="3860184" y="10988571"/>
          <a:ext cx="160178" cy="1251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503140</xdr:colOff>
      <xdr:row>62</xdr:row>
      <xdr:rowOff>81209</xdr:rowOff>
    </xdr:from>
    <xdr:to>
      <xdr:col>7</xdr:col>
      <xdr:colOff>599649</xdr:colOff>
      <xdr:row>63</xdr:row>
      <xdr:rowOff>76421</xdr:rowOff>
    </xdr:to>
    <xdr:grpSp>
      <xdr:nvGrpSpPr>
        <xdr:cNvPr id="654" name="Group 405"/>
        <xdr:cNvGrpSpPr>
          <a:grpSpLocks/>
        </xdr:cNvGrpSpPr>
      </xdr:nvGrpSpPr>
      <xdr:grpSpPr bwMode="auto">
        <a:xfrm rot="6151703">
          <a:off x="5254010" y="10563012"/>
          <a:ext cx="163732" cy="96509"/>
          <a:chOff x="718" y="97"/>
          <a:chExt cx="23" cy="15"/>
        </a:xfrm>
      </xdr:grpSpPr>
      <xdr:sp macro="" textlink="">
        <xdr:nvSpPr>
          <xdr:cNvPr id="65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6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86723</xdr:colOff>
      <xdr:row>62</xdr:row>
      <xdr:rowOff>127339</xdr:rowOff>
    </xdr:from>
    <xdr:to>
      <xdr:col>8</xdr:col>
      <xdr:colOff>441395</xdr:colOff>
      <xdr:row>64</xdr:row>
      <xdr:rowOff>93721</xdr:rowOff>
    </xdr:to>
    <xdr:sp macro="" textlink="">
      <xdr:nvSpPr>
        <xdr:cNvPr id="658" name="Line 72"/>
        <xdr:cNvSpPr>
          <a:spLocks noChangeShapeType="1"/>
        </xdr:cNvSpPr>
      </xdr:nvSpPr>
      <xdr:spPr bwMode="auto">
        <a:xfrm>
          <a:off x="3356973" y="10757239"/>
          <a:ext cx="1129372" cy="309282"/>
        </a:xfrm>
        <a:custGeom>
          <a:avLst/>
          <a:gdLst>
            <a:gd name="connsiteX0" fmla="*/ 0 w 538822"/>
            <a:gd name="connsiteY0" fmla="*/ 0 h 17382"/>
            <a:gd name="connsiteX1" fmla="*/ 538822 w 538822"/>
            <a:gd name="connsiteY1" fmla="*/ 17382 h 17382"/>
            <a:gd name="connsiteX0" fmla="*/ 0 w 488022"/>
            <a:gd name="connsiteY0" fmla="*/ 204983 h 205097"/>
            <a:gd name="connsiteX1" fmla="*/ 488022 w 488022"/>
            <a:gd name="connsiteY1" fmla="*/ 115 h 205097"/>
            <a:gd name="connsiteX0" fmla="*/ 0 w 488022"/>
            <a:gd name="connsiteY0" fmla="*/ 205117 h 205117"/>
            <a:gd name="connsiteX1" fmla="*/ 488022 w 488022"/>
            <a:gd name="connsiteY1" fmla="*/ 249 h 205117"/>
            <a:gd name="connsiteX0" fmla="*/ 0 w 1129372"/>
            <a:gd name="connsiteY0" fmla="*/ 37712 h 112244"/>
            <a:gd name="connsiteX1" fmla="*/ 1129372 w 1129372"/>
            <a:gd name="connsiteY1" fmla="*/ 112244 h 112244"/>
            <a:gd name="connsiteX0" fmla="*/ 0 w 1129372"/>
            <a:gd name="connsiteY0" fmla="*/ 164062 h 238594"/>
            <a:gd name="connsiteX1" fmla="*/ 1129372 w 1129372"/>
            <a:gd name="connsiteY1" fmla="*/ 238594 h 238594"/>
            <a:gd name="connsiteX0" fmla="*/ 0 w 1129372"/>
            <a:gd name="connsiteY0" fmla="*/ 189746 h 264278"/>
            <a:gd name="connsiteX1" fmla="*/ 1129372 w 1129372"/>
            <a:gd name="connsiteY1" fmla="*/ 264278 h 264278"/>
            <a:gd name="connsiteX0" fmla="*/ 0 w 1129372"/>
            <a:gd name="connsiteY0" fmla="*/ 212775 h 287307"/>
            <a:gd name="connsiteX1" fmla="*/ 1129372 w 1129372"/>
            <a:gd name="connsiteY1" fmla="*/ 287307 h 287307"/>
            <a:gd name="connsiteX0" fmla="*/ 0 w 1129372"/>
            <a:gd name="connsiteY0" fmla="*/ 196291 h 270823"/>
            <a:gd name="connsiteX1" fmla="*/ 1129372 w 1129372"/>
            <a:gd name="connsiteY1" fmla="*/ 270823 h 270823"/>
            <a:gd name="connsiteX0" fmla="*/ 0 w 1129372"/>
            <a:gd name="connsiteY0" fmla="*/ 234750 h 309282"/>
            <a:gd name="connsiteX1" fmla="*/ 1129372 w 1129372"/>
            <a:gd name="connsiteY1" fmla="*/ 309282 h 309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29372" h="309282">
              <a:moveTo>
                <a:pt x="0" y="234750"/>
              </a:moveTo>
              <a:cubicBezTo>
                <a:pt x="262157" y="-19806"/>
                <a:pt x="92515" y="-160062"/>
                <a:pt x="1129372" y="3092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111518</xdr:colOff>
      <xdr:row>60</xdr:row>
      <xdr:rowOff>129138</xdr:rowOff>
    </xdr:from>
    <xdr:ext cx="395844" cy="133883"/>
    <xdr:sp macro="" textlink="">
      <xdr:nvSpPr>
        <xdr:cNvPr id="659" name="Text Box 1563"/>
        <xdr:cNvSpPr txBox="1">
          <a:spLocks noChangeArrowheads="1"/>
        </xdr:cNvSpPr>
      </xdr:nvSpPr>
      <xdr:spPr bwMode="auto">
        <a:xfrm>
          <a:off x="4139671" y="10453009"/>
          <a:ext cx="395844" cy="133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7</xdr:col>
      <xdr:colOff>659648</xdr:colOff>
      <xdr:row>57</xdr:row>
      <xdr:rowOff>110440</xdr:rowOff>
    </xdr:from>
    <xdr:ext cx="311880" cy="169173"/>
    <xdr:sp macro="" textlink="">
      <xdr:nvSpPr>
        <xdr:cNvPr id="663" name="Text Box 1620"/>
        <xdr:cNvSpPr txBox="1">
          <a:spLocks noChangeArrowheads="1"/>
        </xdr:cNvSpPr>
      </xdr:nvSpPr>
      <xdr:spPr bwMode="auto">
        <a:xfrm>
          <a:off x="3916583" y="9918117"/>
          <a:ext cx="311880" cy="169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613167</xdr:colOff>
      <xdr:row>57</xdr:row>
      <xdr:rowOff>123</xdr:rowOff>
    </xdr:from>
    <xdr:to>
      <xdr:col>7</xdr:col>
      <xdr:colOff>653118</xdr:colOff>
      <xdr:row>58</xdr:row>
      <xdr:rowOff>89305</xdr:rowOff>
    </xdr:to>
    <xdr:sp macro="" textlink="">
      <xdr:nvSpPr>
        <xdr:cNvPr id="665" name="Line 72"/>
        <xdr:cNvSpPr>
          <a:spLocks noChangeShapeType="1"/>
        </xdr:cNvSpPr>
      </xdr:nvSpPr>
      <xdr:spPr bwMode="auto">
        <a:xfrm flipH="1" flipV="1">
          <a:off x="5396078" y="9695212"/>
          <a:ext cx="39951" cy="259272"/>
        </a:xfrm>
        <a:custGeom>
          <a:avLst/>
          <a:gdLst>
            <a:gd name="connsiteX0" fmla="*/ 0 w 114300"/>
            <a:gd name="connsiteY0" fmla="*/ 0 h 406399"/>
            <a:gd name="connsiteX1" fmla="*/ 114300 w 114300"/>
            <a:gd name="connsiteY1" fmla="*/ 406399 h 406399"/>
            <a:gd name="connsiteX0" fmla="*/ 0 w 161067"/>
            <a:gd name="connsiteY0" fmla="*/ 0 h 406399"/>
            <a:gd name="connsiteX1" fmla="*/ 114300 w 161067"/>
            <a:gd name="connsiteY1" fmla="*/ 406399 h 406399"/>
            <a:gd name="connsiteX0" fmla="*/ 0 w 178861"/>
            <a:gd name="connsiteY0" fmla="*/ 0 h 406399"/>
            <a:gd name="connsiteX1" fmla="*/ 114300 w 178861"/>
            <a:gd name="connsiteY1" fmla="*/ 406399 h 406399"/>
            <a:gd name="connsiteX0" fmla="*/ 0 w 154310"/>
            <a:gd name="connsiteY0" fmla="*/ 0 h 265487"/>
            <a:gd name="connsiteX1" fmla="*/ 49775 w 154310"/>
            <a:gd name="connsiteY1" fmla="*/ 265487 h 265487"/>
            <a:gd name="connsiteX0" fmla="*/ 0 w 60417"/>
            <a:gd name="connsiteY0" fmla="*/ 0 h 265487"/>
            <a:gd name="connsiteX1" fmla="*/ 49775 w 60417"/>
            <a:gd name="connsiteY1" fmla="*/ 265487 h 265487"/>
            <a:gd name="connsiteX0" fmla="*/ 0 w 45795"/>
            <a:gd name="connsiteY0" fmla="*/ 0 h 259361"/>
            <a:gd name="connsiteX1" fmla="*/ 25194 w 45795"/>
            <a:gd name="connsiteY1" fmla="*/ 259361 h 259361"/>
            <a:gd name="connsiteX0" fmla="*/ 0 w 32682"/>
            <a:gd name="connsiteY0" fmla="*/ 0 h 259361"/>
            <a:gd name="connsiteX1" fmla="*/ 25194 w 32682"/>
            <a:gd name="connsiteY1" fmla="*/ 259361 h 259361"/>
            <a:gd name="connsiteX0" fmla="*/ 0 w 25194"/>
            <a:gd name="connsiteY0" fmla="*/ 0 h 259361"/>
            <a:gd name="connsiteX1" fmla="*/ 25194 w 25194"/>
            <a:gd name="connsiteY1" fmla="*/ 259361 h 259361"/>
            <a:gd name="connsiteX0" fmla="*/ 0 w 25194"/>
            <a:gd name="connsiteY0" fmla="*/ 0 h 259361"/>
            <a:gd name="connsiteX1" fmla="*/ 25194 w 25194"/>
            <a:gd name="connsiteY1" fmla="*/ 259361 h 259361"/>
            <a:gd name="connsiteX0" fmla="*/ 0 w 25194"/>
            <a:gd name="connsiteY0" fmla="*/ 0 h 247108"/>
            <a:gd name="connsiteX1" fmla="*/ 25194 w 25194"/>
            <a:gd name="connsiteY1" fmla="*/ 247108 h 247108"/>
            <a:gd name="connsiteX0" fmla="*/ 3345 w 28539"/>
            <a:gd name="connsiteY0" fmla="*/ 0 h 247108"/>
            <a:gd name="connsiteX1" fmla="*/ 28539 w 28539"/>
            <a:gd name="connsiteY1" fmla="*/ 247108 h 247108"/>
            <a:gd name="connsiteX0" fmla="*/ 0 w 25194"/>
            <a:gd name="connsiteY0" fmla="*/ 0 h 247108"/>
            <a:gd name="connsiteX1" fmla="*/ 25194 w 25194"/>
            <a:gd name="connsiteY1" fmla="*/ 247108 h 247108"/>
            <a:gd name="connsiteX0" fmla="*/ 5611 w 7513"/>
            <a:gd name="connsiteY0" fmla="*/ 0 h 240982"/>
            <a:gd name="connsiteX1" fmla="*/ 79 w 7513"/>
            <a:gd name="connsiteY1" fmla="*/ 240982 h 240982"/>
            <a:gd name="connsiteX0" fmla="*/ 7395 w 55779"/>
            <a:gd name="connsiteY0" fmla="*/ 0 h 10000"/>
            <a:gd name="connsiteX1" fmla="*/ 55376 w 55779"/>
            <a:gd name="connsiteY1" fmla="*/ 2932 h 10000"/>
            <a:gd name="connsiteX2" fmla="*/ 32 w 55779"/>
            <a:gd name="connsiteY2" fmla="*/ 10000 h 10000"/>
            <a:gd name="connsiteX0" fmla="*/ 7450 w 15572"/>
            <a:gd name="connsiteY0" fmla="*/ 0 h 10000"/>
            <a:gd name="connsiteX1" fmla="*/ 14535 w 15572"/>
            <a:gd name="connsiteY1" fmla="*/ 1915 h 10000"/>
            <a:gd name="connsiteX2" fmla="*/ 87 w 15572"/>
            <a:gd name="connsiteY2" fmla="*/ 10000 h 10000"/>
            <a:gd name="connsiteX0" fmla="*/ 44204 w 51718"/>
            <a:gd name="connsiteY0" fmla="*/ 0 h 10890"/>
            <a:gd name="connsiteX1" fmla="*/ 51289 w 51718"/>
            <a:gd name="connsiteY1" fmla="*/ 1915 h 10890"/>
            <a:gd name="connsiteX2" fmla="*/ 33 w 51718"/>
            <a:gd name="connsiteY2" fmla="*/ 10890 h 10890"/>
            <a:gd name="connsiteX0" fmla="*/ 44171 w 53177"/>
            <a:gd name="connsiteY0" fmla="*/ 0 h 10890"/>
            <a:gd name="connsiteX1" fmla="*/ 51256 w 53177"/>
            <a:gd name="connsiteY1" fmla="*/ 1915 h 10890"/>
            <a:gd name="connsiteX2" fmla="*/ 0 w 53177"/>
            <a:gd name="connsiteY2" fmla="*/ 10890 h 108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177" h="10890">
              <a:moveTo>
                <a:pt x="44171" y="0"/>
              </a:moveTo>
              <a:cubicBezTo>
                <a:pt x="44670" y="488"/>
                <a:pt x="50632" y="1304"/>
                <a:pt x="51256" y="1915"/>
              </a:cubicBezTo>
              <a:cubicBezTo>
                <a:pt x="57259" y="4532"/>
                <a:pt x="51531" y="3234"/>
                <a:pt x="0" y="1089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488345</xdr:colOff>
      <xdr:row>58</xdr:row>
      <xdr:rowOff>107347</xdr:rowOff>
    </xdr:from>
    <xdr:to>
      <xdr:col>7</xdr:col>
      <xdr:colOff>545003</xdr:colOff>
      <xdr:row>62</xdr:row>
      <xdr:rowOff>93248</xdr:rowOff>
    </xdr:to>
    <xdr:sp macro="" textlink="">
      <xdr:nvSpPr>
        <xdr:cNvPr id="666" name="Freeform 217"/>
        <xdr:cNvSpPr>
          <a:spLocks/>
        </xdr:cNvSpPr>
      </xdr:nvSpPr>
      <xdr:spPr bwMode="auto">
        <a:xfrm rot="5045223">
          <a:off x="3451073" y="10358969"/>
          <a:ext cx="671701" cy="5665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20223 w 20223"/>
            <a:gd name="connsiteY0" fmla="*/ 0 h 52597"/>
            <a:gd name="connsiteX1" fmla="*/ 15909 w 20223"/>
            <a:gd name="connsiteY1" fmla="*/ 5700 h 52597"/>
            <a:gd name="connsiteX2" fmla="*/ 0 w 20223"/>
            <a:gd name="connsiteY2" fmla="*/ 51864 h 525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223" h="52597">
              <a:moveTo>
                <a:pt x="20223" y="0"/>
              </a:moveTo>
              <a:cubicBezTo>
                <a:pt x="16559" y="5894"/>
                <a:pt x="20000" y="2163"/>
                <a:pt x="15909" y="5700"/>
              </a:cubicBezTo>
              <a:cubicBezTo>
                <a:pt x="13737" y="12775"/>
                <a:pt x="2172" y="58935"/>
                <a:pt x="0" y="5186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529932</xdr:colOff>
      <xdr:row>63</xdr:row>
      <xdr:rowOff>58748</xdr:rowOff>
    </xdr:from>
    <xdr:to>
      <xdr:col>7</xdr:col>
      <xdr:colOff>575651</xdr:colOff>
      <xdr:row>64</xdr:row>
      <xdr:rowOff>170337</xdr:rowOff>
    </xdr:to>
    <xdr:sp macro="" textlink="">
      <xdr:nvSpPr>
        <xdr:cNvPr id="667" name="Freeform 217"/>
        <xdr:cNvSpPr>
          <a:spLocks/>
        </xdr:cNvSpPr>
      </xdr:nvSpPr>
      <xdr:spPr bwMode="auto">
        <a:xfrm rot="4892904">
          <a:off x="3667900" y="11017780"/>
          <a:ext cx="283653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707557</xdr:colOff>
      <xdr:row>63</xdr:row>
      <xdr:rowOff>134305</xdr:rowOff>
    </xdr:from>
    <xdr:ext cx="318484" cy="223651"/>
    <xdr:sp macro="" textlink="">
      <xdr:nvSpPr>
        <xdr:cNvPr id="716" name="Text Box 303"/>
        <xdr:cNvSpPr txBox="1">
          <a:spLocks noChangeArrowheads="1"/>
        </xdr:cNvSpPr>
      </xdr:nvSpPr>
      <xdr:spPr bwMode="auto">
        <a:xfrm>
          <a:off x="3964492" y="10974370"/>
          <a:ext cx="318484" cy="22365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6</xdr:col>
      <xdr:colOff>72690</xdr:colOff>
      <xdr:row>62</xdr:row>
      <xdr:rowOff>92696</xdr:rowOff>
    </xdr:from>
    <xdr:ext cx="594060" cy="421654"/>
    <xdr:sp macro="" textlink="">
      <xdr:nvSpPr>
        <xdr:cNvPr id="720" name="Text Box 1416"/>
        <xdr:cNvSpPr txBox="1">
          <a:spLocks noChangeArrowheads="1"/>
        </xdr:cNvSpPr>
      </xdr:nvSpPr>
      <xdr:spPr bwMode="auto">
        <a:xfrm>
          <a:off x="2568240" y="10722596"/>
          <a:ext cx="594060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びわこ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ﾍﾔﾌｧｯｼｮﾝｽｸｰﾙ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407557</xdr:colOff>
      <xdr:row>61</xdr:row>
      <xdr:rowOff>151117</xdr:rowOff>
    </xdr:from>
    <xdr:to>
      <xdr:col>10</xdr:col>
      <xdr:colOff>407561</xdr:colOff>
      <xdr:row>63</xdr:row>
      <xdr:rowOff>169432</xdr:rowOff>
    </xdr:to>
    <xdr:sp macro="" textlink="">
      <xdr:nvSpPr>
        <xdr:cNvPr id="723" name="Line 72"/>
        <xdr:cNvSpPr>
          <a:spLocks noChangeShapeType="1"/>
        </xdr:cNvSpPr>
      </xdr:nvSpPr>
      <xdr:spPr bwMode="auto">
        <a:xfrm flipV="1">
          <a:off x="5962281" y="10486658"/>
          <a:ext cx="4" cy="3571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296295</xdr:colOff>
      <xdr:row>2</xdr:row>
      <xdr:rowOff>8099</xdr:rowOff>
    </xdr:from>
    <xdr:to>
      <xdr:col>3</xdr:col>
      <xdr:colOff>749925</xdr:colOff>
      <xdr:row>7</xdr:row>
      <xdr:rowOff>82743</xdr:rowOff>
    </xdr:to>
    <xdr:sp macro="" textlink="">
      <xdr:nvSpPr>
        <xdr:cNvPr id="962" name="Freeform 527"/>
        <xdr:cNvSpPr>
          <a:spLocks/>
        </xdr:cNvSpPr>
      </xdr:nvSpPr>
      <xdr:spPr bwMode="auto">
        <a:xfrm flipH="1">
          <a:off x="2010795" y="348994"/>
          <a:ext cx="453630" cy="92688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002"/>
            <a:gd name="connsiteY0" fmla="*/ 42647 h 42647"/>
            <a:gd name="connsiteX1" fmla="*/ 0 w 12002"/>
            <a:gd name="connsiteY1" fmla="*/ 32647 h 42647"/>
            <a:gd name="connsiteX2" fmla="*/ 12002 w 12002"/>
            <a:gd name="connsiteY2" fmla="*/ 0 h 42647"/>
            <a:gd name="connsiteX0" fmla="*/ 0 w 12002"/>
            <a:gd name="connsiteY0" fmla="*/ 42647 h 42647"/>
            <a:gd name="connsiteX1" fmla="*/ 0 w 12002"/>
            <a:gd name="connsiteY1" fmla="*/ 32647 h 42647"/>
            <a:gd name="connsiteX2" fmla="*/ 12002 w 12002"/>
            <a:gd name="connsiteY2" fmla="*/ 0 h 42647"/>
            <a:gd name="connsiteX0" fmla="*/ 0 w 12002"/>
            <a:gd name="connsiteY0" fmla="*/ 45882 h 45882"/>
            <a:gd name="connsiteX1" fmla="*/ 0 w 12002"/>
            <a:gd name="connsiteY1" fmla="*/ 35882 h 45882"/>
            <a:gd name="connsiteX2" fmla="*/ 12002 w 12002"/>
            <a:gd name="connsiteY2" fmla="*/ 0 h 45882"/>
            <a:gd name="connsiteX0" fmla="*/ 0 w 12002"/>
            <a:gd name="connsiteY0" fmla="*/ 45882 h 45882"/>
            <a:gd name="connsiteX1" fmla="*/ 0 w 12002"/>
            <a:gd name="connsiteY1" fmla="*/ 35882 h 45882"/>
            <a:gd name="connsiteX2" fmla="*/ 12002 w 12002"/>
            <a:gd name="connsiteY2" fmla="*/ 0 h 45882"/>
            <a:gd name="connsiteX0" fmla="*/ 0 w 12002"/>
            <a:gd name="connsiteY0" fmla="*/ 45882 h 45882"/>
            <a:gd name="connsiteX1" fmla="*/ 0 w 12002"/>
            <a:gd name="connsiteY1" fmla="*/ 35882 h 45882"/>
            <a:gd name="connsiteX2" fmla="*/ 12002 w 12002"/>
            <a:gd name="connsiteY2" fmla="*/ 0 h 45882"/>
            <a:gd name="connsiteX0" fmla="*/ 0 w 13459"/>
            <a:gd name="connsiteY0" fmla="*/ 54022 h 54022"/>
            <a:gd name="connsiteX1" fmla="*/ 1457 w 13459"/>
            <a:gd name="connsiteY1" fmla="*/ 35882 h 54022"/>
            <a:gd name="connsiteX2" fmla="*/ 13459 w 13459"/>
            <a:gd name="connsiteY2" fmla="*/ 0 h 54022"/>
            <a:gd name="connsiteX0" fmla="*/ 0 w 12889"/>
            <a:gd name="connsiteY0" fmla="*/ 56465 h 56465"/>
            <a:gd name="connsiteX1" fmla="*/ 1457 w 12889"/>
            <a:gd name="connsiteY1" fmla="*/ 38325 h 56465"/>
            <a:gd name="connsiteX2" fmla="*/ 12889 w 12889"/>
            <a:gd name="connsiteY2" fmla="*/ 0 h 56465"/>
            <a:gd name="connsiteX0" fmla="*/ 0 w 12889"/>
            <a:gd name="connsiteY0" fmla="*/ 56465 h 56465"/>
            <a:gd name="connsiteX1" fmla="*/ 1457 w 12889"/>
            <a:gd name="connsiteY1" fmla="*/ 38325 h 56465"/>
            <a:gd name="connsiteX2" fmla="*/ 12889 w 12889"/>
            <a:gd name="connsiteY2" fmla="*/ 0 h 56465"/>
            <a:gd name="connsiteX0" fmla="*/ 0 w 12889"/>
            <a:gd name="connsiteY0" fmla="*/ 56465 h 56465"/>
            <a:gd name="connsiteX1" fmla="*/ 1457 w 12889"/>
            <a:gd name="connsiteY1" fmla="*/ 38325 h 56465"/>
            <a:gd name="connsiteX2" fmla="*/ 12889 w 12889"/>
            <a:gd name="connsiteY2" fmla="*/ 0 h 564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89" h="56465">
              <a:moveTo>
                <a:pt x="0" y="56465"/>
              </a:moveTo>
              <a:cubicBezTo>
                <a:pt x="0" y="53132"/>
                <a:pt x="1457" y="41658"/>
                <a:pt x="1457" y="38325"/>
              </a:cubicBezTo>
              <a:cubicBezTo>
                <a:pt x="14426" y="29207"/>
                <a:pt x="10813" y="10373"/>
                <a:pt x="1288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638737</xdr:colOff>
      <xdr:row>5</xdr:row>
      <xdr:rowOff>140545</xdr:rowOff>
    </xdr:from>
    <xdr:to>
      <xdr:col>4</xdr:col>
      <xdr:colOff>8720</xdr:colOff>
      <xdr:row>6</xdr:row>
      <xdr:rowOff>85051</xdr:rowOff>
    </xdr:to>
    <xdr:sp macro="" textlink="">
      <xdr:nvSpPr>
        <xdr:cNvPr id="40" name="AutoShape 70"/>
        <xdr:cNvSpPr>
          <a:spLocks noChangeArrowheads="1"/>
        </xdr:cNvSpPr>
      </xdr:nvSpPr>
      <xdr:spPr bwMode="auto">
        <a:xfrm>
          <a:off x="2353237" y="992782"/>
          <a:ext cx="142009" cy="1149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303670</xdr:colOff>
      <xdr:row>18</xdr:row>
      <xdr:rowOff>39118</xdr:rowOff>
    </xdr:from>
    <xdr:to>
      <xdr:col>4</xdr:col>
      <xdr:colOff>46251</xdr:colOff>
      <xdr:row>22</xdr:row>
      <xdr:rowOff>153896</xdr:rowOff>
    </xdr:to>
    <xdr:sp macro="" textlink="">
      <xdr:nvSpPr>
        <xdr:cNvPr id="1003" name="Freeform 527"/>
        <xdr:cNvSpPr>
          <a:spLocks/>
        </xdr:cNvSpPr>
      </xdr:nvSpPr>
      <xdr:spPr bwMode="auto">
        <a:xfrm flipH="1">
          <a:off x="2010843" y="3072464"/>
          <a:ext cx="511908" cy="78885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90 w 12563"/>
            <a:gd name="connsiteY0" fmla="*/ 10131 h 10131"/>
            <a:gd name="connsiteX1" fmla="*/ 58 w 12563"/>
            <a:gd name="connsiteY1" fmla="*/ 3811 h 10131"/>
            <a:gd name="connsiteX2" fmla="*/ 12563 w 12563"/>
            <a:gd name="connsiteY2" fmla="*/ 0 h 10131"/>
            <a:gd name="connsiteX0" fmla="*/ 2973 w 4187"/>
            <a:gd name="connsiteY0" fmla="*/ 16756 h 16756"/>
            <a:gd name="connsiteX1" fmla="*/ 2841 w 4187"/>
            <a:gd name="connsiteY1" fmla="*/ 10436 h 16756"/>
            <a:gd name="connsiteX2" fmla="*/ 1934 w 4187"/>
            <a:gd name="connsiteY2" fmla="*/ 0 h 16756"/>
            <a:gd name="connsiteX0" fmla="*/ 7320 w 10197"/>
            <a:gd name="connsiteY0" fmla="*/ 10714 h 10714"/>
            <a:gd name="connsiteX1" fmla="*/ 7004 w 10197"/>
            <a:gd name="connsiteY1" fmla="*/ 6942 h 10714"/>
            <a:gd name="connsiteX2" fmla="*/ 4592 w 10197"/>
            <a:gd name="connsiteY2" fmla="*/ 0 h 10714"/>
            <a:gd name="connsiteX0" fmla="*/ 2729 w 7547"/>
            <a:gd name="connsiteY0" fmla="*/ 10714 h 10714"/>
            <a:gd name="connsiteX1" fmla="*/ 2413 w 7547"/>
            <a:gd name="connsiteY1" fmla="*/ 6942 h 10714"/>
            <a:gd name="connsiteX2" fmla="*/ 1 w 7547"/>
            <a:gd name="connsiteY2" fmla="*/ 0 h 10714"/>
            <a:gd name="connsiteX0" fmla="*/ 3616 w 10000"/>
            <a:gd name="connsiteY0" fmla="*/ 10000 h 10000"/>
            <a:gd name="connsiteX1" fmla="*/ 3197 w 10000"/>
            <a:gd name="connsiteY1" fmla="*/ 6479 h 10000"/>
            <a:gd name="connsiteX2" fmla="*/ 1 w 10000"/>
            <a:gd name="connsiteY2" fmla="*/ 0 h 10000"/>
            <a:gd name="connsiteX0" fmla="*/ 1901 w 10570"/>
            <a:gd name="connsiteY0" fmla="*/ 10205 h 10205"/>
            <a:gd name="connsiteX1" fmla="*/ 3767 w 10570"/>
            <a:gd name="connsiteY1" fmla="*/ 6479 h 10205"/>
            <a:gd name="connsiteX2" fmla="*/ 571 w 10570"/>
            <a:gd name="connsiteY2" fmla="*/ 0 h 10205"/>
            <a:gd name="connsiteX0" fmla="*/ 1901 w 8280"/>
            <a:gd name="connsiteY0" fmla="*/ 10205 h 10205"/>
            <a:gd name="connsiteX1" fmla="*/ 3767 w 8280"/>
            <a:gd name="connsiteY1" fmla="*/ 6479 h 10205"/>
            <a:gd name="connsiteX2" fmla="*/ 571 w 8280"/>
            <a:gd name="connsiteY2" fmla="*/ 0 h 10205"/>
            <a:gd name="connsiteX0" fmla="*/ 20154 w 22413"/>
            <a:gd name="connsiteY0" fmla="*/ 10000 h 10000"/>
            <a:gd name="connsiteX1" fmla="*/ 22408 w 22413"/>
            <a:gd name="connsiteY1" fmla="*/ 6349 h 10000"/>
            <a:gd name="connsiteX2" fmla="*/ 15 w 22413"/>
            <a:gd name="connsiteY2" fmla="*/ 4570 h 10000"/>
            <a:gd name="connsiteX3" fmla="*/ 18548 w 22413"/>
            <a:gd name="connsiteY3" fmla="*/ 0 h 10000"/>
            <a:gd name="connsiteX0" fmla="*/ 20154 w 22413"/>
            <a:gd name="connsiteY0" fmla="*/ 10000 h 10000"/>
            <a:gd name="connsiteX1" fmla="*/ 22408 w 22413"/>
            <a:gd name="connsiteY1" fmla="*/ 6349 h 10000"/>
            <a:gd name="connsiteX2" fmla="*/ 15 w 22413"/>
            <a:gd name="connsiteY2" fmla="*/ 4570 h 10000"/>
            <a:gd name="connsiteX3" fmla="*/ 18548 w 22413"/>
            <a:gd name="connsiteY3" fmla="*/ 0 h 10000"/>
            <a:gd name="connsiteX0" fmla="*/ 25671 w 27929"/>
            <a:gd name="connsiteY0" fmla="*/ 10000 h 10000"/>
            <a:gd name="connsiteX1" fmla="*/ 27925 w 27929"/>
            <a:gd name="connsiteY1" fmla="*/ 6349 h 10000"/>
            <a:gd name="connsiteX2" fmla="*/ 12 w 27929"/>
            <a:gd name="connsiteY2" fmla="*/ 4419 h 10000"/>
            <a:gd name="connsiteX3" fmla="*/ 24065 w 27929"/>
            <a:gd name="connsiteY3" fmla="*/ 0 h 10000"/>
            <a:gd name="connsiteX0" fmla="*/ 31583 w 33840"/>
            <a:gd name="connsiteY0" fmla="*/ 10000 h 10000"/>
            <a:gd name="connsiteX1" fmla="*/ 33837 w 33840"/>
            <a:gd name="connsiteY1" fmla="*/ 6349 h 10000"/>
            <a:gd name="connsiteX2" fmla="*/ 9 w 33840"/>
            <a:gd name="connsiteY2" fmla="*/ 4469 h 10000"/>
            <a:gd name="connsiteX3" fmla="*/ 29977 w 33840"/>
            <a:gd name="connsiteY3" fmla="*/ 0 h 10000"/>
            <a:gd name="connsiteX0" fmla="*/ 31648 w 33905"/>
            <a:gd name="connsiteY0" fmla="*/ 10000 h 10000"/>
            <a:gd name="connsiteX1" fmla="*/ 33902 w 33905"/>
            <a:gd name="connsiteY1" fmla="*/ 6349 h 10000"/>
            <a:gd name="connsiteX2" fmla="*/ 74 w 33905"/>
            <a:gd name="connsiteY2" fmla="*/ 4469 h 10000"/>
            <a:gd name="connsiteX3" fmla="*/ 30042 w 33905"/>
            <a:gd name="connsiteY3" fmla="*/ 0 h 10000"/>
            <a:gd name="connsiteX0" fmla="*/ 31640 w 33897"/>
            <a:gd name="connsiteY0" fmla="*/ 10000 h 10000"/>
            <a:gd name="connsiteX1" fmla="*/ 33894 w 33897"/>
            <a:gd name="connsiteY1" fmla="*/ 6349 h 10000"/>
            <a:gd name="connsiteX2" fmla="*/ 66 w 33897"/>
            <a:gd name="connsiteY2" fmla="*/ 4469 h 10000"/>
            <a:gd name="connsiteX3" fmla="*/ 30034 w 33897"/>
            <a:gd name="connsiteY3" fmla="*/ 0 h 10000"/>
            <a:gd name="connsiteX0" fmla="*/ 31653 w 33910"/>
            <a:gd name="connsiteY0" fmla="*/ 10854 h 10854"/>
            <a:gd name="connsiteX1" fmla="*/ 33907 w 33910"/>
            <a:gd name="connsiteY1" fmla="*/ 7203 h 10854"/>
            <a:gd name="connsiteX2" fmla="*/ 79 w 33910"/>
            <a:gd name="connsiteY2" fmla="*/ 5323 h 10854"/>
            <a:gd name="connsiteX3" fmla="*/ 23344 w 33910"/>
            <a:gd name="connsiteY3" fmla="*/ 0 h 10854"/>
            <a:gd name="connsiteX0" fmla="*/ 31629 w 33886"/>
            <a:gd name="connsiteY0" fmla="*/ 10854 h 10854"/>
            <a:gd name="connsiteX1" fmla="*/ 33883 w 33886"/>
            <a:gd name="connsiteY1" fmla="*/ 7203 h 10854"/>
            <a:gd name="connsiteX2" fmla="*/ 55 w 33886"/>
            <a:gd name="connsiteY2" fmla="*/ 5323 h 10854"/>
            <a:gd name="connsiteX3" fmla="*/ 23320 w 33886"/>
            <a:gd name="connsiteY3" fmla="*/ 0 h 10854"/>
            <a:gd name="connsiteX0" fmla="*/ 31837 w 34094"/>
            <a:gd name="connsiteY0" fmla="*/ 10854 h 10854"/>
            <a:gd name="connsiteX1" fmla="*/ 34091 w 34094"/>
            <a:gd name="connsiteY1" fmla="*/ 7203 h 10854"/>
            <a:gd name="connsiteX2" fmla="*/ 263 w 34094"/>
            <a:gd name="connsiteY2" fmla="*/ 5323 h 10854"/>
            <a:gd name="connsiteX3" fmla="*/ 23528 w 34094"/>
            <a:gd name="connsiteY3" fmla="*/ 0 h 10854"/>
            <a:gd name="connsiteX0" fmla="*/ 31837 w 34095"/>
            <a:gd name="connsiteY0" fmla="*/ 10854 h 10854"/>
            <a:gd name="connsiteX1" fmla="*/ 34091 w 34095"/>
            <a:gd name="connsiteY1" fmla="*/ 7203 h 10854"/>
            <a:gd name="connsiteX2" fmla="*/ 263 w 34095"/>
            <a:gd name="connsiteY2" fmla="*/ 5323 h 10854"/>
            <a:gd name="connsiteX3" fmla="*/ 23528 w 34095"/>
            <a:gd name="connsiteY3" fmla="*/ 0 h 10854"/>
            <a:gd name="connsiteX0" fmla="*/ 31837 w 34096"/>
            <a:gd name="connsiteY0" fmla="*/ 10854 h 10854"/>
            <a:gd name="connsiteX1" fmla="*/ 34091 w 34096"/>
            <a:gd name="connsiteY1" fmla="*/ 7203 h 10854"/>
            <a:gd name="connsiteX2" fmla="*/ 263 w 34096"/>
            <a:gd name="connsiteY2" fmla="*/ 5323 h 10854"/>
            <a:gd name="connsiteX3" fmla="*/ 23528 w 34096"/>
            <a:gd name="connsiteY3" fmla="*/ 0 h 10854"/>
            <a:gd name="connsiteX0" fmla="*/ 33799 w 36058"/>
            <a:gd name="connsiteY0" fmla="*/ 10854 h 10854"/>
            <a:gd name="connsiteX1" fmla="*/ 36053 w 36058"/>
            <a:gd name="connsiteY1" fmla="*/ 7203 h 10854"/>
            <a:gd name="connsiteX2" fmla="*/ 253 w 36058"/>
            <a:gd name="connsiteY2" fmla="*/ 4771 h 10854"/>
            <a:gd name="connsiteX3" fmla="*/ 25490 w 36058"/>
            <a:gd name="connsiteY3" fmla="*/ 0 h 10854"/>
            <a:gd name="connsiteX0" fmla="*/ 33548 w 35807"/>
            <a:gd name="connsiteY0" fmla="*/ 10854 h 10854"/>
            <a:gd name="connsiteX1" fmla="*/ 35802 w 35807"/>
            <a:gd name="connsiteY1" fmla="*/ 7203 h 10854"/>
            <a:gd name="connsiteX2" fmla="*/ 2 w 35807"/>
            <a:gd name="connsiteY2" fmla="*/ 4771 h 10854"/>
            <a:gd name="connsiteX3" fmla="*/ 25239 w 35807"/>
            <a:gd name="connsiteY3" fmla="*/ 0 h 10854"/>
            <a:gd name="connsiteX0" fmla="*/ 33548 w 35806"/>
            <a:gd name="connsiteY0" fmla="*/ 10854 h 10854"/>
            <a:gd name="connsiteX1" fmla="*/ 35802 w 35806"/>
            <a:gd name="connsiteY1" fmla="*/ 7203 h 10854"/>
            <a:gd name="connsiteX2" fmla="*/ 2 w 35806"/>
            <a:gd name="connsiteY2" fmla="*/ 4771 h 10854"/>
            <a:gd name="connsiteX3" fmla="*/ 25239 w 35806"/>
            <a:gd name="connsiteY3" fmla="*/ 0 h 10854"/>
            <a:gd name="connsiteX0" fmla="*/ 33548 w 35806"/>
            <a:gd name="connsiteY0" fmla="*/ 10854 h 10854"/>
            <a:gd name="connsiteX1" fmla="*/ 35802 w 35806"/>
            <a:gd name="connsiteY1" fmla="*/ 7203 h 10854"/>
            <a:gd name="connsiteX2" fmla="*/ 2 w 35806"/>
            <a:gd name="connsiteY2" fmla="*/ 4771 h 10854"/>
            <a:gd name="connsiteX3" fmla="*/ 25239 w 35806"/>
            <a:gd name="connsiteY3" fmla="*/ 0 h 10854"/>
            <a:gd name="connsiteX0" fmla="*/ 33941 w 36199"/>
            <a:gd name="connsiteY0" fmla="*/ 10854 h 10854"/>
            <a:gd name="connsiteX1" fmla="*/ 36195 w 36199"/>
            <a:gd name="connsiteY1" fmla="*/ 7203 h 10854"/>
            <a:gd name="connsiteX2" fmla="*/ 1 w 36199"/>
            <a:gd name="connsiteY2" fmla="*/ 4922 h 10854"/>
            <a:gd name="connsiteX3" fmla="*/ 25632 w 36199"/>
            <a:gd name="connsiteY3" fmla="*/ 0 h 10854"/>
            <a:gd name="connsiteX0" fmla="*/ 34041 w 36299"/>
            <a:gd name="connsiteY0" fmla="*/ 10854 h 10854"/>
            <a:gd name="connsiteX1" fmla="*/ 36295 w 36299"/>
            <a:gd name="connsiteY1" fmla="*/ 7203 h 10854"/>
            <a:gd name="connsiteX2" fmla="*/ 101 w 36299"/>
            <a:gd name="connsiteY2" fmla="*/ 4922 h 10854"/>
            <a:gd name="connsiteX3" fmla="*/ 25732 w 36299"/>
            <a:gd name="connsiteY3" fmla="*/ 0 h 10854"/>
            <a:gd name="connsiteX0" fmla="*/ 34830 w 36299"/>
            <a:gd name="connsiteY0" fmla="*/ 11356 h 11356"/>
            <a:gd name="connsiteX1" fmla="*/ 36295 w 36299"/>
            <a:gd name="connsiteY1" fmla="*/ 7203 h 11356"/>
            <a:gd name="connsiteX2" fmla="*/ 101 w 36299"/>
            <a:gd name="connsiteY2" fmla="*/ 4922 h 11356"/>
            <a:gd name="connsiteX3" fmla="*/ 25732 w 36299"/>
            <a:gd name="connsiteY3" fmla="*/ 0 h 11356"/>
            <a:gd name="connsiteX0" fmla="*/ 34830 w 36299"/>
            <a:gd name="connsiteY0" fmla="*/ 11356 h 11356"/>
            <a:gd name="connsiteX1" fmla="*/ 36295 w 36299"/>
            <a:gd name="connsiteY1" fmla="*/ 7203 h 11356"/>
            <a:gd name="connsiteX2" fmla="*/ 101 w 36299"/>
            <a:gd name="connsiteY2" fmla="*/ 4922 h 11356"/>
            <a:gd name="connsiteX3" fmla="*/ 25732 w 36299"/>
            <a:gd name="connsiteY3" fmla="*/ 0 h 11356"/>
            <a:gd name="connsiteX0" fmla="*/ 31467 w 36299"/>
            <a:gd name="connsiteY0" fmla="*/ 8330 h 8330"/>
            <a:gd name="connsiteX1" fmla="*/ 36295 w 36299"/>
            <a:gd name="connsiteY1" fmla="*/ 7203 h 8330"/>
            <a:gd name="connsiteX2" fmla="*/ 101 w 36299"/>
            <a:gd name="connsiteY2" fmla="*/ 4922 h 8330"/>
            <a:gd name="connsiteX3" fmla="*/ 25732 w 36299"/>
            <a:gd name="connsiteY3" fmla="*/ 0 h 8330"/>
            <a:gd name="connsiteX0" fmla="*/ 8669 w 10000"/>
            <a:gd name="connsiteY0" fmla="*/ 10000 h 10296"/>
            <a:gd name="connsiteX1" fmla="*/ 9999 w 10000"/>
            <a:gd name="connsiteY1" fmla="*/ 8647 h 10296"/>
            <a:gd name="connsiteX2" fmla="*/ 28 w 10000"/>
            <a:gd name="connsiteY2" fmla="*/ 5909 h 10296"/>
            <a:gd name="connsiteX3" fmla="*/ 7089 w 10000"/>
            <a:gd name="connsiteY3" fmla="*/ 0 h 10296"/>
            <a:gd name="connsiteX0" fmla="*/ 4964 w 10000"/>
            <a:gd name="connsiteY0" fmla="*/ 9274 h 10015"/>
            <a:gd name="connsiteX1" fmla="*/ 9999 w 10000"/>
            <a:gd name="connsiteY1" fmla="*/ 8647 h 10015"/>
            <a:gd name="connsiteX2" fmla="*/ 28 w 10000"/>
            <a:gd name="connsiteY2" fmla="*/ 5909 h 10015"/>
            <a:gd name="connsiteX3" fmla="*/ 7089 w 10000"/>
            <a:gd name="connsiteY3" fmla="*/ 0 h 10015"/>
            <a:gd name="connsiteX0" fmla="*/ 4964 w 10000"/>
            <a:gd name="connsiteY0" fmla="*/ 9274 h 9988"/>
            <a:gd name="connsiteX1" fmla="*/ 9999 w 10000"/>
            <a:gd name="connsiteY1" fmla="*/ 8647 h 9988"/>
            <a:gd name="connsiteX2" fmla="*/ 28 w 10000"/>
            <a:gd name="connsiteY2" fmla="*/ 5909 h 9988"/>
            <a:gd name="connsiteX3" fmla="*/ 7089 w 10000"/>
            <a:gd name="connsiteY3" fmla="*/ 0 h 9988"/>
            <a:gd name="connsiteX0" fmla="*/ 4964 w 10000"/>
            <a:gd name="connsiteY0" fmla="*/ 9285 h 9285"/>
            <a:gd name="connsiteX1" fmla="*/ 9999 w 10000"/>
            <a:gd name="connsiteY1" fmla="*/ 8657 h 9285"/>
            <a:gd name="connsiteX2" fmla="*/ 28 w 10000"/>
            <a:gd name="connsiteY2" fmla="*/ 5916 h 9285"/>
            <a:gd name="connsiteX3" fmla="*/ 7089 w 10000"/>
            <a:gd name="connsiteY3" fmla="*/ 0 h 9285"/>
            <a:gd name="connsiteX0" fmla="*/ 4779 w 10000"/>
            <a:gd name="connsiteY0" fmla="*/ 9440 h 9440"/>
            <a:gd name="connsiteX1" fmla="*/ 9999 w 10000"/>
            <a:gd name="connsiteY1" fmla="*/ 9324 h 9440"/>
            <a:gd name="connsiteX2" fmla="*/ 28 w 10000"/>
            <a:gd name="connsiteY2" fmla="*/ 6372 h 9440"/>
            <a:gd name="connsiteX3" fmla="*/ 7089 w 10000"/>
            <a:gd name="connsiteY3" fmla="*/ 0 h 94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440">
              <a:moveTo>
                <a:pt x="4779" y="9440"/>
              </a:moveTo>
              <a:cubicBezTo>
                <a:pt x="7851" y="9129"/>
                <a:pt x="6424" y="9518"/>
                <a:pt x="9999" y="9324"/>
              </a:cubicBezTo>
              <a:cubicBezTo>
                <a:pt x="10106" y="6246"/>
                <a:pt x="3681" y="9822"/>
                <a:pt x="28" y="6372"/>
              </a:cubicBezTo>
              <a:cubicBezTo>
                <a:pt x="-584" y="3960"/>
                <a:pt x="9117" y="6036"/>
                <a:pt x="708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602885</xdr:colOff>
      <xdr:row>19</xdr:row>
      <xdr:rowOff>122139</xdr:rowOff>
    </xdr:from>
    <xdr:to>
      <xdr:col>4</xdr:col>
      <xdr:colOff>12194</xdr:colOff>
      <xdr:row>20</xdr:row>
      <xdr:rowOff>93678</xdr:rowOff>
    </xdr:to>
    <xdr:sp macro="" textlink="">
      <xdr:nvSpPr>
        <xdr:cNvPr id="1004" name="六角形 1003"/>
        <xdr:cNvSpPr/>
      </xdr:nvSpPr>
      <xdr:spPr bwMode="auto">
        <a:xfrm>
          <a:off x="2310058" y="3324004"/>
          <a:ext cx="178636" cy="1400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111803</xdr:colOff>
      <xdr:row>20</xdr:row>
      <xdr:rowOff>133635</xdr:rowOff>
    </xdr:from>
    <xdr:ext cx="1240576" cy="165173"/>
    <xdr:sp macro="" textlink="">
      <xdr:nvSpPr>
        <xdr:cNvPr id="1005" name="Text Box 1416"/>
        <xdr:cNvSpPr txBox="1">
          <a:spLocks noChangeArrowheads="1"/>
        </xdr:cNvSpPr>
      </xdr:nvSpPr>
      <xdr:spPr bwMode="auto">
        <a:xfrm>
          <a:off x="1818976" y="3504020"/>
          <a:ext cx="1240576" cy="165173"/>
        </a:xfrm>
        <a:prstGeom prst="rect">
          <a:avLst/>
        </a:prstGeom>
        <a:solidFill>
          <a:schemeClr val="bg1">
            <a:alpha val="62000"/>
          </a:schemeClr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135548</xdr:colOff>
      <xdr:row>21</xdr:row>
      <xdr:rowOff>154131</xdr:rowOff>
    </xdr:from>
    <xdr:ext cx="633779" cy="131619"/>
    <xdr:sp macro="" textlink="">
      <xdr:nvSpPr>
        <xdr:cNvPr id="1006" name="Text Box 1416"/>
        <xdr:cNvSpPr txBox="1">
          <a:spLocks noChangeArrowheads="1"/>
        </xdr:cNvSpPr>
      </xdr:nvSpPr>
      <xdr:spPr bwMode="auto">
        <a:xfrm>
          <a:off x="2612048" y="3693035"/>
          <a:ext cx="633779" cy="13161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惟喬親王陵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548138</xdr:colOff>
      <xdr:row>22</xdr:row>
      <xdr:rowOff>138492</xdr:rowOff>
    </xdr:from>
    <xdr:ext cx="875481" cy="326243"/>
    <xdr:sp macro="" textlink="">
      <xdr:nvSpPr>
        <xdr:cNvPr id="1007" name="Text Box 616"/>
        <xdr:cNvSpPr txBox="1">
          <a:spLocks noChangeArrowheads="1"/>
        </xdr:cNvSpPr>
      </xdr:nvSpPr>
      <xdr:spPr bwMode="auto">
        <a:xfrm>
          <a:off x="2255311" y="3845915"/>
          <a:ext cx="875481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ﾌﾞﾙﾍﾞｶｰﾄﾞ記載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のｸｲｽﾞに回答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296927</xdr:colOff>
      <xdr:row>23</xdr:row>
      <xdr:rowOff>60813</xdr:rowOff>
    </xdr:from>
    <xdr:to>
      <xdr:col>3</xdr:col>
      <xdr:colOff>551897</xdr:colOff>
      <xdr:row>24</xdr:row>
      <xdr:rowOff>146141</xdr:rowOff>
    </xdr:to>
    <xdr:sp macro="" textlink="">
      <xdr:nvSpPr>
        <xdr:cNvPr id="1008" name="Freeform 601"/>
        <xdr:cNvSpPr>
          <a:spLocks/>
        </xdr:cNvSpPr>
      </xdr:nvSpPr>
      <xdr:spPr bwMode="auto">
        <a:xfrm flipH="1">
          <a:off x="2004100" y="3936755"/>
          <a:ext cx="254970" cy="25384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009 w 10000"/>
            <a:gd name="connsiteY0" fmla="*/ 8396 h 8396"/>
            <a:gd name="connsiteX1" fmla="*/ 10000 w 10000"/>
            <a:gd name="connsiteY1" fmla="*/ 0 h 8396"/>
            <a:gd name="connsiteX2" fmla="*/ 0 w 10000"/>
            <a:gd name="connsiteY2" fmla="*/ 285 h 8396"/>
            <a:gd name="connsiteX0" fmla="*/ 10473 w 10478"/>
            <a:gd name="connsiteY0" fmla="*/ 9454 h 9454"/>
            <a:gd name="connsiteX1" fmla="*/ 10000 w 10478"/>
            <a:gd name="connsiteY1" fmla="*/ 0 h 9454"/>
            <a:gd name="connsiteX2" fmla="*/ 0 w 10478"/>
            <a:gd name="connsiteY2" fmla="*/ 339 h 9454"/>
            <a:gd name="connsiteX0" fmla="*/ 9716 w 9722"/>
            <a:gd name="connsiteY0" fmla="*/ 10000 h 10000"/>
            <a:gd name="connsiteX1" fmla="*/ 9544 w 9722"/>
            <a:gd name="connsiteY1" fmla="*/ 0 h 10000"/>
            <a:gd name="connsiteX2" fmla="*/ 0 w 9722"/>
            <a:gd name="connsiteY2" fmla="*/ 35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22" h="10000">
              <a:moveTo>
                <a:pt x="9716" y="10000"/>
              </a:moveTo>
              <a:cubicBezTo>
                <a:pt x="9798" y="6849"/>
                <a:pt x="9077" y="4603"/>
                <a:pt x="9544" y="0"/>
              </a:cubicBezTo>
              <a:lnTo>
                <a:pt x="0" y="359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676641</xdr:colOff>
      <xdr:row>21</xdr:row>
      <xdr:rowOff>85359</xdr:rowOff>
    </xdr:from>
    <xdr:to>
      <xdr:col>4</xdr:col>
      <xdr:colOff>86091</xdr:colOff>
      <xdr:row>23</xdr:row>
      <xdr:rowOff>47259</xdr:rowOff>
    </xdr:to>
    <xdr:grpSp>
      <xdr:nvGrpSpPr>
        <xdr:cNvPr id="1014" name="グループ化 1013"/>
        <xdr:cNvGrpSpPr/>
      </xdr:nvGrpSpPr>
      <xdr:grpSpPr>
        <a:xfrm rot="5400000">
          <a:off x="2323734" y="3684343"/>
          <a:ext cx="298938" cy="178777"/>
          <a:chOff x="1456766" y="5311588"/>
          <a:chExt cx="156881" cy="106456"/>
        </a:xfrm>
      </xdr:grpSpPr>
      <xdr:sp macro="" textlink="">
        <xdr:nvSpPr>
          <xdr:cNvPr id="1015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8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236456</xdr:colOff>
      <xdr:row>23</xdr:row>
      <xdr:rowOff>129887</xdr:rowOff>
    </xdr:from>
    <xdr:to>
      <xdr:col>3</xdr:col>
      <xdr:colOff>391086</xdr:colOff>
      <xdr:row>24</xdr:row>
      <xdr:rowOff>98961</xdr:rowOff>
    </xdr:to>
    <xdr:sp macro="" textlink="">
      <xdr:nvSpPr>
        <xdr:cNvPr id="1019" name="AutoShape 526"/>
        <xdr:cNvSpPr>
          <a:spLocks noChangeArrowheads="1"/>
        </xdr:cNvSpPr>
      </xdr:nvSpPr>
      <xdr:spPr bwMode="auto">
        <a:xfrm>
          <a:off x="1943629" y="4005829"/>
          <a:ext cx="154630" cy="1375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496304</xdr:colOff>
      <xdr:row>22</xdr:row>
      <xdr:rowOff>163559</xdr:rowOff>
    </xdr:from>
    <xdr:to>
      <xdr:col>10</xdr:col>
      <xdr:colOff>630115</xdr:colOff>
      <xdr:row>23</xdr:row>
      <xdr:rowOff>117231</xdr:rowOff>
    </xdr:to>
    <xdr:sp macro="" textlink="">
      <xdr:nvSpPr>
        <xdr:cNvPr id="226" name="AutoShape 526"/>
        <xdr:cNvSpPr>
          <a:spLocks noChangeArrowheads="1"/>
        </xdr:cNvSpPr>
      </xdr:nvSpPr>
      <xdr:spPr bwMode="auto">
        <a:xfrm>
          <a:off x="7559458" y="3870982"/>
          <a:ext cx="133811" cy="1221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37110</xdr:colOff>
      <xdr:row>32</xdr:row>
      <xdr:rowOff>0</xdr:rowOff>
    </xdr:from>
    <xdr:to>
      <xdr:col>8</xdr:col>
      <xdr:colOff>215746</xdr:colOff>
      <xdr:row>32</xdr:row>
      <xdr:rowOff>144721</xdr:rowOff>
    </xdr:to>
    <xdr:sp macro="" textlink="">
      <xdr:nvSpPr>
        <xdr:cNvPr id="1020" name="六角形 1019"/>
        <xdr:cNvSpPr/>
      </xdr:nvSpPr>
      <xdr:spPr bwMode="auto">
        <a:xfrm>
          <a:off x="5622224" y="5541818"/>
          <a:ext cx="178636" cy="1447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9</xdr:col>
      <xdr:colOff>738976</xdr:colOff>
      <xdr:row>27</xdr:row>
      <xdr:rowOff>79193</xdr:rowOff>
    </xdr:from>
    <xdr:to>
      <xdr:col>11</xdr:col>
      <xdr:colOff>2991</xdr:colOff>
      <xdr:row>30</xdr:row>
      <xdr:rowOff>77157</xdr:rowOff>
    </xdr:to>
    <xdr:sp macro="" textlink="">
      <xdr:nvSpPr>
        <xdr:cNvPr id="1021" name="Freeform 527"/>
        <xdr:cNvSpPr>
          <a:spLocks/>
        </xdr:cNvSpPr>
      </xdr:nvSpPr>
      <xdr:spPr bwMode="auto">
        <a:xfrm flipH="1">
          <a:off x="7062111" y="4629212"/>
          <a:ext cx="773361" cy="50352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90 w 12563"/>
            <a:gd name="connsiteY0" fmla="*/ 10131 h 10131"/>
            <a:gd name="connsiteX1" fmla="*/ 58 w 12563"/>
            <a:gd name="connsiteY1" fmla="*/ 3811 h 10131"/>
            <a:gd name="connsiteX2" fmla="*/ 12563 w 12563"/>
            <a:gd name="connsiteY2" fmla="*/ 0 h 10131"/>
            <a:gd name="connsiteX0" fmla="*/ 2973 w 4187"/>
            <a:gd name="connsiteY0" fmla="*/ 16756 h 16756"/>
            <a:gd name="connsiteX1" fmla="*/ 2841 w 4187"/>
            <a:gd name="connsiteY1" fmla="*/ 10436 h 16756"/>
            <a:gd name="connsiteX2" fmla="*/ 1934 w 4187"/>
            <a:gd name="connsiteY2" fmla="*/ 0 h 16756"/>
            <a:gd name="connsiteX0" fmla="*/ 7320 w 10197"/>
            <a:gd name="connsiteY0" fmla="*/ 10714 h 10714"/>
            <a:gd name="connsiteX1" fmla="*/ 7004 w 10197"/>
            <a:gd name="connsiteY1" fmla="*/ 6942 h 10714"/>
            <a:gd name="connsiteX2" fmla="*/ 4592 w 10197"/>
            <a:gd name="connsiteY2" fmla="*/ 0 h 10714"/>
            <a:gd name="connsiteX0" fmla="*/ 2729 w 7547"/>
            <a:gd name="connsiteY0" fmla="*/ 10714 h 10714"/>
            <a:gd name="connsiteX1" fmla="*/ 2413 w 7547"/>
            <a:gd name="connsiteY1" fmla="*/ 6942 h 10714"/>
            <a:gd name="connsiteX2" fmla="*/ 1 w 7547"/>
            <a:gd name="connsiteY2" fmla="*/ 0 h 10714"/>
            <a:gd name="connsiteX0" fmla="*/ 3616 w 10000"/>
            <a:gd name="connsiteY0" fmla="*/ 10000 h 10000"/>
            <a:gd name="connsiteX1" fmla="*/ 3197 w 10000"/>
            <a:gd name="connsiteY1" fmla="*/ 6479 h 10000"/>
            <a:gd name="connsiteX2" fmla="*/ 1 w 10000"/>
            <a:gd name="connsiteY2" fmla="*/ 0 h 10000"/>
            <a:gd name="connsiteX0" fmla="*/ 1901 w 10570"/>
            <a:gd name="connsiteY0" fmla="*/ 10205 h 10205"/>
            <a:gd name="connsiteX1" fmla="*/ 3767 w 10570"/>
            <a:gd name="connsiteY1" fmla="*/ 6479 h 10205"/>
            <a:gd name="connsiteX2" fmla="*/ 571 w 10570"/>
            <a:gd name="connsiteY2" fmla="*/ 0 h 10205"/>
            <a:gd name="connsiteX0" fmla="*/ 1901 w 8280"/>
            <a:gd name="connsiteY0" fmla="*/ 10205 h 10205"/>
            <a:gd name="connsiteX1" fmla="*/ 3767 w 8280"/>
            <a:gd name="connsiteY1" fmla="*/ 6479 h 10205"/>
            <a:gd name="connsiteX2" fmla="*/ 571 w 8280"/>
            <a:gd name="connsiteY2" fmla="*/ 0 h 10205"/>
            <a:gd name="connsiteX0" fmla="*/ 20154 w 22413"/>
            <a:gd name="connsiteY0" fmla="*/ 10000 h 10000"/>
            <a:gd name="connsiteX1" fmla="*/ 22408 w 22413"/>
            <a:gd name="connsiteY1" fmla="*/ 6349 h 10000"/>
            <a:gd name="connsiteX2" fmla="*/ 15 w 22413"/>
            <a:gd name="connsiteY2" fmla="*/ 4570 h 10000"/>
            <a:gd name="connsiteX3" fmla="*/ 18548 w 22413"/>
            <a:gd name="connsiteY3" fmla="*/ 0 h 10000"/>
            <a:gd name="connsiteX0" fmla="*/ 20154 w 22413"/>
            <a:gd name="connsiteY0" fmla="*/ 10000 h 10000"/>
            <a:gd name="connsiteX1" fmla="*/ 22408 w 22413"/>
            <a:gd name="connsiteY1" fmla="*/ 6349 h 10000"/>
            <a:gd name="connsiteX2" fmla="*/ 15 w 22413"/>
            <a:gd name="connsiteY2" fmla="*/ 4570 h 10000"/>
            <a:gd name="connsiteX3" fmla="*/ 18548 w 22413"/>
            <a:gd name="connsiteY3" fmla="*/ 0 h 10000"/>
            <a:gd name="connsiteX0" fmla="*/ 25671 w 27929"/>
            <a:gd name="connsiteY0" fmla="*/ 10000 h 10000"/>
            <a:gd name="connsiteX1" fmla="*/ 27925 w 27929"/>
            <a:gd name="connsiteY1" fmla="*/ 6349 h 10000"/>
            <a:gd name="connsiteX2" fmla="*/ 12 w 27929"/>
            <a:gd name="connsiteY2" fmla="*/ 4419 h 10000"/>
            <a:gd name="connsiteX3" fmla="*/ 24065 w 27929"/>
            <a:gd name="connsiteY3" fmla="*/ 0 h 10000"/>
            <a:gd name="connsiteX0" fmla="*/ 31583 w 33840"/>
            <a:gd name="connsiteY0" fmla="*/ 10000 h 10000"/>
            <a:gd name="connsiteX1" fmla="*/ 33837 w 33840"/>
            <a:gd name="connsiteY1" fmla="*/ 6349 h 10000"/>
            <a:gd name="connsiteX2" fmla="*/ 9 w 33840"/>
            <a:gd name="connsiteY2" fmla="*/ 4469 h 10000"/>
            <a:gd name="connsiteX3" fmla="*/ 29977 w 33840"/>
            <a:gd name="connsiteY3" fmla="*/ 0 h 10000"/>
            <a:gd name="connsiteX0" fmla="*/ 31648 w 33905"/>
            <a:gd name="connsiteY0" fmla="*/ 10000 h 10000"/>
            <a:gd name="connsiteX1" fmla="*/ 33902 w 33905"/>
            <a:gd name="connsiteY1" fmla="*/ 6349 h 10000"/>
            <a:gd name="connsiteX2" fmla="*/ 74 w 33905"/>
            <a:gd name="connsiteY2" fmla="*/ 4469 h 10000"/>
            <a:gd name="connsiteX3" fmla="*/ 30042 w 33905"/>
            <a:gd name="connsiteY3" fmla="*/ 0 h 10000"/>
            <a:gd name="connsiteX0" fmla="*/ 31640 w 33897"/>
            <a:gd name="connsiteY0" fmla="*/ 10000 h 10000"/>
            <a:gd name="connsiteX1" fmla="*/ 33894 w 33897"/>
            <a:gd name="connsiteY1" fmla="*/ 6349 h 10000"/>
            <a:gd name="connsiteX2" fmla="*/ 66 w 33897"/>
            <a:gd name="connsiteY2" fmla="*/ 4469 h 10000"/>
            <a:gd name="connsiteX3" fmla="*/ 30034 w 33897"/>
            <a:gd name="connsiteY3" fmla="*/ 0 h 10000"/>
            <a:gd name="connsiteX0" fmla="*/ 31653 w 33910"/>
            <a:gd name="connsiteY0" fmla="*/ 10854 h 10854"/>
            <a:gd name="connsiteX1" fmla="*/ 33907 w 33910"/>
            <a:gd name="connsiteY1" fmla="*/ 7203 h 10854"/>
            <a:gd name="connsiteX2" fmla="*/ 79 w 33910"/>
            <a:gd name="connsiteY2" fmla="*/ 5323 h 10854"/>
            <a:gd name="connsiteX3" fmla="*/ 23344 w 33910"/>
            <a:gd name="connsiteY3" fmla="*/ 0 h 10854"/>
            <a:gd name="connsiteX0" fmla="*/ 31629 w 33886"/>
            <a:gd name="connsiteY0" fmla="*/ 10854 h 10854"/>
            <a:gd name="connsiteX1" fmla="*/ 33883 w 33886"/>
            <a:gd name="connsiteY1" fmla="*/ 7203 h 10854"/>
            <a:gd name="connsiteX2" fmla="*/ 55 w 33886"/>
            <a:gd name="connsiteY2" fmla="*/ 5323 h 10854"/>
            <a:gd name="connsiteX3" fmla="*/ 23320 w 33886"/>
            <a:gd name="connsiteY3" fmla="*/ 0 h 10854"/>
            <a:gd name="connsiteX0" fmla="*/ 31837 w 34094"/>
            <a:gd name="connsiteY0" fmla="*/ 10854 h 10854"/>
            <a:gd name="connsiteX1" fmla="*/ 34091 w 34094"/>
            <a:gd name="connsiteY1" fmla="*/ 7203 h 10854"/>
            <a:gd name="connsiteX2" fmla="*/ 263 w 34094"/>
            <a:gd name="connsiteY2" fmla="*/ 5323 h 10854"/>
            <a:gd name="connsiteX3" fmla="*/ 23528 w 34094"/>
            <a:gd name="connsiteY3" fmla="*/ 0 h 10854"/>
            <a:gd name="connsiteX0" fmla="*/ 31837 w 34095"/>
            <a:gd name="connsiteY0" fmla="*/ 10854 h 10854"/>
            <a:gd name="connsiteX1" fmla="*/ 34091 w 34095"/>
            <a:gd name="connsiteY1" fmla="*/ 7203 h 10854"/>
            <a:gd name="connsiteX2" fmla="*/ 263 w 34095"/>
            <a:gd name="connsiteY2" fmla="*/ 5323 h 10854"/>
            <a:gd name="connsiteX3" fmla="*/ 23528 w 34095"/>
            <a:gd name="connsiteY3" fmla="*/ 0 h 10854"/>
            <a:gd name="connsiteX0" fmla="*/ 31837 w 34096"/>
            <a:gd name="connsiteY0" fmla="*/ 10854 h 10854"/>
            <a:gd name="connsiteX1" fmla="*/ 34091 w 34096"/>
            <a:gd name="connsiteY1" fmla="*/ 7203 h 10854"/>
            <a:gd name="connsiteX2" fmla="*/ 263 w 34096"/>
            <a:gd name="connsiteY2" fmla="*/ 5323 h 10854"/>
            <a:gd name="connsiteX3" fmla="*/ 23528 w 34096"/>
            <a:gd name="connsiteY3" fmla="*/ 0 h 10854"/>
            <a:gd name="connsiteX0" fmla="*/ 33799 w 36058"/>
            <a:gd name="connsiteY0" fmla="*/ 10854 h 10854"/>
            <a:gd name="connsiteX1" fmla="*/ 36053 w 36058"/>
            <a:gd name="connsiteY1" fmla="*/ 7203 h 10854"/>
            <a:gd name="connsiteX2" fmla="*/ 253 w 36058"/>
            <a:gd name="connsiteY2" fmla="*/ 4771 h 10854"/>
            <a:gd name="connsiteX3" fmla="*/ 25490 w 36058"/>
            <a:gd name="connsiteY3" fmla="*/ 0 h 10854"/>
            <a:gd name="connsiteX0" fmla="*/ 33548 w 35807"/>
            <a:gd name="connsiteY0" fmla="*/ 10854 h 10854"/>
            <a:gd name="connsiteX1" fmla="*/ 35802 w 35807"/>
            <a:gd name="connsiteY1" fmla="*/ 7203 h 10854"/>
            <a:gd name="connsiteX2" fmla="*/ 2 w 35807"/>
            <a:gd name="connsiteY2" fmla="*/ 4771 h 10854"/>
            <a:gd name="connsiteX3" fmla="*/ 25239 w 35807"/>
            <a:gd name="connsiteY3" fmla="*/ 0 h 10854"/>
            <a:gd name="connsiteX0" fmla="*/ 33548 w 35806"/>
            <a:gd name="connsiteY0" fmla="*/ 10854 h 10854"/>
            <a:gd name="connsiteX1" fmla="*/ 35802 w 35806"/>
            <a:gd name="connsiteY1" fmla="*/ 7203 h 10854"/>
            <a:gd name="connsiteX2" fmla="*/ 2 w 35806"/>
            <a:gd name="connsiteY2" fmla="*/ 4771 h 10854"/>
            <a:gd name="connsiteX3" fmla="*/ 25239 w 35806"/>
            <a:gd name="connsiteY3" fmla="*/ 0 h 10854"/>
            <a:gd name="connsiteX0" fmla="*/ 33548 w 35806"/>
            <a:gd name="connsiteY0" fmla="*/ 10854 h 10854"/>
            <a:gd name="connsiteX1" fmla="*/ 35802 w 35806"/>
            <a:gd name="connsiteY1" fmla="*/ 7203 h 10854"/>
            <a:gd name="connsiteX2" fmla="*/ 2 w 35806"/>
            <a:gd name="connsiteY2" fmla="*/ 4771 h 10854"/>
            <a:gd name="connsiteX3" fmla="*/ 25239 w 35806"/>
            <a:gd name="connsiteY3" fmla="*/ 0 h 10854"/>
            <a:gd name="connsiteX0" fmla="*/ 33941 w 36199"/>
            <a:gd name="connsiteY0" fmla="*/ 10854 h 10854"/>
            <a:gd name="connsiteX1" fmla="*/ 36195 w 36199"/>
            <a:gd name="connsiteY1" fmla="*/ 7203 h 10854"/>
            <a:gd name="connsiteX2" fmla="*/ 1 w 36199"/>
            <a:gd name="connsiteY2" fmla="*/ 4922 h 10854"/>
            <a:gd name="connsiteX3" fmla="*/ 25632 w 36199"/>
            <a:gd name="connsiteY3" fmla="*/ 0 h 10854"/>
            <a:gd name="connsiteX0" fmla="*/ 34041 w 36299"/>
            <a:gd name="connsiteY0" fmla="*/ 10854 h 10854"/>
            <a:gd name="connsiteX1" fmla="*/ 36295 w 36299"/>
            <a:gd name="connsiteY1" fmla="*/ 7203 h 10854"/>
            <a:gd name="connsiteX2" fmla="*/ 101 w 36299"/>
            <a:gd name="connsiteY2" fmla="*/ 4922 h 10854"/>
            <a:gd name="connsiteX3" fmla="*/ 25732 w 36299"/>
            <a:gd name="connsiteY3" fmla="*/ 0 h 10854"/>
            <a:gd name="connsiteX0" fmla="*/ 34830 w 36299"/>
            <a:gd name="connsiteY0" fmla="*/ 11356 h 11356"/>
            <a:gd name="connsiteX1" fmla="*/ 36295 w 36299"/>
            <a:gd name="connsiteY1" fmla="*/ 7203 h 11356"/>
            <a:gd name="connsiteX2" fmla="*/ 101 w 36299"/>
            <a:gd name="connsiteY2" fmla="*/ 4922 h 11356"/>
            <a:gd name="connsiteX3" fmla="*/ 25732 w 36299"/>
            <a:gd name="connsiteY3" fmla="*/ 0 h 11356"/>
            <a:gd name="connsiteX0" fmla="*/ 34830 w 36299"/>
            <a:gd name="connsiteY0" fmla="*/ 11356 h 11356"/>
            <a:gd name="connsiteX1" fmla="*/ 36295 w 36299"/>
            <a:gd name="connsiteY1" fmla="*/ 7203 h 11356"/>
            <a:gd name="connsiteX2" fmla="*/ 101 w 36299"/>
            <a:gd name="connsiteY2" fmla="*/ 4922 h 11356"/>
            <a:gd name="connsiteX3" fmla="*/ 25732 w 36299"/>
            <a:gd name="connsiteY3" fmla="*/ 0 h 11356"/>
            <a:gd name="connsiteX0" fmla="*/ 31467 w 36299"/>
            <a:gd name="connsiteY0" fmla="*/ 8330 h 8330"/>
            <a:gd name="connsiteX1" fmla="*/ 36295 w 36299"/>
            <a:gd name="connsiteY1" fmla="*/ 7203 h 8330"/>
            <a:gd name="connsiteX2" fmla="*/ 101 w 36299"/>
            <a:gd name="connsiteY2" fmla="*/ 4922 h 8330"/>
            <a:gd name="connsiteX3" fmla="*/ 25732 w 36299"/>
            <a:gd name="connsiteY3" fmla="*/ 0 h 8330"/>
            <a:gd name="connsiteX0" fmla="*/ 8669 w 10000"/>
            <a:gd name="connsiteY0" fmla="*/ 10000 h 10296"/>
            <a:gd name="connsiteX1" fmla="*/ 9999 w 10000"/>
            <a:gd name="connsiteY1" fmla="*/ 8647 h 10296"/>
            <a:gd name="connsiteX2" fmla="*/ 28 w 10000"/>
            <a:gd name="connsiteY2" fmla="*/ 5909 h 10296"/>
            <a:gd name="connsiteX3" fmla="*/ 7089 w 10000"/>
            <a:gd name="connsiteY3" fmla="*/ 0 h 10296"/>
            <a:gd name="connsiteX0" fmla="*/ 4964 w 10000"/>
            <a:gd name="connsiteY0" fmla="*/ 9274 h 10015"/>
            <a:gd name="connsiteX1" fmla="*/ 9999 w 10000"/>
            <a:gd name="connsiteY1" fmla="*/ 8647 h 10015"/>
            <a:gd name="connsiteX2" fmla="*/ 28 w 10000"/>
            <a:gd name="connsiteY2" fmla="*/ 5909 h 10015"/>
            <a:gd name="connsiteX3" fmla="*/ 7089 w 10000"/>
            <a:gd name="connsiteY3" fmla="*/ 0 h 10015"/>
            <a:gd name="connsiteX0" fmla="*/ 4964 w 10000"/>
            <a:gd name="connsiteY0" fmla="*/ 9274 h 9988"/>
            <a:gd name="connsiteX1" fmla="*/ 9999 w 10000"/>
            <a:gd name="connsiteY1" fmla="*/ 8647 h 9988"/>
            <a:gd name="connsiteX2" fmla="*/ 28 w 10000"/>
            <a:gd name="connsiteY2" fmla="*/ 5909 h 9988"/>
            <a:gd name="connsiteX3" fmla="*/ 7089 w 10000"/>
            <a:gd name="connsiteY3" fmla="*/ 0 h 9988"/>
            <a:gd name="connsiteX0" fmla="*/ 4964 w 10000"/>
            <a:gd name="connsiteY0" fmla="*/ 9285 h 9285"/>
            <a:gd name="connsiteX1" fmla="*/ 9999 w 10000"/>
            <a:gd name="connsiteY1" fmla="*/ 8657 h 9285"/>
            <a:gd name="connsiteX2" fmla="*/ 28 w 10000"/>
            <a:gd name="connsiteY2" fmla="*/ 5916 h 9285"/>
            <a:gd name="connsiteX3" fmla="*/ 7089 w 10000"/>
            <a:gd name="connsiteY3" fmla="*/ 0 h 9285"/>
            <a:gd name="connsiteX0" fmla="*/ 4779 w 10000"/>
            <a:gd name="connsiteY0" fmla="*/ 9440 h 9440"/>
            <a:gd name="connsiteX1" fmla="*/ 9999 w 10000"/>
            <a:gd name="connsiteY1" fmla="*/ 9324 h 9440"/>
            <a:gd name="connsiteX2" fmla="*/ 28 w 10000"/>
            <a:gd name="connsiteY2" fmla="*/ 6372 h 9440"/>
            <a:gd name="connsiteX3" fmla="*/ 7089 w 10000"/>
            <a:gd name="connsiteY3" fmla="*/ 0 h 9440"/>
            <a:gd name="connsiteX0" fmla="*/ 0 w 5257"/>
            <a:gd name="connsiteY0" fmla="*/ 10000 h 10000"/>
            <a:gd name="connsiteX1" fmla="*/ 5220 w 5257"/>
            <a:gd name="connsiteY1" fmla="*/ 9877 h 10000"/>
            <a:gd name="connsiteX2" fmla="*/ 2310 w 5257"/>
            <a:gd name="connsiteY2" fmla="*/ 0 h 10000"/>
            <a:gd name="connsiteX0" fmla="*/ 0 w 10188"/>
            <a:gd name="connsiteY0" fmla="*/ 10000 h 10000"/>
            <a:gd name="connsiteX1" fmla="*/ 9930 w 10188"/>
            <a:gd name="connsiteY1" fmla="*/ 9877 h 10000"/>
            <a:gd name="connsiteX2" fmla="*/ 8443 w 10188"/>
            <a:gd name="connsiteY2" fmla="*/ 6266 h 10000"/>
            <a:gd name="connsiteX3" fmla="*/ 4394 w 10188"/>
            <a:gd name="connsiteY3" fmla="*/ 0 h 10000"/>
            <a:gd name="connsiteX0" fmla="*/ 0 w 10188"/>
            <a:gd name="connsiteY0" fmla="*/ 3734 h 3734"/>
            <a:gd name="connsiteX1" fmla="*/ 9930 w 10188"/>
            <a:gd name="connsiteY1" fmla="*/ 3611 h 3734"/>
            <a:gd name="connsiteX2" fmla="*/ 8443 w 10188"/>
            <a:gd name="connsiteY2" fmla="*/ 0 h 3734"/>
            <a:gd name="connsiteX0" fmla="*/ 0 w 10071"/>
            <a:gd name="connsiteY0" fmla="*/ 11020 h 11020"/>
            <a:gd name="connsiteX1" fmla="*/ 9747 w 10071"/>
            <a:gd name="connsiteY1" fmla="*/ 10691 h 11020"/>
            <a:gd name="connsiteX2" fmla="*/ 8763 w 10071"/>
            <a:gd name="connsiteY2" fmla="*/ 0 h 11020"/>
            <a:gd name="connsiteX0" fmla="*/ 0 w 10512"/>
            <a:gd name="connsiteY0" fmla="*/ 8981 h 8981"/>
            <a:gd name="connsiteX1" fmla="*/ 9747 w 10512"/>
            <a:gd name="connsiteY1" fmla="*/ 8652 h 8981"/>
            <a:gd name="connsiteX2" fmla="*/ 9954 w 10512"/>
            <a:gd name="connsiteY2" fmla="*/ 0 h 8981"/>
            <a:gd name="connsiteX0" fmla="*/ 0 w 10000"/>
            <a:gd name="connsiteY0" fmla="*/ 10000 h 10000"/>
            <a:gd name="connsiteX1" fmla="*/ 9272 w 10000"/>
            <a:gd name="connsiteY1" fmla="*/ 9634 h 10000"/>
            <a:gd name="connsiteX2" fmla="*/ 9469 w 10000"/>
            <a:gd name="connsiteY2" fmla="*/ 0 h 10000"/>
            <a:gd name="connsiteX0" fmla="*/ 0 w 9580"/>
            <a:gd name="connsiteY0" fmla="*/ 9319 h 9319"/>
            <a:gd name="connsiteX1" fmla="*/ 9272 w 9580"/>
            <a:gd name="connsiteY1" fmla="*/ 8953 h 9319"/>
            <a:gd name="connsiteX2" fmla="*/ 8336 w 9580"/>
            <a:gd name="connsiteY2" fmla="*/ 0 h 9319"/>
            <a:gd name="connsiteX0" fmla="*/ 0 w 10307"/>
            <a:gd name="connsiteY0" fmla="*/ 9756 h 9756"/>
            <a:gd name="connsiteX1" fmla="*/ 9678 w 10307"/>
            <a:gd name="connsiteY1" fmla="*/ 9363 h 9756"/>
            <a:gd name="connsiteX2" fmla="*/ 9647 w 10307"/>
            <a:gd name="connsiteY2" fmla="*/ 0 h 9756"/>
            <a:gd name="connsiteX0" fmla="*/ 0 w 9842"/>
            <a:gd name="connsiteY0" fmla="*/ 10000 h 10000"/>
            <a:gd name="connsiteX1" fmla="*/ 9390 w 9842"/>
            <a:gd name="connsiteY1" fmla="*/ 9597 h 10000"/>
            <a:gd name="connsiteX2" fmla="*/ 9360 w 9842"/>
            <a:gd name="connsiteY2" fmla="*/ 0 h 10000"/>
            <a:gd name="connsiteX0" fmla="*/ 0 w 9678"/>
            <a:gd name="connsiteY0" fmla="*/ 10000 h 10000"/>
            <a:gd name="connsiteX1" fmla="*/ 9541 w 9678"/>
            <a:gd name="connsiteY1" fmla="*/ 9597 h 10000"/>
            <a:gd name="connsiteX2" fmla="*/ 9510 w 9678"/>
            <a:gd name="connsiteY2" fmla="*/ 0 h 10000"/>
            <a:gd name="connsiteX0" fmla="*/ 0 w 9858"/>
            <a:gd name="connsiteY0" fmla="*/ 10000 h 10000"/>
            <a:gd name="connsiteX1" fmla="*/ 9858 w 9858"/>
            <a:gd name="connsiteY1" fmla="*/ 9597 h 10000"/>
            <a:gd name="connsiteX2" fmla="*/ 9103 w 9858"/>
            <a:gd name="connsiteY2" fmla="*/ 0 h 10000"/>
            <a:gd name="connsiteX0" fmla="*/ 0 w 10000"/>
            <a:gd name="connsiteY0" fmla="*/ 11748 h 11748"/>
            <a:gd name="connsiteX1" fmla="*/ 10000 w 10000"/>
            <a:gd name="connsiteY1" fmla="*/ 11345 h 11748"/>
            <a:gd name="connsiteX2" fmla="*/ 9478 w 10000"/>
            <a:gd name="connsiteY2" fmla="*/ 0 h 11748"/>
            <a:gd name="connsiteX0" fmla="*/ 0 w 10000"/>
            <a:gd name="connsiteY0" fmla="*/ 11748 h 12092"/>
            <a:gd name="connsiteX1" fmla="*/ 10000 w 10000"/>
            <a:gd name="connsiteY1" fmla="*/ 11345 h 12092"/>
            <a:gd name="connsiteX2" fmla="*/ 9478 w 10000"/>
            <a:gd name="connsiteY2" fmla="*/ 0 h 12092"/>
            <a:gd name="connsiteX0" fmla="*/ 0 w 10000"/>
            <a:gd name="connsiteY0" fmla="*/ 11748 h 11982"/>
            <a:gd name="connsiteX1" fmla="*/ 10000 w 10000"/>
            <a:gd name="connsiteY1" fmla="*/ 11345 h 11982"/>
            <a:gd name="connsiteX2" fmla="*/ 9478 w 10000"/>
            <a:gd name="connsiteY2" fmla="*/ 0 h 11982"/>
            <a:gd name="connsiteX0" fmla="*/ 0 w 10000"/>
            <a:gd name="connsiteY0" fmla="*/ 11748 h 11982"/>
            <a:gd name="connsiteX1" fmla="*/ 10000 w 10000"/>
            <a:gd name="connsiteY1" fmla="*/ 11345 h 11982"/>
            <a:gd name="connsiteX2" fmla="*/ 9478 w 10000"/>
            <a:gd name="connsiteY2" fmla="*/ 0 h 11982"/>
            <a:gd name="connsiteX0" fmla="*/ 5431 w 15431"/>
            <a:gd name="connsiteY0" fmla="*/ 18742 h 18976"/>
            <a:gd name="connsiteX1" fmla="*/ 15431 w 15431"/>
            <a:gd name="connsiteY1" fmla="*/ 18339 h 18976"/>
            <a:gd name="connsiteX2" fmla="*/ 0 w 15431"/>
            <a:gd name="connsiteY2" fmla="*/ 0 h 18976"/>
            <a:gd name="connsiteX0" fmla="*/ 5431 w 16616"/>
            <a:gd name="connsiteY0" fmla="*/ 18742 h 18976"/>
            <a:gd name="connsiteX1" fmla="*/ 15431 w 16616"/>
            <a:gd name="connsiteY1" fmla="*/ 18339 h 18976"/>
            <a:gd name="connsiteX2" fmla="*/ 0 w 16616"/>
            <a:gd name="connsiteY2" fmla="*/ 0 h 18976"/>
            <a:gd name="connsiteX0" fmla="*/ 5431 w 15643"/>
            <a:gd name="connsiteY0" fmla="*/ 18742 h 18976"/>
            <a:gd name="connsiteX1" fmla="*/ 15431 w 15643"/>
            <a:gd name="connsiteY1" fmla="*/ 18339 h 18976"/>
            <a:gd name="connsiteX2" fmla="*/ 0 w 15643"/>
            <a:gd name="connsiteY2" fmla="*/ 0 h 18976"/>
            <a:gd name="connsiteX0" fmla="*/ 12004 w 22004"/>
            <a:gd name="connsiteY0" fmla="*/ 18743 h 18977"/>
            <a:gd name="connsiteX1" fmla="*/ 22004 w 22004"/>
            <a:gd name="connsiteY1" fmla="*/ 18340 h 18977"/>
            <a:gd name="connsiteX2" fmla="*/ 465 w 22004"/>
            <a:gd name="connsiteY2" fmla="*/ 3997 h 18977"/>
            <a:gd name="connsiteX3" fmla="*/ 6573 w 22004"/>
            <a:gd name="connsiteY3" fmla="*/ 1 h 18977"/>
            <a:gd name="connsiteX0" fmla="*/ 12927 w 22927"/>
            <a:gd name="connsiteY0" fmla="*/ 19741 h 19975"/>
            <a:gd name="connsiteX1" fmla="*/ 22927 w 22927"/>
            <a:gd name="connsiteY1" fmla="*/ 19338 h 19975"/>
            <a:gd name="connsiteX2" fmla="*/ 1388 w 22927"/>
            <a:gd name="connsiteY2" fmla="*/ 4995 h 19975"/>
            <a:gd name="connsiteX3" fmla="*/ 408 w 22927"/>
            <a:gd name="connsiteY3" fmla="*/ 0 h 19975"/>
            <a:gd name="connsiteX0" fmla="*/ 12927 w 22927"/>
            <a:gd name="connsiteY0" fmla="*/ 19741 h 19975"/>
            <a:gd name="connsiteX1" fmla="*/ 22927 w 22927"/>
            <a:gd name="connsiteY1" fmla="*/ 19338 h 19975"/>
            <a:gd name="connsiteX2" fmla="*/ 1388 w 22927"/>
            <a:gd name="connsiteY2" fmla="*/ 4995 h 19975"/>
            <a:gd name="connsiteX3" fmla="*/ 408 w 22927"/>
            <a:gd name="connsiteY3" fmla="*/ 0 h 19975"/>
            <a:gd name="connsiteX0" fmla="*/ 12927 w 22938"/>
            <a:gd name="connsiteY0" fmla="*/ 19741 h 19975"/>
            <a:gd name="connsiteX1" fmla="*/ 22927 w 22938"/>
            <a:gd name="connsiteY1" fmla="*/ 19338 h 19975"/>
            <a:gd name="connsiteX2" fmla="*/ 1388 w 22938"/>
            <a:gd name="connsiteY2" fmla="*/ 4995 h 19975"/>
            <a:gd name="connsiteX3" fmla="*/ 408 w 22938"/>
            <a:gd name="connsiteY3" fmla="*/ 0 h 19975"/>
            <a:gd name="connsiteX0" fmla="*/ 17014 w 27023"/>
            <a:gd name="connsiteY0" fmla="*/ 19741 h 19975"/>
            <a:gd name="connsiteX1" fmla="*/ 27014 w 27023"/>
            <a:gd name="connsiteY1" fmla="*/ 19338 h 19975"/>
            <a:gd name="connsiteX2" fmla="*/ 587 w 27023"/>
            <a:gd name="connsiteY2" fmla="*/ 5994 h 19975"/>
            <a:gd name="connsiteX3" fmla="*/ 4495 w 27023"/>
            <a:gd name="connsiteY3" fmla="*/ 0 h 19975"/>
            <a:gd name="connsiteX0" fmla="*/ 16427 w 26436"/>
            <a:gd name="connsiteY0" fmla="*/ 19742 h 19976"/>
            <a:gd name="connsiteX1" fmla="*/ 26427 w 26436"/>
            <a:gd name="connsiteY1" fmla="*/ 19339 h 19976"/>
            <a:gd name="connsiteX2" fmla="*/ 0 w 26436"/>
            <a:gd name="connsiteY2" fmla="*/ 5995 h 19976"/>
            <a:gd name="connsiteX3" fmla="*/ 3908 w 26436"/>
            <a:gd name="connsiteY3" fmla="*/ 1 h 19976"/>
            <a:gd name="connsiteX0" fmla="*/ 18629 w 28638"/>
            <a:gd name="connsiteY0" fmla="*/ 22988 h 23222"/>
            <a:gd name="connsiteX1" fmla="*/ 28629 w 28638"/>
            <a:gd name="connsiteY1" fmla="*/ 22585 h 23222"/>
            <a:gd name="connsiteX2" fmla="*/ 2202 w 28638"/>
            <a:gd name="connsiteY2" fmla="*/ 9241 h 23222"/>
            <a:gd name="connsiteX3" fmla="*/ 0 w 28638"/>
            <a:gd name="connsiteY3" fmla="*/ 0 h 23222"/>
            <a:gd name="connsiteX0" fmla="*/ 18629 w 28638"/>
            <a:gd name="connsiteY0" fmla="*/ 22988 h 23222"/>
            <a:gd name="connsiteX1" fmla="*/ 28629 w 28638"/>
            <a:gd name="connsiteY1" fmla="*/ 22585 h 23222"/>
            <a:gd name="connsiteX2" fmla="*/ 2202 w 28638"/>
            <a:gd name="connsiteY2" fmla="*/ 9241 h 23222"/>
            <a:gd name="connsiteX3" fmla="*/ 0 w 28638"/>
            <a:gd name="connsiteY3" fmla="*/ 0 h 23222"/>
            <a:gd name="connsiteX0" fmla="*/ 32352 w 33340"/>
            <a:gd name="connsiteY0" fmla="*/ 22988 h 23222"/>
            <a:gd name="connsiteX1" fmla="*/ 28629 w 33340"/>
            <a:gd name="connsiteY1" fmla="*/ 22585 h 23222"/>
            <a:gd name="connsiteX2" fmla="*/ 2202 w 33340"/>
            <a:gd name="connsiteY2" fmla="*/ 9241 h 23222"/>
            <a:gd name="connsiteX3" fmla="*/ 0 w 33340"/>
            <a:gd name="connsiteY3" fmla="*/ 0 h 23222"/>
            <a:gd name="connsiteX0" fmla="*/ 32352 w 33340"/>
            <a:gd name="connsiteY0" fmla="*/ 22988 h 23222"/>
            <a:gd name="connsiteX1" fmla="*/ 28629 w 33340"/>
            <a:gd name="connsiteY1" fmla="*/ 22585 h 23222"/>
            <a:gd name="connsiteX2" fmla="*/ 9764 w 33340"/>
            <a:gd name="connsiteY2" fmla="*/ 9929 h 23222"/>
            <a:gd name="connsiteX3" fmla="*/ 2202 w 33340"/>
            <a:gd name="connsiteY3" fmla="*/ 9241 h 23222"/>
            <a:gd name="connsiteX4" fmla="*/ 0 w 33340"/>
            <a:gd name="connsiteY4" fmla="*/ 0 h 23222"/>
            <a:gd name="connsiteX0" fmla="*/ 32352 w 33340"/>
            <a:gd name="connsiteY0" fmla="*/ 22988 h 23222"/>
            <a:gd name="connsiteX1" fmla="*/ 28629 w 33340"/>
            <a:gd name="connsiteY1" fmla="*/ 22585 h 23222"/>
            <a:gd name="connsiteX2" fmla="*/ 9764 w 33340"/>
            <a:gd name="connsiteY2" fmla="*/ 9929 h 23222"/>
            <a:gd name="connsiteX3" fmla="*/ 0 w 33340"/>
            <a:gd name="connsiteY3" fmla="*/ 0 h 23222"/>
            <a:gd name="connsiteX0" fmla="*/ 29661 w 30649"/>
            <a:gd name="connsiteY0" fmla="*/ 20742 h 20976"/>
            <a:gd name="connsiteX1" fmla="*/ 25938 w 30649"/>
            <a:gd name="connsiteY1" fmla="*/ 20339 h 20976"/>
            <a:gd name="connsiteX2" fmla="*/ 7073 w 30649"/>
            <a:gd name="connsiteY2" fmla="*/ 7683 h 20976"/>
            <a:gd name="connsiteX3" fmla="*/ 0 w 30649"/>
            <a:gd name="connsiteY3" fmla="*/ 0 h 20976"/>
            <a:gd name="connsiteX0" fmla="*/ 29661 w 30649"/>
            <a:gd name="connsiteY0" fmla="*/ 20742 h 20976"/>
            <a:gd name="connsiteX1" fmla="*/ 25938 w 30649"/>
            <a:gd name="connsiteY1" fmla="*/ 20339 h 20976"/>
            <a:gd name="connsiteX2" fmla="*/ 7073 w 30649"/>
            <a:gd name="connsiteY2" fmla="*/ 7683 h 20976"/>
            <a:gd name="connsiteX3" fmla="*/ 0 w 30649"/>
            <a:gd name="connsiteY3" fmla="*/ 0 h 20976"/>
            <a:gd name="connsiteX0" fmla="*/ 29661 w 30649"/>
            <a:gd name="connsiteY0" fmla="*/ 20742 h 20976"/>
            <a:gd name="connsiteX1" fmla="*/ 25938 w 30649"/>
            <a:gd name="connsiteY1" fmla="*/ 20339 h 20976"/>
            <a:gd name="connsiteX2" fmla="*/ 4651 w 30649"/>
            <a:gd name="connsiteY2" fmla="*/ 7683 h 20976"/>
            <a:gd name="connsiteX3" fmla="*/ 0 w 30649"/>
            <a:gd name="connsiteY3" fmla="*/ 0 h 20976"/>
            <a:gd name="connsiteX0" fmla="*/ 29661 w 30649"/>
            <a:gd name="connsiteY0" fmla="*/ 20742 h 20976"/>
            <a:gd name="connsiteX1" fmla="*/ 25938 w 30649"/>
            <a:gd name="connsiteY1" fmla="*/ 20339 h 20976"/>
            <a:gd name="connsiteX2" fmla="*/ 4651 w 30649"/>
            <a:gd name="connsiteY2" fmla="*/ 7683 h 20976"/>
            <a:gd name="connsiteX3" fmla="*/ 0 w 30649"/>
            <a:gd name="connsiteY3" fmla="*/ 0 h 20976"/>
            <a:gd name="connsiteX0" fmla="*/ 29661 w 30649"/>
            <a:gd name="connsiteY0" fmla="*/ 20742 h 20976"/>
            <a:gd name="connsiteX1" fmla="*/ 25938 w 30649"/>
            <a:gd name="connsiteY1" fmla="*/ 20339 h 20976"/>
            <a:gd name="connsiteX2" fmla="*/ 4651 w 30649"/>
            <a:gd name="connsiteY2" fmla="*/ 7683 h 20976"/>
            <a:gd name="connsiteX3" fmla="*/ 0 w 30649"/>
            <a:gd name="connsiteY3" fmla="*/ 0 h 20976"/>
            <a:gd name="connsiteX0" fmla="*/ 29661 w 30649"/>
            <a:gd name="connsiteY0" fmla="*/ 20742 h 20976"/>
            <a:gd name="connsiteX1" fmla="*/ 25938 w 30649"/>
            <a:gd name="connsiteY1" fmla="*/ 20339 h 20976"/>
            <a:gd name="connsiteX2" fmla="*/ 4651 w 30649"/>
            <a:gd name="connsiteY2" fmla="*/ 7683 h 20976"/>
            <a:gd name="connsiteX3" fmla="*/ 0 w 30649"/>
            <a:gd name="connsiteY3" fmla="*/ 0 h 209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649" h="20976">
              <a:moveTo>
                <a:pt x="29661" y="20742"/>
              </a:moveTo>
              <a:cubicBezTo>
                <a:pt x="34081" y="21161"/>
                <a:pt x="22021" y="21014"/>
                <a:pt x="25938" y="20339"/>
              </a:cubicBezTo>
              <a:cubicBezTo>
                <a:pt x="21187" y="18069"/>
                <a:pt x="33641" y="7235"/>
                <a:pt x="4651" y="7683"/>
              </a:cubicBezTo>
              <a:cubicBezTo>
                <a:pt x="4723" y="3638"/>
                <a:pt x="5801" y="122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171867</xdr:colOff>
      <xdr:row>30</xdr:row>
      <xdr:rowOff>1963</xdr:rowOff>
    </xdr:from>
    <xdr:ext cx="583332" cy="173886"/>
    <xdr:sp macro="" textlink="">
      <xdr:nvSpPr>
        <xdr:cNvPr id="1023" name="Text Box 1416"/>
        <xdr:cNvSpPr txBox="1">
          <a:spLocks noChangeArrowheads="1"/>
        </xdr:cNvSpPr>
      </xdr:nvSpPr>
      <xdr:spPr bwMode="auto">
        <a:xfrm>
          <a:off x="7235021" y="5057540"/>
          <a:ext cx="583332" cy="173886"/>
        </a:xfrm>
        <a:prstGeom prst="rect">
          <a:avLst/>
        </a:prstGeom>
        <a:solidFill>
          <a:schemeClr val="bg1">
            <a:alpha val="62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306m</a:t>
          </a:r>
        </a:p>
      </xdr:txBody>
    </xdr:sp>
    <xdr:clientData/>
  </xdr:oneCellAnchor>
  <xdr:oneCellAnchor>
    <xdr:from>
      <xdr:col>9</xdr:col>
      <xdr:colOff>95471</xdr:colOff>
      <xdr:row>27</xdr:row>
      <xdr:rowOff>118484</xdr:rowOff>
    </xdr:from>
    <xdr:ext cx="695837" cy="834016"/>
    <xdr:sp macro="" textlink="">
      <xdr:nvSpPr>
        <xdr:cNvPr id="1025" name="Text Box 616"/>
        <xdr:cNvSpPr txBox="1">
          <a:spLocks noChangeArrowheads="1"/>
        </xdr:cNvSpPr>
      </xdr:nvSpPr>
      <xdr:spPr bwMode="auto">
        <a:xfrm>
          <a:off x="6418606" y="4668503"/>
          <a:ext cx="695837" cy="83401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青土ﾀﾞﾑ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ｴｺｰﾊﾞﾚｰ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事務所内の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ｽﾀﾝﾌﾟを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ﾌﾞﾙﾍﾞｶｰﾄﾞ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指定場所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に押印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32928</xdr:colOff>
      <xdr:row>30</xdr:row>
      <xdr:rowOff>137641</xdr:rowOff>
    </xdr:from>
    <xdr:to>
      <xdr:col>10</xdr:col>
      <xdr:colOff>174362</xdr:colOff>
      <xdr:row>32</xdr:row>
      <xdr:rowOff>159590</xdr:rowOff>
    </xdr:to>
    <xdr:sp macro="" textlink="">
      <xdr:nvSpPr>
        <xdr:cNvPr id="1026" name="Freeform 601"/>
        <xdr:cNvSpPr>
          <a:spLocks/>
        </xdr:cNvSpPr>
      </xdr:nvSpPr>
      <xdr:spPr bwMode="auto">
        <a:xfrm flipH="1">
          <a:off x="7095035" y="5240320"/>
          <a:ext cx="141434" cy="36212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4899 w 14900"/>
            <a:gd name="connsiteY0" fmla="*/ 12139 h 12139"/>
            <a:gd name="connsiteX1" fmla="*/ 10000 w 14900"/>
            <a:gd name="connsiteY1" fmla="*/ 0 h 12139"/>
            <a:gd name="connsiteX2" fmla="*/ 0 w 14900"/>
            <a:gd name="connsiteY2" fmla="*/ 285 h 12139"/>
            <a:gd name="connsiteX0" fmla="*/ 14899 w 14899"/>
            <a:gd name="connsiteY0" fmla="*/ 12139 h 12139"/>
            <a:gd name="connsiteX1" fmla="*/ 10000 w 14899"/>
            <a:gd name="connsiteY1" fmla="*/ 0 h 12139"/>
            <a:gd name="connsiteX2" fmla="*/ 0 w 14899"/>
            <a:gd name="connsiteY2" fmla="*/ 285 h 12139"/>
            <a:gd name="connsiteX0" fmla="*/ 5515 w 5515"/>
            <a:gd name="connsiteY0" fmla="*/ 12317 h 12317"/>
            <a:gd name="connsiteX1" fmla="*/ 616 w 5515"/>
            <a:gd name="connsiteY1" fmla="*/ 178 h 12317"/>
            <a:gd name="connsiteX2" fmla="*/ 5472 w 5515"/>
            <a:gd name="connsiteY2" fmla="*/ 0 h 123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515" h="12317">
              <a:moveTo>
                <a:pt x="5515" y="12317"/>
              </a:moveTo>
              <a:cubicBezTo>
                <a:pt x="-1875" y="8899"/>
                <a:pt x="127" y="3832"/>
                <a:pt x="616" y="178"/>
              </a:cubicBezTo>
              <a:lnTo>
                <a:pt x="5472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17214</xdr:rowOff>
    </xdr:from>
    <xdr:to>
      <xdr:col>9</xdr:col>
      <xdr:colOff>154465</xdr:colOff>
      <xdr:row>25</xdr:row>
      <xdr:rowOff>158910</xdr:rowOff>
    </xdr:to>
    <xdr:sp macro="" textlink="">
      <xdr:nvSpPr>
        <xdr:cNvPr id="1027" name="六角形 1026"/>
        <xdr:cNvSpPr/>
      </xdr:nvSpPr>
      <xdr:spPr bwMode="auto">
        <a:xfrm>
          <a:off x="1719448" y="2961305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93436</xdr:colOff>
      <xdr:row>31</xdr:row>
      <xdr:rowOff>60619</xdr:rowOff>
    </xdr:from>
    <xdr:to>
      <xdr:col>10</xdr:col>
      <xdr:colOff>248066</xdr:colOff>
      <xdr:row>32</xdr:row>
      <xdr:rowOff>32786</xdr:rowOff>
    </xdr:to>
    <xdr:sp macro="" textlink="">
      <xdr:nvSpPr>
        <xdr:cNvPr id="1033" name="AutoShape 526"/>
        <xdr:cNvSpPr>
          <a:spLocks noChangeArrowheads="1"/>
        </xdr:cNvSpPr>
      </xdr:nvSpPr>
      <xdr:spPr bwMode="auto">
        <a:xfrm>
          <a:off x="7155543" y="5333387"/>
          <a:ext cx="154630" cy="1422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17214</xdr:rowOff>
    </xdr:from>
    <xdr:to>
      <xdr:col>9</xdr:col>
      <xdr:colOff>154465</xdr:colOff>
      <xdr:row>25</xdr:row>
      <xdr:rowOff>158910</xdr:rowOff>
    </xdr:to>
    <xdr:sp macro="" textlink="">
      <xdr:nvSpPr>
        <xdr:cNvPr id="963" name="六角形 962"/>
        <xdr:cNvSpPr/>
      </xdr:nvSpPr>
      <xdr:spPr bwMode="auto">
        <a:xfrm>
          <a:off x="1719448" y="2961305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193350</xdr:colOff>
      <xdr:row>17</xdr:row>
      <xdr:rowOff>161193</xdr:rowOff>
    </xdr:to>
    <xdr:sp macro="" textlink="">
      <xdr:nvSpPr>
        <xdr:cNvPr id="964" name="六角形 963"/>
        <xdr:cNvSpPr/>
      </xdr:nvSpPr>
      <xdr:spPr bwMode="auto">
        <a:xfrm>
          <a:off x="173182" y="2944091"/>
          <a:ext cx="19335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747922</xdr:colOff>
      <xdr:row>17</xdr:row>
      <xdr:rowOff>11905</xdr:rowOff>
    </xdr:from>
    <xdr:to>
      <xdr:col>3</xdr:col>
      <xdr:colOff>135549</xdr:colOff>
      <xdr:row>17</xdr:row>
      <xdr:rowOff>167602</xdr:rowOff>
    </xdr:to>
    <xdr:sp macro="" textlink="">
      <xdr:nvSpPr>
        <xdr:cNvPr id="970" name="六角形 969"/>
        <xdr:cNvSpPr/>
      </xdr:nvSpPr>
      <xdr:spPr bwMode="auto">
        <a:xfrm>
          <a:off x="1694469" y="2946796"/>
          <a:ext cx="161533" cy="15569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193350</xdr:colOff>
      <xdr:row>17</xdr:row>
      <xdr:rowOff>161193</xdr:rowOff>
    </xdr:to>
    <xdr:sp macro="" textlink="">
      <xdr:nvSpPr>
        <xdr:cNvPr id="971" name="六角形 970"/>
        <xdr:cNvSpPr/>
      </xdr:nvSpPr>
      <xdr:spPr bwMode="auto">
        <a:xfrm>
          <a:off x="3265714" y="2944091"/>
          <a:ext cx="19335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193350</xdr:colOff>
      <xdr:row>17</xdr:row>
      <xdr:rowOff>161193</xdr:rowOff>
    </xdr:to>
    <xdr:sp macro="" textlink="">
      <xdr:nvSpPr>
        <xdr:cNvPr id="972" name="六角形 971"/>
        <xdr:cNvSpPr/>
      </xdr:nvSpPr>
      <xdr:spPr bwMode="auto">
        <a:xfrm>
          <a:off x="4811981" y="2944091"/>
          <a:ext cx="19335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193350</xdr:colOff>
      <xdr:row>17</xdr:row>
      <xdr:rowOff>161193</xdr:rowOff>
    </xdr:to>
    <xdr:sp macro="" textlink="">
      <xdr:nvSpPr>
        <xdr:cNvPr id="973" name="六角形 972"/>
        <xdr:cNvSpPr/>
      </xdr:nvSpPr>
      <xdr:spPr bwMode="auto">
        <a:xfrm>
          <a:off x="6358247" y="2944091"/>
          <a:ext cx="19335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79833</xdr:colOff>
      <xdr:row>28</xdr:row>
      <xdr:rowOff>4334</xdr:rowOff>
    </xdr:from>
    <xdr:to>
      <xdr:col>10</xdr:col>
      <xdr:colOff>258469</xdr:colOff>
      <xdr:row>28</xdr:row>
      <xdr:rowOff>145962</xdr:rowOff>
    </xdr:to>
    <xdr:sp macro="" textlink="">
      <xdr:nvSpPr>
        <xdr:cNvPr id="974" name="六角形 973"/>
        <xdr:cNvSpPr/>
      </xdr:nvSpPr>
      <xdr:spPr bwMode="auto">
        <a:xfrm>
          <a:off x="7141940" y="4766834"/>
          <a:ext cx="178636" cy="1416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oneCellAnchor>
    <xdr:from>
      <xdr:col>10</xdr:col>
      <xdr:colOff>196086</xdr:colOff>
      <xdr:row>28</xdr:row>
      <xdr:rowOff>160208</xdr:rowOff>
    </xdr:from>
    <xdr:ext cx="569025" cy="136071"/>
    <xdr:sp macro="" textlink="">
      <xdr:nvSpPr>
        <xdr:cNvPr id="977" name="Text Box 1416"/>
        <xdr:cNvSpPr txBox="1">
          <a:spLocks noChangeArrowheads="1"/>
        </xdr:cNvSpPr>
      </xdr:nvSpPr>
      <xdr:spPr bwMode="auto">
        <a:xfrm>
          <a:off x="7258193" y="4922708"/>
          <a:ext cx="569025" cy="13607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青土ﾀﾞﾑ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500985</xdr:colOff>
      <xdr:row>37</xdr:row>
      <xdr:rowOff>80407</xdr:rowOff>
    </xdr:from>
    <xdr:to>
      <xdr:col>1</xdr:col>
      <xdr:colOff>682862</xdr:colOff>
      <xdr:row>38</xdr:row>
      <xdr:rowOff>70531</xdr:rowOff>
    </xdr:to>
    <xdr:grpSp>
      <xdr:nvGrpSpPr>
        <xdr:cNvPr id="992" name="Group 405"/>
        <xdr:cNvGrpSpPr>
          <a:grpSpLocks/>
        </xdr:cNvGrpSpPr>
      </xdr:nvGrpSpPr>
      <xdr:grpSpPr bwMode="auto">
        <a:xfrm rot="18933541">
          <a:off x="669504" y="6315619"/>
          <a:ext cx="181877" cy="158643"/>
          <a:chOff x="718" y="97"/>
          <a:chExt cx="23" cy="15"/>
        </a:xfrm>
      </xdr:grpSpPr>
      <xdr:sp macro="" textlink="">
        <xdr:nvSpPr>
          <xdr:cNvPr id="99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68027</xdr:colOff>
      <xdr:row>39</xdr:row>
      <xdr:rowOff>136072</xdr:rowOff>
    </xdr:from>
    <xdr:to>
      <xdr:col>2</xdr:col>
      <xdr:colOff>246663</xdr:colOff>
      <xdr:row>40</xdr:row>
      <xdr:rowOff>107611</xdr:rowOff>
    </xdr:to>
    <xdr:sp macro="" textlink="">
      <xdr:nvSpPr>
        <xdr:cNvPr id="1000" name="六角形 999"/>
        <xdr:cNvSpPr/>
      </xdr:nvSpPr>
      <xdr:spPr bwMode="auto">
        <a:xfrm>
          <a:off x="1014342" y="6890163"/>
          <a:ext cx="178636" cy="1447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</xdr:col>
      <xdr:colOff>282029</xdr:colOff>
      <xdr:row>36</xdr:row>
      <xdr:rowOff>108247</xdr:rowOff>
    </xdr:from>
    <xdr:to>
      <xdr:col>1</xdr:col>
      <xdr:colOff>460665</xdr:colOff>
      <xdr:row>37</xdr:row>
      <xdr:rowOff>79786</xdr:rowOff>
    </xdr:to>
    <xdr:sp macro="" textlink="">
      <xdr:nvSpPr>
        <xdr:cNvPr id="1001" name="六角形 1000"/>
        <xdr:cNvSpPr/>
      </xdr:nvSpPr>
      <xdr:spPr bwMode="auto">
        <a:xfrm>
          <a:off x="452118" y="6231461"/>
          <a:ext cx="178636" cy="1416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3</xdr:col>
      <xdr:colOff>569028</xdr:colOff>
      <xdr:row>36</xdr:row>
      <xdr:rowOff>37112</xdr:rowOff>
    </xdr:from>
    <xdr:to>
      <xdr:col>3</xdr:col>
      <xdr:colOff>745320</xdr:colOff>
      <xdr:row>37</xdr:row>
      <xdr:rowOff>46829</xdr:rowOff>
    </xdr:to>
    <xdr:sp macro="" textlink="">
      <xdr:nvSpPr>
        <xdr:cNvPr id="1002" name="Oval 1295"/>
        <xdr:cNvSpPr>
          <a:spLocks noChangeArrowheads="1"/>
        </xdr:cNvSpPr>
      </xdr:nvSpPr>
      <xdr:spPr bwMode="auto">
        <a:xfrm>
          <a:off x="2288476" y="6271657"/>
          <a:ext cx="176292" cy="1828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426765</xdr:colOff>
      <xdr:row>37</xdr:row>
      <xdr:rowOff>0</xdr:rowOff>
    </xdr:from>
    <xdr:ext cx="298450" cy="165173"/>
    <xdr:sp macro="" textlink="">
      <xdr:nvSpPr>
        <xdr:cNvPr id="1009" name="Text Box 1416"/>
        <xdr:cNvSpPr txBox="1">
          <a:spLocks noChangeArrowheads="1"/>
        </xdr:cNvSpPr>
      </xdr:nvSpPr>
      <xdr:spPr bwMode="auto">
        <a:xfrm>
          <a:off x="2919346" y="6407727"/>
          <a:ext cx="298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ｼｪﾙ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235030</xdr:colOff>
      <xdr:row>36</xdr:row>
      <xdr:rowOff>172111</xdr:rowOff>
    </xdr:from>
    <xdr:ext cx="183640" cy="421654"/>
    <xdr:sp macro="" textlink="">
      <xdr:nvSpPr>
        <xdr:cNvPr id="1010" name="Text Box 1416"/>
        <xdr:cNvSpPr txBox="1">
          <a:spLocks noChangeArrowheads="1"/>
        </xdr:cNvSpPr>
      </xdr:nvSpPr>
      <xdr:spPr bwMode="auto">
        <a:xfrm>
          <a:off x="2727611" y="6406656"/>
          <a:ext cx="183640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166684</xdr:colOff>
      <xdr:row>37</xdr:row>
      <xdr:rowOff>66339</xdr:rowOff>
    </xdr:from>
    <xdr:to>
      <xdr:col>6</xdr:col>
      <xdr:colOff>342976</xdr:colOff>
      <xdr:row>38</xdr:row>
      <xdr:rowOff>76057</xdr:rowOff>
    </xdr:to>
    <xdr:sp macro="" textlink="">
      <xdr:nvSpPr>
        <xdr:cNvPr id="1012" name="Oval 1295"/>
        <xdr:cNvSpPr>
          <a:spLocks noChangeArrowheads="1"/>
        </xdr:cNvSpPr>
      </xdr:nvSpPr>
      <xdr:spPr bwMode="auto">
        <a:xfrm>
          <a:off x="4180791" y="6359643"/>
          <a:ext cx="176292" cy="1798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166684</xdr:colOff>
      <xdr:row>36</xdr:row>
      <xdr:rowOff>0</xdr:rowOff>
    </xdr:from>
    <xdr:ext cx="302079" cy="305168"/>
    <xdr:grpSp>
      <xdr:nvGrpSpPr>
        <xdr:cNvPr id="1029" name="Group 6672"/>
        <xdr:cNvGrpSpPr>
          <a:grpSpLocks/>
        </xdr:cNvGrpSpPr>
      </xdr:nvGrpSpPr>
      <xdr:grpSpPr bwMode="auto">
        <a:xfrm>
          <a:off x="1873857" y="6066692"/>
          <a:ext cx="302079" cy="305168"/>
          <a:chOff x="536" y="109"/>
          <a:chExt cx="46" cy="44"/>
        </a:xfrm>
      </xdr:grpSpPr>
      <xdr:pic>
        <xdr:nvPicPr>
          <xdr:cNvPr id="10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1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oneCellAnchor>
    <xdr:from>
      <xdr:col>3</xdr:col>
      <xdr:colOff>773906</xdr:colOff>
      <xdr:row>36</xdr:row>
      <xdr:rowOff>41674</xdr:rowOff>
    </xdr:from>
    <xdr:ext cx="302079" cy="305168"/>
    <xdr:grpSp>
      <xdr:nvGrpSpPr>
        <xdr:cNvPr id="1032" name="Group 6672"/>
        <xdr:cNvGrpSpPr>
          <a:grpSpLocks/>
        </xdr:cNvGrpSpPr>
      </xdr:nvGrpSpPr>
      <xdr:grpSpPr bwMode="auto">
        <a:xfrm>
          <a:off x="2481079" y="6108366"/>
          <a:ext cx="302079" cy="305168"/>
          <a:chOff x="536" y="109"/>
          <a:chExt cx="46" cy="44"/>
        </a:xfrm>
      </xdr:grpSpPr>
      <xdr:pic>
        <xdr:nvPicPr>
          <xdr:cNvPr id="103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oneCellAnchor>
    <xdr:from>
      <xdr:col>6</xdr:col>
      <xdr:colOff>270811</xdr:colOff>
      <xdr:row>39</xdr:row>
      <xdr:rowOff>1662</xdr:rowOff>
    </xdr:from>
    <xdr:ext cx="302079" cy="305168"/>
    <xdr:grpSp>
      <xdr:nvGrpSpPr>
        <xdr:cNvPr id="1036" name="Group 6672"/>
        <xdr:cNvGrpSpPr>
          <a:grpSpLocks/>
        </xdr:cNvGrpSpPr>
      </xdr:nvGrpSpPr>
      <xdr:grpSpPr bwMode="auto">
        <a:xfrm>
          <a:off x="4285965" y="6573912"/>
          <a:ext cx="302079" cy="305168"/>
          <a:chOff x="536" y="109"/>
          <a:chExt cx="46" cy="44"/>
        </a:xfrm>
      </xdr:grpSpPr>
      <xdr:pic>
        <xdr:nvPicPr>
          <xdr:cNvPr id="103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oneCellAnchor>
    <xdr:from>
      <xdr:col>5</xdr:col>
      <xdr:colOff>750094</xdr:colOff>
      <xdr:row>33</xdr:row>
      <xdr:rowOff>73988</xdr:rowOff>
    </xdr:from>
    <xdr:ext cx="302079" cy="305168"/>
    <xdr:grpSp>
      <xdr:nvGrpSpPr>
        <xdr:cNvPr id="1039" name="Group 6672"/>
        <xdr:cNvGrpSpPr>
          <a:grpSpLocks/>
        </xdr:cNvGrpSpPr>
      </xdr:nvGrpSpPr>
      <xdr:grpSpPr bwMode="auto">
        <a:xfrm>
          <a:off x="3995921" y="5635123"/>
          <a:ext cx="302079" cy="305168"/>
          <a:chOff x="536" y="109"/>
          <a:chExt cx="46" cy="44"/>
        </a:xfrm>
      </xdr:grpSpPr>
      <xdr:pic>
        <xdr:nvPicPr>
          <xdr:cNvPr id="104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1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5</xdr:col>
      <xdr:colOff>642924</xdr:colOff>
      <xdr:row>36</xdr:row>
      <xdr:rowOff>81648</xdr:rowOff>
    </xdr:from>
    <xdr:to>
      <xdr:col>6</xdr:col>
      <xdr:colOff>104342</xdr:colOff>
      <xdr:row>37</xdr:row>
      <xdr:rowOff>98457</xdr:rowOff>
    </xdr:to>
    <xdr:sp macro="" textlink="">
      <xdr:nvSpPr>
        <xdr:cNvPr id="1043" name="六角形 1042"/>
        <xdr:cNvSpPr/>
      </xdr:nvSpPr>
      <xdr:spPr bwMode="auto">
        <a:xfrm>
          <a:off x="3888228" y="6204862"/>
          <a:ext cx="230221" cy="1868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29765</xdr:colOff>
      <xdr:row>35</xdr:row>
      <xdr:rowOff>142876</xdr:rowOff>
    </xdr:from>
    <xdr:ext cx="299577" cy="165173"/>
    <xdr:sp macro="" textlink="">
      <xdr:nvSpPr>
        <xdr:cNvPr id="1044" name="Text Box 1620"/>
        <xdr:cNvSpPr txBox="1">
          <a:spLocks noChangeArrowheads="1"/>
        </xdr:cNvSpPr>
      </xdr:nvSpPr>
      <xdr:spPr bwMode="auto">
        <a:xfrm>
          <a:off x="976312" y="6185298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684611</xdr:colOff>
      <xdr:row>39</xdr:row>
      <xdr:rowOff>4242</xdr:rowOff>
    </xdr:from>
    <xdr:ext cx="130969" cy="293414"/>
    <xdr:sp macro="" textlink="">
      <xdr:nvSpPr>
        <xdr:cNvPr id="1045" name="Text Box 1620"/>
        <xdr:cNvSpPr txBox="1">
          <a:spLocks noChangeArrowheads="1"/>
        </xdr:cNvSpPr>
      </xdr:nvSpPr>
      <xdr:spPr bwMode="auto">
        <a:xfrm>
          <a:off x="2405064" y="6737226"/>
          <a:ext cx="130969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332487</xdr:colOff>
      <xdr:row>36</xdr:row>
      <xdr:rowOff>158626</xdr:rowOff>
    </xdr:from>
    <xdr:to>
      <xdr:col>5</xdr:col>
      <xdr:colOff>531657</xdr:colOff>
      <xdr:row>37</xdr:row>
      <xdr:rowOff>145358</xdr:rowOff>
    </xdr:to>
    <xdr:grpSp>
      <xdr:nvGrpSpPr>
        <xdr:cNvPr id="975" name="Group 405"/>
        <xdr:cNvGrpSpPr>
          <a:grpSpLocks/>
        </xdr:cNvGrpSpPr>
      </xdr:nvGrpSpPr>
      <xdr:grpSpPr bwMode="auto">
        <a:xfrm rot="4769154">
          <a:off x="3600273" y="6203359"/>
          <a:ext cx="155252" cy="199170"/>
          <a:chOff x="718" y="97"/>
          <a:chExt cx="23" cy="15"/>
        </a:xfrm>
      </xdr:grpSpPr>
      <xdr:sp macro="" textlink="">
        <xdr:nvSpPr>
          <xdr:cNvPr id="97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180931</xdr:colOff>
      <xdr:row>37</xdr:row>
      <xdr:rowOff>34009</xdr:rowOff>
    </xdr:from>
    <xdr:to>
      <xdr:col>5</xdr:col>
      <xdr:colOff>204107</xdr:colOff>
      <xdr:row>39</xdr:row>
      <xdr:rowOff>34018</xdr:rowOff>
    </xdr:to>
    <xdr:sp macro="" textlink="">
      <xdr:nvSpPr>
        <xdr:cNvPr id="1013" name="Line 76"/>
        <xdr:cNvSpPr>
          <a:spLocks noChangeShapeType="1"/>
        </xdr:cNvSpPr>
      </xdr:nvSpPr>
      <xdr:spPr bwMode="auto">
        <a:xfrm flipH="1" flipV="1">
          <a:off x="3439842" y="6327313"/>
          <a:ext cx="23176" cy="3401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54428</xdr:colOff>
      <xdr:row>37</xdr:row>
      <xdr:rowOff>125869</xdr:rowOff>
    </xdr:from>
    <xdr:to>
      <xdr:col>5</xdr:col>
      <xdr:colOff>183696</xdr:colOff>
      <xdr:row>39</xdr:row>
      <xdr:rowOff>64638</xdr:rowOff>
    </xdr:to>
    <xdr:sp macro="" textlink="">
      <xdr:nvSpPr>
        <xdr:cNvPr id="1022" name="Line 76"/>
        <xdr:cNvSpPr>
          <a:spLocks noChangeShapeType="1"/>
        </xdr:cNvSpPr>
      </xdr:nvSpPr>
      <xdr:spPr bwMode="auto">
        <a:xfrm flipV="1">
          <a:off x="3299732" y="6419173"/>
          <a:ext cx="129268" cy="278947"/>
        </a:xfrm>
        <a:custGeom>
          <a:avLst/>
          <a:gdLst>
            <a:gd name="connsiteX0" fmla="*/ 0 w 153080"/>
            <a:gd name="connsiteY0" fmla="*/ 0 h 268742"/>
            <a:gd name="connsiteX1" fmla="*/ 153080 w 153080"/>
            <a:gd name="connsiteY1" fmla="*/ 268742 h 268742"/>
            <a:gd name="connsiteX0" fmla="*/ 0 w 153080"/>
            <a:gd name="connsiteY0" fmla="*/ 0 h 268742"/>
            <a:gd name="connsiteX1" fmla="*/ 115661 w 153080"/>
            <a:gd name="connsiteY1" fmla="*/ 159884 h 268742"/>
            <a:gd name="connsiteX2" fmla="*/ 153080 w 153080"/>
            <a:gd name="connsiteY2" fmla="*/ 268742 h 268742"/>
            <a:gd name="connsiteX0" fmla="*/ 0 w 153080"/>
            <a:gd name="connsiteY0" fmla="*/ 0 h 268742"/>
            <a:gd name="connsiteX1" fmla="*/ 115661 w 153080"/>
            <a:gd name="connsiteY1" fmla="*/ 159884 h 268742"/>
            <a:gd name="connsiteX2" fmla="*/ 153080 w 153080"/>
            <a:gd name="connsiteY2" fmla="*/ 268742 h 268742"/>
            <a:gd name="connsiteX0" fmla="*/ 0 w 153080"/>
            <a:gd name="connsiteY0" fmla="*/ 0 h 268742"/>
            <a:gd name="connsiteX1" fmla="*/ 115661 w 153080"/>
            <a:gd name="connsiteY1" fmla="*/ 159884 h 268742"/>
            <a:gd name="connsiteX2" fmla="*/ 153080 w 153080"/>
            <a:gd name="connsiteY2" fmla="*/ 268742 h 268742"/>
            <a:gd name="connsiteX0" fmla="*/ 0 w 153080"/>
            <a:gd name="connsiteY0" fmla="*/ 0 h 268742"/>
            <a:gd name="connsiteX1" fmla="*/ 102053 w 153080"/>
            <a:gd name="connsiteY1" fmla="*/ 166688 h 268742"/>
            <a:gd name="connsiteX2" fmla="*/ 153080 w 153080"/>
            <a:gd name="connsiteY2" fmla="*/ 268742 h 268742"/>
            <a:gd name="connsiteX0" fmla="*/ 0 w 153080"/>
            <a:gd name="connsiteY0" fmla="*/ 0 h 268742"/>
            <a:gd name="connsiteX1" fmla="*/ 102053 w 153080"/>
            <a:gd name="connsiteY1" fmla="*/ 166688 h 268742"/>
            <a:gd name="connsiteX2" fmla="*/ 153080 w 153080"/>
            <a:gd name="connsiteY2" fmla="*/ 268742 h 268742"/>
            <a:gd name="connsiteX0" fmla="*/ 0 w 129268"/>
            <a:gd name="connsiteY0" fmla="*/ 0 h 278947"/>
            <a:gd name="connsiteX1" fmla="*/ 78241 w 129268"/>
            <a:gd name="connsiteY1" fmla="*/ 176893 h 278947"/>
            <a:gd name="connsiteX2" fmla="*/ 129268 w 129268"/>
            <a:gd name="connsiteY2" fmla="*/ 278947 h 278947"/>
            <a:gd name="connsiteX0" fmla="*/ 0 w 129268"/>
            <a:gd name="connsiteY0" fmla="*/ 0 h 278947"/>
            <a:gd name="connsiteX1" fmla="*/ 78241 w 129268"/>
            <a:gd name="connsiteY1" fmla="*/ 176893 h 278947"/>
            <a:gd name="connsiteX2" fmla="*/ 129268 w 129268"/>
            <a:gd name="connsiteY2" fmla="*/ 278947 h 2789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9268" h="278947">
              <a:moveTo>
                <a:pt x="0" y="0"/>
              </a:moveTo>
              <a:cubicBezTo>
                <a:pt x="10205" y="79375"/>
                <a:pt x="-27215" y="216581"/>
                <a:pt x="78241" y="176893"/>
              </a:cubicBezTo>
              <a:cubicBezTo>
                <a:pt x="125867" y="208644"/>
                <a:pt x="78241" y="189366"/>
                <a:pt x="129268" y="2789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93739</xdr:colOff>
      <xdr:row>32</xdr:row>
      <xdr:rowOff>167820</xdr:rowOff>
    </xdr:from>
    <xdr:to>
      <xdr:col>5</xdr:col>
      <xdr:colOff>132489</xdr:colOff>
      <xdr:row>35</xdr:row>
      <xdr:rowOff>6423</xdr:rowOff>
    </xdr:to>
    <xdr:sp macro="" textlink="">
      <xdr:nvSpPr>
        <xdr:cNvPr id="1028" name="Line 76"/>
        <xdr:cNvSpPr>
          <a:spLocks noChangeShapeType="1"/>
        </xdr:cNvSpPr>
      </xdr:nvSpPr>
      <xdr:spPr bwMode="auto">
        <a:xfrm flipH="1" flipV="1">
          <a:off x="3353406" y="5586487"/>
          <a:ext cx="38750" cy="346603"/>
        </a:xfrm>
        <a:custGeom>
          <a:avLst/>
          <a:gdLst>
            <a:gd name="connsiteX0" fmla="*/ 0 w 13599"/>
            <a:gd name="connsiteY0" fmla="*/ 0 h 146277"/>
            <a:gd name="connsiteX1" fmla="*/ 13599 w 13599"/>
            <a:gd name="connsiteY1" fmla="*/ 146277 h 146277"/>
            <a:gd name="connsiteX0" fmla="*/ 24423 w 38022"/>
            <a:gd name="connsiteY0" fmla="*/ 0 h 146277"/>
            <a:gd name="connsiteX1" fmla="*/ 38022 w 38022"/>
            <a:gd name="connsiteY1" fmla="*/ 146277 h 146277"/>
            <a:gd name="connsiteX0" fmla="*/ 19931 w 33530"/>
            <a:gd name="connsiteY0" fmla="*/ 0 h 146277"/>
            <a:gd name="connsiteX1" fmla="*/ 33530 w 33530"/>
            <a:gd name="connsiteY1" fmla="*/ 146277 h 146277"/>
            <a:gd name="connsiteX0" fmla="*/ 35046 w 35046"/>
            <a:gd name="connsiteY0" fmla="*/ 0 h 348406"/>
            <a:gd name="connsiteX1" fmla="*/ 6312 w 35046"/>
            <a:gd name="connsiteY1" fmla="*/ 348406 h 348406"/>
            <a:gd name="connsiteX0" fmla="*/ 38750 w 38750"/>
            <a:gd name="connsiteY0" fmla="*/ 0 h 348406"/>
            <a:gd name="connsiteX1" fmla="*/ 10016 w 38750"/>
            <a:gd name="connsiteY1" fmla="*/ 348406 h 3484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750" h="348406">
              <a:moveTo>
                <a:pt x="38750" y="0"/>
              </a:moveTo>
              <a:cubicBezTo>
                <a:pt x="-21730" y="226643"/>
                <a:pt x="5483" y="299647"/>
                <a:pt x="10016" y="3484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152583</xdr:colOff>
      <xdr:row>34</xdr:row>
      <xdr:rowOff>57781</xdr:rowOff>
    </xdr:from>
    <xdr:to>
      <xdr:col>5</xdr:col>
      <xdr:colOff>278946</xdr:colOff>
      <xdr:row>37</xdr:row>
      <xdr:rowOff>119066</xdr:rowOff>
    </xdr:to>
    <xdr:sp macro="" textlink="">
      <xdr:nvSpPr>
        <xdr:cNvPr id="1042" name="AutoShape 1653"/>
        <xdr:cNvSpPr>
          <a:spLocks/>
        </xdr:cNvSpPr>
      </xdr:nvSpPr>
      <xdr:spPr bwMode="auto">
        <a:xfrm>
          <a:off x="3397887" y="5840817"/>
          <a:ext cx="126363" cy="57155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278964</xdr:colOff>
      <xdr:row>35</xdr:row>
      <xdr:rowOff>49864</xdr:rowOff>
    </xdr:from>
    <xdr:ext cx="395844" cy="193515"/>
    <xdr:sp macro="" textlink="">
      <xdr:nvSpPr>
        <xdr:cNvPr id="1046" name="Text Box 1563"/>
        <xdr:cNvSpPr txBox="1">
          <a:spLocks noChangeArrowheads="1"/>
        </xdr:cNvSpPr>
      </xdr:nvSpPr>
      <xdr:spPr bwMode="auto">
        <a:xfrm>
          <a:off x="3524268" y="6002989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187098</xdr:colOff>
      <xdr:row>37</xdr:row>
      <xdr:rowOff>136077</xdr:rowOff>
    </xdr:from>
    <xdr:to>
      <xdr:col>6</xdr:col>
      <xdr:colOff>255245</xdr:colOff>
      <xdr:row>39</xdr:row>
      <xdr:rowOff>14183</xdr:rowOff>
    </xdr:to>
    <xdr:sp macro="" textlink="">
      <xdr:nvSpPr>
        <xdr:cNvPr id="1047" name="AutoShape 1653"/>
        <xdr:cNvSpPr>
          <a:spLocks/>
        </xdr:cNvSpPr>
      </xdr:nvSpPr>
      <xdr:spPr bwMode="auto">
        <a:xfrm rot="5400000">
          <a:off x="3741735" y="6120048"/>
          <a:ext cx="218284" cy="8369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510300</xdr:colOff>
      <xdr:row>38</xdr:row>
      <xdr:rowOff>111132</xdr:rowOff>
    </xdr:from>
    <xdr:ext cx="395844" cy="193515"/>
    <xdr:sp macro="" textlink="">
      <xdr:nvSpPr>
        <xdr:cNvPr id="1048" name="Text Box 1563"/>
        <xdr:cNvSpPr txBox="1">
          <a:spLocks noChangeArrowheads="1"/>
        </xdr:cNvSpPr>
      </xdr:nvSpPr>
      <xdr:spPr bwMode="auto">
        <a:xfrm>
          <a:off x="3755604" y="657452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8</xdr:col>
      <xdr:colOff>341334</xdr:colOff>
      <xdr:row>39</xdr:row>
      <xdr:rowOff>48753</xdr:rowOff>
    </xdr:from>
    <xdr:to>
      <xdr:col>8</xdr:col>
      <xdr:colOff>574957</xdr:colOff>
      <xdr:row>40</xdr:row>
      <xdr:rowOff>65563</xdr:rowOff>
    </xdr:to>
    <xdr:sp macro="" textlink="">
      <xdr:nvSpPr>
        <xdr:cNvPr id="1049" name="六角形 1048"/>
        <xdr:cNvSpPr/>
      </xdr:nvSpPr>
      <xdr:spPr bwMode="auto">
        <a:xfrm>
          <a:off x="5911191" y="6770682"/>
          <a:ext cx="233623" cy="1891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605516</xdr:colOff>
      <xdr:row>35</xdr:row>
      <xdr:rowOff>31368</xdr:rowOff>
    </xdr:from>
    <xdr:to>
      <xdr:col>8</xdr:col>
      <xdr:colOff>251730</xdr:colOff>
      <xdr:row>36</xdr:row>
      <xdr:rowOff>119816</xdr:rowOff>
    </xdr:to>
    <xdr:sp macro="" textlink="">
      <xdr:nvSpPr>
        <xdr:cNvPr id="1050" name="Line 76"/>
        <xdr:cNvSpPr>
          <a:spLocks noChangeShapeType="1"/>
        </xdr:cNvSpPr>
      </xdr:nvSpPr>
      <xdr:spPr bwMode="auto">
        <a:xfrm flipV="1">
          <a:off x="5410349" y="5958035"/>
          <a:ext cx="418798" cy="257781"/>
        </a:xfrm>
        <a:custGeom>
          <a:avLst/>
          <a:gdLst>
            <a:gd name="connsiteX0" fmla="*/ 0 w 418420"/>
            <a:gd name="connsiteY0" fmla="*/ 0 h 258537"/>
            <a:gd name="connsiteX1" fmla="*/ 418420 w 418420"/>
            <a:gd name="connsiteY1" fmla="*/ 258537 h 258537"/>
            <a:gd name="connsiteX0" fmla="*/ 0 w 418420"/>
            <a:gd name="connsiteY0" fmla="*/ 0 h 258537"/>
            <a:gd name="connsiteX1" fmla="*/ 418420 w 418420"/>
            <a:gd name="connsiteY1" fmla="*/ 258537 h 258537"/>
            <a:gd name="connsiteX0" fmla="*/ 0 w 418420"/>
            <a:gd name="connsiteY0" fmla="*/ 0 h 258537"/>
            <a:gd name="connsiteX1" fmla="*/ 418420 w 418420"/>
            <a:gd name="connsiteY1" fmla="*/ 258537 h 2585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8420" h="258537">
              <a:moveTo>
                <a:pt x="0" y="0"/>
              </a:moveTo>
              <a:cubicBezTo>
                <a:pt x="285750" y="48759"/>
                <a:pt x="323170" y="94117"/>
                <a:pt x="418420" y="2585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59192</xdr:colOff>
      <xdr:row>35</xdr:row>
      <xdr:rowOff>11715</xdr:rowOff>
    </xdr:from>
    <xdr:to>
      <xdr:col>7</xdr:col>
      <xdr:colOff>429361</xdr:colOff>
      <xdr:row>40</xdr:row>
      <xdr:rowOff>130779</xdr:rowOff>
    </xdr:to>
    <xdr:sp macro="" textlink="">
      <xdr:nvSpPr>
        <xdr:cNvPr id="1051" name="Line 76"/>
        <xdr:cNvSpPr>
          <a:spLocks noChangeShapeType="1"/>
        </xdr:cNvSpPr>
      </xdr:nvSpPr>
      <xdr:spPr bwMode="auto">
        <a:xfrm flipH="1" flipV="1">
          <a:off x="4864025" y="5938382"/>
          <a:ext cx="370169" cy="965730"/>
        </a:xfrm>
        <a:custGeom>
          <a:avLst/>
          <a:gdLst>
            <a:gd name="connsiteX0" fmla="*/ 0 w 356562"/>
            <a:gd name="connsiteY0" fmla="*/ 0 h 969510"/>
            <a:gd name="connsiteX1" fmla="*/ 356562 w 356562"/>
            <a:gd name="connsiteY1" fmla="*/ 969510 h 969510"/>
            <a:gd name="connsiteX0" fmla="*/ 0 w 370169"/>
            <a:gd name="connsiteY0" fmla="*/ 0 h 969510"/>
            <a:gd name="connsiteX1" fmla="*/ 370169 w 370169"/>
            <a:gd name="connsiteY1" fmla="*/ 969510 h 969510"/>
            <a:gd name="connsiteX0" fmla="*/ 0 w 370169"/>
            <a:gd name="connsiteY0" fmla="*/ 0 h 969510"/>
            <a:gd name="connsiteX1" fmla="*/ 370169 w 370169"/>
            <a:gd name="connsiteY1" fmla="*/ 969510 h 969510"/>
            <a:gd name="connsiteX0" fmla="*/ 0 w 370169"/>
            <a:gd name="connsiteY0" fmla="*/ 0 h 969510"/>
            <a:gd name="connsiteX1" fmla="*/ 370169 w 370169"/>
            <a:gd name="connsiteY1" fmla="*/ 969510 h 9695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0169" h="969510">
              <a:moveTo>
                <a:pt x="0" y="0"/>
              </a:moveTo>
              <a:cubicBezTo>
                <a:pt x="33810" y="268742"/>
                <a:pt x="115244" y="629331"/>
                <a:pt x="370169" y="96951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85758</xdr:colOff>
      <xdr:row>35</xdr:row>
      <xdr:rowOff>3359</xdr:rowOff>
    </xdr:from>
    <xdr:to>
      <xdr:col>7</xdr:col>
      <xdr:colOff>455927</xdr:colOff>
      <xdr:row>40</xdr:row>
      <xdr:rowOff>122423</xdr:rowOff>
    </xdr:to>
    <xdr:sp macro="" textlink="">
      <xdr:nvSpPr>
        <xdr:cNvPr id="1052" name="Line 76"/>
        <xdr:cNvSpPr>
          <a:spLocks noChangeShapeType="1"/>
        </xdr:cNvSpPr>
      </xdr:nvSpPr>
      <xdr:spPr bwMode="auto">
        <a:xfrm flipH="1" flipV="1">
          <a:off x="4890591" y="5930026"/>
          <a:ext cx="370169" cy="965730"/>
        </a:xfrm>
        <a:custGeom>
          <a:avLst/>
          <a:gdLst>
            <a:gd name="connsiteX0" fmla="*/ 0 w 356562"/>
            <a:gd name="connsiteY0" fmla="*/ 0 h 969510"/>
            <a:gd name="connsiteX1" fmla="*/ 356562 w 356562"/>
            <a:gd name="connsiteY1" fmla="*/ 969510 h 969510"/>
            <a:gd name="connsiteX0" fmla="*/ 0 w 370169"/>
            <a:gd name="connsiteY0" fmla="*/ 0 h 969510"/>
            <a:gd name="connsiteX1" fmla="*/ 370169 w 370169"/>
            <a:gd name="connsiteY1" fmla="*/ 969510 h 969510"/>
            <a:gd name="connsiteX0" fmla="*/ 0 w 370169"/>
            <a:gd name="connsiteY0" fmla="*/ 0 h 969510"/>
            <a:gd name="connsiteX1" fmla="*/ 370169 w 370169"/>
            <a:gd name="connsiteY1" fmla="*/ 969510 h 969510"/>
            <a:gd name="connsiteX0" fmla="*/ 0 w 370169"/>
            <a:gd name="connsiteY0" fmla="*/ 0 h 969510"/>
            <a:gd name="connsiteX1" fmla="*/ 370169 w 370169"/>
            <a:gd name="connsiteY1" fmla="*/ 969510 h 9695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0169" h="969510">
              <a:moveTo>
                <a:pt x="0" y="0"/>
              </a:moveTo>
              <a:cubicBezTo>
                <a:pt x="33810" y="268742"/>
                <a:pt x="115244" y="629331"/>
                <a:pt x="370169" y="96951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300131</xdr:colOff>
      <xdr:row>35</xdr:row>
      <xdr:rowOff>51008</xdr:rowOff>
    </xdr:from>
    <xdr:to>
      <xdr:col>7</xdr:col>
      <xdr:colOff>533754</xdr:colOff>
      <xdr:row>36</xdr:row>
      <xdr:rowOff>67819</xdr:rowOff>
    </xdr:to>
    <xdr:sp macro="" textlink="">
      <xdr:nvSpPr>
        <xdr:cNvPr id="1053" name="六角形 1052"/>
        <xdr:cNvSpPr/>
      </xdr:nvSpPr>
      <xdr:spPr bwMode="auto">
        <a:xfrm>
          <a:off x="5104964" y="5977675"/>
          <a:ext cx="233623" cy="1861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156492</xdr:colOff>
      <xdr:row>37</xdr:row>
      <xdr:rowOff>123237</xdr:rowOff>
    </xdr:from>
    <xdr:ext cx="149671" cy="549894"/>
    <xdr:sp macro="" textlink="">
      <xdr:nvSpPr>
        <xdr:cNvPr id="1055" name="Text Box 1416"/>
        <xdr:cNvSpPr txBox="1">
          <a:spLocks noChangeArrowheads="1"/>
        </xdr:cNvSpPr>
      </xdr:nvSpPr>
      <xdr:spPr bwMode="auto">
        <a:xfrm>
          <a:off x="4955278" y="6500451"/>
          <a:ext cx="149671" cy="54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新名神道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673553</xdr:colOff>
      <xdr:row>38</xdr:row>
      <xdr:rowOff>12673</xdr:rowOff>
    </xdr:from>
    <xdr:ext cx="632733" cy="165173"/>
    <xdr:sp macro="" textlink="">
      <xdr:nvSpPr>
        <xdr:cNvPr id="1059" name="Text Box 1416"/>
        <xdr:cNvSpPr txBox="1">
          <a:spLocks noChangeArrowheads="1"/>
        </xdr:cNvSpPr>
      </xdr:nvSpPr>
      <xdr:spPr bwMode="auto">
        <a:xfrm>
          <a:off x="7021285" y="6476066"/>
          <a:ext cx="63273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216m</a:t>
          </a:r>
        </a:p>
      </xdr:txBody>
    </xdr:sp>
    <xdr:clientData/>
  </xdr:oneCellAnchor>
  <xdr:twoCellAnchor>
    <xdr:from>
      <xdr:col>9</xdr:col>
      <xdr:colOff>115661</xdr:colOff>
      <xdr:row>37</xdr:row>
      <xdr:rowOff>6806</xdr:rowOff>
    </xdr:from>
    <xdr:to>
      <xdr:col>10</xdr:col>
      <xdr:colOff>7014</xdr:colOff>
      <xdr:row>37</xdr:row>
      <xdr:rowOff>151248</xdr:rowOff>
    </xdr:to>
    <xdr:sp macro="" textlink="">
      <xdr:nvSpPr>
        <xdr:cNvPr id="1060" name="Line 11"/>
        <xdr:cNvSpPr>
          <a:spLocks noChangeShapeType="1"/>
        </xdr:cNvSpPr>
      </xdr:nvSpPr>
      <xdr:spPr bwMode="auto">
        <a:xfrm>
          <a:off x="6463393" y="6300110"/>
          <a:ext cx="632942" cy="144442"/>
        </a:xfrm>
        <a:custGeom>
          <a:avLst/>
          <a:gdLst>
            <a:gd name="connsiteX0" fmla="*/ 0 w 632942"/>
            <a:gd name="connsiteY0" fmla="*/ 0 h 144396"/>
            <a:gd name="connsiteX1" fmla="*/ 632942 w 632942"/>
            <a:gd name="connsiteY1" fmla="*/ 144396 h 144396"/>
            <a:gd name="connsiteX0" fmla="*/ 0 w 632942"/>
            <a:gd name="connsiteY0" fmla="*/ 0 h 144457"/>
            <a:gd name="connsiteX1" fmla="*/ 632942 w 632942"/>
            <a:gd name="connsiteY1" fmla="*/ 144396 h 144457"/>
            <a:gd name="connsiteX0" fmla="*/ 0 w 632942"/>
            <a:gd name="connsiteY0" fmla="*/ 0 h 144442"/>
            <a:gd name="connsiteX1" fmla="*/ 632942 w 632942"/>
            <a:gd name="connsiteY1" fmla="*/ 144396 h 1444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2942" h="144442">
              <a:moveTo>
                <a:pt x="0" y="0"/>
              </a:moveTo>
              <a:cubicBezTo>
                <a:pt x="238195" y="14115"/>
                <a:pt x="228059" y="147290"/>
                <a:pt x="632942" y="1443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739973</xdr:colOff>
      <xdr:row>35</xdr:row>
      <xdr:rowOff>91833</xdr:rowOff>
    </xdr:from>
    <xdr:to>
      <xdr:col>9</xdr:col>
      <xdr:colOff>739973</xdr:colOff>
      <xdr:row>40</xdr:row>
      <xdr:rowOff>53733</xdr:rowOff>
    </xdr:to>
    <xdr:sp macro="" textlink="">
      <xdr:nvSpPr>
        <xdr:cNvPr id="1061" name="Line 75"/>
        <xdr:cNvSpPr>
          <a:spLocks noChangeShapeType="1"/>
        </xdr:cNvSpPr>
      </xdr:nvSpPr>
      <xdr:spPr bwMode="auto">
        <a:xfrm flipV="1">
          <a:off x="7087705" y="6044958"/>
          <a:ext cx="0" cy="812346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8630</xdr:colOff>
      <xdr:row>36</xdr:row>
      <xdr:rowOff>85048</xdr:rowOff>
    </xdr:from>
    <xdr:to>
      <xdr:col>10</xdr:col>
      <xdr:colOff>646340</xdr:colOff>
      <xdr:row>37</xdr:row>
      <xdr:rowOff>145583</xdr:rowOff>
    </xdr:to>
    <xdr:sp macro="" textlink="">
      <xdr:nvSpPr>
        <xdr:cNvPr id="1062" name="Line 76"/>
        <xdr:cNvSpPr>
          <a:spLocks noChangeShapeType="1"/>
        </xdr:cNvSpPr>
      </xdr:nvSpPr>
      <xdr:spPr bwMode="auto">
        <a:xfrm flipV="1">
          <a:off x="7097951" y="6208262"/>
          <a:ext cx="637710" cy="230625"/>
        </a:xfrm>
        <a:custGeom>
          <a:avLst/>
          <a:gdLst>
            <a:gd name="connsiteX0" fmla="*/ 0 w 637710"/>
            <a:gd name="connsiteY0" fmla="*/ 0 h 230625"/>
            <a:gd name="connsiteX1" fmla="*/ 637710 w 637710"/>
            <a:gd name="connsiteY1" fmla="*/ 230625 h 230625"/>
            <a:gd name="connsiteX0" fmla="*/ 0 w 637710"/>
            <a:gd name="connsiteY0" fmla="*/ 2406 h 233031"/>
            <a:gd name="connsiteX1" fmla="*/ 637710 w 637710"/>
            <a:gd name="connsiteY1" fmla="*/ 233031 h 233031"/>
            <a:gd name="connsiteX0" fmla="*/ 0 w 637710"/>
            <a:gd name="connsiteY0" fmla="*/ 0 h 230625"/>
            <a:gd name="connsiteX1" fmla="*/ 637710 w 637710"/>
            <a:gd name="connsiteY1" fmla="*/ 230625 h 230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7710" h="230625">
              <a:moveTo>
                <a:pt x="0" y="0"/>
              </a:moveTo>
              <a:cubicBezTo>
                <a:pt x="423480" y="8839"/>
                <a:pt x="425140" y="153750"/>
                <a:pt x="637710" y="2306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662515</xdr:colOff>
      <xdr:row>37</xdr:row>
      <xdr:rowOff>80953</xdr:rowOff>
    </xdr:from>
    <xdr:to>
      <xdr:col>10</xdr:col>
      <xdr:colOff>65059</xdr:colOff>
      <xdr:row>38</xdr:row>
      <xdr:rowOff>52378</xdr:rowOff>
    </xdr:to>
    <xdr:sp macro="" textlink="">
      <xdr:nvSpPr>
        <xdr:cNvPr id="1063" name="Oval 77"/>
        <xdr:cNvSpPr>
          <a:spLocks noChangeArrowheads="1"/>
        </xdr:cNvSpPr>
      </xdr:nvSpPr>
      <xdr:spPr bwMode="auto">
        <a:xfrm>
          <a:off x="7010247" y="6374257"/>
          <a:ext cx="144133" cy="141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673298</xdr:colOff>
      <xdr:row>38</xdr:row>
      <xdr:rowOff>119032</xdr:rowOff>
    </xdr:from>
    <xdr:to>
      <xdr:col>10</xdr:col>
      <xdr:colOff>65059</xdr:colOff>
      <xdr:row>39</xdr:row>
      <xdr:rowOff>71407</xdr:rowOff>
    </xdr:to>
    <xdr:sp macro="" textlink="">
      <xdr:nvSpPr>
        <xdr:cNvPr id="1064" name="AutoShape 4802"/>
        <xdr:cNvSpPr>
          <a:spLocks noChangeArrowheads="1"/>
        </xdr:cNvSpPr>
      </xdr:nvSpPr>
      <xdr:spPr bwMode="auto">
        <a:xfrm>
          <a:off x="7021030" y="6582425"/>
          <a:ext cx="133350" cy="1224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129268</xdr:colOff>
      <xdr:row>35</xdr:row>
      <xdr:rowOff>159887</xdr:rowOff>
    </xdr:from>
    <xdr:to>
      <xdr:col>9</xdr:col>
      <xdr:colOff>362892</xdr:colOff>
      <xdr:row>37</xdr:row>
      <xdr:rowOff>6605</xdr:rowOff>
    </xdr:to>
    <xdr:sp macro="" textlink="">
      <xdr:nvSpPr>
        <xdr:cNvPr id="1065" name="六角形 1064"/>
        <xdr:cNvSpPr/>
      </xdr:nvSpPr>
      <xdr:spPr bwMode="auto">
        <a:xfrm>
          <a:off x="6477000" y="6113012"/>
          <a:ext cx="233624" cy="1868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139482</xdr:colOff>
      <xdr:row>36</xdr:row>
      <xdr:rowOff>47628</xdr:rowOff>
    </xdr:from>
    <xdr:to>
      <xdr:col>10</xdr:col>
      <xdr:colOff>373105</xdr:colOff>
      <xdr:row>37</xdr:row>
      <xdr:rowOff>64437</xdr:rowOff>
    </xdr:to>
    <xdr:sp macro="" textlink="">
      <xdr:nvSpPr>
        <xdr:cNvPr id="1066" name="六角形 1065"/>
        <xdr:cNvSpPr/>
      </xdr:nvSpPr>
      <xdr:spPr bwMode="auto">
        <a:xfrm>
          <a:off x="7228803" y="6170842"/>
          <a:ext cx="233623" cy="1868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34020</xdr:colOff>
      <xdr:row>39</xdr:row>
      <xdr:rowOff>105451</xdr:rowOff>
    </xdr:from>
    <xdr:to>
      <xdr:col>10</xdr:col>
      <xdr:colOff>267643</xdr:colOff>
      <xdr:row>40</xdr:row>
      <xdr:rowOff>122261</xdr:rowOff>
    </xdr:to>
    <xdr:sp macro="" textlink="">
      <xdr:nvSpPr>
        <xdr:cNvPr id="1067" name="六角形 1066"/>
        <xdr:cNvSpPr/>
      </xdr:nvSpPr>
      <xdr:spPr bwMode="auto">
        <a:xfrm>
          <a:off x="7123341" y="6738933"/>
          <a:ext cx="233623" cy="1868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496646</xdr:colOff>
      <xdr:row>34</xdr:row>
      <xdr:rowOff>55031</xdr:rowOff>
    </xdr:from>
    <xdr:ext cx="224538" cy="549894"/>
    <xdr:sp macro="" textlink="">
      <xdr:nvSpPr>
        <xdr:cNvPr id="1069" name="Text Box 1416"/>
        <xdr:cNvSpPr txBox="1">
          <a:spLocks noChangeArrowheads="1"/>
        </xdr:cNvSpPr>
      </xdr:nvSpPr>
      <xdr:spPr bwMode="auto">
        <a:xfrm>
          <a:off x="6844378" y="5838067"/>
          <a:ext cx="224538" cy="54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広域農道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160920</xdr:colOff>
      <xdr:row>46</xdr:row>
      <xdr:rowOff>136596</xdr:rowOff>
    </xdr:from>
    <xdr:ext cx="567483" cy="166634"/>
    <xdr:sp macro="" textlink="">
      <xdr:nvSpPr>
        <xdr:cNvPr id="1070" name="Text Box 1416"/>
        <xdr:cNvSpPr txBox="1">
          <a:spLocks noChangeArrowheads="1"/>
        </xdr:cNvSpPr>
      </xdr:nvSpPr>
      <xdr:spPr bwMode="auto">
        <a:xfrm>
          <a:off x="160920" y="7888481"/>
          <a:ext cx="567483" cy="16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211m</a:t>
          </a:r>
        </a:p>
      </xdr:txBody>
    </xdr:sp>
    <xdr:clientData/>
  </xdr:oneCellAnchor>
  <xdr:twoCellAnchor>
    <xdr:from>
      <xdr:col>1</xdr:col>
      <xdr:colOff>122450</xdr:colOff>
      <xdr:row>45</xdr:row>
      <xdr:rowOff>143716</xdr:rowOff>
    </xdr:from>
    <xdr:to>
      <xdr:col>2</xdr:col>
      <xdr:colOff>5603</xdr:colOff>
      <xdr:row>48</xdr:row>
      <xdr:rowOff>126056</xdr:rowOff>
    </xdr:to>
    <xdr:sp macro="" textlink="">
      <xdr:nvSpPr>
        <xdr:cNvPr id="1071" name="Freeform 527"/>
        <xdr:cNvSpPr>
          <a:spLocks/>
        </xdr:cNvSpPr>
      </xdr:nvSpPr>
      <xdr:spPr bwMode="auto">
        <a:xfrm flipH="1">
          <a:off x="292539" y="7797734"/>
          <a:ext cx="655359" cy="4926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98 w 12033"/>
            <a:gd name="connsiteY0" fmla="*/ 10131 h 10131"/>
            <a:gd name="connsiteX1" fmla="*/ 44 w 12033"/>
            <a:gd name="connsiteY1" fmla="*/ 131 h 10131"/>
            <a:gd name="connsiteX2" fmla="*/ 12033 w 12033"/>
            <a:gd name="connsiteY2" fmla="*/ 0 h 10131"/>
            <a:gd name="connsiteX0" fmla="*/ 154 w 11989"/>
            <a:gd name="connsiteY0" fmla="*/ 10131 h 10131"/>
            <a:gd name="connsiteX1" fmla="*/ 0 w 11989"/>
            <a:gd name="connsiteY1" fmla="*/ 131 h 10131"/>
            <a:gd name="connsiteX2" fmla="*/ 11989 w 11989"/>
            <a:gd name="connsiteY2" fmla="*/ 0 h 10131"/>
            <a:gd name="connsiteX0" fmla="*/ 154 w 11989"/>
            <a:gd name="connsiteY0" fmla="*/ 10131 h 10131"/>
            <a:gd name="connsiteX1" fmla="*/ 0 w 11989"/>
            <a:gd name="connsiteY1" fmla="*/ 131 h 10131"/>
            <a:gd name="connsiteX2" fmla="*/ 11989 w 11989"/>
            <a:gd name="connsiteY2" fmla="*/ 0 h 10131"/>
            <a:gd name="connsiteX0" fmla="*/ 154 w 12577"/>
            <a:gd name="connsiteY0" fmla="*/ 10000 h 10000"/>
            <a:gd name="connsiteX1" fmla="*/ 0 w 12577"/>
            <a:gd name="connsiteY1" fmla="*/ 0 h 10000"/>
            <a:gd name="connsiteX2" fmla="*/ 12577 w 12577"/>
            <a:gd name="connsiteY2" fmla="*/ 214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577" h="10000">
              <a:moveTo>
                <a:pt x="154" y="10000"/>
              </a:moveTo>
              <a:cubicBezTo>
                <a:pt x="-121" y="4594"/>
                <a:pt x="76" y="3865"/>
                <a:pt x="0" y="0"/>
              </a:cubicBezTo>
              <a:cubicBezTo>
                <a:pt x="5437" y="1176"/>
                <a:pt x="5967" y="350"/>
                <a:pt x="12577" y="21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696911</xdr:colOff>
      <xdr:row>46</xdr:row>
      <xdr:rowOff>89337</xdr:rowOff>
    </xdr:from>
    <xdr:to>
      <xdr:col>2</xdr:col>
      <xdr:colOff>80697</xdr:colOff>
      <xdr:row>47</xdr:row>
      <xdr:rowOff>44936</xdr:rowOff>
    </xdr:to>
    <xdr:sp macro="" textlink="">
      <xdr:nvSpPr>
        <xdr:cNvPr id="1072" name="AutoShape 526"/>
        <xdr:cNvSpPr>
          <a:spLocks noChangeArrowheads="1"/>
        </xdr:cNvSpPr>
      </xdr:nvSpPr>
      <xdr:spPr bwMode="auto">
        <a:xfrm>
          <a:off x="867000" y="7913444"/>
          <a:ext cx="155992" cy="1256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2810</xdr:colOff>
      <xdr:row>42</xdr:row>
      <xdr:rowOff>159884</xdr:rowOff>
    </xdr:from>
    <xdr:to>
      <xdr:col>2</xdr:col>
      <xdr:colOff>71437</xdr:colOff>
      <xdr:row>45</xdr:row>
      <xdr:rowOff>71022</xdr:rowOff>
    </xdr:to>
    <xdr:sp macro="" textlink="">
      <xdr:nvSpPr>
        <xdr:cNvPr id="1073" name="Line 72"/>
        <xdr:cNvSpPr>
          <a:spLocks noChangeShapeType="1"/>
        </xdr:cNvSpPr>
      </xdr:nvSpPr>
      <xdr:spPr bwMode="auto">
        <a:xfrm flipV="1">
          <a:off x="945105" y="7303634"/>
          <a:ext cx="68627" cy="4214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18093</xdr:colOff>
      <xdr:row>43</xdr:row>
      <xdr:rowOff>81644</xdr:rowOff>
    </xdr:from>
    <xdr:to>
      <xdr:col>2</xdr:col>
      <xdr:colOff>374196</xdr:colOff>
      <xdr:row>45</xdr:row>
      <xdr:rowOff>148465</xdr:rowOff>
    </xdr:to>
    <xdr:sp macro="" textlink="">
      <xdr:nvSpPr>
        <xdr:cNvPr id="1074" name="Line 72"/>
        <xdr:cNvSpPr>
          <a:spLocks noChangeShapeType="1"/>
        </xdr:cNvSpPr>
      </xdr:nvSpPr>
      <xdr:spPr bwMode="auto">
        <a:xfrm flipH="1">
          <a:off x="960388" y="7395483"/>
          <a:ext cx="356103" cy="407000"/>
        </a:xfrm>
        <a:custGeom>
          <a:avLst/>
          <a:gdLst>
            <a:gd name="connsiteX0" fmla="*/ 0 w 335692"/>
            <a:gd name="connsiteY0" fmla="*/ 0 h 355974"/>
            <a:gd name="connsiteX1" fmla="*/ 335692 w 335692"/>
            <a:gd name="connsiteY1" fmla="*/ 355974 h 355974"/>
            <a:gd name="connsiteX0" fmla="*/ 0 w 356103"/>
            <a:gd name="connsiteY0" fmla="*/ 0 h 407000"/>
            <a:gd name="connsiteX1" fmla="*/ 356103 w 356103"/>
            <a:gd name="connsiteY1" fmla="*/ 407000 h 407000"/>
            <a:gd name="connsiteX0" fmla="*/ 0 w 356103"/>
            <a:gd name="connsiteY0" fmla="*/ 0 h 407000"/>
            <a:gd name="connsiteX1" fmla="*/ 356103 w 356103"/>
            <a:gd name="connsiteY1" fmla="*/ 407000 h 407000"/>
            <a:gd name="connsiteX0" fmla="*/ 0 w 356103"/>
            <a:gd name="connsiteY0" fmla="*/ 0 h 407000"/>
            <a:gd name="connsiteX1" fmla="*/ 356103 w 356103"/>
            <a:gd name="connsiteY1" fmla="*/ 407000 h 407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6103" h="407000">
              <a:moveTo>
                <a:pt x="0" y="0"/>
              </a:moveTo>
              <a:cubicBezTo>
                <a:pt x="105094" y="166283"/>
                <a:pt x="223796" y="329163"/>
                <a:pt x="356103" y="407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690971</xdr:colOff>
      <xdr:row>45</xdr:row>
      <xdr:rowOff>58820</xdr:rowOff>
    </xdr:from>
    <xdr:to>
      <xdr:col>2</xdr:col>
      <xdr:colOff>94129</xdr:colOff>
      <xdr:row>46</xdr:row>
      <xdr:rowOff>68538</xdr:rowOff>
    </xdr:to>
    <xdr:sp macro="" textlink="">
      <xdr:nvSpPr>
        <xdr:cNvPr id="1075" name="Oval 1295"/>
        <xdr:cNvSpPr>
          <a:spLocks noChangeArrowheads="1"/>
        </xdr:cNvSpPr>
      </xdr:nvSpPr>
      <xdr:spPr bwMode="auto">
        <a:xfrm>
          <a:off x="861060" y="7712838"/>
          <a:ext cx="175364" cy="1798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272596</xdr:colOff>
      <xdr:row>44</xdr:row>
      <xdr:rowOff>62328</xdr:rowOff>
    </xdr:from>
    <xdr:to>
      <xdr:col>2</xdr:col>
      <xdr:colOff>451232</xdr:colOff>
      <xdr:row>45</xdr:row>
      <xdr:rowOff>33869</xdr:rowOff>
    </xdr:to>
    <xdr:sp macro="" textlink="">
      <xdr:nvSpPr>
        <xdr:cNvPr id="1076" name="六角形 1075"/>
        <xdr:cNvSpPr/>
      </xdr:nvSpPr>
      <xdr:spPr bwMode="auto">
        <a:xfrm>
          <a:off x="1211358" y="7517472"/>
          <a:ext cx="178636" cy="1409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</xdr:col>
      <xdr:colOff>586146</xdr:colOff>
      <xdr:row>42</xdr:row>
      <xdr:rowOff>13738</xdr:rowOff>
    </xdr:from>
    <xdr:ext cx="224538" cy="572790"/>
    <xdr:sp macro="" textlink="">
      <xdr:nvSpPr>
        <xdr:cNvPr id="1077" name="Text Box 1416"/>
        <xdr:cNvSpPr txBox="1">
          <a:spLocks noChangeArrowheads="1"/>
        </xdr:cNvSpPr>
      </xdr:nvSpPr>
      <xdr:spPr bwMode="auto">
        <a:xfrm>
          <a:off x="755581" y="7130012"/>
          <a:ext cx="224538" cy="572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広域農道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295501</xdr:colOff>
      <xdr:row>45</xdr:row>
      <xdr:rowOff>7376</xdr:rowOff>
    </xdr:from>
    <xdr:to>
      <xdr:col>1</xdr:col>
      <xdr:colOff>474137</xdr:colOff>
      <xdr:row>45</xdr:row>
      <xdr:rowOff>148352</xdr:rowOff>
    </xdr:to>
    <xdr:sp macro="" textlink="">
      <xdr:nvSpPr>
        <xdr:cNvPr id="1078" name="六角形 1077"/>
        <xdr:cNvSpPr/>
      </xdr:nvSpPr>
      <xdr:spPr bwMode="auto">
        <a:xfrm>
          <a:off x="464936" y="7631955"/>
          <a:ext cx="178636" cy="1409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</xdr:col>
      <xdr:colOff>508300</xdr:colOff>
      <xdr:row>45</xdr:row>
      <xdr:rowOff>100752</xdr:rowOff>
    </xdr:from>
    <xdr:ext cx="224538" cy="572790"/>
    <xdr:sp macro="" textlink="">
      <xdr:nvSpPr>
        <xdr:cNvPr id="1079" name="Text Box 1416"/>
        <xdr:cNvSpPr txBox="1">
          <a:spLocks noChangeArrowheads="1"/>
        </xdr:cNvSpPr>
      </xdr:nvSpPr>
      <xdr:spPr bwMode="auto">
        <a:xfrm>
          <a:off x="677735" y="7725331"/>
          <a:ext cx="224538" cy="572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広域農道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316006</xdr:colOff>
      <xdr:row>47</xdr:row>
      <xdr:rowOff>165111</xdr:rowOff>
    </xdr:from>
    <xdr:to>
      <xdr:col>4</xdr:col>
      <xdr:colOff>197098</xdr:colOff>
      <xdr:row>48</xdr:row>
      <xdr:rowOff>4407</xdr:rowOff>
    </xdr:to>
    <xdr:sp macro="" textlink="">
      <xdr:nvSpPr>
        <xdr:cNvPr id="1080" name="Line 76"/>
        <xdr:cNvSpPr>
          <a:spLocks noChangeShapeType="1"/>
        </xdr:cNvSpPr>
      </xdr:nvSpPr>
      <xdr:spPr bwMode="auto">
        <a:xfrm flipV="1">
          <a:off x="2024095" y="8128561"/>
          <a:ext cx="650419" cy="87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41980</xdr:colOff>
      <xdr:row>47</xdr:row>
      <xdr:rowOff>82435</xdr:rowOff>
    </xdr:from>
    <xdr:to>
      <xdr:col>4</xdr:col>
      <xdr:colOff>195079</xdr:colOff>
      <xdr:row>48</xdr:row>
      <xdr:rowOff>59532</xdr:rowOff>
    </xdr:to>
    <xdr:sp macro="" textlink="">
      <xdr:nvSpPr>
        <xdr:cNvPr id="1081" name="Oval 1295"/>
        <xdr:cNvSpPr>
          <a:spLocks noChangeArrowheads="1"/>
        </xdr:cNvSpPr>
      </xdr:nvSpPr>
      <xdr:spPr bwMode="auto">
        <a:xfrm>
          <a:off x="2518480" y="8002839"/>
          <a:ext cx="153099" cy="1456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723687</xdr:colOff>
      <xdr:row>45</xdr:row>
      <xdr:rowOff>25066</xdr:rowOff>
    </xdr:from>
    <xdr:to>
      <xdr:col>5</xdr:col>
      <xdr:colOff>16480</xdr:colOff>
      <xdr:row>47</xdr:row>
      <xdr:rowOff>160630</xdr:rowOff>
    </xdr:to>
    <xdr:sp macro="" textlink="">
      <xdr:nvSpPr>
        <xdr:cNvPr id="1082" name="Freeform 601"/>
        <xdr:cNvSpPr>
          <a:spLocks/>
        </xdr:cNvSpPr>
      </xdr:nvSpPr>
      <xdr:spPr bwMode="auto">
        <a:xfrm>
          <a:off x="2430860" y="7608431"/>
          <a:ext cx="831447" cy="47260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761 w 10000"/>
            <a:gd name="connsiteY0" fmla="*/ 12134 h 12134"/>
            <a:gd name="connsiteX1" fmla="*/ 10000 w 10000"/>
            <a:gd name="connsiteY1" fmla="*/ 0 h 12134"/>
            <a:gd name="connsiteX2" fmla="*/ 0 w 10000"/>
            <a:gd name="connsiteY2" fmla="*/ 285 h 12134"/>
            <a:gd name="connsiteX0" fmla="*/ 22175 w 22175"/>
            <a:gd name="connsiteY0" fmla="*/ 12879 h 12879"/>
            <a:gd name="connsiteX1" fmla="*/ 10000 w 22175"/>
            <a:gd name="connsiteY1" fmla="*/ 0 h 12879"/>
            <a:gd name="connsiteX2" fmla="*/ 0 w 22175"/>
            <a:gd name="connsiteY2" fmla="*/ 285 h 12879"/>
            <a:gd name="connsiteX0" fmla="*/ 22175 w 22175"/>
            <a:gd name="connsiteY0" fmla="*/ 12879 h 13038"/>
            <a:gd name="connsiteX1" fmla="*/ 9138 w 22175"/>
            <a:gd name="connsiteY1" fmla="*/ 12240 h 13038"/>
            <a:gd name="connsiteX2" fmla="*/ 10000 w 22175"/>
            <a:gd name="connsiteY2" fmla="*/ 0 h 13038"/>
            <a:gd name="connsiteX3" fmla="*/ 0 w 22175"/>
            <a:gd name="connsiteY3" fmla="*/ 285 h 13038"/>
            <a:gd name="connsiteX0" fmla="*/ 22175 w 22175"/>
            <a:gd name="connsiteY0" fmla="*/ 12879 h 13124"/>
            <a:gd name="connsiteX1" fmla="*/ 10690 w 22175"/>
            <a:gd name="connsiteY1" fmla="*/ 12346 h 13124"/>
            <a:gd name="connsiteX2" fmla="*/ 10000 w 22175"/>
            <a:gd name="connsiteY2" fmla="*/ 0 h 13124"/>
            <a:gd name="connsiteX3" fmla="*/ 0 w 22175"/>
            <a:gd name="connsiteY3" fmla="*/ 285 h 13124"/>
            <a:gd name="connsiteX0" fmla="*/ 22175 w 22175"/>
            <a:gd name="connsiteY0" fmla="*/ 12879 h 13124"/>
            <a:gd name="connsiteX1" fmla="*/ 10690 w 22175"/>
            <a:gd name="connsiteY1" fmla="*/ 12346 h 13124"/>
            <a:gd name="connsiteX2" fmla="*/ 10000 w 22175"/>
            <a:gd name="connsiteY2" fmla="*/ 0 h 13124"/>
            <a:gd name="connsiteX3" fmla="*/ 0 w 22175"/>
            <a:gd name="connsiteY3" fmla="*/ 285 h 13124"/>
            <a:gd name="connsiteX0" fmla="*/ 22175 w 22175"/>
            <a:gd name="connsiteY0" fmla="*/ 12879 h 13124"/>
            <a:gd name="connsiteX1" fmla="*/ 10690 w 22175"/>
            <a:gd name="connsiteY1" fmla="*/ 12346 h 13124"/>
            <a:gd name="connsiteX2" fmla="*/ 10000 w 22175"/>
            <a:gd name="connsiteY2" fmla="*/ 0 h 13124"/>
            <a:gd name="connsiteX3" fmla="*/ 0 w 22175"/>
            <a:gd name="connsiteY3" fmla="*/ 285 h 13124"/>
            <a:gd name="connsiteX0" fmla="*/ 24589 w 24589"/>
            <a:gd name="connsiteY0" fmla="*/ 12666 h 13087"/>
            <a:gd name="connsiteX1" fmla="*/ 10690 w 24589"/>
            <a:gd name="connsiteY1" fmla="*/ 12346 h 13087"/>
            <a:gd name="connsiteX2" fmla="*/ 10000 w 24589"/>
            <a:gd name="connsiteY2" fmla="*/ 0 h 13087"/>
            <a:gd name="connsiteX3" fmla="*/ 0 w 24589"/>
            <a:gd name="connsiteY3" fmla="*/ 285 h 13087"/>
            <a:gd name="connsiteX0" fmla="*/ 24589 w 24589"/>
            <a:gd name="connsiteY0" fmla="*/ 12666 h 12666"/>
            <a:gd name="connsiteX1" fmla="*/ 10690 w 24589"/>
            <a:gd name="connsiteY1" fmla="*/ 12346 h 12666"/>
            <a:gd name="connsiteX2" fmla="*/ 10000 w 24589"/>
            <a:gd name="connsiteY2" fmla="*/ 0 h 12666"/>
            <a:gd name="connsiteX3" fmla="*/ 0 w 24589"/>
            <a:gd name="connsiteY3" fmla="*/ 285 h 12666"/>
            <a:gd name="connsiteX0" fmla="*/ 27003 w 27003"/>
            <a:gd name="connsiteY0" fmla="*/ 12772 h 12772"/>
            <a:gd name="connsiteX1" fmla="*/ 10690 w 27003"/>
            <a:gd name="connsiteY1" fmla="*/ 12346 h 12772"/>
            <a:gd name="connsiteX2" fmla="*/ 10000 w 27003"/>
            <a:gd name="connsiteY2" fmla="*/ 0 h 12772"/>
            <a:gd name="connsiteX3" fmla="*/ 0 w 27003"/>
            <a:gd name="connsiteY3" fmla="*/ 285 h 12772"/>
            <a:gd name="connsiteX0" fmla="*/ 27003 w 27003"/>
            <a:gd name="connsiteY0" fmla="*/ 12772 h 12772"/>
            <a:gd name="connsiteX1" fmla="*/ 10690 w 27003"/>
            <a:gd name="connsiteY1" fmla="*/ 12346 h 12772"/>
            <a:gd name="connsiteX2" fmla="*/ 10000 w 27003"/>
            <a:gd name="connsiteY2" fmla="*/ 0 h 12772"/>
            <a:gd name="connsiteX3" fmla="*/ 0 w 27003"/>
            <a:gd name="connsiteY3" fmla="*/ 285 h 12772"/>
            <a:gd name="connsiteX0" fmla="*/ 27003 w 27003"/>
            <a:gd name="connsiteY0" fmla="*/ 12133 h 12346"/>
            <a:gd name="connsiteX1" fmla="*/ 10690 w 27003"/>
            <a:gd name="connsiteY1" fmla="*/ 12346 h 12346"/>
            <a:gd name="connsiteX2" fmla="*/ 10000 w 27003"/>
            <a:gd name="connsiteY2" fmla="*/ 0 h 12346"/>
            <a:gd name="connsiteX3" fmla="*/ 0 w 27003"/>
            <a:gd name="connsiteY3" fmla="*/ 285 h 12346"/>
            <a:gd name="connsiteX0" fmla="*/ 31141 w 31141"/>
            <a:gd name="connsiteY0" fmla="*/ 12239 h 12346"/>
            <a:gd name="connsiteX1" fmla="*/ 10690 w 31141"/>
            <a:gd name="connsiteY1" fmla="*/ 12346 h 12346"/>
            <a:gd name="connsiteX2" fmla="*/ 10000 w 31141"/>
            <a:gd name="connsiteY2" fmla="*/ 0 h 12346"/>
            <a:gd name="connsiteX3" fmla="*/ 0 w 31141"/>
            <a:gd name="connsiteY3" fmla="*/ 285 h 12346"/>
            <a:gd name="connsiteX0" fmla="*/ 32815 w 32815"/>
            <a:gd name="connsiteY0" fmla="*/ 12355 h 12355"/>
            <a:gd name="connsiteX1" fmla="*/ 10690 w 32815"/>
            <a:gd name="connsiteY1" fmla="*/ 12346 h 12355"/>
            <a:gd name="connsiteX2" fmla="*/ 10000 w 32815"/>
            <a:gd name="connsiteY2" fmla="*/ 0 h 12355"/>
            <a:gd name="connsiteX3" fmla="*/ 0 w 32815"/>
            <a:gd name="connsiteY3" fmla="*/ 285 h 12355"/>
            <a:gd name="connsiteX0" fmla="*/ 30471 w 30471"/>
            <a:gd name="connsiteY0" fmla="*/ 12355 h 12355"/>
            <a:gd name="connsiteX1" fmla="*/ 8346 w 30471"/>
            <a:gd name="connsiteY1" fmla="*/ 12346 h 12355"/>
            <a:gd name="connsiteX2" fmla="*/ 7656 w 30471"/>
            <a:gd name="connsiteY2" fmla="*/ 0 h 12355"/>
            <a:gd name="connsiteX3" fmla="*/ 0 w 30471"/>
            <a:gd name="connsiteY3" fmla="*/ 285 h 12355"/>
            <a:gd name="connsiteX0" fmla="*/ 30700 w 30700"/>
            <a:gd name="connsiteY0" fmla="*/ 12355 h 12355"/>
            <a:gd name="connsiteX1" fmla="*/ 8575 w 30700"/>
            <a:gd name="connsiteY1" fmla="*/ 12346 h 12355"/>
            <a:gd name="connsiteX2" fmla="*/ 7885 w 30700"/>
            <a:gd name="connsiteY2" fmla="*/ 0 h 12355"/>
            <a:gd name="connsiteX3" fmla="*/ 0 w 30700"/>
            <a:gd name="connsiteY3" fmla="*/ 285 h 12355"/>
            <a:gd name="connsiteX0" fmla="*/ 30929 w 30929"/>
            <a:gd name="connsiteY0" fmla="*/ 12355 h 12355"/>
            <a:gd name="connsiteX1" fmla="*/ 8804 w 30929"/>
            <a:gd name="connsiteY1" fmla="*/ 12346 h 12355"/>
            <a:gd name="connsiteX2" fmla="*/ 8114 w 30929"/>
            <a:gd name="connsiteY2" fmla="*/ 0 h 12355"/>
            <a:gd name="connsiteX3" fmla="*/ 0 w 30929"/>
            <a:gd name="connsiteY3" fmla="*/ 125 h 12355"/>
            <a:gd name="connsiteX0" fmla="*/ 30929 w 30929"/>
            <a:gd name="connsiteY0" fmla="*/ 12515 h 12515"/>
            <a:gd name="connsiteX1" fmla="*/ 8804 w 30929"/>
            <a:gd name="connsiteY1" fmla="*/ 12506 h 12515"/>
            <a:gd name="connsiteX2" fmla="*/ 8343 w 30929"/>
            <a:gd name="connsiteY2" fmla="*/ 0 h 12515"/>
            <a:gd name="connsiteX3" fmla="*/ 0 w 30929"/>
            <a:gd name="connsiteY3" fmla="*/ 285 h 12515"/>
            <a:gd name="connsiteX0" fmla="*/ 30929 w 30929"/>
            <a:gd name="connsiteY0" fmla="*/ 12515 h 12515"/>
            <a:gd name="connsiteX1" fmla="*/ 8804 w 30929"/>
            <a:gd name="connsiteY1" fmla="*/ 12506 h 12515"/>
            <a:gd name="connsiteX2" fmla="*/ 8343 w 30929"/>
            <a:gd name="connsiteY2" fmla="*/ 0 h 12515"/>
            <a:gd name="connsiteX3" fmla="*/ 0 w 30929"/>
            <a:gd name="connsiteY3" fmla="*/ 285 h 12515"/>
            <a:gd name="connsiteX0" fmla="*/ 30929 w 30929"/>
            <a:gd name="connsiteY0" fmla="*/ 12515 h 12515"/>
            <a:gd name="connsiteX1" fmla="*/ 8804 w 30929"/>
            <a:gd name="connsiteY1" fmla="*/ 12506 h 12515"/>
            <a:gd name="connsiteX2" fmla="*/ 8343 w 30929"/>
            <a:gd name="connsiteY2" fmla="*/ 0 h 12515"/>
            <a:gd name="connsiteX3" fmla="*/ 0 w 30929"/>
            <a:gd name="connsiteY3" fmla="*/ 285 h 12515"/>
            <a:gd name="connsiteX0" fmla="*/ 30929 w 30929"/>
            <a:gd name="connsiteY0" fmla="*/ 12515 h 12515"/>
            <a:gd name="connsiteX1" fmla="*/ 8804 w 30929"/>
            <a:gd name="connsiteY1" fmla="*/ 12506 h 12515"/>
            <a:gd name="connsiteX2" fmla="*/ 8343 w 30929"/>
            <a:gd name="connsiteY2" fmla="*/ 0 h 12515"/>
            <a:gd name="connsiteX3" fmla="*/ 0 w 30929"/>
            <a:gd name="connsiteY3" fmla="*/ 285 h 12515"/>
            <a:gd name="connsiteX0" fmla="*/ 30929 w 30929"/>
            <a:gd name="connsiteY0" fmla="*/ 12515 h 12515"/>
            <a:gd name="connsiteX1" fmla="*/ 8575 w 30929"/>
            <a:gd name="connsiteY1" fmla="*/ 12506 h 12515"/>
            <a:gd name="connsiteX2" fmla="*/ 8343 w 30929"/>
            <a:gd name="connsiteY2" fmla="*/ 0 h 12515"/>
            <a:gd name="connsiteX3" fmla="*/ 0 w 30929"/>
            <a:gd name="connsiteY3" fmla="*/ 285 h 12515"/>
            <a:gd name="connsiteX0" fmla="*/ 30393 w 30393"/>
            <a:gd name="connsiteY0" fmla="*/ 12515 h 12515"/>
            <a:gd name="connsiteX1" fmla="*/ 8039 w 30393"/>
            <a:gd name="connsiteY1" fmla="*/ 12506 h 12515"/>
            <a:gd name="connsiteX2" fmla="*/ 7807 w 30393"/>
            <a:gd name="connsiteY2" fmla="*/ 0 h 12515"/>
            <a:gd name="connsiteX3" fmla="*/ 0 w 30393"/>
            <a:gd name="connsiteY3" fmla="*/ 1033 h 12515"/>
            <a:gd name="connsiteX0" fmla="*/ 30393 w 30393"/>
            <a:gd name="connsiteY0" fmla="*/ 12515 h 12515"/>
            <a:gd name="connsiteX1" fmla="*/ 8039 w 30393"/>
            <a:gd name="connsiteY1" fmla="*/ 12506 h 12515"/>
            <a:gd name="connsiteX2" fmla="*/ 7807 w 30393"/>
            <a:gd name="connsiteY2" fmla="*/ 0 h 12515"/>
            <a:gd name="connsiteX3" fmla="*/ 0 w 30393"/>
            <a:gd name="connsiteY3" fmla="*/ 472 h 12515"/>
            <a:gd name="connsiteX0" fmla="*/ 30393 w 30393"/>
            <a:gd name="connsiteY0" fmla="*/ 12064 h 12064"/>
            <a:gd name="connsiteX1" fmla="*/ 8039 w 30393"/>
            <a:gd name="connsiteY1" fmla="*/ 12055 h 12064"/>
            <a:gd name="connsiteX2" fmla="*/ 7807 w 30393"/>
            <a:gd name="connsiteY2" fmla="*/ 110 h 12064"/>
            <a:gd name="connsiteX3" fmla="*/ 0 w 30393"/>
            <a:gd name="connsiteY3" fmla="*/ 21 h 120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393" h="12064">
              <a:moveTo>
                <a:pt x="30393" y="12064"/>
              </a:moveTo>
              <a:lnTo>
                <a:pt x="8039" y="12055"/>
              </a:lnTo>
              <a:cubicBezTo>
                <a:pt x="8479" y="8220"/>
                <a:pt x="8238" y="10768"/>
                <a:pt x="7807" y="110"/>
              </a:cubicBezTo>
              <a:cubicBezTo>
                <a:pt x="5026" y="205"/>
                <a:pt x="2781" y="-74"/>
                <a:pt x="0" y="2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119054</xdr:colOff>
      <xdr:row>46</xdr:row>
      <xdr:rowOff>73277</xdr:rowOff>
    </xdr:from>
    <xdr:to>
      <xdr:col>4</xdr:col>
      <xdr:colOff>297690</xdr:colOff>
      <xdr:row>47</xdr:row>
      <xdr:rowOff>44817</xdr:rowOff>
    </xdr:to>
    <xdr:sp macro="" textlink="">
      <xdr:nvSpPr>
        <xdr:cNvPr id="1083" name="六角形 1082"/>
        <xdr:cNvSpPr/>
      </xdr:nvSpPr>
      <xdr:spPr bwMode="auto">
        <a:xfrm>
          <a:off x="2596470" y="7867291"/>
          <a:ext cx="178636" cy="1409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4</xdr:col>
      <xdr:colOff>141958</xdr:colOff>
      <xdr:row>44</xdr:row>
      <xdr:rowOff>169682</xdr:rowOff>
    </xdr:from>
    <xdr:to>
      <xdr:col>4</xdr:col>
      <xdr:colOff>499147</xdr:colOff>
      <xdr:row>48</xdr:row>
      <xdr:rowOff>2812</xdr:rowOff>
    </xdr:to>
    <xdr:sp macro="" textlink="">
      <xdr:nvSpPr>
        <xdr:cNvPr id="1084" name="AutoShape 1653"/>
        <xdr:cNvSpPr>
          <a:spLocks/>
        </xdr:cNvSpPr>
      </xdr:nvSpPr>
      <xdr:spPr bwMode="auto">
        <a:xfrm>
          <a:off x="2637508" y="7713482"/>
          <a:ext cx="357189" cy="51893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51292</xdr:colOff>
      <xdr:row>45</xdr:row>
      <xdr:rowOff>122691</xdr:rowOff>
    </xdr:from>
    <xdr:to>
      <xdr:col>4</xdr:col>
      <xdr:colOff>191807</xdr:colOff>
      <xdr:row>46</xdr:row>
      <xdr:rowOff>64994</xdr:rowOff>
    </xdr:to>
    <xdr:sp macro="" textlink="">
      <xdr:nvSpPr>
        <xdr:cNvPr id="454" name="AutoShape 605"/>
        <xdr:cNvSpPr>
          <a:spLocks noChangeArrowheads="1"/>
        </xdr:cNvSpPr>
      </xdr:nvSpPr>
      <xdr:spPr bwMode="auto">
        <a:xfrm>
          <a:off x="2527792" y="7706056"/>
          <a:ext cx="140515" cy="110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259535</xdr:colOff>
      <xdr:row>55</xdr:row>
      <xdr:rowOff>147175</xdr:rowOff>
    </xdr:from>
    <xdr:to>
      <xdr:col>3</xdr:col>
      <xdr:colOff>400050</xdr:colOff>
      <xdr:row>56</xdr:row>
      <xdr:rowOff>87463</xdr:rowOff>
    </xdr:to>
    <xdr:sp macro="" textlink="">
      <xdr:nvSpPr>
        <xdr:cNvPr id="1057" name="AutoShape 605"/>
        <xdr:cNvSpPr>
          <a:spLocks noChangeArrowheads="1"/>
        </xdr:cNvSpPr>
      </xdr:nvSpPr>
      <xdr:spPr bwMode="auto">
        <a:xfrm>
          <a:off x="1980385" y="9576925"/>
          <a:ext cx="140515" cy="1117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101756</xdr:colOff>
      <xdr:row>54</xdr:row>
      <xdr:rowOff>144109</xdr:rowOff>
    </xdr:from>
    <xdr:ext cx="482600" cy="223651"/>
    <xdr:sp macro="" textlink="">
      <xdr:nvSpPr>
        <xdr:cNvPr id="1058" name="Text Box 303"/>
        <xdr:cNvSpPr txBox="1">
          <a:spLocks noChangeArrowheads="1"/>
        </xdr:cNvSpPr>
      </xdr:nvSpPr>
      <xdr:spPr bwMode="auto">
        <a:xfrm>
          <a:off x="2583859" y="9372153"/>
          <a:ext cx="482600" cy="2236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</xdr:col>
      <xdr:colOff>277262</xdr:colOff>
      <xdr:row>51</xdr:row>
      <xdr:rowOff>172536</xdr:rowOff>
    </xdr:from>
    <xdr:ext cx="338705" cy="302765"/>
    <xdr:grpSp>
      <xdr:nvGrpSpPr>
        <xdr:cNvPr id="1088" name="Group 6672"/>
        <xdr:cNvGrpSpPr>
          <a:grpSpLocks/>
        </xdr:cNvGrpSpPr>
      </xdr:nvGrpSpPr>
      <xdr:grpSpPr bwMode="auto">
        <a:xfrm>
          <a:off x="1215108" y="8767017"/>
          <a:ext cx="338705" cy="302765"/>
          <a:chOff x="536" y="109"/>
          <a:chExt cx="47" cy="44"/>
        </a:xfrm>
      </xdr:grpSpPr>
      <xdr:pic>
        <xdr:nvPicPr>
          <xdr:cNvPr id="10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0" name="Text Box 6674"/>
          <xdr:cNvSpPr txBox="1">
            <a:spLocks noChangeArrowheads="1"/>
          </xdr:cNvSpPr>
        </xdr:nvSpPr>
        <xdr:spPr bwMode="auto">
          <a:xfrm>
            <a:off x="539" y="109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619311</xdr:colOff>
      <xdr:row>54</xdr:row>
      <xdr:rowOff>139283</xdr:rowOff>
    </xdr:from>
    <xdr:to>
      <xdr:col>4</xdr:col>
      <xdr:colOff>755361</xdr:colOff>
      <xdr:row>56</xdr:row>
      <xdr:rowOff>166401</xdr:rowOff>
    </xdr:to>
    <xdr:sp macro="" textlink="">
      <xdr:nvSpPr>
        <xdr:cNvPr id="1091" name="Line 76"/>
        <xdr:cNvSpPr>
          <a:spLocks noChangeShapeType="1"/>
        </xdr:cNvSpPr>
      </xdr:nvSpPr>
      <xdr:spPr bwMode="auto">
        <a:xfrm>
          <a:off x="2331010" y="9367327"/>
          <a:ext cx="906454" cy="368898"/>
        </a:xfrm>
        <a:custGeom>
          <a:avLst/>
          <a:gdLst>
            <a:gd name="connsiteX0" fmla="*/ 0 w 334034"/>
            <a:gd name="connsiteY0" fmla="*/ 0 h 283234"/>
            <a:gd name="connsiteX1" fmla="*/ 334034 w 334034"/>
            <a:gd name="connsiteY1" fmla="*/ 283234 h 283234"/>
            <a:gd name="connsiteX0" fmla="*/ 0 w 334034"/>
            <a:gd name="connsiteY0" fmla="*/ 0 h 283234"/>
            <a:gd name="connsiteX1" fmla="*/ 50800 w 334034"/>
            <a:gd name="connsiteY1" fmla="*/ 139700 h 283234"/>
            <a:gd name="connsiteX2" fmla="*/ 334034 w 334034"/>
            <a:gd name="connsiteY2" fmla="*/ 283234 h 283234"/>
            <a:gd name="connsiteX0" fmla="*/ 0 w 334034"/>
            <a:gd name="connsiteY0" fmla="*/ 0 h 308634"/>
            <a:gd name="connsiteX1" fmla="*/ 50800 w 334034"/>
            <a:gd name="connsiteY1" fmla="*/ 165100 h 308634"/>
            <a:gd name="connsiteX2" fmla="*/ 334034 w 334034"/>
            <a:gd name="connsiteY2" fmla="*/ 308634 h 308634"/>
            <a:gd name="connsiteX0" fmla="*/ 0 w 308634"/>
            <a:gd name="connsiteY0" fmla="*/ 0 h 295934"/>
            <a:gd name="connsiteX1" fmla="*/ 25400 w 308634"/>
            <a:gd name="connsiteY1" fmla="*/ 152400 h 295934"/>
            <a:gd name="connsiteX2" fmla="*/ 308634 w 308634"/>
            <a:gd name="connsiteY2" fmla="*/ 295934 h 295934"/>
            <a:gd name="connsiteX0" fmla="*/ 0 w 308634"/>
            <a:gd name="connsiteY0" fmla="*/ 0 h 295934"/>
            <a:gd name="connsiteX1" fmla="*/ 25400 w 308634"/>
            <a:gd name="connsiteY1" fmla="*/ 152400 h 295934"/>
            <a:gd name="connsiteX2" fmla="*/ 308634 w 308634"/>
            <a:gd name="connsiteY2" fmla="*/ 295934 h 295934"/>
            <a:gd name="connsiteX0" fmla="*/ 0 w 308634"/>
            <a:gd name="connsiteY0" fmla="*/ 0 h 302284"/>
            <a:gd name="connsiteX1" fmla="*/ 25400 w 308634"/>
            <a:gd name="connsiteY1" fmla="*/ 158750 h 302284"/>
            <a:gd name="connsiteX2" fmla="*/ 308634 w 308634"/>
            <a:gd name="connsiteY2" fmla="*/ 302284 h 302284"/>
            <a:gd name="connsiteX0" fmla="*/ 0 w 308634"/>
            <a:gd name="connsiteY0" fmla="*/ 0 h 302284"/>
            <a:gd name="connsiteX1" fmla="*/ 25400 w 308634"/>
            <a:gd name="connsiteY1" fmla="*/ 158750 h 302284"/>
            <a:gd name="connsiteX2" fmla="*/ 308634 w 308634"/>
            <a:gd name="connsiteY2" fmla="*/ 302284 h 302284"/>
            <a:gd name="connsiteX0" fmla="*/ 0 w 549934"/>
            <a:gd name="connsiteY0" fmla="*/ 0 h 397534"/>
            <a:gd name="connsiteX1" fmla="*/ 25400 w 549934"/>
            <a:gd name="connsiteY1" fmla="*/ 158750 h 397534"/>
            <a:gd name="connsiteX2" fmla="*/ 549934 w 549934"/>
            <a:gd name="connsiteY2" fmla="*/ 397534 h 397534"/>
            <a:gd name="connsiteX0" fmla="*/ 0 w 518184"/>
            <a:gd name="connsiteY0" fmla="*/ 0 h 365784"/>
            <a:gd name="connsiteX1" fmla="*/ 25400 w 518184"/>
            <a:gd name="connsiteY1" fmla="*/ 158750 h 365784"/>
            <a:gd name="connsiteX2" fmla="*/ 518184 w 518184"/>
            <a:gd name="connsiteY2" fmla="*/ 365784 h 365784"/>
            <a:gd name="connsiteX0" fmla="*/ 0 w 518184"/>
            <a:gd name="connsiteY0" fmla="*/ 0 h 365784"/>
            <a:gd name="connsiteX1" fmla="*/ 25400 w 518184"/>
            <a:gd name="connsiteY1" fmla="*/ 158750 h 365784"/>
            <a:gd name="connsiteX2" fmla="*/ 518184 w 518184"/>
            <a:gd name="connsiteY2" fmla="*/ 365784 h 365784"/>
            <a:gd name="connsiteX0" fmla="*/ 7741 w 525925"/>
            <a:gd name="connsiteY0" fmla="*/ 0 h 365784"/>
            <a:gd name="connsiteX1" fmla="*/ 33141 w 525925"/>
            <a:gd name="connsiteY1" fmla="*/ 158750 h 365784"/>
            <a:gd name="connsiteX2" fmla="*/ 525925 w 525925"/>
            <a:gd name="connsiteY2" fmla="*/ 365784 h 365784"/>
            <a:gd name="connsiteX0" fmla="*/ 21116 w 539300"/>
            <a:gd name="connsiteY0" fmla="*/ 0 h 365784"/>
            <a:gd name="connsiteX1" fmla="*/ 18858 w 539300"/>
            <a:gd name="connsiteY1" fmla="*/ 128822 h 365784"/>
            <a:gd name="connsiteX2" fmla="*/ 539300 w 539300"/>
            <a:gd name="connsiteY2" fmla="*/ 365784 h 365784"/>
            <a:gd name="connsiteX0" fmla="*/ 6729 w 524913"/>
            <a:gd name="connsiteY0" fmla="*/ 0 h 365784"/>
            <a:gd name="connsiteX1" fmla="*/ 4471 w 524913"/>
            <a:gd name="connsiteY1" fmla="*/ 128822 h 365784"/>
            <a:gd name="connsiteX2" fmla="*/ 524913 w 524913"/>
            <a:gd name="connsiteY2" fmla="*/ 365784 h 365784"/>
            <a:gd name="connsiteX0" fmla="*/ 39396 w 557580"/>
            <a:gd name="connsiteY0" fmla="*/ 0 h 365784"/>
            <a:gd name="connsiteX1" fmla="*/ 37138 w 557580"/>
            <a:gd name="connsiteY1" fmla="*/ 128822 h 365784"/>
            <a:gd name="connsiteX2" fmla="*/ 557580 w 557580"/>
            <a:gd name="connsiteY2" fmla="*/ 365784 h 365784"/>
            <a:gd name="connsiteX0" fmla="*/ 4930 w 523114"/>
            <a:gd name="connsiteY0" fmla="*/ 0 h 365784"/>
            <a:gd name="connsiteX1" fmla="*/ 2672 w 523114"/>
            <a:gd name="connsiteY1" fmla="*/ 128822 h 365784"/>
            <a:gd name="connsiteX2" fmla="*/ 523114 w 523114"/>
            <a:gd name="connsiteY2" fmla="*/ 365784 h 365784"/>
            <a:gd name="connsiteX0" fmla="*/ 4929 w 1150023"/>
            <a:gd name="connsiteY0" fmla="*/ 0 h 298443"/>
            <a:gd name="connsiteX1" fmla="*/ 2671 w 1150023"/>
            <a:gd name="connsiteY1" fmla="*/ 128822 h 298443"/>
            <a:gd name="connsiteX2" fmla="*/ 1150023 w 1150023"/>
            <a:gd name="connsiteY2" fmla="*/ 298443 h 298443"/>
            <a:gd name="connsiteX0" fmla="*/ 4929 w 1150023"/>
            <a:gd name="connsiteY0" fmla="*/ 0 h 298443"/>
            <a:gd name="connsiteX1" fmla="*/ 2671 w 1150023"/>
            <a:gd name="connsiteY1" fmla="*/ 128822 h 298443"/>
            <a:gd name="connsiteX2" fmla="*/ 1150023 w 1150023"/>
            <a:gd name="connsiteY2" fmla="*/ 298443 h 298443"/>
            <a:gd name="connsiteX0" fmla="*/ 3373 w 1162296"/>
            <a:gd name="connsiteY0" fmla="*/ 0 h 324631"/>
            <a:gd name="connsiteX1" fmla="*/ 14944 w 1162296"/>
            <a:gd name="connsiteY1" fmla="*/ 155010 h 324631"/>
            <a:gd name="connsiteX2" fmla="*/ 1162296 w 1162296"/>
            <a:gd name="connsiteY2" fmla="*/ 324631 h 324631"/>
            <a:gd name="connsiteX0" fmla="*/ 11477 w 1147352"/>
            <a:gd name="connsiteY0" fmla="*/ 0 h 324631"/>
            <a:gd name="connsiteX1" fmla="*/ 0 w 1147352"/>
            <a:gd name="connsiteY1" fmla="*/ 155010 h 324631"/>
            <a:gd name="connsiteX2" fmla="*/ 1147352 w 1147352"/>
            <a:gd name="connsiteY2" fmla="*/ 324631 h 324631"/>
            <a:gd name="connsiteX0" fmla="*/ 11477 w 1147352"/>
            <a:gd name="connsiteY0" fmla="*/ 0 h 373946"/>
            <a:gd name="connsiteX1" fmla="*/ 0 w 1147352"/>
            <a:gd name="connsiteY1" fmla="*/ 155010 h 373946"/>
            <a:gd name="connsiteX2" fmla="*/ 1147352 w 1147352"/>
            <a:gd name="connsiteY2" fmla="*/ 373946 h 373946"/>
            <a:gd name="connsiteX0" fmla="*/ 11477 w 1147352"/>
            <a:gd name="connsiteY0" fmla="*/ 0 h 373946"/>
            <a:gd name="connsiteX1" fmla="*/ 0 w 1147352"/>
            <a:gd name="connsiteY1" fmla="*/ 155010 h 373946"/>
            <a:gd name="connsiteX2" fmla="*/ 1147352 w 1147352"/>
            <a:gd name="connsiteY2" fmla="*/ 373946 h 373946"/>
            <a:gd name="connsiteX0" fmla="*/ 11477 w 1147352"/>
            <a:gd name="connsiteY0" fmla="*/ 0 h 373946"/>
            <a:gd name="connsiteX1" fmla="*/ 0 w 1147352"/>
            <a:gd name="connsiteY1" fmla="*/ 155010 h 373946"/>
            <a:gd name="connsiteX2" fmla="*/ 898409 w 1147352"/>
            <a:gd name="connsiteY2" fmla="*/ 317586 h 373946"/>
            <a:gd name="connsiteX3" fmla="*/ 1147352 w 1147352"/>
            <a:gd name="connsiteY3" fmla="*/ 373946 h 373946"/>
            <a:gd name="connsiteX0" fmla="*/ 11477 w 1147352"/>
            <a:gd name="connsiteY0" fmla="*/ 0 h 373946"/>
            <a:gd name="connsiteX1" fmla="*/ 0 w 1147352"/>
            <a:gd name="connsiteY1" fmla="*/ 155010 h 373946"/>
            <a:gd name="connsiteX2" fmla="*/ 947382 w 1147352"/>
            <a:gd name="connsiteY2" fmla="*/ 303496 h 373946"/>
            <a:gd name="connsiteX3" fmla="*/ 1147352 w 1147352"/>
            <a:gd name="connsiteY3" fmla="*/ 373946 h 373946"/>
            <a:gd name="connsiteX0" fmla="*/ 11477 w 1151433"/>
            <a:gd name="connsiteY0" fmla="*/ 0 h 384513"/>
            <a:gd name="connsiteX1" fmla="*/ 0 w 1151433"/>
            <a:gd name="connsiteY1" fmla="*/ 155010 h 384513"/>
            <a:gd name="connsiteX2" fmla="*/ 947382 w 1151433"/>
            <a:gd name="connsiteY2" fmla="*/ 303496 h 384513"/>
            <a:gd name="connsiteX3" fmla="*/ 1151433 w 1151433"/>
            <a:gd name="connsiteY3" fmla="*/ 384513 h 384513"/>
            <a:gd name="connsiteX0" fmla="*/ 11477 w 1151433"/>
            <a:gd name="connsiteY0" fmla="*/ 0 h 384513"/>
            <a:gd name="connsiteX1" fmla="*/ 0 w 1151433"/>
            <a:gd name="connsiteY1" fmla="*/ 155010 h 384513"/>
            <a:gd name="connsiteX2" fmla="*/ 947382 w 1151433"/>
            <a:gd name="connsiteY2" fmla="*/ 303496 h 384513"/>
            <a:gd name="connsiteX3" fmla="*/ 1151433 w 1151433"/>
            <a:gd name="connsiteY3" fmla="*/ 384513 h 384513"/>
            <a:gd name="connsiteX0" fmla="*/ 11477 w 1151433"/>
            <a:gd name="connsiteY0" fmla="*/ 0 h 384513"/>
            <a:gd name="connsiteX1" fmla="*/ 0 w 1151433"/>
            <a:gd name="connsiteY1" fmla="*/ 155010 h 384513"/>
            <a:gd name="connsiteX2" fmla="*/ 947382 w 1151433"/>
            <a:gd name="connsiteY2" fmla="*/ 303496 h 384513"/>
            <a:gd name="connsiteX3" fmla="*/ 1151433 w 1151433"/>
            <a:gd name="connsiteY3" fmla="*/ 384513 h 384513"/>
            <a:gd name="connsiteX0" fmla="*/ 11477 w 1151433"/>
            <a:gd name="connsiteY0" fmla="*/ 0 h 384513"/>
            <a:gd name="connsiteX1" fmla="*/ 0 w 1151433"/>
            <a:gd name="connsiteY1" fmla="*/ 155010 h 384513"/>
            <a:gd name="connsiteX2" fmla="*/ 947382 w 1151433"/>
            <a:gd name="connsiteY2" fmla="*/ 303496 h 384513"/>
            <a:gd name="connsiteX3" fmla="*/ 1151433 w 1151433"/>
            <a:gd name="connsiteY3" fmla="*/ 384513 h 384513"/>
            <a:gd name="connsiteX0" fmla="*/ 11477 w 1151433"/>
            <a:gd name="connsiteY0" fmla="*/ 0 h 384513"/>
            <a:gd name="connsiteX1" fmla="*/ 0 w 1151433"/>
            <a:gd name="connsiteY1" fmla="*/ 155010 h 384513"/>
            <a:gd name="connsiteX2" fmla="*/ 947382 w 1151433"/>
            <a:gd name="connsiteY2" fmla="*/ 303496 h 384513"/>
            <a:gd name="connsiteX3" fmla="*/ 1151433 w 1151433"/>
            <a:gd name="connsiteY3" fmla="*/ 384513 h 384513"/>
            <a:gd name="connsiteX0" fmla="*/ 11477 w 1151433"/>
            <a:gd name="connsiteY0" fmla="*/ 0 h 384513"/>
            <a:gd name="connsiteX1" fmla="*/ 0 w 1151433"/>
            <a:gd name="connsiteY1" fmla="*/ 155010 h 384513"/>
            <a:gd name="connsiteX2" fmla="*/ 947382 w 1151433"/>
            <a:gd name="connsiteY2" fmla="*/ 303496 h 384513"/>
            <a:gd name="connsiteX3" fmla="*/ 1151433 w 1151433"/>
            <a:gd name="connsiteY3" fmla="*/ 384513 h 384513"/>
            <a:gd name="connsiteX0" fmla="*/ 11477 w 1137374"/>
            <a:gd name="connsiteY0" fmla="*/ 0 h 402870"/>
            <a:gd name="connsiteX1" fmla="*/ 0 w 1137374"/>
            <a:gd name="connsiteY1" fmla="*/ 155010 h 402870"/>
            <a:gd name="connsiteX2" fmla="*/ 947382 w 1137374"/>
            <a:gd name="connsiteY2" fmla="*/ 303496 h 402870"/>
            <a:gd name="connsiteX3" fmla="*/ 1137374 w 1137374"/>
            <a:gd name="connsiteY3" fmla="*/ 402870 h 402870"/>
            <a:gd name="connsiteX0" fmla="*/ 11477 w 1137374"/>
            <a:gd name="connsiteY0" fmla="*/ 0 h 402870"/>
            <a:gd name="connsiteX1" fmla="*/ 0 w 1137374"/>
            <a:gd name="connsiteY1" fmla="*/ 155010 h 402870"/>
            <a:gd name="connsiteX2" fmla="*/ 947382 w 1137374"/>
            <a:gd name="connsiteY2" fmla="*/ 303496 h 402870"/>
            <a:gd name="connsiteX3" fmla="*/ 1137374 w 1137374"/>
            <a:gd name="connsiteY3" fmla="*/ 402870 h 402870"/>
            <a:gd name="connsiteX0" fmla="*/ 11477 w 1137374"/>
            <a:gd name="connsiteY0" fmla="*/ 0 h 402870"/>
            <a:gd name="connsiteX1" fmla="*/ 0 w 1137374"/>
            <a:gd name="connsiteY1" fmla="*/ 155010 h 402870"/>
            <a:gd name="connsiteX2" fmla="*/ 947382 w 1137374"/>
            <a:gd name="connsiteY2" fmla="*/ 303496 h 402870"/>
            <a:gd name="connsiteX3" fmla="*/ 1137374 w 1137374"/>
            <a:gd name="connsiteY3" fmla="*/ 402870 h 402870"/>
            <a:gd name="connsiteX0" fmla="*/ 11477 w 1137374"/>
            <a:gd name="connsiteY0" fmla="*/ 0 h 402870"/>
            <a:gd name="connsiteX1" fmla="*/ 0 w 1137374"/>
            <a:gd name="connsiteY1" fmla="*/ 155010 h 402870"/>
            <a:gd name="connsiteX2" fmla="*/ 947382 w 1137374"/>
            <a:gd name="connsiteY2" fmla="*/ 288199 h 402870"/>
            <a:gd name="connsiteX3" fmla="*/ 1137374 w 1137374"/>
            <a:gd name="connsiteY3" fmla="*/ 402870 h 402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7374" h="402870">
              <a:moveTo>
                <a:pt x="11477" y="0"/>
              </a:moveTo>
              <a:cubicBezTo>
                <a:pt x="-2729" y="120504"/>
                <a:pt x="10114" y="60152"/>
                <a:pt x="0" y="155010"/>
              </a:cubicBezTo>
              <a:cubicBezTo>
                <a:pt x="147822" y="207941"/>
                <a:pt x="756157" y="251710"/>
                <a:pt x="947382" y="288199"/>
              </a:cubicBezTo>
              <a:cubicBezTo>
                <a:pt x="945274" y="300212"/>
                <a:pt x="964728" y="320149"/>
                <a:pt x="1137374" y="4028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22834</xdr:colOff>
      <xdr:row>55</xdr:row>
      <xdr:rowOff>58716</xdr:rowOff>
    </xdr:from>
    <xdr:ext cx="293523" cy="243353"/>
    <xdr:grpSp>
      <xdr:nvGrpSpPr>
        <xdr:cNvPr id="1086" name="Group 6672"/>
        <xdr:cNvGrpSpPr>
          <a:grpSpLocks/>
        </xdr:cNvGrpSpPr>
      </xdr:nvGrpSpPr>
      <xdr:grpSpPr bwMode="auto">
        <a:xfrm>
          <a:off x="1730007" y="9327274"/>
          <a:ext cx="293523" cy="243353"/>
          <a:chOff x="536" y="109"/>
          <a:chExt cx="46" cy="44"/>
        </a:xfrm>
      </xdr:grpSpPr>
      <xdr:pic>
        <xdr:nvPicPr>
          <xdr:cNvPr id="10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2" name="Text Box 6674"/>
          <xdr:cNvSpPr txBox="1">
            <a:spLocks noChangeArrowheads="1"/>
          </xdr:cNvSpPr>
        </xdr:nvSpPr>
        <xdr:spPr bwMode="auto">
          <a:xfrm>
            <a:off x="538" y="109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48532</xdr:colOff>
      <xdr:row>52</xdr:row>
      <xdr:rowOff>22313</xdr:rowOff>
    </xdr:from>
    <xdr:to>
      <xdr:col>2</xdr:col>
      <xdr:colOff>77932</xdr:colOff>
      <xdr:row>53</xdr:row>
      <xdr:rowOff>84873</xdr:rowOff>
    </xdr:to>
    <xdr:sp macro="" textlink="">
      <xdr:nvSpPr>
        <xdr:cNvPr id="1093" name="Line 76"/>
        <xdr:cNvSpPr>
          <a:spLocks noChangeShapeType="1"/>
        </xdr:cNvSpPr>
      </xdr:nvSpPr>
      <xdr:spPr bwMode="auto">
        <a:xfrm>
          <a:off x="221417" y="9012347"/>
          <a:ext cx="802491" cy="235446"/>
        </a:xfrm>
        <a:custGeom>
          <a:avLst/>
          <a:gdLst>
            <a:gd name="connsiteX0" fmla="*/ 0 w 327684"/>
            <a:gd name="connsiteY0" fmla="*/ 0 h 137184"/>
            <a:gd name="connsiteX1" fmla="*/ 327684 w 327684"/>
            <a:gd name="connsiteY1" fmla="*/ 137184 h 137184"/>
            <a:gd name="connsiteX0" fmla="*/ 0 w 784362"/>
            <a:gd name="connsiteY0" fmla="*/ 10167 h 23776"/>
            <a:gd name="connsiteX1" fmla="*/ 784362 w 784362"/>
            <a:gd name="connsiteY1" fmla="*/ 13610 h 23776"/>
            <a:gd name="connsiteX0" fmla="*/ 0 w 784362"/>
            <a:gd name="connsiteY0" fmla="*/ 31319 h 34762"/>
            <a:gd name="connsiteX1" fmla="*/ 784362 w 784362"/>
            <a:gd name="connsiteY1" fmla="*/ 34762 h 34762"/>
            <a:gd name="connsiteX0" fmla="*/ 0 w 784362"/>
            <a:gd name="connsiteY0" fmla="*/ 150996 h 154439"/>
            <a:gd name="connsiteX1" fmla="*/ 784362 w 784362"/>
            <a:gd name="connsiteY1" fmla="*/ 154439 h 154439"/>
            <a:gd name="connsiteX0" fmla="*/ 0 w 784362"/>
            <a:gd name="connsiteY0" fmla="*/ 140894 h 144337"/>
            <a:gd name="connsiteX1" fmla="*/ 784362 w 784362"/>
            <a:gd name="connsiteY1" fmla="*/ 144337 h 144337"/>
            <a:gd name="connsiteX0" fmla="*/ 0 w 784362"/>
            <a:gd name="connsiteY0" fmla="*/ 181532 h 181532"/>
            <a:gd name="connsiteX1" fmla="*/ 784362 w 784362"/>
            <a:gd name="connsiteY1" fmla="*/ 129521 h 181532"/>
            <a:gd name="connsiteX0" fmla="*/ 0 w 784362"/>
            <a:gd name="connsiteY0" fmla="*/ 188599 h 188599"/>
            <a:gd name="connsiteX1" fmla="*/ 784362 w 784362"/>
            <a:gd name="connsiteY1" fmla="*/ 136588 h 188599"/>
            <a:gd name="connsiteX0" fmla="*/ 0 w 784362"/>
            <a:gd name="connsiteY0" fmla="*/ 169755 h 169755"/>
            <a:gd name="connsiteX1" fmla="*/ 784362 w 784362"/>
            <a:gd name="connsiteY1" fmla="*/ 117744 h 169755"/>
            <a:gd name="connsiteX0" fmla="*/ 0 w 784362"/>
            <a:gd name="connsiteY0" fmla="*/ 190231 h 190231"/>
            <a:gd name="connsiteX1" fmla="*/ 784362 w 784362"/>
            <a:gd name="connsiteY1" fmla="*/ 138220 h 190231"/>
            <a:gd name="connsiteX0" fmla="*/ 18129 w 802491"/>
            <a:gd name="connsiteY0" fmla="*/ 190815 h 190815"/>
            <a:gd name="connsiteX1" fmla="*/ 397 w 802491"/>
            <a:gd name="connsiteY1" fmla="*/ 180968 h 190815"/>
            <a:gd name="connsiteX2" fmla="*/ 802491 w 802491"/>
            <a:gd name="connsiteY2" fmla="*/ 138804 h 190815"/>
            <a:gd name="connsiteX0" fmla="*/ 18129 w 802491"/>
            <a:gd name="connsiteY0" fmla="*/ 173158 h 173158"/>
            <a:gd name="connsiteX1" fmla="*/ 397 w 802491"/>
            <a:gd name="connsiteY1" fmla="*/ 163311 h 173158"/>
            <a:gd name="connsiteX2" fmla="*/ 802491 w 802491"/>
            <a:gd name="connsiteY2" fmla="*/ 121147 h 173158"/>
            <a:gd name="connsiteX0" fmla="*/ 18129 w 802491"/>
            <a:gd name="connsiteY0" fmla="*/ 235446 h 235446"/>
            <a:gd name="connsiteX1" fmla="*/ 397 w 802491"/>
            <a:gd name="connsiteY1" fmla="*/ 225599 h 235446"/>
            <a:gd name="connsiteX2" fmla="*/ 802491 w 802491"/>
            <a:gd name="connsiteY2" fmla="*/ 183435 h 2354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2491" h="235446">
              <a:moveTo>
                <a:pt x="18129" y="235446"/>
              </a:moveTo>
              <a:cubicBezTo>
                <a:pt x="21154" y="233805"/>
                <a:pt x="-3384" y="227650"/>
                <a:pt x="397" y="225599"/>
              </a:cubicBezTo>
              <a:cubicBezTo>
                <a:pt x="316552" y="147432"/>
                <a:pt x="308349" y="-214587"/>
                <a:pt x="802491" y="18343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28746</xdr:colOff>
      <xdr:row>54</xdr:row>
      <xdr:rowOff>13319</xdr:rowOff>
    </xdr:from>
    <xdr:to>
      <xdr:col>2</xdr:col>
      <xdr:colOff>211396</xdr:colOff>
      <xdr:row>55</xdr:row>
      <xdr:rowOff>3200</xdr:rowOff>
    </xdr:to>
    <xdr:grpSp>
      <xdr:nvGrpSpPr>
        <xdr:cNvPr id="1094" name="Group 405"/>
        <xdr:cNvGrpSpPr>
          <a:grpSpLocks/>
        </xdr:cNvGrpSpPr>
      </xdr:nvGrpSpPr>
      <xdr:grpSpPr bwMode="auto">
        <a:xfrm>
          <a:off x="966592" y="9113357"/>
          <a:ext cx="182650" cy="158401"/>
          <a:chOff x="718" y="97"/>
          <a:chExt cx="23" cy="15"/>
        </a:xfrm>
      </xdr:grpSpPr>
      <xdr:sp macro="" textlink="">
        <xdr:nvSpPr>
          <xdr:cNvPr id="109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6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145911</xdr:colOff>
      <xdr:row>52</xdr:row>
      <xdr:rowOff>135765</xdr:rowOff>
    </xdr:from>
    <xdr:to>
      <xdr:col>3</xdr:col>
      <xdr:colOff>26601</xdr:colOff>
      <xdr:row>54</xdr:row>
      <xdr:rowOff>13260</xdr:rowOff>
    </xdr:to>
    <xdr:sp macro="" textlink="">
      <xdr:nvSpPr>
        <xdr:cNvPr id="1097" name="Freeform 217"/>
        <xdr:cNvSpPr>
          <a:spLocks/>
        </xdr:cNvSpPr>
      </xdr:nvSpPr>
      <xdr:spPr bwMode="auto">
        <a:xfrm rot="20466816">
          <a:off x="1091887" y="9125799"/>
          <a:ext cx="653781" cy="22326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562 w 9562"/>
            <a:gd name="connsiteY0" fmla="*/ 0 h 45764"/>
            <a:gd name="connsiteX1" fmla="*/ 7522 w 9562"/>
            <a:gd name="connsiteY1" fmla="*/ 41741 h 45764"/>
            <a:gd name="connsiteX2" fmla="*/ 4513 w 9562"/>
            <a:gd name="connsiteY2" fmla="*/ 36741 h 45764"/>
            <a:gd name="connsiteX3" fmla="*/ 2832 w 9562"/>
            <a:gd name="connsiteY3" fmla="*/ 45074 h 45764"/>
            <a:gd name="connsiteX4" fmla="*/ 0 w 9562"/>
            <a:gd name="connsiteY4" fmla="*/ 43408 h 45764"/>
            <a:gd name="connsiteX0" fmla="*/ 10000 w 10000"/>
            <a:gd name="connsiteY0" fmla="*/ 0 h 9999"/>
            <a:gd name="connsiteX1" fmla="*/ 7867 w 10000"/>
            <a:gd name="connsiteY1" fmla="*/ 9121 h 9999"/>
            <a:gd name="connsiteX2" fmla="*/ 4720 w 10000"/>
            <a:gd name="connsiteY2" fmla="*/ 8028 h 9999"/>
            <a:gd name="connsiteX3" fmla="*/ 2962 w 10000"/>
            <a:gd name="connsiteY3" fmla="*/ 9849 h 9999"/>
            <a:gd name="connsiteX4" fmla="*/ 0 w 10000"/>
            <a:gd name="connsiteY4" fmla="*/ 9485 h 9999"/>
            <a:gd name="connsiteX0" fmla="*/ 10000 w 10134"/>
            <a:gd name="connsiteY0" fmla="*/ 672 h 10672"/>
            <a:gd name="connsiteX1" fmla="*/ 9972 w 10134"/>
            <a:gd name="connsiteY1" fmla="*/ 649 h 10672"/>
            <a:gd name="connsiteX2" fmla="*/ 7867 w 10134"/>
            <a:gd name="connsiteY2" fmla="*/ 9794 h 10672"/>
            <a:gd name="connsiteX3" fmla="*/ 4720 w 10134"/>
            <a:gd name="connsiteY3" fmla="*/ 8701 h 10672"/>
            <a:gd name="connsiteX4" fmla="*/ 2962 w 10134"/>
            <a:gd name="connsiteY4" fmla="*/ 10522 h 10672"/>
            <a:gd name="connsiteX5" fmla="*/ 0 w 10134"/>
            <a:gd name="connsiteY5" fmla="*/ 10158 h 10672"/>
            <a:gd name="connsiteX0" fmla="*/ 10000 w 10134"/>
            <a:gd name="connsiteY0" fmla="*/ 672 h 10672"/>
            <a:gd name="connsiteX1" fmla="*/ 9972 w 10134"/>
            <a:gd name="connsiteY1" fmla="*/ 649 h 10672"/>
            <a:gd name="connsiteX2" fmla="*/ 8373 w 10134"/>
            <a:gd name="connsiteY2" fmla="*/ 5714 h 10672"/>
            <a:gd name="connsiteX3" fmla="*/ 4720 w 10134"/>
            <a:gd name="connsiteY3" fmla="*/ 8701 h 10672"/>
            <a:gd name="connsiteX4" fmla="*/ 2962 w 10134"/>
            <a:gd name="connsiteY4" fmla="*/ 10522 h 10672"/>
            <a:gd name="connsiteX5" fmla="*/ 0 w 10134"/>
            <a:gd name="connsiteY5" fmla="*/ 10158 h 10672"/>
            <a:gd name="connsiteX0" fmla="*/ 10000 w 10134"/>
            <a:gd name="connsiteY0" fmla="*/ 672 h 10672"/>
            <a:gd name="connsiteX1" fmla="*/ 9972 w 10134"/>
            <a:gd name="connsiteY1" fmla="*/ 649 h 10672"/>
            <a:gd name="connsiteX2" fmla="*/ 8373 w 10134"/>
            <a:gd name="connsiteY2" fmla="*/ 5714 h 10672"/>
            <a:gd name="connsiteX3" fmla="*/ 4720 w 10134"/>
            <a:gd name="connsiteY3" fmla="*/ 8701 h 10672"/>
            <a:gd name="connsiteX4" fmla="*/ 2962 w 10134"/>
            <a:gd name="connsiteY4" fmla="*/ 10522 h 10672"/>
            <a:gd name="connsiteX5" fmla="*/ 0 w 10134"/>
            <a:gd name="connsiteY5" fmla="*/ 10158 h 10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34" h="10672">
              <a:moveTo>
                <a:pt x="10000" y="672"/>
              </a:moveTo>
              <a:cubicBezTo>
                <a:pt x="9985" y="766"/>
                <a:pt x="10328" y="-871"/>
                <a:pt x="9972" y="649"/>
              </a:cubicBezTo>
              <a:cubicBezTo>
                <a:pt x="9616" y="2169"/>
                <a:pt x="9347" y="2994"/>
                <a:pt x="8373" y="5714"/>
              </a:cubicBezTo>
              <a:cubicBezTo>
                <a:pt x="7399" y="8434"/>
                <a:pt x="5645" y="8701"/>
                <a:pt x="4720" y="8701"/>
              </a:cubicBezTo>
              <a:cubicBezTo>
                <a:pt x="3794" y="9066"/>
                <a:pt x="3794" y="10522"/>
                <a:pt x="2962" y="10522"/>
              </a:cubicBezTo>
              <a:cubicBezTo>
                <a:pt x="2036" y="10886"/>
                <a:pt x="926" y="10522"/>
                <a:pt x="0" y="1015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528768</xdr:colOff>
      <xdr:row>53</xdr:row>
      <xdr:rowOff>26679</xdr:rowOff>
    </xdr:from>
    <xdr:to>
      <xdr:col>2</xdr:col>
      <xdr:colOff>2325</xdr:colOff>
      <xdr:row>54</xdr:row>
      <xdr:rowOff>42650</xdr:rowOff>
    </xdr:to>
    <xdr:grpSp>
      <xdr:nvGrpSpPr>
        <xdr:cNvPr id="1098" name="Group 405"/>
        <xdr:cNvGrpSpPr>
          <a:grpSpLocks/>
        </xdr:cNvGrpSpPr>
      </xdr:nvGrpSpPr>
      <xdr:grpSpPr bwMode="auto">
        <a:xfrm rot="4952748">
          <a:off x="726484" y="8929001"/>
          <a:ext cx="184490" cy="242884"/>
          <a:chOff x="718" y="97"/>
          <a:chExt cx="23" cy="15"/>
        </a:xfrm>
      </xdr:grpSpPr>
      <xdr:sp macro="" textlink="">
        <xdr:nvSpPr>
          <xdr:cNvPr id="109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12407</xdr:colOff>
      <xdr:row>52</xdr:row>
      <xdr:rowOff>125359</xdr:rowOff>
    </xdr:from>
    <xdr:to>
      <xdr:col>1</xdr:col>
      <xdr:colOff>619138</xdr:colOff>
      <xdr:row>53</xdr:row>
      <xdr:rowOff>136046</xdr:rowOff>
    </xdr:to>
    <xdr:sp macro="" textlink="">
      <xdr:nvSpPr>
        <xdr:cNvPr id="1101" name="Freeform 217"/>
        <xdr:cNvSpPr>
          <a:spLocks/>
        </xdr:cNvSpPr>
      </xdr:nvSpPr>
      <xdr:spPr bwMode="auto">
        <a:xfrm rot="9709081">
          <a:off x="185292" y="9115393"/>
          <a:ext cx="606731" cy="18357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422 w 9422"/>
            <a:gd name="connsiteY0" fmla="*/ 4965 h 11793"/>
            <a:gd name="connsiteX1" fmla="*/ 6944 w 9422"/>
            <a:gd name="connsiteY1" fmla="*/ 8298 h 11793"/>
            <a:gd name="connsiteX2" fmla="*/ 3935 w 9422"/>
            <a:gd name="connsiteY2" fmla="*/ 3298 h 11793"/>
            <a:gd name="connsiteX3" fmla="*/ 2254 w 9422"/>
            <a:gd name="connsiteY3" fmla="*/ 11631 h 11793"/>
            <a:gd name="connsiteX4" fmla="*/ 0 w 9422"/>
            <a:gd name="connsiteY4" fmla="*/ 0 h 11793"/>
            <a:gd name="connsiteX0" fmla="*/ 10000 w 10000"/>
            <a:gd name="connsiteY0" fmla="*/ 4210 h 10653"/>
            <a:gd name="connsiteX1" fmla="*/ 7370 w 10000"/>
            <a:gd name="connsiteY1" fmla="*/ 7036 h 10653"/>
            <a:gd name="connsiteX2" fmla="*/ 4176 w 10000"/>
            <a:gd name="connsiteY2" fmla="*/ 2797 h 10653"/>
            <a:gd name="connsiteX3" fmla="*/ 2392 w 10000"/>
            <a:gd name="connsiteY3" fmla="*/ 9863 h 10653"/>
            <a:gd name="connsiteX4" fmla="*/ 0 w 10000"/>
            <a:gd name="connsiteY4" fmla="*/ 0 h 10653"/>
            <a:gd name="connsiteX0" fmla="*/ 10000 w 10000"/>
            <a:gd name="connsiteY0" fmla="*/ 4210 h 20544"/>
            <a:gd name="connsiteX1" fmla="*/ 7370 w 10000"/>
            <a:gd name="connsiteY1" fmla="*/ 7036 h 20544"/>
            <a:gd name="connsiteX2" fmla="*/ 4176 w 10000"/>
            <a:gd name="connsiteY2" fmla="*/ 2797 h 20544"/>
            <a:gd name="connsiteX3" fmla="*/ 1990 w 10000"/>
            <a:gd name="connsiteY3" fmla="*/ 20407 h 20544"/>
            <a:gd name="connsiteX4" fmla="*/ 0 w 10000"/>
            <a:gd name="connsiteY4" fmla="*/ 0 h 20544"/>
            <a:gd name="connsiteX0" fmla="*/ 10000 w 10000"/>
            <a:gd name="connsiteY0" fmla="*/ 4210 h 20544"/>
            <a:gd name="connsiteX1" fmla="*/ 7370 w 10000"/>
            <a:gd name="connsiteY1" fmla="*/ 7036 h 20544"/>
            <a:gd name="connsiteX2" fmla="*/ 4344 w 10000"/>
            <a:gd name="connsiteY2" fmla="*/ 18094 h 20544"/>
            <a:gd name="connsiteX3" fmla="*/ 1990 w 10000"/>
            <a:gd name="connsiteY3" fmla="*/ 20407 h 20544"/>
            <a:gd name="connsiteX4" fmla="*/ 0 w 10000"/>
            <a:gd name="connsiteY4" fmla="*/ 0 h 20544"/>
            <a:gd name="connsiteX0" fmla="*/ 10000 w 10000"/>
            <a:gd name="connsiteY0" fmla="*/ 4210 h 20544"/>
            <a:gd name="connsiteX1" fmla="*/ 7405 w 10000"/>
            <a:gd name="connsiteY1" fmla="*/ 13539 h 20544"/>
            <a:gd name="connsiteX2" fmla="*/ 4344 w 10000"/>
            <a:gd name="connsiteY2" fmla="*/ 18094 h 20544"/>
            <a:gd name="connsiteX3" fmla="*/ 1990 w 10000"/>
            <a:gd name="connsiteY3" fmla="*/ 20407 h 20544"/>
            <a:gd name="connsiteX4" fmla="*/ 0 w 10000"/>
            <a:gd name="connsiteY4" fmla="*/ 0 h 20544"/>
            <a:gd name="connsiteX0" fmla="*/ 9533 w 9533"/>
            <a:gd name="connsiteY0" fmla="*/ 15140 h 20544"/>
            <a:gd name="connsiteX1" fmla="*/ 7405 w 9533"/>
            <a:gd name="connsiteY1" fmla="*/ 13539 h 20544"/>
            <a:gd name="connsiteX2" fmla="*/ 4344 w 9533"/>
            <a:gd name="connsiteY2" fmla="*/ 18094 h 20544"/>
            <a:gd name="connsiteX3" fmla="*/ 1990 w 9533"/>
            <a:gd name="connsiteY3" fmla="*/ 20407 h 20544"/>
            <a:gd name="connsiteX4" fmla="*/ 0 w 9533"/>
            <a:gd name="connsiteY4" fmla="*/ 0 h 20544"/>
            <a:gd name="connsiteX0" fmla="*/ 10000 w 10000"/>
            <a:gd name="connsiteY0" fmla="*/ 7370 h 14090"/>
            <a:gd name="connsiteX1" fmla="*/ 7768 w 10000"/>
            <a:gd name="connsiteY1" fmla="*/ 6590 h 14090"/>
            <a:gd name="connsiteX2" fmla="*/ 4527 w 10000"/>
            <a:gd name="connsiteY2" fmla="*/ 14023 h 14090"/>
            <a:gd name="connsiteX3" fmla="*/ 2087 w 10000"/>
            <a:gd name="connsiteY3" fmla="*/ 9933 h 14090"/>
            <a:gd name="connsiteX4" fmla="*/ 0 w 10000"/>
            <a:gd name="connsiteY4" fmla="*/ 0 h 14090"/>
            <a:gd name="connsiteX0" fmla="*/ 10000 w 10000"/>
            <a:gd name="connsiteY0" fmla="*/ 7370 h 14111"/>
            <a:gd name="connsiteX1" fmla="*/ 7768 w 10000"/>
            <a:gd name="connsiteY1" fmla="*/ 6590 h 14111"/>
            <a:gd name="connsiteX2" fmla="*/ 4527 w 10000"/>
            <a:gd name="connsiteY2" fmla="*/ 14023 h 14111"/>
            <a:gd name="connsiteX3" fmla="*/ 2071 w 10000"/>
            <a:gd name="connsiteY3" fmla="*/ 11144 h 14111"/>
            <a:gd name="connsiteX4" fmla="*/ 0 w 10000"/>
            <a:gd name="connsiteY4" fmla="*/ 0 h 14111"/>
            <a:gd name="connsiteX0" fmla="*/ 10000 w 10000"/>
            <a:gd name="connsiteY0" fmla="*/ 7370 h 16964"/>
            <a:gd name="connsiteX1" fmla="*/ 7768 w 10000"/>
            <a:gd name="connsiteY1" fmla="*/ 6590 h 16964"/>
            <a:gd name="connsiteX2" fmla="*/ 4410 w 10000"/>
            <a:gd name="connsiteY2" fmla="*/ 16913 h 16964"/>
            <a:gd name="connsiteX3" fmla="*/ 2071 w 10000"/>
            <a:gd name="connsiteY3" fmla="*/ 11144 h 16964"/>
            <a:gd name="connsiteX4" fmla="*/ 0 w 10000"/>
            <a:gd name="connsiteY4" fmla="*/ 0 h 16964"/>
            <a:gd name="connsiteX0" fmla="*/ 10000 w 10000"/>
            <a:gd name="connsiteY0" fmla="*/ 7370 h 16964"/>
            <a:gd name="connsiteX1" fmla="*/ 7465 w 10000"/>
            <a:gd name="connsiteY1" fmla="*/ 10695 h 16964"/>
            <a:gd name="connsiteX2" fmla="*/ 4410 w 10000"/>
            <a:gd name="connsiteY2" fmla="*/ 16913 h 16964"/>
            <a:gd name="connsiteX3" fmla="*/ 2071 w 10000"/>
            <a:gd name="connsiteY3" fmla="*/ 11144 h 16964"/>
            <a:gd name="connsiteX4" fmla="*/ 0 w 10000"/>
            <a:gd name="connsiteY4" fmla="*/ 0 h 16964"/>
            <a:gd name="connsiteX0" fmla="*/ 10000 w 10000"/>
            <a:gd name="connsiteY0" fmla="*/ 7370 h 17001"/>
            <a:gd name="connsiteX1" fmla="*/ 7465 w 10000"/>
            <a:gd name="connsiteY1" fmla="*/ 10695 h 17001"/>
            <a:gd name="connsiteX2" fmla="*/ 4410 w 10000"/>
            <a:gd name="connsiteY2" fmla="*/ 16913 h 17001"/>
            <a:gd name="connsiteX3" fmla="*/ 1954 w 10000"/>
            <a:gd name="connsiteY3" fmla="*/ 14034 h 17001"/>
            <a:gd name="connsiteX4" fmla="*/ 0 w 10000"/>
            <a:gd name="connsiteY4" fmla="*/ 0 h 17001"/>
            <a:gd name="connsiteX0" fmla="*/ 10000 w 10000"/>
            <a:gd name="connsiteY0" fmla="*/ 7370 h 15384"/>
            <a:gd name="connsiteX1" fmla="*/ 7465 w 10000"/>
            <a:gd name="connsiteY1" fmla="*/ 10695 h 15384"/>
            <a:gd name="connsiteX2" fmla="*/ 4511 w 10000"/>
            <a:gd name="connsiteY2" fmla="*/ 15234 h 15384"/>
            <a:gd name="connsiteX3" fmla="*/ 1954 w 10000"/>
            <a:gd name="connsiteY3" fmla="*/ 14034 h 15384"/>
            <a:gd name="connsiteX4" fmla="*/ 0 w 10000"/>
            <a:gd name="connsiteY4" fmla="*/ 0 h 15384"/>
            <a:gd name="connsiteX0" fmla="*/ 10031 w 10031"/>
            <a:gd name="connsiteY0" fmla="*/ 4017 h 15384"/>
            <a:gd name="connsiteX1" fmla="*/ 7465 w 10031"/>
            <a:gd name="connsiteY1" fmla="*/ 10695 h 15384"/>
            <a:gd name="connsiteX2" fmla="*/ 4511 w 10031"/>
            <a:gd name="connsiteY2" fmla="*/ 15234 h 15384"/>
            <a:gd name="connsiteX3" fmla="*/ 1954 w 10031"/>
            <a:gd name="connsiteY3" fmla="*/ 14034 h 15384"/>
            <a:gd name="connsiteX4" fmla="*/ 0 w 10031"/>
            <a:gd name="connsiteY4" fmla="*/ 0 h 15384"/>
            <a:gd name="connsiteX0" fmla="*/ 10012 w 10012"/>
            <a:gd name="connsiteY0" fmla="*/ 1503 h 15384"/>
            <a:gd name="connsiteX1" fmla="*/ 7465 w 10012"/>
            <a:gd name="connsiteY1" fmla="*/ 10695 h 15384"/>
            <a:gd name="connsiteX2" fmla="*/ 4511 w 10012"/>
            <a:gd name="connsiteY2" fmla="*/ 15234 h 15384"/>
            <a:gd name="connsiteX3" fmla="*/ 1954 w 10012"/>
            <a:gd name="connsiteY3" fmla="*/ 14034 h 15384"/>
            <a:gd name="connsiteX4" fmla="*/ 0 w 10012"/>
            <a:gd name="connsiteY4" fmla="*/ 0 h 15384"/>
            <a:gd name="connsiteX0" fmla="*/ 10012 w 10012"/>
            <a:gd name="connsiteY0" fmla="*/ 1503 h 15384"/>
            <a:gd name="connsiteX1" fmla="*/ 7465 w 10012"/>
            <a:gd name="connsiteY1" fmla="*/ 10695 h 15384"/>
            <a:gd name="connsiteX2" fmla="*/ 4511 w 10012"/>
            <a:gd name="connsiteY2" fmla="*/ 15234 h 15384"/>
            <a:gd name="connsiteX3" fmla="*/ 1954 w 10012"/>
            <a:gd name="connsiteY3" fmla="*/ 14034 h 15384"/>
            <a:gd name="connsiteX4" fmla="*/ 0 w 10012"/>
            <a:gd name="connsiteY4" fmla="*/ 0 h 15384"/>
            <a:gd name="connsiteX0" fmla="*/ 10012 w 10012"/>
            <a:gd name="connsiteY0" fmla="*/ 1503 h 16573"/>
            <a:gd name="connsiteX1" fmla="*/ 7465 w 10012"/>
            <a:gd name="connsiteY1" fmla="*/ 10695 h 16573"/>
            <a:gd name="connsiteX2" fmla="*/ 4511 w 10012"/>
            <a:gd name="connsiteY2" fmla="*/ 15234 h 16573"/>
            <a:gd name="connsiteX3" fmla="*/ 2143 w 10012"/>
            <a:gd name="connsiteY3" fmla="*/ 16544 h 16573"/>
            <a:gd name="connsiteX4" fmla="*/ 0 w 10012"/>
            <a:gd name="connsiteY4" fmla="*/ 0 h 165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12" h="16573">
              <a:moveTo>
                <a:pt x="10012" y="1503"/>
              </a:moveTo>
              <a:cubicBezTo>
                <a:pt x="9183" y="5236"/>
                <a:pt x="8382" y="8407"/>
                <a:pt x="7465" y="10695"/>
              </a:cubicBezTo>
              <a:cubicBezTo>
                <a:pt x="6548" y="12984"/>
                <a:pt x="5497" y="15234"/>
                <a:pt x="4511" y="15234"/>
              </a:cubicBezTo>
              <a:cubicBezTo>
                <a:pt x="3526" y="15922"/>
                <a:pt x="3030" y="16544"/>
                <a:pt x="2143" y="16544"/>
              </a:cubicBezTo>
              <a:cubicBezTo>
                <a:pt x="1158" y="17232"/>
                <a:pt x="445" y="591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666472</xdr:colOff>
      <xdr:row>54</xdr:row>
      <xdr:rowOff>35735</xdr:rowOff>
    </xdr:from>
    <xdr:to>
      <xdr:col>2</xdr:col>
      <xdr:colOff>79365</xdr:colOff>
      <xdr:row>54</xdr:row>
      <xdr:rowOff>60176</xdr:rowOff>
    </xdr:to>
    <xdr:sp macro="" textlink="">
      <xdr:nvSpPr>
        <xdr:cNvPr id="1102" name="Freeform 217"/>
        <xdr:cNvSpPr>
          <a:spLocks/>
        </xdr:cNvSpPr>
      </xdr:nvSpPr>
      <xdr:spPr bwMode="auto">
        <a:xfrm rot="2362516">
          <a:off x="839357" y="9371540"/>
          <a:ext cx="185984" cy="2444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9610 w 9610"/>
            <a:gd name="connsiteY0" fmla="*/ 0 h 18412"/>
            <a:gd name="connsiteX1" fmla="*/ 5686 w 9610"/>
            <a:gd name="connsiteY1" fmla="*/ 15482 h 18412"/>
            <a:gd name="connsiteX2" fmla="*/ 0 w 9610"/>
            <a:gd name="connsiteY2" fmla="*/ 8411 h 18412"/>
            <a:gd name="connsiteX0" fmla="*/ 10000 w 10000"/>
            <a:gd name="connsiteY0" fmla="*/ 0 h 17679"/>
            <a:gd name="connsiteX1" fmla="*/ 6888 w 10000"/>
            <a:gd name="connsiteY1" fmla="*/ 16949 h 17679"/>
            <a:gd name="connsiteX2" fmla="*/ 0 w 10000"/>
            <a:gd name="connsiteY2" fmla="*/ 4568 h 17679"/>
            <a:gd name="connsiteX0" fmla="*/ 10000 w 10000"/>
            <a:gd name="connsiteY0" fmla="*/ 0 h 17679"/>
            <a:gd name="connsiteX1" fmla="*/ 6888 w 10000"/>
            <a:gd name="connsiteY1" fmla="*/ 16949 h 17679"/>
            <a:gd name="connsiteX2" fmla="*/ 0 w 10000"/>
            <a:gd name="connsiteY2" fmla="*/ 4568 h 17679"/>
            <a:gd name="connsiteX0" fmla="*/ 10000 w 10000"/>
            <a:gd name="connsiteY0" fmla="*/ 0 h 4568"/>
            <a:gd name="connsiteX1" fmla="*/ 0 w 10000"/>
            <a:gd name="connsiteY1" fmla="*/ 4568 h 4568"/>
            <a:gd name="connsiteX0" fmla="*/ 5866 w 5866"/>
            <a:gd name="connsiteY0" fmla="*/ 0 h 21691"/>
            <a:gd name="connsiteX1" fmla="*/ 0 w 5866"/>
            <a:gd name="connsiteY1" fmla="*/ 21691 h 21691"/>
            <a:gd name="connsiteX0" fmla="*/ 10000 w 10000"/>
            <a:gd name="connsiteY0" fmla="*/ 0 h 11545"/>
            <a:gd name="connsiteX1" fmla="*/ 0 w 10000"/>
            <a:gd name="connsiteY1" fmla="*/ 10000 h 11545"/>
            <a:gd name="connsiteX0" fmla="*/ 10000 w 10000"/>
            <a:gd name="connsiteY0" fmla="*/ 0 h 12437"/>
            <a:gd name="connsiteX1" fmla="*/ 0 w 10000"/>
            <a:gd name="connsiteY1" fmla="*/ 10000 h 124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2437">
              <a:moveTo>
                <a:pt x="10000" y="0"/>
              </a:moveTo>
              <a:cubicBezTo>
                <a:pt x="6841" y="10571"/>
                <a:pt x="4359" y="15878"/>
                <a:pt x="0" y="1000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600669</xdr:colOff>
      <xdr:row>53</xdr:row>
      <xdr:rowOff>91334</xdr:rowOff>
    </xdr:from>
    <xdr:to>
      <xdr:col>4</xdr:col>
      <xdr:colOff>602383</xdr:colOff>
      <xdr:row>56</xdr:row>
      <xdr:rowOff>161323</xdr:rowOff>
    </xdr:to>
    <xdr:sp macro="" textlink="">
      <xdr:nvSpPr>
        <xdr:cNvPr id="1104" name="Line 72"/>
        <xdr:cNvSpPr>
          <a:spLocks noChangeShapeType="1"/>
        </xdr:cNvSpPr>
      </xdr:nvSpPr>
      <xdr:spPr bwMode="auto">
        <a:xfrm flipH="1" flipV="1">
          <a:off x="3082772" y="9148488"/>
          <a:ext cx="1714" cy="5826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366997</xdr:colOff>
      <xdr:row>55</xdr:row>
      <xdr:rowOff>91797</xdr:rowOff>
    </xdr:from>
    <xdr:ext cx="1173816" cy="249299"/>
    <xdr:sp macro="" textlink="">
      <xdr:nvSpPr>
        <xdr:cNvPr id="1068" name="Text Box 616"/>
        <xdr:cNvSpPr txBox="1">
          <a:spLocks noChangeArrowheads="1"/>
        </xdr:cNvSpPr>
      </xdr:nvSpPr>
      <xdr:spPr bwMode="auto">
        <a:xfrm>
          <a:off x="2078696" y="9490731"/>
          <a:ext cx="1173816" cy="249299"/>
        </a:xfrm>
        <a:prstGeom prst="rect">
          <a:avLst/>
        </a:prstGeom>
        <a:solidFill>
          <a:schemeClr val="bg1">
            <a:alpha val="3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⇒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滋賀ｶﾝﾄﾘｰ倶楽部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</a:p>
      </xdr:txBody>
    </xdr:sp>
    <xdr:clientData/>
  </xdr:oneCellAnchor>
  <xdr:oneCellAnchor>
    <xdr:from>
      <xdr:col>9</xdr:col>
      <xdr:colOff>6041</xdr:colOff>
      <xdr:row>50</xdr:row>
      <xdr:rowOff>168961</xdr:rowOff>
    </xdr:from>
    <xdr:ext cx="562361" cy="165920"/>
    <xdr:sp macro="" textlink="">
      <xdr:nvSpPr>
        <xdr:cNvPr id="1103" name="Text Box 1300"/>
        <xdr:cNvSpPr txBox="1">
          <a:spLocks noChangeArrowheads="1"/>
        </xdr:cNvSpPr>
      </xdr:nvSpPr>
      <xdr:spPr bwMode="auto">
        <a:xfrm>
          <a:off x="4805412" y="8772187"/>
          <a:ext cx="562361" cy="16592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草津線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430220</xdr:colOff>
      <xdr:row>60</xdr:row>
      <xdr:rowOff>132092</xdr:rowOff>
    </xdr:from>
    <xdr:to>
      <xdr:col>2</xdr:col>
      <xdr:colOff>643611</xdr:colOff>
      <xdr:row>61</xdr:row>
      <xdr:rowOff>141079</xdr:rowOff>
    </xdr:to>
    <xdr:sp macro="" textlink="">
      <xdr:nvSpPr>
        <xdr:cNvPr id="1105" name="六角形 1104"/>
        <xdr:cNvSpPr/>
      </xdr:nvSpPr>
      <xdr:spPr bwMode="auto">
        <a:xfrm>
          <a:off x="7515591" y="9079447"/>
          <a:ext cx="213391" cy="1810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411233</xdr:colOff>
      <xdr:row>63</xdr:row>
      <xdr:rowOff>82536</xdr:rowOff>
    </xdr:from>
    <xdr:to>
      <xdr:col>1</xdr:col>
      <xdr:colOff>565357</xdr:colOff>
      <xdr:row>64</xdr:row>
      <xdr:rowOff>24575</xdr:rowOff>
    </xdr:to>
    <xdr:sp macro="" textlink="">
      <xdr:nvSpPr>
        <xdr:cNvPr id="567" name="AutoShape 526"/>
        <xdr:cNvSpPr>
          <a:spLocks noChangeArrowheads="1"/>
        </xdr:cNvSpPr>
      </xdr:nvSpPr>
      <xdr:spPr bwMode="auto">
        <a:xfrm>
          <a:off x="6753039" y="9546084"/>
          <a:ext cx="154124" cy="11410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49161</xdr:colOff>
      <xdr:row>59</xdr:row>
      <xdr:rowOff>147492</xdr:rowOff>
    </xdr:from>
    <xdr:to>
      <xdr:col>2</xdr:col>
      <xdr:colOff>639096</xdr:colOff>
      <xdr:row>63</xdr:row>
      <xdr:rowOff>52242</xdr:rowOff>
    </xdr:to>
    <xdr:sp macro="" textlink="">
      <xdr:nvSpPr>
        <xdr:cNvPr id="1107" name="Line 76"/>
        <xdr:cNvSpPr>
          <a:spLocks noChangeShapeType="1"/>
        </xdr:cNvSpPr>
      </xdr:nvSpPr>
      <xdr:spPr bwMode="auto">
        <a:xfrm>
          <a:off x="7134532" y="8922782"/>
          <a:ext cx="589935" cy="5930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471797</xdr:colOff>
      <xdr:row>62</xdr:row>
      <xdr:rowOff>125993</xdr:rowOff>
    </xdr:from>
    <xdr:ext cx="286209" cy="125981"/>
    <xdr:sp macro="" textlink="">
      <xdr:nvSpPr>
        <xdr:cNvPr id="1109" name="Text Box 1664"/>
        <xdr:cNvSpPr txBox="1">
          <a:spLocks noChangeArrowheads="1"/>
        </xdr:cNvSpPr>
      </xdr:nvSpPr>
      <xdr:spPr bwMode="auto">
        <a:xfrm>
          <a:off x="7537698" y="9275488"/>
          <a:ext cx="286209" cy="125981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林北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433293</xdr:colOff>
      <xdr:row>62</xdr:row>
      <xdr:rowOff>27657</xdr:rowOff>
    </xdr:from>
    <xdr:to>
      <xdr:col>2</xdr:col>
      <xdr:colOff>568487</xdr:colOff>
      <xdr:row>62</xdr:row>
      <xdr:rowOff>150560</xdr:rowOff>
    </xdr:to>
    <xdr:sp macro="" textlink="">
      <xdr:nvSpPr>
        <xdr:cNvPr id="1110" name="Oval 1295"/>
        <xdr:cNvSpPr>
          <a:spLocks noChangeArrowheads="1"/>
        </xdr:cNvSpPr>
      </xdr:nvSpPr>
      <xdr:spPr bwMode="auto">
        <a:xfrm>
          <a:off x="7518664" y="9319141"/>
          <a:ext cx="135194" cy="1229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4</xdr:col>
      <xdr:colOff>63500</xdr:colOff>
      <xdr:row>58</xdr:row>
      <xdr:rowOff>82550</xdr:rowOff>
    </xdr:from>
    <xdr:ext cx="192579" cy="480131"/>
    <xdr:sp macro="" textlink="">
      <xdr:nvSpPr>
        <xdr:cNvPr id="1113" name="Text Box 1563"/>
        <xdr:cNvSpPr txBox="1">
          <a:spLocks noChangeArrowheads="1"/>
        </xdr:cNvSpPr>
      </xdr:nvSpPr>
      <xdr:spPr bwMode="auto">
        <a:xfrm>
          <a:off x="1009650" y="10026650"/>
          <a:ext cx="192579" cy="480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堤防道路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430487</xdr:colOff>
      <xdr:row>58</xdr:row>
      <xdr:rowOff>58616</xdr:rowOff>
    </xdr:from>
    <xdr:to>
      <xdr:col>3</xdr:col>
      <xdr:colOff>454269</xdr:colOff>
      <xdr:row>61</xdr:row>
      <xdr:rowOff>156596</xdr:rowOff>
    </xdr:to>
    <xdr:sp macro="" textlink="">
      <xdr:nvSpPr>
        <xdr:cNvPr id="1114" name="Line 72"/>
        <xdr:cNvSpPr>
          <a:spLocks noChangeShapeType="1"/>
        </xdr:cNvSpPr>
      </xdr:nvSpPr>
      <xdr:spPr bwMode="auto">
        <a:xfrm flipV="1">
          <a:off x="599006" y="9832731"/>
          <a:ext cx="23782" cy="6035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73270</xdr:colOff>
      <xdr:row>62</xdr:row>
      <xdr:rowOff>0</xdr:rowOff>
    </xdr:from>
    <xdr:to>
      <xdr:col>3</xdr:col>
      <xdr:colOff>435708</xdr:colOff>
      <xdr:row>62</xdr:row>
      <xdr:rowOff>117231</xdr:rowOff>
    </xdr:to>
    <xdr:sp macro="" textlink="">
      <xdr:nvSpPr>
        <xdr:cNvPr id="1115" name="Line 72"/>
        <xdr:cNvSpPr>
          <a:spLocks noChangeShapeType="1"/>
        </xdr:cNvSpPr>
      </xdr:nvSpPr>
      <xdr:spPr bwMode="auto">
        <a:xfrm flipV="1">
          <a:off x="241789" y="10448192"/>
          <a:ext cx="362438" cy="117231"/>
        </a:xfrm>
        <a:custGeom>
          <a:avLst/>
          <a:gdLst>
            <a:gd name="connsiteX0" fmla="*/ 0 w 362438"/>
            <a:gd name="connsiteY0" fmla="*/ 0 h 117231"/>
            <a:gd name="connsiteX1" fmla="*/ 362438 w 362438"/>
            <a:gd name="connsiteY1" fmla="*/ 117231 h 117231"/>
            <a:gd name="connsiteX0" fmla="*/ 0 w 362438"/>
            <a:gd name="connsiteY0" fmla="*/ 0 h 117231"/>
            <a:gd name="connsiteX1" fmla="*/ 362438 w 362438"/>
            <a:gd name="connsiteY1" fmla="*/ 117231 h 117231"/>
            <a:gd name="connsiteX0" fmla="*/ 0 w 362438"/>
            <a:gd name="connsiteY0" fmla="*/ 0 h 117231"/>
            <a:gd name="connsiteX1" fmla="*/ 362438 w 362438"/>
            <a:gd name="connsiteY1" fmla="*/ 117231 h 117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2438" h="117231">
              <a:moveTo>
                <a:pt x="0" y="0"/>
              </a:moveTo>
              <a:cubicBezTo>
                <a:pt x="230717" y="24424"/>
                <a:pt x="358856" y="4885"/>
                <a:pt x="362438" y="11723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355600</xdr:colOff>
      <xdr:row>61</xdr:row>
      <xdr:rowOff>76200</xdr:rowOff>
    </xdr:from>
    <xdr:to>
      <xdr:col>3</xdr:col>
      <xdr:colOff>489006</xdr:colOff>
      <xdr:row>62</xdr:row>
      <xdr:rowOff>38158</xdr:rowOff>
    </xdr:to>
    <xdr:sp macro="" textlink="">
      <xdr:nvSpPr>
        <xdr:cNvPr id="1116" name="Oval 1295"/>
        <xdr:cNvSpPr>
          <a:spLocks noChangeArrowheads="1"/>
        </xdr:cNvSpPr>
      </xdr:nvSpPr>
      <xdr:spPr bwMode="auto">
        <a:xfrm>
          <a:off x="527050" y="10534650"/>
          <a:ext cx="133406" cy="1334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419100</xdr:colOff>
      <xdr:row>59</xdr:row>
      <xdr:rowOff>25400</xdr:rowOff>
    </xdr:from>
    <xdr:to>
      <xdr:col>3</xdr:col>
      <xdr:colOff>634752</xdr:colOff>
      <xdr:row>60</xdr:row>
      <xdr:rowOff>34386</xdr:rowOff>
    </xdr:to>
    <xdr:sp macro="" textlink="">
      <xdr:nvSpPr>
        <xdr:cNvPr id="1117" name="六角形 1116"/>
        <xdr:cNvSpPr/>
      </xdr:nvSpPr>
      <xdr:spPr bwMode="auto">
        <a:xfrm>
          <a:off x="590550" y="10140950"/>
          <a:ext cx="215652" cy="1804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158750</xdr:colOff>
      <xdr:row>61</xdr:row>
      <xdr:rowOff>38101</xdr:rowOff>
    </xdr:from>
    <xdr:to>
      <xdr:col>4</xdr:col>
      <xdr:colOff>584200</xdr:colOff>
      <xdr:row>62</xdr:row>
      <xdr:rowOff>50803</xdr:rowOff>
    </xdr:to>
    <xdr:grpSp>
      <xdr:nvGrpSpPr>
        <xdr:cNvPr id="1118" name="Group 405"/>
        <xdr:cNvGrpSpPr>
          <a:grpSpLocks/>
        </xdr:cNvGrpSpPr>
      </xdr:nvGrpSpPr>
      <xdr:grpSpPr bwMode="auto">
        <a:xfrm rot="5400000">
          <a:off x="2757364" y="10195660"/>
          <a:ext cx="181221" cy="425450"/>
          <a:chOff x="718" y="97"/>
          <a:chExt cx="23" cy="15"/>
        </a:xfrm>
      </xdr:grpSpPr>
      <xdr:sp macro="" textlink="">
        <xdr:nvSpPr>
          <xdr:cNvPr id="111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0</xdr:colOff>
      <xdr:row>59</xdr:row>
      <xdr:rowOff>171449</xdr:rowOff>
    </xdr:from>
    <xdr:to>
      <xdr:col>6</xdr:col>
      <xdr:colOff>12700</xdr:colOff>
      <xdr:row>63</xdr:row>
      <xdr:rowOff>114299</xdr:rowOff>
    </xdr:to>
    <xdr:sp macro="" textlink="">
      <xdr:nvSpPr>
        <xdr:cNvPr id="1121" name="Line 72"/>
        <xdr:cNvSpPr>
          <a:spLocks noChangeShapeType="1"/>
        </xdr:cNvSpPr>
      </xdr:nvSpPr>
      <xdr:spPr bwMode="auto">
        <a:xfrm flipV="1">
          <a:off x="2495550" y="10286999"/>
          <a:ext cx="1270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323849</xdr:colOff>
      <xdr:row>61</xdr:row>
      <xdr:rowOff>76199</xdr:rowOff>
    </xdr:from>
    <xdr:to>
      <xdr:col>5</xdr:col>
      <xdr:colOff>749299</xdr:colOff>
      <xdr:row>62</xdr:row>
      <xdr:rowOff>88901</xdr:rowOff>
    </xdr:to>
    <xdr:grpSp>
      <xdr:nvGrpSpPr>
        <xdr:cNvPr id="1122" name="Group 405"/>
        <xdr:cNvGrpSpPr>
          <a:grpSpLocks/>
        </xdr:cNvGrpSpPr>
      </xdr:nvGrpSpPr>
      <xdr:grpSpPr bwMode="auto">
        <a:xfrm rot="5400000">
          <a:off x="3691790" y="10233758"/>
          <a:ext cx="181221" cy="425450"/>
          <a:chOff x="718" y="97"/>
          <a:chExt cx="23" cy="15"/>
        </a:xfrm>
      </xdr:grpSpPr>
      <xdr:sp macro="" textlink="">
        <xdr:nvSpPr>
          <xdr:cNvPr id="112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114300</xdr:colOff>
      <xdr:row>62</xdr:row>
      <xdr:rowOff>38100</xdr:rowOff>
    </xdr:from>
    <xdr:to>
      <xdr:col>5</xdr:col>
      <xdr:colOff>218109</xdr:colOff>
      <xdr:row>62</xdr:row>
      <xdr:rowOff>88900</xdr:rowOff>
    </xdr:to>
    <xdr:sp macro="" textlink="">
      <xdr:nvSpPr>
        <xdr:cNvPr id="1125" name="Freeform 395"/>
        <xdr:cNvSpPr>
          <a:spLocks/>
        </xdr:cNvSpPr>
      </xdr:nvSpPr>
      <xdr:spPr bwMode="auto">
        <a:xfrm>
          <a:off x="1835150" y="10668000"/>
          <a:ext cx="103809" cy="508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107950</xdr:colOff>
      <xdr:row>61</xdr:row>
      <xdr:rowOff>76200</xdr:rowOff>
    </xdr:from>
    <xdr:to>
      <xdr:col>5</xdr:col>
      <xdr:colOff>211759</xdr:colOff>
      <xdr:row>61</xdr:row>
      <xdr:rowOff>127000</xdr:rowOff>
    </xdr:to>
    <xdr:sp macro="" textlink="">
      <xdr:nvSpPr>
        <xdr:cNvPr id="1126" name="Freeform 395"/>
        <xdr:cNvSpPr>
          <a:spLocks/>
        </xdr:cNvSpPr>
      </xdr:nvSpPr>
      <xdr:spPr bwMode="auto">
        <a:xfrm rot="10800000">
          <a:off x="1828800" y="10534650"/>
          <a:ext cx="103809" cy="508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165100</xdr:colOff>
      <xdr:row>60</xdr:row>
      <xdr:rowOff>101600</xdr:rowOff>
    </xdr:from>
    <xdr:to>
      <xdr:col>5</xdr:col>
      <xdr:colOff>222250</xdr:colOff>
      <xdr:row>61</xdr:row>
      <xdr:rowOff>114299</xdr:rowOff>
    </xdr:to>
    <xdr:sp macro="" textlink="">
      <xdr:nvSpPr>
        <xdr:cNvPr id="1127" name="Line 72"/>
        <xdr:cNvSpPr>
          <a:spLocks noChangeShapeType="1"/>
        </xdr:cNvSpPr>
      </xdr:nvSpPr>
      <xdr:spPr bwMode="auto">
        <a:xfrm flipV="1">
          <a:off x="1885950" y="10388600"/>
          <a:ext cx="57150" cy="1841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165100</xdr:colOff>
      <xdr:row>62</xdr:row>
      <xdr:rowOff>57150</xdr:rowOff>
    </xdr:from>
    <xdr:to>
      <xdr:col>5</xdr:col>
      <xdr:colOff>241300</xdr:colOff>
      <xdr:row>63</xdr:row>
      <xdr:rowOff>57150</xdr:rowOff>
    </xdr:to>
    <xdr:sp macro="" textlink="">
      <xdr:nvSpPr>
        <xdr:cNvPr id="1128" name="Line 72"/>
        <xdr:cNvSpPr>
          <a:spLocks noChangeShapeType="1"/>
        </xdr:cNvSpPr>
      </xdr:nvSpPr>
      <xdr:spPr bwMode="auto">
        <a:xfrm flipH="1" flipV="1">
          <a:off x="1885950" y="10687050"/>
          <a:ext cx="762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273051</xdr:colOff>
      <xdr:row>61</xdr:row>
      <xdr:rowOff>69850</xdr:rowOff>
    </xdr:from>
    <xdr:to>
      <xdr:col>4</xdr:col>
      <xdr:colOff>482601</xdr:colOff>
      <xdr:row>64</xdr:row>
      <xdr:rowOff>127000</xdr:rowOff>
    </xdr:to>
    <xdr:sp macro="" textlink="">
      <xdr:nvSpPr>
        <xdr:cNvPr id="1129" name="Text Box 1620"/>
        <xdr:cNvSpPr txBox="1">
          <a:spLocks noChangeArrowheads="1"/>
        </xdr:cNvSpPr>
      </xdr:nvSpPr>
      <xdr:spPr bwMode="auto">
        <a:xfrm>
          <a:off x="1219201" y="10528300"/>
          <a:ext cx="209550" cy="57150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野洲川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419101</xdr:colOff>
      <xdr:row>57</xdr:row>
      <xdr:rowOff>50800</xdr:rowOff>
    </xdr:from>
    <xdr:to>
      <xdr:col>5</xdr:col>
      <xdr:colOff>609601</xdr:colOff>
      <xdr:row>60</xdr:row>
      <xdr:rowOff>6350</xdr:rowOff>
    </xdr:to>
    <xdr:sp macro="" textlink="">
      <xdr:nvSpPr>
        <xdr:cNvPr id="1130" name="Text Box 1620"/>
        <xdr:cNvSpPr txBox="1">
          <a:spLocks noChangeArrowheads="1"/>
        </xdr:cNvSpPr>
      </xdr:nvSpPr>
      <xdr:spPr bwMode="auto">
        <a:xfrm>
          <a:off x="2139951" y="9823450"/>
          <a:ext cx="190500" cy="46990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野洲川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451655</xdr:colOff>
      <xdr:row>61</xdr:row>
      <xdr:rowOff>1570</xdr:rowOff>
    </xdr:from>
    <xdr:to>
      <xdr:col>6</xdr:col>
      <xdr:colOff>721886</xdr:colOff>
      <xdr:row>62</xdr:row>
      <xdr:rowOff>59649</xdr:rowOff>
    </xdr:to>
    <xdr:sp macro="" textlink="">
      <xdr:nvSpPr>
        <xdr:cNvPr id="1131" name="六角形 1130"/>
        <xdr:cNvSpPr/>
      </xdr:nvSpPr>
      <xdr:spPr bwMode="auto">
        <a:xfrm>
          <a:off x="4466809" y="10281243"/>
          <a:ext cx="270231" cy="2265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365858</xdr:colOff>
      <xdr:row>62</xdr:row>
      <xdr:rowOff>29307</xdr:rowOff>
    </xdr:from>
    <xdr:ext cx="192579" cy="480131"/>
    <xdr:sp macro="" textlink="">
      <xdr:nvSpPr>
        <xdr:cNvPr id="1132" name="Text Box 1563"/>
        <xdr:cNvSpPr txBox="1">
          <a:spLocks noChangeArrowheads="1"/>
        </xdr:cNvSpPr>
      </xdr:nvSpPr>
      <xdr:spPr bwMode="auto">
        <a:xfrm>
          <a:off x="3611685" y="10477499"/>
          <a:ext cx="192579" cy="480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川田大橋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344072</xdr:colOff>
      <xdr:row>57</xdr:row>
      <xdr:rowOff>145613</xdr:rowOff>
    </xdr:from>
    <xdr:to>
      <xdr:col>7</xdr:col>
      <xdr:colOff>562224</xdr:colOff>
      <xdr:row>58</xdr:row>
      <xdr:rowOff>148889</xdr:rowOff>
    </xdr:to>
    <xdr:sp macro="" textlink="">
      <xdr:nvSpPr>
        <xdr:cNvPr id="1133" name="六角形 1132"/>
        <xdr:cNvSpPr/>
      </xdr:nvSpPr>
      <xdr:spPr bwMode="auto">
        <a:xfrm>
          <a:off x="3590815" y="9803413"/>
          <a:ext cx="218152" cy="1727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519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394727</xdr:colOff>
      <xdr:row>60</xdr:row>
      <xdr:rowOff>55597</xdr:rowOff>
    </xdr:from>
    <xdr:to>
      <xdr:col>7</xdr:col>
      <xdr:colOff>616158</xdr:colOff>
      <xdr:row>61</xdr:row>
      <xdr:rowOff>69731</xdr:rowOff>
    </xdr:to>
    <xdr:sp macro="" textlink="">
      <xdr:nvSpPr>
        <xdr:cNvPr id="1134" name="六角形 1133"/>
        <xdr:cNvSpPr/>
      </xdr:nvSpPr>
      <xdr:spPr bwMode="auto">
        <a:xfrm>
          <a:off x="5177638" y="10260954"/>
          <a:ext cx="221431" cy="1842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51	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607423</xdr:colOff>
      <xdr:row>62</xdr:row>
      <xdr:rowOff>104864</xdr:rowOff>
    </xdr:from>
    <xdr:to>
      <xdr:col>8</xdr:col>
      <xdr:colOff>16335</xdr:colOff>
      <xdr:row>63</xdr:row>
      <xdr:rowOff>113852</xdr:rowOff>
    </xdr:to>
    <xdr:sp macro="" textlink="">
      <xdr:nvSpPr>
        <xdr:cNvPr id="1135" name="Oval 1295"/>
        <xdr:cNvSpPr>
          <a:spLocks noChangeArrowheads="1"/>
        </xdr:cNvSpPr>
      </xdr:nvSpPr>
      <xdr:spPr bwMode="auto">
        <a:xfrm>
          <a:off x="3877673" y="10734764"/>
          <a:ext cx="183612" cy="1804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640155</xdr:colOff>
      <xdr:row>58</xdr:row>
      <xdr:rowOff>72480</xdr:rowOff>
    </xdr:from>
    <xdr:to>
      <xdr:col>8</xdr:col>
      <xdr:colOff>94777</xdr:colOff>
      <xdr:row>63</xdr:row>
      <xdr:rowOff>17370</xdr:rowOff>
    </xdr:to>
    <xdr:sp macro="" textlink="">
      <xdr:nvSpPr>
        <xdr:cNvPr id="660" name="AutoShape 1653"/>
        <xdr:cNvSpPr>
          <a:spLocks/>
        </xdr:cNvSpPr>
      </xdr:nvSpPr>
      <xdr:spPr bwMode="auto">
        <a:xfrm rot="21303408">
          <a:off x="3897090" y="10052222"/>
          <a:ext cx="225840" cy="805213"/>
        </a:xfrm>
        <a:prstGeom prst="rightBrace">
          <a:avLst>
            <a:gd name="adj1" fmla="val 42094"/>
            <a:gd name="adj2" fmla="val 5569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290856</xdr:colOff>
      <xdr:row>57</xdr:row>
      <xdr:rowOff>2524</xdr:rowOff>
    </xdr:from>
    <xdr:ext cx="311880" cy="166649"/>
    <xdr:sp macro="" textlink="">
      <xdr:nvSpPr>
        <xdr:cNvPr id="1137" name="Text Box 1620"/>
        <xdr:cNvSpPr txBox="1">
          <a:spLocks noChangeArrowheads="1"/>
        </xdr:cNvSpPr>
      </xdr:nvSpPr>
      <xdr:spPr bwMode="auto">
        <a:xfrm>
          <a:off x="3537599" y="9660324"/>
          <a:ext cx="311880" cy="16664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141956</xdr:colOff>
      <xdr:row>62</xdr:row>
      <xdr:rowOff>27489</xdr:rowOff>
    </xdr:from>
    <xdr:ext cx="302079" cy="305168"/>
    <xdr:grpSp>
      <xdr:nvGrpSpPr>
        <xdr:cNvPr id="1140" name="Group 6672"/>
        <xdr:cNvGrpSpPr>
          <a:grpSpLocks/>
        </xdr:cNvGrpSpPr>
      </xdr:nvGrpSpPr>
      <xdr:grpSpPr bwMode="auto">
        <a:xfrm>
          <a:off x="5695764" y="10475681"/>
          <a:ext cx="302079" cy="305168"/>
          <a:chOff x="536" y="109"/>
          <a:chExt cx="46" cy="44"/>
        </a:xfrm>
      </xdr:grpSpPr>
      <xdr:pic>
        <xdr:nvPicPr>
          <xdr:cNvPr id="114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2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68685</xdr:colOff>
      <xdr:row>61</xdr:row>
      <xdr:rowOff>96171</xdr:rowOff>
    </xdr:from>
    <xdr:ext cx="302079" cy="305168"/>
    <xdr:grpSp>
      <xdr:nvGrpSpPr>
        <xdr:cNvPr id="1143" name="Group 6672"/>
        <xdr:cNvGrpSpPr>
          <a:grpSpLocks/>
        </xdr:cNvGrpSpPr>
      </xdr:nvGrpSpPr>
      <xdr:grpSpPr bwMode="auto">
        <a:xfrm>
          <a:off x="4853166" y="10375844"/>
          <a:ext cx="302079" cy="305168"/>
          <a:chOff x="536" y="109"/>
          <a:chExt cx="46" cy="44"/>
        </a:xfrm>
      </xdr:grpSpPr>
      <xdr:pic>
        <xdr:nvPicPr>
          <xdr:cNvPr id="11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540357</xdr:colOff>
      <xdr:row>61</xdr:row>
      <xdr:rowOff>132800</xdr:rowOff>
    </xdr:from>
    <xdr:to>
      <xdr:col>11</xdr:col>
      <xdr:colOff>4572</xdr:colOff>
      <xdr:row>62</xdr:row>
      <xdr:rowOff>137380</xdr:rowOff>
    </xdr:to>
    <xdr:sp macro="" textlink="">
      <xdr:nvSpPr>
        <xdr:cNvPr id="1161" name="Freeform 601"/>
        <xdr:cNvSpPr>
          <a:spLocks/>
        </xdr:cNvSpPr>
      </xdr:nvSpPr>
      <xdr:spPr bwMode="auto">
        <a:xfrm flipH="1">
          <a:off x="5325754" y="10468341"/>
          <a:ext cx="1002868" cy="17401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761 w 10000"/>
            <a:gd name="connsiteY0" fmla="*/ 12134 h 12134"/>
            <a:gd name="connsiteX1" fmla="*/ 10000 w 10000"/>
            <a:gd name="connsiteY1" fmla="*/ 0 h 12134"/>
            <a:gd name="connsiteX2" fmla="*/ 0 w 10000"/>
            <a:gd name="connsiteY2" fmla="*/ 285 h 12134"/>
            <a:gd name="connsiteX0" fmla="*/ 9761 w 10000"/>
            <a:gd name="connsiteY0" fmla="*/ 12134 h 12134"/>
            <a:gd name="connsiteX1" fmla="*/ 10000 w 10000"/>
            <a:gd name="connsiteY1" fmla="*/ 0 h 12134"/>
            <a:gd name="connsiteX2" fmla="*/ 0 w 10000"/>
            <a:gd name="connsiteY2" fmla="*/ 285 h 12134"/>
            <a:gd name="connsiteX0" fmla="*/ 9957 w 10004"/>
            <a:gd name="connsiteY0" fmla="*/ 6437 h 6437"/>
            <a:gd name="connsiteX1" fmla="*/ 10000 w 10004"/>
            <a:gd name="connsiteY1" fmla="*/ 0 h 6437"/>
            <a:gd name="connsiteX2" fmla="*/ 0 w 10004"/>
            <a:gd name="connsiteY2" fmla="*/ 285 h 6437"/>
            <a:gd name="connsiteX0" fmla="*/ 10071 w 10094"/>
            <a:gd name="connsiteY0" fmla="*/ 11562 h 11562"/>
            <a:gd name="connsiteX1" fmla="*/ 9996 w 10094"/>
            <a:gd name="connsiteY1" fmla="*/ 0 h 11562"/>
            <a:gd name="connsiteX2" fmla="*/ 0 w 10094"/>
            <a:gd name="connsiteY2" fmla="*/ 443 h 11562"/>
            <a:gd name="connsiteX0" fmla="*/ 10071 w 10071"/>
            <a:gd name="connsiteY0" fmla="*/ 11562 h 11562"/>
            <a:gd name="connsiteX1" fmla="*/ 9996 w 10071"/>
            <a:gd name="connsiteY1" fmla="*/ 0 h 11562"/>
            <a:gd name="connsiteX2" fmla="*/ 0 w 10071"/>
            <a:gd name="connsiteY2" fmla="*/ 443 h 11562"/>
            <a:gd name="connsiteX0" fmla="*/ 9993 w 9996"/>
            <a:gd name="connsiteY0" fmla="*/ 10261 h 10261"/>
            <a:gd name="connsiteX1" fmla="*/ 9996 w 9996"/>
            <a:gd name="connsiteY1" fmla="*/ 0 h 10261"/>
            <a:gd name="connsiteX2" fmla="*/ 0 w 9996"/>
            <a:gd name="connsiteY2" fmla="*/ 443 h 10261"/>
            <a:gd name="connsiteX0" fmla="*/ 9997 w 10032"/>
            <a:gd name="connsiteY0" fmla="*/ 10000 h 10000"/>
            <a:gd name="connsiteX1" fmla="*/ 10000 w 10032"/>
            <a:gd name="connsiteY1" fmla="*/ 0 h 10000"/>
            <a:gd name="connsiteX2" fmla="*/ 0 w 10032"/>
            <a:gd name="connsiteY2" fmla="*/ 432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32" h="10000">
              <a:moveTo>
                <a:pt x="9997" y="10000"/>
              </a:moveTo>
              <a:cubicBezTo>
                <a:pt x="10083" y="4692"/>
                <a:pt x="9982" y="9084"/>
                <a:pt x="10000" y="0"/>
              </a:cubicBezTo>
              <a:lnTo>
                <a:pt x="0" y="432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13737</xdr:colOff>
      <xdr:row>61</xdr:row>
      <xdr:rowOff>123642</xdr:rowOff>
    </xdr:from>
    <xdr:to>
      <xdr:col>9</xdr:col>
      <xdr:colOff>531194</xdr:colOff>
      <xdr:row>61</xdr:row>
      <xdr:rowOff>128219</xdr:rowOff>
    </xdr:to>
    <xdr:sp macro="" textlink="">
      <xdr:nvSpPr>
        <xdr:cNvPr id="1166" name="Line 76"/>
        <xdr:cNvSpPr>
          <a:spLocks noChangeShapeType="1"/>
        </xdr:cNvSpPr>
      </xdr:nvSpPr>
      <xdr:spPr bwMode="auto">
        <a:xfrm flipH="1" flipV="1">
          <a:off x="4799134" y="10459183"/>
          <a:ext cx="517457" cy="45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87001</xdr:colOff>
      <xdr:row>61</xdr:row>
      <xdr:rowOff>9158</xdr:rowOff>
    </xdr:from>
    <xdr:to>
      <xdr:col>9</xdr:col>
      <xdr:colOff>304194</xdr:colOff>
      <xdr:row>62</xdr:row>
      <xdr:rowOff>30262</xdr:rowOff>
    </xdr:to>
    <xdr:sp macro="" textlink="">
      <xdr:nvSpPr>
        <xdr:cNvPr id="1174" name="六角形 1173"/>
        <xdr:cNvSpPr/>
      </xdr:nvSpPr>
      <xdr:spPr bwMode="auto">
        <a:xfrm>
          <a:off x="4872398" y="10344699"/>
          <a:ext cx="217193" cy="1905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599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247303</xdr:colOff>
      <xdr:row>62</xdr:row>
      <xdr:rowOff>79360</xdr:rowOff>
    </xdr:from>
    <xdr:ext cx="728158" cy="280141"/>
    <xdr:sp macro="" textlink="">
      <xdr:nvSpPr>
        <xdr:cNvPr id="1160" name="Text Box 616"/>
        <xdr:cNvSpPr txBox="1">
          <a:spLocks noChangeArrowheads="1"/>
        </xdr:cNvSpPr>
      </xdr:nvSpPr>
      <xdr:spPr bwMode="auto">
        <a:xfrm>
          <a:off x="6570438" y="10527552"/>
          <a:ext cx="728158" cy="28014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野洲菖蒲店 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9</xdr:col>
      <xdr:colOff>603587</xdr:colOff>
      <xdr:row>61</xdr:row>
      <xdr:rowOff>167302</xdr:rowOff>
    </xdr:from>
    <xdr:to>
      <xdr:col>10</xdr:col>
      <xdr:colOff>412608</xdr:colOff>
      <xdr:row>64</xdr:row>
      <xdr:rowOff>153071</xdr:rowOff>
    </xdr:to>
    <xdr:sp macro="" textlink="">
      <xdr:nvSpPr>
        <xdr:cNvPr id="1163" name="Freeform 601"/>
        <xdr:cNvSpPr>
          <a:spLocks/>
        </xdr:cNvSpPr>
      </xdr:nvSpPr>
      <xdr:spPr bwMode="auto">
        <a:xfrm>
          <a:off x="5388984" y="10502843"/>
          <a:ext cx="578348" cy="49407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1111 w 11130"/>
            <a:gd name="connsiteY0" fmla="*/ 26703 h 26703"/>
            <a:gd name="connsiteX1" fmla="*/ 11106 w 11130"/>
            <a:gd name="connsiteY1" fmla="*/ 12686 h 26703"/>
            <a:gd name="connsiteX2" fmla="*/ 0 w 11130"/>
            <a:gd name="connsiteY2" fmla="*/ 0 h 26703"/>
            <a:gd name="connsiteX0" fmla="*/ 11111 w 11130"/>
            <a:gd name="connsiteY0" fmla="*/ 26703 h 26703"/>
            <a:gd name="connsiteX1" fmla="*/ 11106 w 11130"/>
            <a:gd name="connsiteY1" fmla="*/ 12686 h 26703"/>
            <a:gd name="connsiteX2" fmla="*/ 0 w 11130"/>
            <a:gd name="connsiteY2" fmla="*/ 0 h 26703"/>
            <a:gd name="connsiteX0" fmla="*/ 11111 w 11130"/>
            <a:gd name="connsiteY0" fmla="*/ 26703 h 26703"/>
            <a:gd name="connsiteX1" fmla="*/ 11106 w 11130"/>
            <a:gd name="connsiteY1" fmla="*/ 12686 h 26703"/>
            <a:gd name="connsiteX2" fmla="*/ 3870 w 11130"/>
            <a:gd name="connsiteY2" fmla="*/ 12394 h 26703"/>
            <a:gd name="connsiteX3" fmla="*/ 0 w 11130"/>
            <a:gd name="connsiteY3" fmla="*/ 0 h 26703"/>
            <a:gd name="connsiteX0" fmla="*/ 10890 w 10909"/>
            <a:gd name="connsiteY0" fmla="*/ 29039 h 29039"/>
            <a:gd name="connsiteX1" fmla="*/ 10885 w 10909"/>
            <a:gd name="connsiteY1" fmla="*/ 15022 h 29039"/>
            <a:gd name="connsiteX2" fmla="*/ 3649 w 10909"/>
            <a:gd name="connsiteY2" fmla="*/ 14730 h 29039"/>
            <a:gd name="connsiteX3" fmla="*/ 0 w 10909"/>
            <a:gd name="connsiteY3" fmla="*/ 0 h 29039"/>
            <a:gd name="connsiteX0" fmla="*/ 17972 w 17991"/>
            <a:gd name="connsiteY0" fmla="*/ 40565 h 40565"/>
            <a:gd name="connsiteX1" fmla="*/ 17967 w 17991"/>
            <a:gd name="connsiteY1" fmla="*/ 26548 h 40565"/>
            <a:gd name="connsiteX2" fmla="*/ 10731 w 17991"/>
            <a:gd name="connsiteY2" fmla="*/ 26256 h 40565"/>
            <a:gd name="connsiteX3" fmla="*/ 0 w 17991"/>
            <a:gd name="connsiteY3" fmla="*/ 0 h 40565"/>
            <a:gd name="connsiteX0" fmla="*/ 17972 w 17991"/>
            <a:gd name="connsiteY0" fmla="*/ 40565 h 40565"/>
            <a:gd name="connsiteX1" fmla="*/ 17967 w 17991"/>
            <a:gd name="connsiteY1" fmla="*/ 26548 h 40565"/>
            <a:gd name="connsiteX2" fmla="*/ 13363 w 17991"/>
            <a:gd name="connsiteY2" fmla="*/ 25442 h 40565"/>
            <a:gd name="connsiteX3" fmla="*/ 10731 w 17991"/>
            <a:gd name="connsiteY3" fmla="*/ 26256 h 40565"/>
            <a:gd name="connsiteX4" fmla="*/ 0 w 17991"/>
            <a:gd name="connsiteY4" fmla="*/ 0 h 40565"/>
            <a:gd name="connsiteX0" fmla="*/ 17972 w 17991"/>
            <a:gd name="connsiteY0" fmla="*/ 40565 h 40565"/>
            <a:gd name="connsiteX1" fmla="*/ 17967 w 17991"/>
            <a:gd name="connsiteY1" fmla="*/ 26548 h 40565"/>
            <a:gd name="connsiteX2" fmla="*/ 13363 w 17991"/>
            <a:gd name="connsiteY2" fmla="*/ 25442 h 40565"/>
            <a:gd name="connsiteX3" fmla="*/ 12543 w 17991"/>
            <a:gd name="connsiteY3" fmla="*/ 1069 h 40565"/>
            <a:gd name="connsiteX4" fmla="*/ 0 w 17991"/>
            <a:gd name="connsiteY4" fmla="*/ 0 h 40565"/>
            <a:gd name="connsiteX0" fmla="*/ 17972 w 17991"/>
            <a:gd name="connsiteY0" fmla="*/ 40565 h 40565"/>
            <a:gd name="connsiteX1" fmla="*/ 17967 w 17991"/>
            <a:gd name="connsiteY1" fmla="*/ 26548 h 40565"/>
            <a:gd name="connsiteX2" fmla="*/ 15175 w 17991"/>
            <a:gd name="connsiteY2" fmla="*/ 23307 h 40565"/>
            <a:gd name="connsiteX3" fmla="*/ 12543 w 17991"/>
            <a:gd name="connsiteY3" fmla="*/ 1069 h 40565"/>
            <a:gd name="connsiteX4" fmla="*/ 0 w 17991"/>
            <a:gd name="connsiteY4" fmla="*/ 0 h 40565"/>
            <a:gd name="connsiteX0" fmla="*/ 17972 w 17991"/>
            <a:gd name="connsiteY0" fmla="*/ 44584 h 44584"/>
            <a:gd name="connsiteX1" fmla="*/ 17967 w 17991"/>
            <a:gd name="connsiteY1" fmla="*/ 30567 h 44584"/>
            <a:gd name="connsiteX2" fmla="*/ 15175 w 17991"/>
            <a:gd name="connsiteY2" fmla="*/ 27326 h 44584"/>
            <a:gd name="connsiteX3" fmla="*/ 12543 w 17991"/>
            <a:gd name="connsiteY3" fmla="*/ 5088 h 44584"/>
            <a:gd name="connsiteX4" fmla="*/ 10892 w 17991"/>
            <a:gd name="connsiteY4" fmla="*/ 5 h 44584"/>
            <a:gd name="connsiteX5" fmla="*/ 0 w 17991"/>
            <a:gd name="connsiteY5" fmla="*/ 4019 h 44584"/>
            <a:gd name="connsiteX0" fmla="*/ 17972 w 17991"/>
            <a:gd name="connsiteY0" fmla="*/ 46446 h 46446"/>
            <a:gd name="connsiteX1" fmla="*/ 17967 w 17991"/>
            <a:gd name="connsiteY1" fmla="*/ 32429 h 46446"/>
            <a:gd name="connsiteX2" fmla="*/ 15175 w 17991"/>
            <a:gd name="connsiteY2" fmla="*/ 29188 h 46446"/>
            <a:gd name="connsiteX3" fmla="*/ 12543 w 17991"/>
            <a:gd name="connsiteY3" fmla="*/ 6950 h 46446"/>
            <a:gd name="connsiteX4" fmla="*/ 10892 w 17991"/>
            <a:gd name="connsiteY4" fmla="*/ 1867 h 46446"/>
            <a:gd name="connsiteX5" fmla="*/ 1504 w 17991"/>
            <a:gd name="connsiteY5" fmla="*/ 159 h 46446"/>
            <a:gd name="connsiteX6" fmla="*/ 0 w 17991"/>
            <a:gd name="connsiteY6" fmla="*/ 5881 h 46446"/>
            <a:gd name="connsiteX0" fmla="*/ 20607 w 20626"/>
            <a:gd name="connsiteY0" fmla="*/ 46446 h 46446"/>
            <a:gd name="connsiteX1" fmla="*/ 20602 w 20626"/>
            <a:gd name="connsiteY1" fmla="*/ 32429 h 46446"/>
            <a:gd name="connsiteX2" fmla="*/ 17810 w 20626"/>
            <a:gd name="connsiteY2" fmla="*/ 29188 h 46446"/>
            <a:gd name="connsiteX3" fmla="*/ 15178 w 20626"/>
            <a:gd name="connsiteY3" fmla="*/ 6950 h 46446"/>
            <a:gd name="connsiteX4" fmla="*/ 13527 w 20626"/>
            <a:gd name="connsiteY4" fmla="*/ 1867 h 46446"/>
            <a:gd name="connsiteX5" fmla="*/ 4139 w 20626"/>
            <a:gd name="connsiteY5" fmla="*/ 159 h 46446"/>
            <a:gd name="connsiteX6" fmla="*/ 0 w 20626"/>
            <a:gd name="connsiteY6" fmla="*/ 11857 h 46446"/>
            <a:gd name="connsiteX0" fmla="*/ 21283 w 21302"/>
            <a:gd name="connsiteY0" fmla="*/ 46059 h 46059"/>
            <a:gd name="connsiteX1" fmla="*/ 21278 w 21302"/>
            <a:gd name="connsiteY1" fmla="*/ 32042 h 46059"/>
            <a:gd name="connsiteX2" fmla="*/ 18486 w 21302"/>
            <a:gd name="connsiteY2" fmla="*/ 28801 h 46059"/>
            <a:gd name="connsiteX3" fmla="*/ 15854 w 21302"/>
            <a:gd name="connsiteY3" fmla="*/ 6563 h 46059"/>
            <a:gd name="connsiteX4" fmla="*/ 14203 w 21302"/>
            <a:gd name="connsiteY4" fmla="*/ 1480 h 46059"/>
            <a:gd name="connsiteX5" fmla="*/ 533 w 21302"/>
            <a:gd name="connsiteY5" fmla="*/ 199 h 46059"/>
            <a:gd name="connsiteX6" fmla="*/ 676 w 21302"/>
            <a:gd name="connsiteY6" fmla="*/ 11470 h 46059"/>
            <a:gd name="connsiteX0" fmla="*/ 21304 w 21323"/>
            <a:gd name="connsiteY0" fmla="*/ 46059 h 46059"/>
            <a:gd name="connsiteX1" fmla="*/ 21299 w 21323"/>
            <a:gd name="connsiteY1" fmla="*/ 32042 h 46059"/>
            <a:gd name="connsiteX2" fmla="*/ 18507 w 21323"/>
            <a:gd name="connsiteY2" fmla="*/ 28801 h 46059"/>
            <a:gd name="connsiteX3" fmla="*/ 15875 w 21323"/>
            <a:gd name="connsiteY3" fmla="*/ 6563 h 46059"/>
            <a:gd name="connsiteX4" fmla="*/ 14224 w 21323"/>
            <a:gd name="connsiteY4" fmla="*/ 1480 h 46059"/>
            <a:gd name="connsiteX5" fmla="*/ 554 w 21323"/>
            <a:gd name="connsiteY5" fmla="*/ 199 h 46059"/>
            <a:gd name="connsiteX6" fmla="*/ 532 w 21323"/>
            <a:gd name="connsiteY6" fmla="*/ 13178 h 46059"/>
            <a:gd name="connsiteX0" fmla="*/ 21580 w 21599"/>
            <a:gd name="connsiteY0" fmla="*/ 46059 h 46059"/>
            <a:gd name="connsiteX1" fmla="*/ 21575 w 21599"/>
            <a:gd name="connsiteY1" fmla="*/ 32042 h 46059"/>
            <a:gd name="connsiteX2" fmla="*/ 18783 w 21599"/>
            <a:gd name="connsiteY2" fmla="*/ 28801 h 46059"/>
            <a:gd name="connsiteX3" fmla="*/ 16151 w 21599"/>
            <a:gd name="connsiteY3" fmla="*/ 6563 h 46059"/>
            <a:gd name="connsiteX4" fmla="*/ 14500 w 21599"/>
            <a:gd name="connsiteY4" fmla="*/ 1480 h 46059"/>
            <a:gd name="connsiteX5" fmla="*/ 830 w 21599"/>
            <a:gd name="connsiteY5" fmla="*/ 199 h 46059"/>
            <a:gd name="connsiteX6" fmla="*/ 808 w 21599"/>
            <a:gd name="connsiteY6" fmla="*/ 13178 h 46059"/>
            <a:gd name="connsiteX0" fmla="*/ 20782 w 20801"/>
            <a:gd name="connsiteY0" fmla="*/ 46059 h 46059"/>
            <a:gd name="connsiteX1" fmla="*/ 20777 w 20801"/>
            <a:gd name="connsiteY1" fmla="*/ 32042 h 46059"/>
            <a:gd name="connsiteX2" fmla="*/ 17985 w 20801"/>
            <a:gd name="connsiteY2" fmla="*/ 28801 h 46059"/>
            <a:gd name="connsiteX3" fmla="*/ 15353 w 20801"/>
            <a:gd name="connsiteY3" fmla="*/ 6563 h 46059"/>
            <a:gd name="connsiteX4" fmla="*/ 13702 w 20801"/>
            <a:gd name="connsiteY4" fmla="*/ 1480 h 46059"/>
            <a:gd name="connsiteX5" fmla="*/ 32 w 20801"/>
            <a:gd name="connsiteY5" fmla="*/ 199 h 46059"/>
            <a:gd name="connsiteX6" fmla="*/ 10 w 20801"/>
            <a:gd name="connsiteY6" fmla="*/ 13178 h 46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0801" h="46059">
              <a:moveTo>
                <a:pt x="20782" y="46059"/>
              </a:moveTo>
              <a:cubicBezTo>
                <a:pt x="20851" y="42726"/>
                <a:pt x="20708" y="35375"/>
                <a:pt x="20777" y="32042"/>
              </a:cubicBezTo>
              <a:cubicBezTo>
                <a:pt x="19652" y="29522"/>
                <a:pt x="19191" y="28850"/>
                <a:pt x="17985" y="28801"/>
              </a:cubicBezTo>
              <a:cubicBezTo>
                <a:pt x="16779" y="28752"/>
                <a:pt x="15984" y="10334"/>
                <a:pt x="15353" y="6563"/>
              </a:cubicBezTo>
              <a:cubicBezTo>
                <a:pt x="14722" y="2792"/>
                <a:pt x="14224" y="2256"/>
                <a:pt x="13702" y="1480"/>
              </a:cubicBezTo>
              <a:cubicBezTo>
                <a:pt x="13180" y="704"/>
                <a:pt x="1847" y="-470"/>
                <a:pt x="32" y="199"/>
              </a:cubicBezTo>
              <a:cubicBezTo>
                <a:pt x="358" y="10687"/>
                <a:pt x="-69" y="5750"/>
                <a:pt x="10" y="1317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343399</xdr:colOff>
      <xdr:row>64</xdr:row>
      <xdr:rowOff>12763</xdr:rowOff>
    </xdr:from>
    <xdr:to>
      <xdr:col>10</xdr:col>
      <xdr:colOff>483914</xdr:colOff>
      <xdr:row>64</xdr:row>
      <xdr:rowOff>124501</xdr:rowOff>
    </xdr:to>
    <xdr:sp macro="" textlink="">
      <xdr:nvSpPr>
        <xdr:cNvPr id="1162" name="AutoShape 605"/>
        <xdr:cNvSpPr>
          <a:spLocks noChangeArrowheads="1"/>
        </xdr:cNvSpPr>
      </xdr:nvSpPr>
      <xdr:spPr bwMode="auto">
        <a:xfrm>
          <a:off x="5898123" y="10856609"/>
          <a:ext cx="140515" cy="1117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96159</xdr:colOff>
      <xdr:row>62</xdr:row>
      <xdr:rowOff>50367</xdr:rowOff>
    </xdr:from>
    <xdr:ext cx="611047" cy="293414"/>
    <xdr:sp macro="" textlink="">
      <xdr:nvSpPr>
        <xdr:cNvPr id="1175" name="Text Box 1416"/>
        <xdr:cNvSpPr txBox="1">
          <a:spLocks noChangeArrowheads="1"/>
        </xdr:cNvSpPr>
      </xdr:nvSpPr>
      <xdr:spPr bwMode="auto">
        <a:xfrm>
          <a:off x="5650883" y="10555343"/>
          <a:ext cx="611047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87m</a:t>
          </a:r>
        </a:p>
      </xdr:txBody>
    </xdr:sp>
    <xdr:clientData/>
  </xdr:oneCellAnchor>
  <xdr:oneCellAnchor>
    <xdr:from>
      <xdr:col>9</xdr:col>
      <xdr:colOff>206110</xdr:colOff>
      <xdr:row>60</xdr:row>
      <xdr:rowOff>141961</xdr:rowOff>
    </xdr:from>
    <xdr:ext cx="611047" cy="165173"/>
    <xdr:sp macro="" textlink="">
      <xdr:nvSpPr>
        <xdr:cNvPr id="1176" name="Text Box 1416"/>
        <xdr:cNvSpPr txBox="1">
          <a:spLocks noChangeArrowheads="1"/>
        </xdr:cNvSpPr>
      </xdr:nvSpPr>
      <xdr:spPr bwMode="auto">
        <a:xfrm>
          <a:off x="4991507" y="10308067"/>
          <a:ext cx="611047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453321</xdr:colOff>
      <xdr:row>64</xdr:row>
      <xdr:rowOff>0</xdr:rowOff>
    </xdr:from>
    <xdr:ext cx="311880" cy="169173"/>
    <xdr:sp macro="" textlink="">
      <xdr:nvSpPr>
        <xdr:cNvPr id="1177" name="Text Box 1620"/>
        <xdr:cNvSpPr txBox="1">
          <a:spLocks noChangeArrowheads="1"/>
        </xdr:cNvSpPr>
      </xdr:nvSpPr>
      <xdr:spPr bwMode="auto">
        <a:xfrm>
          <a:off x="6008045" y="10843846"/>
          <a:ext cx="311880" cy="169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41207</xdr:colOff>
      <xdr:row>60</xdr:row>
      <xdr:rowOff>155700</xdr:rowOff>
    </xdr:from>
    <xdr:to>
      <xdr:col>10</xdr:col>
      <xdr:colOff>732693</xdr:colOff>
      <xdr:row>61</xdr:row>
      <xdr:rowOff>100745</xdr:rowOff>
    </xdr:to>
    <xdr:grpSp>
      <xdr:nvGrpSpPr>
        <xdr:cNvPr id="1178" name="グループ化 1177"/>
        <xdr:cNvGrpSpPr/>
      </xdr:nvGrpSpPr>
      <xdr:grpSpPr>
        <a:xfrm>
          <a:off x="7104361" y="10266854"/>
          <a:ext cx="691486" cy="113564"/>
          <a:chOff x="10617200" y="3614271"/>
          <a:chExt cx="806450" cy="196849"/>
        </a:xfrm>
      </xdr:grpSpPr>
      <xdr:sp macro="" textlink="">
        <xdr:nvSpPr>
          <xdr:cNvPr id="1179" name="六角形 1178"/>
          <xdr:cNvSpPr/>
        </xdr:nvSpPr>
        <xdr:spPr bwMode="auto">
          <a:xfrm>
            <a:off x="10617200" y="3625851"/>
            <a:ext cx="806450" cy="177800"/>
          </a:xfrm>
          <a:prstGeom prst="hexagon">
            <a:avLst/>
          </a:prstGeom>
          <a:solidFill>
            <a:schemeClr val="bg1"/>
          </a:solidFill>
          <a:ln w="19050" cap="flat" cmpd="sng" algn="ctr">
            <a:solidFill>
              <a:schemeClr val="accent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ctr" upright="1"/>
          <a:lstStyle/>
          <a:p>
            <a:pPr algn="l"/>
            <a:endParaRPr kumimoji="1" lang="ja-JP" altLang="en-US" sz="800"/>
          </a:p>
        </xdr:txBody>
      </xdr:sp>
      <xdr:sp macro="" textlink="">
        <xdr:nvSpPr>
          <xdr:cNvPr id="1180" name="Text Box 1620"/>
          <xdr:cNvSpPr txBox="1">
            <a:spLocks noChangeArrowheads="1"/>
          </xdr:cNvSpPr>
        </xdr:nvSpPr>
        <xdr:spPr bwMode="auto">
          <a:xfrm>
            <a:off x="10712450" y="3614271"/>
            <a:ext cx="666750" cy="19684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overflow" horzOverflow="overflow" vert="horz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FF"/>
                </a:solidFill>
                <a:latin typeface="ＭＳ Ｐ明朝" pitchFamily="18" charset="-128"/>
                <a:ea typeface="ＭＳ Ｐ明朝" pitchFamily="18" charset="-128"/>
              </a:rPr>
              <a:t>さざなみ街道</a:t>
            </a:r>
            <a:endParaRPr lang="en-US" altLang="ja-JP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</xdr:grpSp>
    <xdr:clientData/>
  </xdr:twoCellAnchor>
  <xdr:twoCellAnchor>
    <xdr:from>
      <xdr:col>12</xdr:col>
      <xdr:colOff>47382</xdr:colOff>
      <xdr:row>6</xdr:row>
      <xdr:rowOff>66979</xdr:rowOff>
    </xdr:from>
    <xdr:to>
      <xdr:col>12</xdr:col>
      <xdr:colOff>707571</xdr:colOff>
      <xdr:row>6</xdr:row>
      <xdr:rowOff>72745</xdr:rowOff>
    </xdr:to>
    <xdr:sp macro="" textlink="">
      <xdr:nvSpPr>
        <xdr:cNvPr id="1182" name="Line 4397"/>
        <xdr:cNvSpPr>
          <a:spLocks noChangeShapeType="1"/>
        </xdr:cNvSpPr>
      </xdr:nvSpPr>
      <xdr:spPr bwMode="auto">
        <a:xfrm>
          <a:off x="7113283" y="10571955"/>
          <a:ext cx="660189" cy="57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397805</xdr:colOff>
      <xdr:row>6</xdr:row>
      <xdr:rowOff>33413</xdr:rowOff>
    </xdr:from>
    <xdr:to>
      <xdr:col>12</xdr:col>
      <xdr:colOff>657578</xdr:colOff>
      <xdr:row>7</xdr:row>
      <xdr:rowOff>104128</xdr:rowOff>
    </xdr:to>
    <xdr:sp macro="" textlink="">
      <xdr:nvSpPr>
        <xdr:cNvPr id="1183" name="六角形 1182"/>
        <xdr:cNvSpPr/>
      </xdr:nvSpPr>
      <xdr:spPr bwMode="auto">
        <a:xfrm>
          <a:off x="4331630" y="3805313"/>
          <a:ext cx="259773" cy="2421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470161</xdr:colOff>
      <xdr:row>3</xdr:row>
      <xdr:rowOff>117966</xdr:rowOff>
    </xdr:from>
    <xdr:to>
      <xdr:col>12</xdr:col>
      <xdr:colOff>329114</xdr:colOff>
      <xdr:row>7</xdr:row>
      <xdr:rowOff>132687</xdr:rowOff>
    </xdr:to>
    <xdr:sp macro="" textlink="">
      <xdr:nvSpPr>
        <xdr:cNvPr id="1184" name="Line 2725"/>
        <xdr:cNvSpPr>
          <a:spLocks noChangeShapeType="1"/>
        </xdr:cNvSpPr>
      </xdr:nvSpPr>
      <xdr:spPr bwMode="auto">
        <a:xfrm rot="13253129" flipH="1" flipV="1">
          <a:off x="3632461" y="3375516"/>
          <a:ext cx="630478" cy="700521"/>
        </a:xfrm>
        <a:prstGeom prst="line">
          <a:avLst/>
        </a:pr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686858</xdr:colOff>
      <xdr:row>5</xdr:row>
      <xdr:rowOff>164505</xdr:rowOff>
    </xdr:from>
    <xdr:to>
      <xdr:col>12</xdr:col>
      <xdr:colOff>100745</xdr:colOff>
      <xdr:row>6</xdr:row>
      <xdr:rowOff>137380</xdr:rowOff>
    </xdr:to>
    <xdr:sp macro="" textlink="">
      <xdr:nvSpPr>
        <xdr:cNvPr id="1185" name="Oval 820"/>
        <xdr:cNvSpPr>
          <a:spLocks noChangeArrowheads="1"/>
        </xdr:cNvSpPr>
      </xdr:nvSpPr>
      <xdr:spPr bwMode="auto">
        <a:xfrm rot="5400000">
          <a:off x="7017622" y="10493332"/>
          <a:ext cx="142310" cy="1557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705498</xdr:colOff>
      <xdr:row>7</xdr:row>
      <xdr:rowOff>167913</xdr:rowOff>
    </xdr:from>
    <xdr:to>
      <xdr:col>12</xdr:col>
      <xdr:colOff>96166</xdr:colOff>
      <xdr:row>8</xdr:row>
      <xdr:rowOff>119063</xdr:rowOff>
    </xdr:to>
    <xdr:sp macro="" textlink="">
      <xdr:nvSpPr>
        <xdr:cNvPr id="1186" name="AutoShape 2821"/>
        <xdr:cNvSpPr>
          <a:spLocks noChangeArrowheads="1"/>
        </xdr:cNvSpPr>
      </xdr:nvSpPr>
      <xdr:spPr bwMode="auto">
        <a:xfrm>
          <a:off x="7029548" y="10842324"/>
          <a:ext cx="132519" cy="1205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31139</xdr:colOff>
      <xdr:row>4</xdr:row>
      <xdr:rowOff>88711</xdr:rowOff>
    </xdr:from>
    <xdr:to>
      <xdr:col>12</xdr:col>
      <xdr:colOff>680356</xdr:colOff>
      <xdr:row>4</xdr:row>
      <xdr:rowOff>95250</xdr:rowOff>
    </xdr:to>
    <xdr:sp macro="" textlink="">
      <xdr:nvSpPr>
        <xdr:cNvPr id="1187" name="Line 4397"/>
        <xdr:cNvSpPr>
          <a:spLocks noChangeShapeType="1"/>
        </xdr:cNvSpPr>
      </xdr:nvSpPr>
      <xdr:spPr bwMode="auto">
        <a:xfrm>
          <a:off x="3964964" y="3517711"/>
          <a:ext cx="649217" cy="65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149313</xdr:colOff>
      <xdr:row>4</xdr:row>
      <xdr:rowOff>164025</xdr:rowOff>
    </xdr:from>
    <xdr:to>
      <xdr:col>12</xdr:col>
      <xdr:colOff>724001</xdr:colOff>
      <xdr:row>5</xdr:row>
      <xdr:rowOff>153377</xdr:rowOff>
    </xdr:to>
    <xdr:sp macro="" textlink="">
      <xdr:nvSpPr>
        <xdr:cNvPr id="1188" name="Text Box 4456"/>
        <xdr:cNvSpPr txBox="1">
          <a:spLocks noChangeArrowheads="1"/>
        </xdr:cNvSpPr>
      </xdr:nvSpPr>
      <xdr:spPr bwMode="auto">
        <a:xfrm>
          <a:off x="4083138" y="3593025"/>
          <a:ext cx="574688" cy="1608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白鳥川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682468</xdr:colOff>
      <xdr:row>4</xdr:row>
      <xdr:rowOff>123743</xdr:rowOff>
    </xdr:from>
    <xdr:to>
      <xdr:col>12</xdr:col>
      <xdr:colOff>118536</xdr:colOff>
      <xdr:row>6</xdr:row>
      <xdr:rowOff>4440</xdr:rowOff>
    </xdr:to>
    <xdr:grpSp>
      <xdr:nvGrpSpPr>
        <xdr:cNvPr id="1189" name="Group 2097"/>
        <xdr:cNvGrpSpPr>
          <a:grpSpLocks/>
        </xdr:cNvGrpSpPr>
      </xdr:nvGrpSpPr>
      <xdr:grpSpPr bwMode="auto">
        <a:xfrm rot="15665">
          <a:off x="8514949" y="797820"/>
          <a:ext cx="190741" cy="217735"/>
          <a:chOff x="718" y="97"/>
          <a:chExt cx="23" cy="15"/>
        </a:xfrm>
      </xdr:grpSpPr>
      <xdr:sp macro="" textlink="">
        <xdr:nvSpPr>
          <xdr:cNvPr id="1190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91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115152</xdr:colOff>
      <xdr:row>5</xdr:row>
      <xdr:rowOff>135791</xdr:rowOff>
    </xdr:from>
    <xdr:to>
      <xdr:col>12</xdr:col>
      <xdr:colOff>710067</xdr:colOff>
      <xdr:row>5</xdr:row>
      <xdr:rowOff>155864</xdr:rowOff>
    </xdr:to>
    <xdr:sp macro="" textlink="">
      <xdr:nvSpPr>
        <xdr:cNvPr id="1192" name="Freeform 2102"/>
        <xdr:cNvSpPr>
          <a:spLocks/>
        </xdr:cNvSpPr>
      </xdr:nvSpPr>
      <xdr:spPr bwMode="auto">
        <a:xfrm rot="10800000">
          <a:off x="4048977" y="3736241"/>
          <a:ext cx="594915" cy="2007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457 w 10457"/>
            <a:gd name="connsiteY0" fmla="*/ 2500 h 7500"/>
            <a:gd name="connsiteX1" fmla="*/ 7979 w 10457"/>
            <a:gd name="connsiteY1" fmla="*/ 7500 h 7500"/>
            <a:gd name="connsiteX2" fmla="*/ 4970 w 10457"/>
            <a:gd name="connsiteY2" fmla="*/ 0 h 7500"/>
            <a:gd name="connsiteX3" fmla="*/ 0 w 10457"/>
            <a:gd name="connsiteY3" fmla="*/ 2287 h 7500"/>
            <a:gd name="connsiteX0" fmla="*/ 10000 w 10000"/>
            <a:gd name="connsiteY0" fmla="*/ 3333 h 5960"/>
            <a:gd name="connsiteX1" fmla="*/ 7287 w 10000"/>
            <a:gd name="connsiteY1" fmla="*/ 5960 h 5960"/>
            <a:gd name="connsiteX2" fmla="*/ 4753 w 10000"/>
            <a:gd name="connsiteY2" fmla="*/ 0 h 5960"/>
            <a:gd name="connsiteX3" fmla="*/ 0 w 10000"/>
            <a:gd name="connsiteY3" fmla="*/ 3049 h 59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5960">
              <a:moveTo>
                <a:pt x="10000" y="3333"/>
              </a:moveTo>
              <a:cubicBezTo>
                <a:pt x="9577" y="3333"/>
                <a:pt x="8134" y="5960"/>
                <a:pt x="7287" y="5960"/>
              </a:cubicBezTo>
              <a:cubicBezTo>
                <a:pt x="6441" y="5960"/>
                <a:pt x="5599" y="0"/>
                <a:pt x="4753" y="0"/>
              </a:cubicBezTo>
              <a:cubicBezTo>
                <a:pt x="3554" y="556"/>
                <a:pt x="899" y="272"/>
                <a:pt x="0" y="304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121226</xdr:colOff>
      <xdr:row>4</xdr:row>
      <xdr:rowOff>152339</xdr:rowOff>
    </xdr:from>
    <xdr:to>
      <xdr:col>12</xdr:col>
      <xdr:colOff>716141</xdr:colOff>
      <xdr:row>5</xdr:row>
      <xdr:rowOff>620</xdr:rowOff>
    </xdr:to>
    <xdr:sp macro="" textlink="">
      <xdr:nvSpPr>
        <xdr:cNvPr id="1193" name="Freeform 2102"/>
        <xdr:cNvSpPr>
          <a:spLocks/>
        </xdr:cNvSpPr>
      </xdr:nvSpPr>
      <xdr:spPr bwMode="auto">
        <a:xfrm rot="10800000">
          <a:off x="4055051" y="3581339"/>
          <a:ext cx="594915" cy="1973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457 w 10457"/>
            <a:gd name="connsiteY0" fmla="*/ 2500 h 7500"/>
            <a:gd name="connsiteX1" fmla="*/ 7979 w 10457"/>
            <a:gd name="connsiteY1" fmla="*/ 7500 h 7500"/>
            <a:gd name="connsiteX2" fmla="*/ 4970 w 10457"/>
            <a:gd name="connsiteY2" fmla="*/ 0 h 7500"/>
            <a:gd name="connsiteX3" fmla="*/ 0 w 10457"/>
            <a:gd name="connsiteY3" fmla="*/ 2287 h 7500"/>
            <a:gd name="connsiteX0" fmla="*/ 10000 w 10000"/>
            <a:gd name="connsiteY0" fmla="*/ 5454 h 5454"/>
            <a:gd name="connsiteX1" fmla="*/ 7630 w 10000"/>
            <a:gd name="connsiteY1" fmla="*/ 0 h 5454"/>
            <a:gd name="connsiteX2" fmla="*/ 4753 w 10000"/>
            <a:gd name="connsiteY2" fmla="*/ 2121 h 5454"/>
            <a:gd name="connsiteX3" fmla="*/ 0 w 10000"/>
            <a:gd name="connsiteY3" fmla="*/ 5170 h 54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5454">
              <a:moveTo>
                <a:pt x="10000" y="5454"/>
              </a:moveTo>
              <a:cubicBezTo>
                <a:pt x="9577" y="5454"/>
                <a:pt x="8477" y="0"/>
                <a:pt x="7630" y="0"/>
              </a:cubicBezTo>
              <a:cubicBezTo>
                <a:pt x="6784" y="0"/>
                <a:pt x="5599" y="2121"/>
                <a:pt x="4753" y="2121"/>
              </a:cubicBezTo>
              <a:cubicBezTo>
                <a:pt x="3554" y="2677"/>
                <a:pt x="899" y="2393"/>
                <a:pt x="0" y="517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199458</xdr:colOff>
      <xdr:row>4</xdr:row>
      <xdr:rowOff>54438</xdr:rowOff>
    </xdr:from>
    <xdr:to>
      <xdr:col>11</xdr:col>
      <xdr:colOff>662956</xdr:colOff>
      <xdr:row>5</xdr:row>
      <xdr:rowOff>26226</xdr:rowOff>
    </xdr:to>
    <xdr:sp macro="" textlink="">
      <xdr:nvSpPr>
        <xdr:cNvPr id="1194" name="Freeform 2102"/>
        <xdr:cNvSpPr>
          <a:spLocks/>
        </xdr:cNvSpPr>
      </xdr:nvSpPr>
      <xdr:spPr bwMode="auto">
        <a:xfrm rot="10800000">
          <a:off x="3361758" y="3483438"/>
          <a:ext cx="463498" cy="1432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457 w 10457"/>
            <a:gd name="connsiteY0" fmla="*/ 2500 h 7500"/>
            <a:gd name="connsiteX1" fmla="*/ 7979 w 10457"/>
            <a:gd name="connsiteY1" fmla="*/ 7500 h 7500"/>
            <a:gd name="connsiteX2" fmla="*/ 4970 w 10457"/>
            <a:gd name="connsiteY2" fmla="*/ 0 h 7500"/>
            <a:gd name="connsiteX3" fmla="*/ 0 w 10457"/>
            <a:gd name="connsiteY3" fmla="*/ 2287 h 7500"/>
            <a:gd name="connsiteX0" fmla="*/ 10000 w 10000"/>
            <a:gd name="connsiteY0" fmla="*/ 5454 h 5454"/>
            <a:gd name="connsiteX1" fmla="*/ 7630 w 10000"/>
            <a:gd name="connsiteY1" fmla="*/ 0 h 5454"/>
            <a:gd name="connsiteX2" fmla="*/ 4753 w 10000"/>
            <a:gd name="connsiteY2" fmla="*/ 2121 h 5454"/>
            <a:gd name="connsiteX3" fmla="*/ 0 w 10000"/>
            <a:gd name="connsiteY3" fmla="*/ 5170 h 5454"/>
            <a:gd name="connsiteX0" fmla="*/ 7713 w 7791"/>
            <a:gd name="connsiteY0" fmla="*/ 77233 h 77233"/>
            <a:gd name="connsiteX1" fmla="*/ 7630 w 7791"/>
            <a:gd name="connsiteY1" fmla="*/ 4271 h 77233"/>
            <a:gd name="connsiteX2" fmla="*/ 4753 w 7791"/>
            <a:gd name="connsiteY2" fmla="*/ 8160 h 77233"/>
            <a:gd name="connsiteX3" fmla="*/ 0 w 7791"/>
            <a:gd name="connsiteY3" fmla="*/ 13750 h 772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791" h="77233">
              <a:moveTo>
                <a:pt x="7713" y="77233"/>
              </a:moveTo>
              <a:cubicBezTo>
                <a:pt x="7290" y="77233"/>
                <a:pt x="8123" y="15783"/>
                <a:pt x="7630" y="4271"/>
              </a:cubicBezTo>
              <a:cubicBezTo>
                <a:pt x="7137" y="-7241"/>
                <a:pt x="5599" y="8160"/>
                <a:pt x="4753" y="8160"/>
              </a:cubicBezTo>
              <a:cubicBezTo>
                <a:pt x="3554" y="9179"/>
                <a:pt x="899" y="8659"/>
                <a:pt x="0" y="1375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190511</xdr:colOff>
      <xdr:row>5</xdr:row>
      <xdr:rowOff>128268</xdr:rowOff>
    </xdr:from>
    <xdr:to>
      <xdr:col>11</xdr:col>
      <xdr:colOff>680356</xdr:colOff>
      <xdr:row>6</xdr:row>
      <xdr:rowOff>115659</xdr:rowOff>
    </xdr:to>
    <xdr:sp macro="" textlink="">
      <xdr:nvSpPr>
        <xdr:cNvPr id="1195" name="Freeform 2102"/>
        <xdr:cNvSpPr>
          <a:spLocks/>
        </xdr:cNvSpPr>
      </xdr:nvSpPr>
      <xdr:spPr bwMode="auto">
        <a:xfrm rot="10575576" flipV="1">
          <a:off x="3352811" y="3728718"/>
          <a:ext cx="489845" cy="15884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457 w 10457"/>
            <a:gd name="connsiteY0" fmla="*/ 2500 h 7500"/>
            <a:gd name="connsiteX1" fmla="*/ 7979 w 10457"/>
            <a:gd name="connsiteY1" fmla="*/ 7500 h 7500"/>
            <a:gd name="connsiteX2" fmla="*/ 4970 w 10457"/>
            <a:gd name="connsiteY2" fmla="*/ 0 h 7500"/>
            <a:gd name="connsiteX3" fmla="*/ 0 w 10457"/>
            <a:gd name="connsiteY3" fmla="*/ 2287 h 7500"/>
            <a:gd name="connsiteX0" fmla="*/ 10000 w 10000"/>
            <a:gd name="connsiteY0" fmla="*/ 5454 h 5454"/>
            <a:gd name="connsiteX1" fmla="*/ 7630 w 10000"/>
            <a:gd name="connsiteY1" fmla="*/ 0 h 5454"/>
            <a:gd name="connsiteX2" fmla="*/ 4753 w 10000"/>
            <a:gd name="connsiteY2" fmla="*/ 2121 h 5454"/>
            <a:gd name="connsiteX3" fmla="*/ 0 w 10000"/>
            <a:gd name="connsiteY3" fmla="*/ 5170 h 5454"/>
            <a:gd name="connsiteX0" fmla="*/ 7713 w 7791"/>
            <a:gd name="connsiteY0" fmla="*/ 77233 h 77233"/>
            <a:gd name="connsiteX1" fmla="*/ 7630 w 7791"/>
            <a:gd name="connsiteY1" fmla="*/ 4271 h 77233"/>
            <a:gd name="connsiteX2" fmla="*/ 4753 w 7791"/>
            <a:gd name="connsiteY2" fmla="*/ 8160 h 77233"/>
            <a:gd name="connsiteX3" fmla="*/ 0 w 7791"/>
            <a:gd name="connsiteY3" fmla="*/ 13750 h 772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791" h="77233">
              <a:moveTo>
                <a:pt x="7713" y="77233"/>
              </a:moveTo>
              <a:cubicBezTo>
                <a:pt x="7290" y="77233"/>
                <a:pt x="8123" y="15783"/>
                <a:pt x="7630" y="4271"/>
              </a:cubicBezTo>
              <a:cubicBezTo>
                <a:pt x="7137" y="-7241"/>
                <a:pt x="5599" y="8160"/>
                <a:pt x="4753" y="8160"/>
              </a:cubicBezTo>
              <a:cubicBezTo>
                <a:pt x="3554" y="9179"/>
                <a:pt x="899" y="8659"/>
                <a:pt x="0" y="1375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476280</xdr:colOff>
      <xdr:row>6</xdr:row>
      <xdr:rowOff>141961</xdr:rowOff>
    </xdr:from>
    <xdr:to>
      <xdr:col>11</xdr:col>
      <xdr:colOff>736053</xdr:colOff>
      <xdr:row>8</xdr:row>
      <xdr:rowOff>41799</xdr:rowOff>
    </xdr:to>
    <xdr:sp macro="" textlink="">
      <xdr:nvSpPr>
        <xdr:cNvPr id="1196" name="六角形 1195"/>
        <xdr:cNvSpPr/>
      </xdr:nvSpPr>
      <xdr:spPr bwMode="auto">
        <a:xfrm>
          <a:off x="6800330" y="10646937"/>
          <a:ext cx="259773" cy="2387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452851</xdr:colOff>
      <xdr:row>3</xdr:row>
      <xdr:rowOff>18979</xdr:rowOff>
    </xdr:from>
    <xdr:to>
      <xdr:col>11</xdr:col>
      <xdr:colOff>712624</xdr:colOff>
      <xdr:row>4</xdr:row>
      <xdr:rowOff>85948</xdr:rowOff>
    </xdr:to>
    <xdr:sp macro="" textlink="">
      <xdr:nvSpPr>
        <xdr:cNvPr id="1198" name="六角形 1197"/>
        <xdr:cNvSpPr/>
      </xdr:nvSpPr>
      <xdr:spPr bwMode="auto">
        <a:xfrm>
          <a:off x="6776901" y="10015650"/>
          <a:ext cx="259773" cy="2364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18316</xdr:colOff>
      <xdr:row>4</xdr:row>
      <xdr:rowOff>27486</xdr:rowOff>
    </xdr:from>
    <xdr:to>
      <xdr:col>11</xdr:col>
      <xdr:colOff>208816</xdr:colOff>
      <xdr:row>6</xdr:row>
      <xdr:rowOff>152472</xdr:rowOff>
    </xdr:to>
    <xdr:sp macro="" textlink="">
      <xdr:nvSpPr>
        <xdr:cNvPr id="1199" name="Text Box 1620"/>
        <xdr:cNvSpPr txBox="1">
          <a:spLocks noChangeArrowheads="1"/>
        </xdr:cNvSpPr>
      </xdr:nvSpPr>
      <xdr:spPr bwMode="auto">
        <a:xfrm>
          <a:off x="6342366" y="10193592"/>
          <a:ext cx="190500" cy="46385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302938</xdr:colOff>
      <xdr:row>4</xdr:row>
      <xdr:rowOff>9772</xdr:rowOff>
    </xdr:from>
    <xdr:to>
      <xdr:col>14</xdr:col>
      <xdr:colOff>471398</xdr:colOff>
      <xdr:row>7</xdr:row>
      <xdr:rowOff>34191</xdr:rowOff>
    </xdr:to>
    <xdr:sp macro="" textlink="">
      <xdr:nvSpPr>
        <xdr:cNvPr id="1211" name="Freeform 1288"/>
        <xdr:cNvSpPr>
          <a:spLocks/>
        </xdr:cNvSpPr>
      </xdr:nvSpPr>
      <xdr:spPr bwMode="auto">
        <a:xfrm rot="13651182" flipH="1">
          <a:off x="9863324" y="479944"/>
          <a:ext cx="529977" cy="937787"/>
        </a:xfrm>
        <a:custGeom>
          <a:avLst/>
          <a:gdLst>
            <a:gd name="T0" fmla="*/ 0 w 10000"/>
            <a:gd name="T1" fmla="*/ 2147483647 h 14286"/>
            <a:gd name="T2" fmla="*/ 0 w 10000"/>
            <a:gd name="T3" fmla="*/ 2147483647 h 14286"/>
            <a:gd name="T4" fmla="*/ 2147483647 w 10000"/>
            <a:gd name="T5" fmla="*/ 0 h 14286"/>
            <a:gd name="T6" fmla="*/ 0 60000 65536"/>
            <a:gd name="T7" fmla="*/ 0 60000 65536"/>
            <a:gd name="T8" fmla="*/ 0 60000 65536"/>
            <a:gd name="connsiteX0" fmla="*/ 0 w 10000"/>
            <a:gd name="connsiteY0" fmla="*/ 16531 h 16531"/>
            <a:gd name="connsiteX1" fmla="*/ 0 w 10000"/>
            <a:gd name="connsiteY1" fmla="*/ 6531 h 16531"/>
            <a:gd name="connsiteX2" fmla="*/ 10000 w 10000"/>
            <a:gd name="connsiteY2" fmla="*/ 0 h 16531"/>
            <a:gd name="connsiteX0" fmla="*/ 0 w 10000"/>
            <a:gd name="connsiteY0" fmla="*/ 16531 h 16531"/>
            <a:gd name="connsiteX1" fmla="*/ 0 w 10000"/>
            <a:gd name="connsiteY1" fmla="*/ 6531 h 16531"/>
            <a:gd name="connsiteX2" fmla="*/ 10000 w 10000"/>
            <a:gd name="connsiteY2" fmla="*/ 0 h 16531"/>
            <a:gd name="connsiteX0" fmla="*/ 0 w 10000"/>
            <a:gd name="connsiteY0" fmla="*/ 16531 h 16531"/>
            <a:gd name="connsiteX1" fmla="*/ 0 w 10000"/>
            <a:gd name="connsiteY1" fmla="*/ 6531 h 16531"/>
            <a:gd name="connsiteX2" fmla="*/ 10000 w 10000"/>
            <a:gd name="connsiteY2" fmla="*/ 0 h 16531"/>
            <a:gd name="connsiteX0" fmla="*/ 0 w 16765"/>
            <a:gd name="connsiteY0" fmla="*/ 20925 h 20925"/>
            <a:gd name="connsiteX1" fmla="*/ 0 w 16765"/>
            <a:gd name="connsiteY1" fmla="*/ 10925 h 20925"/>
            <a:gd name="connsiteX2" fmla="*/ 16765 w 16765"/>
            <a:gd name="connsiteY2" fmla="*/ 0 h 20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765" h="20925">
              <a:moveTo>
                <a:pt x="0" y="20925"/>
              </a:moveTo>
              <a:lnTo>
                <a:pt x="0" y="10925"/>
              </a:lnTo>
              <a:cubicBezTo>
                <a:pt x="8011" y="5414"/>
                <a:pt x="7691" y="6327"/>
                <a:pt x="1676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270990</xdr:colOff>
      <xdr:row>4</xdr:row>
      <xdr:rowOff>10249</xdr:rowOff>
    </xdr:from>
    <xdr:to>
      <xdr:col>13</xdr:col>
      <xdr:colOff>707851</xdr:colOff>
      <xdr:row>6</xdr:row>
      <xdr:rowOff>113664</xdr:rowOff>
    </xdr:to>
    <xdr:grpSp>
      <xdr:nvGrpSpPr>
        <xdr:cNvPr id="1212" name="グループ化 1211"/>
        <xdr:cNvGrpSpPr/>
      </xdr:nvGrpSpPr>
      <xdr:grpSpPr>
        <a:xfrm rot="5400000">
          <a:off x="9625675" y="686122"/>
          <a:ext cx="440453" cy="436861"/>
          <a:chOff x="8473588" y="2125428"/>
          <a:chExt cx="451823" cy="447047"/>
        </a:xfrm>
      </xdr:grpSpPr>
      <xdr:sp macro="" textlink="">
        <xdr:nvSpPr>
          <xdr:cNvPr id="1213" name="Line 788"/>
          <xdr:cNvSpPr>
            <a:spLocks noChangeShapeType="1"/>
          </xdr:cNvSpPr>
        </xdr:nvSpPr>
        <xdr:spPr bwMode="auto">
          <a:xfrm flipH="1" flipV="1">
            <a:off x="8580601" y="2302362"/>
            <a:ext cx="254717" cy="2701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4" name="Oval 820"/>
          <xdr:cNvSpPr>
            <a:spLocks noChangeArrowheads="1"/>
          </xdr:cNvSpPr>
        </xdr:nvSpPr>
        <xdr:spPr bwMode="auto">
          <a:xfrm>
            <a:off x="8473588" y="2149589"/>
            <a:ext cx="153679" cy="1568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1215" name="Group 1180"/>
          <xdr:cNvGrpSpPr>
            <a:grpSpLocks/>
          </xdr:cNvGrpSpPr>
        </xdr:nvGrpSpPr>
        <xdr:grpSpPr bwMode="auto">
          <a:xfrm rot="5400000">
            <a:off x="8673679" y="2100935"/>
            <a:ext cx="227240" cy="276225"/>
            <a:chOff x="718" y="97"/>
            <a:chExt cx="23" cy="15"/>
          </a:xfrm>
        </xdr:grpSpPr>
        <xdr:sp macro="" textlink="">
          <xdr:nvSpPr>
            <xdr:cNvPr id="1216" name="Freeform 1181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17" name="Freeform 1182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13</xdr:col>
      <xdr:colOff>532905</xdr:colOff>
      <xdr:row>5</xdr:row>
      <xdr:rowOff>32659</xdr:rowOff>
    </xdr:from>
    <xdr:to>
      <xdr:col>13</xdr:col>
      <xdr:colOff>664399</xdr:colOff>
      <xdr:row>5</xdr:row>
      <xdr:rowOff>139986</xdr:rowOff>
    </xdr:to>
    <xdr:sp macro="" textlink="">
      <xdr:nvSpPr>
        <xdr:cNvPr id="1218" name="AutoShape 785"/>
        <xdr:cNvSpPr>
          <a:spLocks noChangeArrowheads="1"/>
        </xdr:cNvSpPr>
      </xdr:nvSpPr>
      <xdr:spPr bwMode="auto">
        <a:xfrm>
          <a:off x="9889386" y="875255"/>
          <a:ext cx="131494" cy="1073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665417</xdr:colOff>
      <xdr:row>7</xdr:row>
      <xdr:rowOff>17318</xdr:rowOff>
    </xdr:from>
    <xdr:to>
      <xdr:col>14</xdr:col>
      <xdr:colOff>154531</xdr:colOff>
      <xdr:row>8</xdr:row>
      <xdr:rowOff>86590</xdr:rowOff>
    </xdr:to>
    <xdr:sp macro="" textlink="">
      <xdr:nvSpPr>
        <xdr:cNvPr id="1219" name="六角形 1218"/>
        <xdr:cNvSpPr/>
      </xdr:nvSpPr>
      <xdr:spPr bwMode="auto">
        <a:xfrm>
          <a:off x="10021898" y="1196953"/>
          <a:ext cx="258441" cy="237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556173</xdr:colOff>
      <xdr:row>2</xdr:row>
      <xdr:rowOff>25975</xdr:rowOff>
    </xdr:from>
    <xdr:to>
      <xdr:col>14</xdr:col>
      <xdr:colOff>45287</xdr:colOff>
      <xdr:row>3</xdr:row>
      <xdr:rowOff>95247</xdr:rowOff>
    </xdr:to>
    <xdr:sp macro="" textlink="">
      <xdr:nvSpPr>
        <xdr:cNvPr id="1220" name="六角形 1219"/>
        <xdr:cNvSpPr/>
      </xdr:nvSpPr>
      <xdr:spPr bwMode="auto">
        <a:xfrm>
          <a:off x="9912654" y="363013"/>
          <a:ext cx="258441" cy="2377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145967</xdr:colOff>
      <xdr:row>5</xdr:row>
      <xdr:rowOff>64328</xdr:rowOff>
    </xdr:from>
    <xdr:to>
      <xdr:col>13</xdr:col>
      <xdr:colOff>405740</xdr:colOff>
      <xdr:row>6</xdr:row>
      <xdr:rowOff>133600</xdr:rowOff>
    </xdr:to>
    <xdr:sp macro="" textlink="">
      <xdr:nvSpPr>
        <xdr:cNvPr id="1221" name="六角形 1220"/>
        <xdr:cNvSpPr/>
      </xdr:nvSpPr>
      <xdr:spPr bwMode="auto">
        <a:xfrm>
          <a:off x="4851317" y="3664778"/>
          <a:ext cx="259773" cy="2407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371459</xdr:colOff>
      <xdr:row>7</xdr:row>
      <xdr:rowOff>59531</xdr:rowOff>
    </xdr:from>
    <xdr:to>
      <xdr:col>16</xdr:col>
      <xdr:colOff>192332</xdr:colOff>
      <xdr:row>7</xdr:row>
      <xdr:rowOff>60096</xdr:rowOff>
    </xdr:to>
    <xdr:sp macro="" textlink="">
      <xdr:nvSpPr>
        <xdr:cNvPr id="1223" name="Line 4397"/>
        <xdr:cNvSpPr>
          <a:spLocks noChangeShapeType="1"/>
        </xdr:cNvSpPr>
      </xdr:nvSpPr>
      <xdr:spPr bwMode="auto">
        <a:xfrm flipV="1">
          <a:off x="9727024" y="1245577"/>
          <a:ext cx="590200" cy="5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301460</xdr:colOff>
      <xdr:row>8</xdr:row>
      <xdr:rowOff>9158</xdr:rowOff>
    </xdr:from>
    <xdr:to>
      <xdr:col>15</xdr:col>
      <xdr:colOff>434465</xdr:colOff>
      <xdr:row>8</xdr:row>
      <xdr:rowOff>123458</xdr:rowOff>
    </xdr:to>
    <xdr:sp macro="" textlink="">
      <xdr:nvSpPr>
        <xdr:cNvPr id="1225" name="AutoShape 2821"/>
        <xdr:cNvSpPr>
          <a:spLocks noChangeArrowheads="1"/>
        </xdr:cNvSpPr>
      </xdr:nvSpPr>
      <xdr:spPr bwMode="auto">
        <a:xfrm>
          <a:off x="9657025" y="1364639"/>
          <a:ext cx="13300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298916</xdr:colOff>
      <xdr:row>6</xdr:row>
      <xdr:rowOff>158022</xdr:rowOff>
    </xdr:from>
    <xdr:to>
      <xdr:col>15</xdr:col>
      <xdr:colOff>450796</xdr:colOff>
      <xdr:row>7</xdr:row>
      <xdr:rowOff>139183</xdr:rowOff>
    </xdr:to>
    <xdr:sp macro="" textlink="">
      <xdr:nvSpPr>
        <xdr:cNvPr id="1226" name="Oval 820"/>
        <xdr:cNvSpPr>
          <a:spLocks noChangeArrowheads="1"/>
        </xdr:cNvSpPr>
      </xdr:nvSpPr>
      <xdr:spPr bwMode="auto">
        <a:xfrm rot="5400000">
          <a:off x="9655123" y="1173991"/>
          <a:ext cx="150596" cy="1518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30603</xdr:colOff>
      <xdr:row>7</xdr:row>
      <xdr:rowOff>61689</xdr:rowOff>
    </xdr:from>
    <xdr:to>
      <xdr:col>15</xdr:col>
      <xdr:colOff>290376</xdr:colOff>
      <xdr:row>8</xdr:row>
      <xdr:rowOff>127214</xdr:rowOff>
    </xdr:to>
    <xdr:sp macro="" textlink="">
      <xdr:nvSpPr>
        <xdr:cNvPr id="1227" name="六角形 1226"/>
        <xdr:cNvSpPr/>
      </xdr:nvSpPr>
      <xdr:spPr bwMode="auto">
        <a:xfrm>
          <a:off x="9386168" y="1247735"/>
          <a:ext cx="259773" cy="2349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609504</xdr:colOff>
      <xdr:row>6</xdr:row>
      <xdr:rowOff>154278</xdr:rowOff>
    </xdr:from>
    <xdr:to>
      <xdr:col>16</xdr:col>
      <xdr:colOff>99950</xdr:colOff>
      <xdr:row>8</xdr:row>
      <xdr:rowOff>50369</xdr:rowOff>
    </xdr:to>
    <xdr:sp macro="" textlink="">
      <xdr:nvSpPr>
        <xdr:cNvPr id="1228" name="六角形 1227"/>
        <xdr:cNvSpPr/>
      </xdr:nvSpPr>
      <xdr:spPr bwMode="auto">
        <a:xfrm>
          <a:off x="9964415" y="1174814"/>
          <a:ext cx="259249" cy="2362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405083</xdr:colOff>
      <xdr:row>4</xdr:row>
      <xdr:rowOff>160841</xdr:rowOff>
    </xdr:from>
    <xdr:to>
      <xdr:col>15</xdr:col>
      <xdr:colOff>664856</xdr:colOff>
      <xdr:row>6</xdr:row>
      <xdr:rowOff>60678</xdr:rowOff>
    </xdr:to>
    <xdr:sp macro="" textlink="">
      <xdr:nvSpPr>
        <xdr:cNvPr id="1229" name="六角形 1228"/>
        <xdr:cNvSpPr/>
      </xdr:nvSpPr>
      <xdr:spPr bwMode="auto">
        <a:xfrm>
          <a:off x="9760648" y="838581"/>
          <a:ext cx="259773" cy="2387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0</xdr:colOff>
      <xdr:row>3</xdr:row>
      <xdr:rowOff>114487</xdr:rowOff>
    </xdr:from>
    <xdr:to>
      <xdr:col>16</xdr:col>
      <xdr:colOff>393822</xdr:colOff>
      <xdr:row>3</xdr:row>
      <xdr:rowOff>123642</xdr:rowOff>
    </xdr:to>
    <xdr:sp macro="" textlink="">
      <xdr:nvSpPr>
        <xdr:cNvPr id="1265" name="Line 4397"/>
        <xdr:cNvSpPr>
          <a:spLocks noChangeShapeType="1"/>
        </xdr:cNvSpPr>
      </xdr:nvSpPr>
      <xdr:spPr bwMode="auto">
        <a:xfrm>
          <a:off x="10124892" y="622792"/>
          <a:ext cx="393822" cy="91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100745</xdr:colOff>
      <xdr:row>3</xdr:row>
      <xdr:rowOff>91587</xdr:rowOff>
    </xdr:from>
    <xdr:to>
      <xdr:col>16</xdr:col>
      <xdr:colOff>114483</xdr:colOff>
      <xdr:row>5</xdr:row>
      <xdr:rowOff>151118</xdr:rowOff>
    </xdr:to>
    <xdr:sp macro="" textlink="">
      <xdr:nvSpPr>
        <xdr:cNvPr id="1266" name="Line 4397"/>
        <xdr:cNvSpPr>
          <a:spLocks noChangeShapeType="1"/>
        </xdr:cNvSpPr>
      </xdr:nvSpPr>
      <xdr:spPr bwMode="auto">
        <a:xfrm flipH="1">
          <a:off x="10225637" y="599892"/>
          <a:ext cx="13738" cy="3984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563218</xdr:colOff>
      <xdr:row>1</xdr:row>
      <xdr:rowOff>123644</xdr:rowOff>
    </xdr:from>
    <xdr:to>
      <xdr:col>16</xdr:col>
      <xdr:colOff>53664</xdr:colOff>
      <xdr:row>3</xdr:row>
      <xdr:rowOff>23482</xdr:rowOff>
    </xdr:to>
    <xdr:sp macro="" textlink="">
      <xdr:nvSpPr>
        <xdr:cNvPr id="1267" name="六角形 1266"/>
        <xdr:cNvSpPr/>
      </xdr:nvSpPr>
      <xdr:spPr bwMode="auto">
        <a:xfrm>
          <a:off x="9918783" y="293079"/>
          <a:ext cx="259773" cy="2387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137370</xdr:colOff>
      <xdr:row>4</xdr:row>
      <xdr:rowOff>169435</xdr:rowOff>
    </xdr:from>
    <xdr:to>
      <xdr:col>16</xdr:col>
      <xdr:colOff>397143</xdr:colOff>
      <xdr:row>6</xdr:row>
      <xdr:rowOff>69272</xdr:rowOff>
    </xdr:to>
    <xdr:sp macro="" textlink="">
      <xdr:nvSpPr>
        <xdr:cNvPr id="1268" name="六角形 1267"/>
        <xdr:cNvSpPr/>
      </xdr:nvSpPr>
      <xdr:spPr bwMode="auto">
        <a:xfrm>
          <a:off x="10262262" y="847175"/>
          <a:ext cx="259773" cy="2387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746430</xdr:colOff>
      <xdr:row>3</xdr:row>
      <xdr:rowOff>169435</xdr:rowOff>
    </xdr:from>
    <xdr:ext cx="581575" cy="137380"/>
    <xdr:sp macro="" textlink="">
      <xdr:nvSpPr>
        <xdr:cNvPr id="1269" name="Text Box 1664"/>
        <xdr:cNvSpPr txBox="1">
          <a:spLocks noChangeArrowheads="1"/>
        </xdr:cNvSpPr>
      </xdr:nvSpPr>
      <xdr:spPr bwMode="auto">
        <a:xfrm>
          <a:off x="10101995" y="677740"/>
          <a:ext cx="581575" cy="137380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馬場２丁目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40860</xdr:colOff>
      <xdr:row>3</xdr:row>
      <xdr:rowOff>50376</xdr:rowOff>
    </xdr:from>
    <xdr:to>
      <xdr:col>16</xdr:col>
      <xdr:colOff>178593</xdr:colOff>
      <xdr:row>4</xdr:row>
      <xdr:rowOff>13344</xdr:rowOff>
    </xdr:to>
    <xdr:sp macro="" textlink="">
      <xdr:nvSpPr>
        <xdr:cNvPr id="1263" name="Oval 820"/>
        <xdr:cNvSpPr>
          <a:spLocks noChangeArrowheads="1"/>
        </xdr:cNvSpPr>
      </xdr:nvSpPr>
      <xdr:spPr bwMode="auto">
        <a:xfrm rot="5400000">
          <a:off x="10166912" y="558306"/>
          <a:ext cx="133057" cy="1377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105191</xdr:colOff>
      <xdr:row>2</xdr:row>
      <xdr:rowOff>160173</xdr:rowOff>
    </xdr:from>
    <xdr:to>
      <xdr:col>15</xdr:col>
      <xdr:colOff>456198</xdr:colOff>
      <xdr:row>8</xdr:row>
      <xdr:rowOff>151572</xdr:rowOff>
    </xdr:to>
    <xdr:sp macro="" textlink="">
      <xdr:nvSpPr>
        <xdr:cNvPr id="1270" name="Freeform 217"/>
        <xdr:cNvSpPr>
          <a:spLocks/>
        </xdr:cNvSpPr>
      </xdr:nvSpPr>
      <xdr:spPr bwMode="auto">
        <a:xfrm rot="540256">
          <a:off x="9460756" y="499043"/>
          <a:ext cx="351007" cy="100801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427 w 10427"/>
            <a:gd name="connsiteY0" fmla="*/ 42958 h 52091"/>
            <a:gd name="connsiteX1" fmla="*/ 3259 w 10427"/>
            <a:gd name="connsiteY1" fmla="*/ 52020 h 52091"/>
            <a:gd name="connsiteX2" fmla="*/ 0 w 10427"/>
            <a:gd name="connsiteY2" fmla="*/ 0 h 52091"/>
            <a:gd name="connsiteX0" fmla="*/ 10427 w 10427"/>
            <a:gd name="connsiteY0" fmla="*/ 42958 h 43359"/>
            <a:gd name="connsiteX1" fmla="*/ 1125 w 10427"/>
            <a:gd name="connsiteY1" fmla="*/ 40538 h 43359"/>
            <a:gd name="connsiteX2" fmla="*/ 0 w 10427"/>
            <a:gd name="connsiteY2" fmla="*/ 0 h 43359"/>
            <a:gd name="connsiteX0" fmla="*/ 4308 w 4308"/>
            <a:gd name="connsiteY0" fmla="*/ 29562 h 40629"/>
            <a:gd name="connsiteX1" fmla="*/ 1125 w 4308"/>
            <a:gd name="connsiteY1" fmla="*/ 40538 h 40629"/>
            <a:gd name="connsiteX2" fmla="*/ 0 w 4308"/>
            <a:gd name="connsiteY2" fmla="*/ 0 h 40629"/>
            <a:gd name="connsiteX0" fmla="*/ 10000 w 10000"/>
            <a:gd name="connsiteY0" fmla="*/ 7276 h 8591"/>
            <a:gd name="connsiteX1" fmla="*/ 2281 w 10000"/>
            <a:gd name="connsiteY1" fmla="*/ 8565 h 8591"/>
            <a:gd name="connsiteX2" fmla="*/ 0 w 10000"/>
            <a:gd name="connsiteY2" fmla="*/ 0 h 8591"/>
            <a:gd name="connsiteX0" fmla="*/ 7719 w 7719"/>
            <a:gd name="connsiteY0" fmla="*/ 0 h 1501"/>
            <a:gd name="connsiteX1" fmla="*/ 0 w 7719"/>
            <a:gd name="connsiteY1" fmla="*/ 1501 h 1501"/>
            <a:gd name="connsiteX0" fmla="*/ 12996 w 12996"/>
            <a:gd name="connsiteY0" fmla="*/ 0 h 2696"/>
            <a:gd name="connsiteX1" fmla="*/ 0 w 12996"/>
            <a:gd name="connsiteY1" fmla="*/ 2696 h 2696"/>
            <a:gd name="connsiteX0" fmla="*/ 5943 w 5943"/>
            <a:gd name="connsiteY0" fmla="*/ 0 h 39400"/>
            <a:gd name="connsiteX1" fmla="*/ 0 w 5943"/>
            <a:gd name="connsiteY1" fmla="*/ 39400 h 39400"/>
            <a:gd name="connsiteX0" fmla="*/ 2482 w 2482"/>
            <a:gd name="connsiteY0" fmla="*/ 0 h 5658"/>
            <a:gd name="connsiteX1" fmla="*/ 0 w 2482"/>
            <a:gd name="connsiteY1" fmla="*/ 5658 h 5658"/>
            <a:gd name="connsiteX0" fmla="*/ 17542 w 17542"/>
            <a:gd name="connsiteY0" fmla="*/ 0 h 22661"/>
            <a:gd name="connsiteX1" fmla="*/ 0 w 17542"/>
            <a:gd name="connsiteY1" fmla="*/ 22661 h 22661"/>
            <a:gd name="connsiteX0" fmla="*/ 17542 w 17542"/>
            <a:gd name="connsiteY0" fmla="*/ 0 h 22687"/>
            <a:gd name="connsiteX1" fmla="*/ 0 w 17542"/>
            <a:gd name="connsiteY1" fmla="*/ 22661 h 22687"/>
            <a:gd name="connsiteX0" fmla="*/ 26917 w 26917"/>
            <a:gd name="connsiteY0" fmla="*/ 0 h 45332"/>
            <a:gd name="connsiteX1" fmla="*/ 0 w 26917"/>
            <a:gd name="connsiteY1" fmla="*/ 45322 h 45332"/>
            <a:gd name="connsiteX0" fmla="*/ 27537 w 27537"/>
            <a:gd name="connsiteY0" fmla="*/ 0 h 24023"/>
            <a:gd name="connsiteX1" fmla="*/ 0 w 27537"/>
            <a:gd name="connsiteY1" fmla="*/ 23999 h 24023"/>
            <a:gd name="connsiteX0" fmla="*/ 27537 w 27537"/>
            <a:gd name="connsiteY0" fmla="*/ 0 h 23999"/>
            <a:gd name="connsiteX1" fmla="*/ 0 w 27537"/>
            <a:gd name="connsiteY1" fmla="*/ 23999 h 23999"/>
            <a:gd name="connsiteX0" fmla="*/ 27537 w 27537"/>
            <a:gd name="connsiteY0" fmla="*/ 0 h 23999"/>
            <a:gd name="connsiteX1" fmla="*/ 0 w 27537"/>
            <a:gd name="connsiteY1" fmla="*/ 23999 h 23999"/>
            <a:gd name="connsiteX0" fmla="*/ 49086 w 49086"/>
            <a:gd name="connsiteY0" fmla="*/ 0 h 42592"/>
            <a:gd name="connsiteX1" fmla="*/ 0 w 49086"/>
            <a:gd name="connsiteY1" fmla="*/ 42592 h 42592"/>
            <a:gd name="connsiteX0" fmla="*/ 49086 w 49086"/>
            <a:gd name="connsiteY0" fmla="*/ 0 h 42592"/>
            <a:gd name="connsiteX1" fmla="*/ 0 w 49086"/>
            <a:gd name="connsiteY1" fmla="*/ 42592 h 42592"/>
            <a:gd name="connsiteX0" fmla="*/ 49086 w 49086"/>
            <a:gd name="connsiteY0" fmla="*/ 0 h 42592"/>
            <a:gd name="connsiteX1" fmla="*/ 0 w 49086"/>
            <a:gd name="connsiteY1" fmla="*/ 42592 h 42592"/>
            <a:gd name="connsiteX0" fmla="*/ 59771 w 59771"/>
            <a:gd name="connsiteY0" fmla="*/ 0 h 58558"/>
            <a:gd name="connsiteX1" fmla="*/ 0 w 59771"/>
            <a:gd name="connsiteY1" fmla="*/ 58558 h 58558"/>
            <a:gd name="connsiteX0" fmla="*/ 36852 w 36852"/>
            <a:gd name="connsiteY0" fmla="*/ 0 h 548100"/>
            <a:gd name="connsiteX1" fmla="*/ 0 w 36852"/>
            <a:gd name="connsiteY1" fmla="*/ 548100 h 548100"/>
            <a:gd name="connsiteX0" fmla="*/ 36852 w 56961"/>
            <a:gd name="connsiteY0" fmla="*/ 0 h 548100"/>
            <a:gd name="connsiteX1" fmla="*/ 0 w 56961"/>
            <a:gd name="connsiteY1" fmla="*/ 548100 h 548100"/>
            <a:gd name="connsiteX0" fmla="*/ 36852 w 63453"/>
            <a:gd name="connsiteY0" fmla="*/ 0 h 548100"/>
            <a:gd name="connsiteX1" fmla="*/ 0 w 63453"/>
            <a:gd name="connsiteY1" fmla="*/ 548100 h 548100"/>
            <a:gd name="connsiteX0" fmla="*/ 36403 w 63268"/>
            <a:gd name="connsiteY0" fmla="*/ 0 h 584814"/>
            <a:gd name="connsiteX1" fmla="*/ 0 w 63268"/>
            <a:gd name="connsiteY1" fmla="*/ 584814 h 584814"/>
            <a:gd name="connsiteX0" fmla="*/ 36403 w 57396"/>
            <a:gd name="connsiteY0" fmla="*/ 0 h 584814"/>
            <a:gd name="connsiteX1" fmla="*/ 0 w 57396"/>
            <a:gd name="connsiteY1" fmla="*/ 584814 h 584814"/>
            <a:gd name="connsiteX0" fmla="*/ 36403 w 57753"/>
            <a:gd name="connsiteY0" fmla="*/ 0 h 584814"/>
            <a:gd name="connsiteX1" fmla="*/ 39973 w 57753"/>
            <a:gd name="connsiteY1" fmla="*/ 132675 h 584814"/>
            <a:gd name="connsiteX2" fmla="*/ 0 w 57753"/>
            <a:gd name="connsiteY2" fmla="*/ 584814 h 584814"/>
            <a:gd name="connsiteX0" fmla="*/ 36403 w 59777"/>
            <a:gd name="connsiteY0" fmla="*/ 0 h 584814"/>
            <a:gd name="connsiteX1" fmla="*/ 44312 w 59777"/>
            <a:gd name="connsiteY1" fmla="*/ 260476 h 584814"/>
            <a:gd name="connsiteX2" fmla="*/ 0 w 59777"/>
            <a:gd name="connsiteY2" fmla="*/ 584814 h 584814"/>
            <a:gd name="connsiteX0" fmla="*/ 36403 w 57282"/>
            <a:gd name="connsiteY0" fmla="*/ 0 h 584814"/>
            <a:gd name="connsiteX1" fmla="*/ 44312 w 57282"/>
            <a:gd name="connsiteY1" fmla="*/ 260476 h 584814"/>
            <a:gd name="connsiteX2" fmla="*/ 0 w 57282"/>
            <a:gd name="connsiteY2" fmla="*/ 584814 h 584814"/>
            <a:gd name="connsiteX0" fmla="*/ 44312 w 57282"/>
            <a:gd name="connsiteY0" fmla="*/ 0 h 324338"/>
            <a:gd name="connsiteX1" fmla="*/ 0 w 57282"/>
            <a:gd name="connsiteY1" fmla="*/ 324338 h 324338"/>
            <a:gd name="connsiteX0" fmla="*/ 58808 w 64699"/>
            <a:gd name="connsiteY0" fmla="*/ 0 h 400931"/>
            <a:gd name="connsiteX1" fmla="*/ 0 w 64699"/>
            <a:gd name="connsiteY1" fmla="*/ 400931 h 400931"/>
            <a:gd name="connsiteX0" fmla="*/ 58808 w 62848"/>
            <a:gd name="connsiteY0" fmla="*/ 0 h 400931"/>
            <a:gd name="connsiteX1" fmla="*/ 0 w 62848"/>
            <a:gd name="connsiteY1" fmla="*/ 400931 h 400931"/>
            <a:gd name="connsiteX0" fmla="*/ 61800 w 64734"/>
            <a:gd name="connsiteY0" fmla="*/ 0 h 383275"/>
            <a:gd name="connsiteX1" fmla="*/ 0 w 64734"/>
            <a:gd name="connsiteY1" fmla="*/ 383275 h 383275"/>
            <a:gd name="connsiteX0" fmla="*/ 61800 w 69275"/>
            <a:gd name="connsiteY0" fmla="*/ 0 h 383275"/>
            <a:gd name="connsiteX1" fmla="*/ 0 w 69275"/>
            <a:gd name="connsiteY1" fmla="*/ 383275 h 383275"/>
            <a:gd name="connsiteX0" fmla="*/ 61800 w 69123"/>
            <a:gd name="connsiteY0" fmla="*/ 0 h 383275"/>
            <a:gd name="connsiteX1" fmla="*/ 0 w 69123"/>
            <a:gd name="connsiteY1" fmla="*/ 383275 h 383275"/>
            <a:gd name="connsiteX0" fmla="*/ 61800 w 66957"/>
            <a:gd name="connsiteY0" fmla="*/ 0 h 383275"/>
            <a:gd name="connsiteX1" fmla="*/ 0 w 66957"/>
            <a:gd name="connsiteY1" fmla="*/ 383275 h 383275"/>
            <a:gd name="connsiteX0" fmla="*/ 61800 w 68568"/>
            <a:gd name="connsiteY0" fmla="*/ 0 h 383275"/>
            <a:gd name="connsiteX1" fmla="*/ 0 w 68568"/>
            <a:gd name="connsiteY1" fmla="*/ 383275 h 383275"/>
            <a:gd name="connsiteX0" fmla="*/ 34089 w 51624"/>
            <a:gd name="connsiteY0" fmla="*/ 0 h 937324"/>
            <a:gd name="connsiteX1" fmla="*/ 0 w 51624"/>
            <a:gd name="connsiteY1" fmla="*/ 937323 h 937324"/>
            <a:gd name="connsiteX0" fmla="*/ 34089 w 41641"/>
            <a:gd name="connsiteY0" fmla="*/ 0 h 937323"/>
            <a:gd name="connsiteX1" fmla="*/ 0 w 41641"/>
            <a:gd name="connsiteY1" fmla="*/ 937323 h 937323"/>
            <a:gd name="connsiteX0" fmla="*/ 64281 w 66753"/>
            <a:gd name="connsiteY0" fmla="*/ 0 h 1227982"/>
            <a:gd name="connsiteX1" fmla="*/ 0 w 66753"/>
            <a:gd name="connsiteY1" fmla="*/ 1227982 h 1227982"/>
            <a:gd name="connsiteX0" fmla="*/ 64281 w 64281"/>
            <a:gd name="connsiteY0" fmla="*/ 0 h 1227982"/>
            <a:gd name="connsiteX1" fmla="*/ 0 w 64281"/>
            <a:gd name="connsiteY1" fmla="*/ 1227982 h 1227982"/>
            <a:gd name="connsiteX0" fmla="*/ 69713 w 69713"/>
            <a:gd name="connsiteY0" fmla="*/ 0 h 1660419"/>
            <a:gd name="connsiteX1" fmla="*/ 0 w 69713"/>
            <a:gd name="connsiteY1" fmla="*/ 1660419 h 1660419"/>
            <a:gd name="connsiteX0" fmla="*/ 67196 w 67196"/>
            <a:gd name="connsiteY0" fmla="*/ 1 h 1254055"/>
            <a:gd name="connsiteX1" fmla="*/ 0 w 67196"/>
            <a:gd name="connsiteY1" fmla="*/ 1254055 h 12540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196" h="1254055">
              <a:moveTo>
                <a:pt x="67196" y="1"/>
              </a:moveTo>
              <a:cubicBezTo>
                <a:pt x="61121" y="154752"/>
                <a:pt x="52256" y="731727"/>
                <a:pt x="0" y="125405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32053</xdr:colOff>
      <xdr:row>4</xdr:row>
      <xdr:rowOff>4579</xdr:rowOff>
    </xdr:from>
    <xdr:to>
      <xdr:col>15</xdr:col>
      <xdr:colOff>222553</xdr:colOff>
      <xdr:row>6</xdr:row>
      <xdr:rowOff>129564</xdr:rowOff>
    </xdr:to>
    <xdr:sp macro="" textlink="">
      <xdr:nvSpPr>
        <xdr:cNvPr id="1271" name="Text Box 1620"/>
        <xdr:cNvSpPr txBox="1">
          <a:spLocks noChangeArrowheads="1"/>
        </xdr:cNvSpPr>
      </xdr:nvSpPr>
      <xdr:spPr bwMode="auto">
        <a:xfrm>
          <a:off x="9387618" y="682319"/>
          <a:ext cx="190500" cy="46385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17</xdr:col>
      <xdr:colOff>158282</xdr:colOff>
      <xdr:row>4</xdr:row>
      <xdr:rowOff>67999</xdr:rowOff>
    </xdr:from>
    <xdr:to>
      <xdr:col>17</xdr:col>
      <xdr:colOff>161663</xdr:colOff>
      <xdr:row>8</xdr:row>
      <xdr:rowOff>153486</xdr:rowOff>
    </xdr:to>
    <xdr:sp macro="" textlink="">
      <xdr:nvSpPr>
        <xdr:cNvPr id="1272" name="Freeform 217"/>
        <xdr:cNvSpPr>
          <a:spLocks/>
        </xdr:cNvSpPr>
      </xdr:nvSpPr>
      <xdr:spPr bwMode="auto">
        <a:xfrm rot="5400000">
          <a:off x="10672578" y="3836624"/>
          <a:ext cx="763227" cy="338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8769 w 8769"/>
            <a:gd name="connsiteY0" fmla="*/ 103549 h 112644"/>
            <a:gd name="connsiteX1" fmla="*/ 1601 w 8769"/>
            <a:gd name="connsiteY1" fmla="*/ 112611 h 112644"/>
            <a:gd name="connsiteX2" fmla="*/ 0 w 8769"/>
            <a:gd name="connsiteY2" fmla="*/ 0 h 112644"/>
            <a:gd name="connsiteX0" fmla="*/ 11487 w 11487"/>
            <a:gd name="connsiteY0" fmla="*/ 9193 h 10001"/>
            <a:gd name="connsiteX1" fmla="*/ 3313 w 11487"/>
            <a:gd name="connsiteY1" fmla="*/ 9997 h 10001"/>
            <a:gd name="connsiteX2" fmla="*/ 1487 w 11487"/>
            <a:gd name="connsiteY2" fmla="*/ 0 h 10001"/>
            <a:gd name="connsiteX0" fmla="*/ 12326 w 12326"/>
            <a:gd name="connsiteY0" fmla="*/ 9356 h 10164"/>
            <a:gd name="connsiteX1" fmla="*/ 4152 w 12326"/>
            <a:gd name="connsiteY1" fmla="*/ 10160 h 10164"/>
            <a:gd name="connsiteX2" fmla="*/ 1312 w 12326"/>
            <a:gd name="connsiteY2" fmla="*/ 0 h 10164"/>
            <a:gd name="connsiteX0" fmla="*/ 12306 w 12306"/>
            <a:gd name="connsiteY0" fmla="*/ 9356 h 10160"/>
            <a:gd name="connsiteX1" fmla="*/ 4132 w 12306"/>
            <a:gd name="connsiteY1" fmla="*/ 10160 h 10160"/>
            <a:gd name="connsiteX2" fmla="*/ 1292 w 12306"/>
            <a:gd name="connsiteY2" fmla="*/ 0 h 10160"/>
            <a:gd name="connsiteX0" fmla="*/ 8174 w 8174"/>
            <a:gd name="connsiteY0" fmla="*/ 0 h 804"/>
            <a:gd name="connsiteX1" fmla="*/ 0 w 8174"/>
            <a:gd name="connsiteY1" fmla="*/ 804 h 804"/>
            <a:gd name="connsiteX0" fmla="*/ 12003 w 12003"/>
            <a:gd name="connsiteY0" fmla="*/ 8371 h 8620"/>
            <a:gd name="connsiteX1" fmla="*/ 0 w 12003"/>
            <a:gd name="connsiteY1" fmla="*/ 95 h 8620"/>
            <a:gd name="connsiteX0" fmla="*/ 10000 w 10000"/>
            <a:gd name="connsiteY0" fmla="*/ 503 h 1288"/>
            <a:gd name="connsiteX1" fmla="*/ 0 w 10000"/>
            <a:gd name="connsiteY1" fmla="*/ 326 h 1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288">
              <a:moveTo>
                <a:pt x="10000" y="503"/>
              </a:moveTo>
              <a:cubicBezTo>
                <a:pt x="8265" y="2913"/>
                <a:pt x="1938" y="-1131"/>
                <a:pt x="0" y="32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12370</xdr:colOff>
      <xdr:row>3</xdr:row>
      <xdr:rowOff>166996</xdr:rowOff>
    </xdr:from>
    <xdr:to>
      <xdr:col>17</xdr:col>
      <xdr:colOff>179367</xdr:colOff>
      <xdr:row>8</xdr:row>
      <xdr:rowOff>86591</xdr:rowOff>
    </xdr:to>
    <xdr:sp macro="" textlink="">
      <xdr:nvSpPr>
        <xdr:cNvPr id="1273" name="Text Box 1620"/>
        <xdr:cNvSpPr txBox="1">
          <a:spLocks noChangeArrowheads="1"/>
        </xdr:cNvSpPr>
      </xdr:nvSpPr>
      <xdr:spPr bwMode="auto">
        <a:xfrm>
          <a:off x="10906589" y="3386263"/>
          <a:ext cx="166997" cy="76677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17</xdr:col>
      <xdr:colOff>319336</xdr:colOff>
      <xdr:row>4</xdr:row>
      <xdr:rowOff>18557</xdr:rowOff>
    </xdr:from>
    <xdr:to>
      <xdr:col>17</xdr:col>
      <xdr:colOff>330469</xdr:colOff>
      <xdr:row>6</xdr:row>
      <xdr:rowOff>28365</xdr:rowOff>
    </xdr:to>
    <xdr:sp macro="" textlink="">
      <xdr:nvSpPr>
        <xdr:cNvPr id="1274" name="Line 72"/>
        <xdr:cNvSpPr>
          <a:spLocks noChangeShapeType="1"/>
        </xdr:cNvSpPr>
      </xdr:nvSpPr>
      <xdr:spPr bwMode="auto">
        <a:xfrm flipV="1">
          <a:off x="12753124" y="692634"/>
          <a:ext cx="11133" cy="3468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210290</xdr:colOff>
      <xdr:row>4</xdr:row>
      <xdr:rowOff>43295</xdr:rowOff>
    </xdr:from>
    <xdr:to>
      <xdr:col>17</xdr:col>
      <xdr:colOff>388926</xdr:colOff>
      <xdr:row>5</xdr:row>
      <xdr:rowOff>14834</xdr:rowOff>
    </xdr:to>
    <xdr:sp macro="" textlink="">
      <xdr:nvSpPr>
        <xdr:cNvPr id="1275" name="六角形 1274"/>
        <xdr:cNvSpPr/>
      </xdr:nvSpPr>
      <xdr:spPr bwMode="auto">
        <a:xfrm>
          <a:off x="11104509" y="3431997"/>
          <a:ext cx="178636" cy="1409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oneCellAnchor>
    <xdr:from>
      <xdr:col>17</xdr:col>
      <xdr:colOff>547528</xdr:colOff>
      <xdr:row>3</xdr:row>
      <xdr:rowOff>162924</xdr:rowOff>
    </xdr:from>
    <xdr:ext cx="863439" cy="480131"/>
    <xdr:sp macro="" textlink="">
      <xdr:nvSpPr>
        <xdr:cNvPr id="1276" name="Text Box 616"/>
        <xdr:cNvSpPr txBox="1">
          <a:spLocks noChangeArrowheads="1"/>
        </xdr:cNvSpPr>
      </xdr:nvSpPr>
      <xdr:spPr bwMode="auto">
        <a:xfrm>
          <a:off x="12981316" y="668482"/>
          <a:ext cx="863439" cy="48013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長浜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ﾊﾞｲｵ大学前店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17</xdr:col>
      <xdr:colOff>314204</xdr:colOff>
      <xdr:row>6</xdr:row>
      <xdr:rowOff>167849</xdr:rowOff>
    </xdr:from>
    <xdr:to>
      <xdr:col>18</xdr:col>
      <xdr:colOff>721178</xdr:colOff>
      <xdr:row>7</xdr:row>
      <xdr:rowOff>34017</xdr:rowOff>
    </xdr:to>
    <xdr:sp macro="" textlink="">
      <xdr:nvSpPr>
        <xdr:cNvPr id="1277" name="Line 76"/>
        <xdr:cNvSpPr>
          <a:spLocks noChangeShapeType="1"/>
        </xdr:cNvSpPr>
      </xdr:nvSpPr>
      <xdr:spPr bwMode="auto">
        <a:xfrm>
          <a:off x="12744329" y="1188385"/>
          <a:ext cx="1175778" cy="36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766948</xdr:colOff>
      <xdr:row>7</xdr:row>
      <xdr:rowOff>8453</xdr:rowOff>
    </xdr:from>
    <xdr:to>
      <xdr:col>18</xdr:col>
      <xdr:colOff>228906</xdr:colOff>
      <xdr:row>8</xdr:row>
      <xdr:rowOff>25261</xdr:rowOff>
    </xdr:to>
    <xdr:sp macro="" textlink="">
      <xdr:nvSpPr>
        <xdr:cNvPr id="1278" name="六角形 1277"/>
        <xdr:cNvSpPr/>
      </xdr:nvSpPr>
      <xdr:spPr bwMode="auto">
        <a:xfrm>
          <a:off x="13200736" y="1188088"/>
          <a:ext cx="231285" cy="1853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291507</xdr:colOff>
      <xdr:row>6</xdr:row>
      <xdr:rowOff>16424</xdr:rowOff>
    </xdr:from>
    <xdr:to>
      <xdr:col>17</xdr:col>
      <xdr:colOff>604471</xdr:colOff>
      <xdr:row>8</xdr:row>
      <xdr:rowOff>149706</xdr:rowOff>
    </xdr:to>
    <xdr:sp macro="" textlink="">
      <xdr:nvSpPr>
        <xdr:cNvPr id="1279" name="Freeform 601"/>
        <xdr:cNvSpPr>
          <a:spLocks/>
        </xdr:cNvSpPr>
      </xdr:nvSpPr>
      <xdr:spPr bwMode="auto">
        <a:xfrm flipH="1">
          <a:off x="12725295" y="1027539"/>
          <a:ext cx="312964" cy="47032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761 w 10000"/>
            <a:gd name="connsiteY0" fmla="*/ 12134 h 12134"/>
            <a:gd name="connsiteX1" fmla="*/ 10000 w 10000"/>
            <a:gd name="connsiteY1" fmla="*/ 0 h 12134"/>
            <a:gd name="connsiteX2" fmla="*/ 0 w 10000"/>
            <a:gd name="connsiteY2" fmla="*/ 285 h 12134"/>
            <a:gd name="connsiteX0" fmla="*/ 16292 w 16531"/>
            <a:gd name="connsiteY0" fmla="*/ 12134 h 12134"/>
            <a:gd name="connsiteX1" fmla="*/ 16531 w 16531"/>
            <a:gd name="connsiteY1" fmla="*/ 0 h 12134"/>
            <a:gd name="connsiteX2" fmla="*/ 0 w 16531"/>
            <a:gd name="connsiteY2" fmla="*/ 285 h 12134"/>
            <a:gd name="connsiteX0" fmla="*/ 16953 w 17192"/>
            <a:gd name="connsiteY0" fmla="*/ 14171 h 14171"/>
            <a:gd name="connsiteX1" fmla="*/ 17192 w 17192"/>
            <a:gd name="connsiteY1" fmla="*/ 2037 h 14171"/>
            <a:gd name="connsiteX2" fmla="*/ 0 w 17192"/>
            <a:gd name="connsiteY2" fmla="*/ 2 h 14171"/>
            <a:gd name="connsiteX0" fmla="*/ 16953 w 17192"/>
            <a:gd name="connsiteY0" fmla="*/ 14173 h 14173"/>
            <a:gd name="connsiteX1" fmla="*/ 17192 w 17192"/>
            <a:gd name="connsiteY1" fmla="*/ 2039 h 14173"/>
            <a:gd name="connsiteX2" fmla="*/ 0 w 17192"/>
            <a:gd name="connsiteY2" fmla="*/ 4 h 14173"/>
            <a:gd name="connsiteX0" fmla="*/ 16953 w 17192"/>
            <a:gd name="connsiteY0" fmla="*/ 14169 h 14169"/>
            <a:gd name="connsiteX1" fmla="*/ 17192 w 17192"/>
            <a:gd name="connsiteY1" fmla="*/ 2035 h 14169"/>
            <a:gd name="connsiteX2" fmla="*/ 0 w 17192"/>
            <a:gd name="connsiteY2" fmla="*/ 0 h 14169"/>
            <a:gd name="connsiteX0" fmla="*/ 8242 w 8481"/>
            <a:gd name="connsiteY0" fmla="*/ 16706 h 16706"/>
            <a:gd name="connsiteX1" fmla="*/ 8481 w 8481"/>
            <a:gd name="connsiteY1" fmla="*/ 4572 h 16706"/>
            <a:gd name="connsiteX2" fmla="*/ 0 w 8481"/>
            <a:gd name="connsiteY2" fmla="*/ 0 h 16706"/>
            <a:gd name="connsiteX0" fmla="*/ 8274 w 8556"/>
            <a:gd name="connsiteY0" fmla="*/ 10138 h 10138"/>
            <a:gd name="connsiteX1" fmla="*/ 8556 w 8556"/>
            <a:gd name="connsiteY1" fmla="*/ 2875 h 10138"/>
            <a:gd name="connsiteX2" fmla="*/ 0 w 8556"/>
            <a:gd name="connsiteY2" fmla="*/ 0 h 10138"/>
            <a:gd name="connsiteX0" fmla="*/ 9670 w 10000"/>
            <a:gd name="connsiteY0" fmla="*/ 10000 h 10000"/>
            <a:gd name="connsiteX1" fmla="*/ 10000 w 10000"/>
            <a:gd name="connsiteY1" fmla="*/ 2836 h 10000"/>
            <a:gd name="connsiteX2" fmla="*/ 0 w 10000"/>
            <a:gd name="connsiteY2" fmla="*/ 0 h 10000"/>
            <a:gd name="connsiteX0" fmla="*/ 9670 w 10000"/>
            <a:gd name="connsiteY0" fmla="*/ 10000 h 10000"/>
            <a:gd name="connsiteX1" fmla="*/ 10000 w 10000"/>
            <a:gd name="connsiteY1" fmla="*/ 2836 h 10000"/>
            <a:gd name="connsiteX2" fmla="*/ 1876 w 10000"/>
            <a:gd name="connsiteY2" fmla="*/ 2315 h 10000"/>
            <a:gd name="connsiteX3" fmla="*/ 0 w 10000"/>
            <a:gd name="connsiteY3" fmla="*/ 0 h 10000"/>
            <a:gd name="connsiteX0" fmla="*/ 8446 w 8776"/>
            <a:gd name="connsiteY0" fmla="*/ 10272 h 10272"/>
            <a:gd name="connsiteX1" fmla="*/ 8776 w 8776"/>
            <a:gd name="connsiteY1" fmla="*/ 3108 h 10272"/>
            <a:gd name="connsiteX2" fmla="*/ 652 w 8776"/>
            <a:gd name="connsiteY2" fmla="*/ 2587 h 10272"/>
            <a:gd name="connsiteX3" fmla="*/ 464 w 8776"/>
            <a:gd name="connsiteY3" fmla="*/ 0 h 10272"/>
            <a:gd name="connsiteX0" fmla="*/ 9624 w 10000"/>
            <a:gd name="connsiteY0" fmla="*/ 10000 h 10000"/>
            <a:gd name="connsiteX1" fmla="*/ 10000 w 10000"/>
            <a:gd name="connsiteY1" fmla="*/ 3026 h 10000"/>
            <a:gd name="connsiteX2" fmla="*/ 743 w 10000"/>
            <a:gd name="connsiteY2" fmla="*/ 2518 h 10000"/>
            <a:gd name="connsiteX3" fmla="*/ 529 w 10000"/>
            <a:gd name="connsiteY3" fmla="*/ 0 h 10000"/>
            <a:gd name="connsiteX0" fmla="*/ 8881 w 9257"/>
            <a:gd name="connsiteY0" fmla="*/ 7482 h 7482"/>
            <a:gd name="connsiteX1" fmla="*/ 9257 w 9257"/>
            <a:gd name="connsiteY1" fmla="*/ 508 h 7482"/>
            <a:gd name="connsiteX2" fmla="*/ 0 w 9257"/>
            <a:gd name="connsiteY2" fmla="*/ 0 h 7482"/>
            <a:gd name="connsiteX0" fmla="*/ 11094 w 11500"/>
            <a:gd name="connsiteY0" fmla="*/ 13016 h 13016"/>
            <a:gd name="connsiteX1" fmla="*/ 11500 w 11500"/>
            <a:gd name="connsiteY1" fmla="*/ 3695 h 13016"/>
            <a:gd name="connsiteX2" fmla="*/ 0 w 11500"/>
            <a:gd name="connsiteY2" fmla="*/ 0 h 13016"/>
            <a:gd name="connsiteX0" fmla="*/ 11094 w 11500"/>
            <a:gd name="connsiteY0" fmla="*/ 13037 h 13037"/>
            <a:gd name="connsiteX1" fmla="*/ 11500 w 11500"/>
            <a:gd name="connsiteY1" fmla="*/ 3716 h 13037"/>
            <a:gd name="connsiteX2" fmla="*/ 0 w 11500"/>
            <a:gd name="connsiteY2" fmla="*/ 21 h 13037"/>
            <a:gd name="connsiteX0" fmla="*/ 11094 w 11500"/>
            <a:gd name="connsiteY0" fmla="*/ 13060 h 13060"/>
            <a:gd name="connsiteX1" fmla="*/ 11500 w 11500"/>
            <a:gd name="connsiteY1" fmla="*/ 3739 h 13060"/>
            <a:gd name="connsiteX2" fmla="*/ 0 w 11500"/>
            <a:gd name="connsiteY2" fmla="*/ 44 h 13060"/>
            <a:gd name="connsiteX0" fmla="*/ 11094 w 11500"/>
            <a:gd name="connsiteY0" fmla="*/ 13016 h 13016"/>
            <a:gd name="connsiteX1" fmla="*/ 11500 w 11500"/>
            <a:gd name="connsiteY1" fmla="*/ 3695 h 13016"/>
            <a:gd name="connsiteX2" fmla="*/ 6000 w 11500"/>
            <a:gd name="connsiteY2" fmla="*/ 635 h 13016"/>
            <a:gd name="connsiteX3" fmla="*/ 0 w 11500"/>
            <a:gd name="connsiteY3" fmla="*/ 0 h 13016"/>
            <a:gd name="connsiteX0" fmla="*/ 11094 w 11500"/>
            <a:gd name="connsiteY0" fmla="*/ 13016 h 13016"/>
            <a:gd name="connsiteX1" fmla="*/ 11500 w 11500"/>
            <a:gd name="connsiteY1" fmla="*/ 3695 h 13016"/>
            <a:gd name="connsiteX2" fmla="*/ 6000 w 11500"/>
            <a:gd name="connsiteY2" fmla="*/ 635 h 13016"/>
            <a:gd name="connsiteX3" fmla="*/ 0 w 11500"/>
            <a:gd name="connsiteY3" fmla="*/ 0 h 13016"/>
            <a:gd name="connsiteX0" fmla="*/ 11844 w 11855"/>
            <a:gd name="connsiteY0" fmla="*/ 11905 h 11905"/>
            <a:gd name="connsiteX1" fmla="*/ 11500 w 11855"/>
            <a:gd name="connsiteY1" fmla="*/ 3695 h 11905"/>
            <a:gd name="connsiteX2" fmla="*/ 6000 w 11855"/>
            <a:gd name="connsiteY2" fmla="*/ 635 h 11905"/>
            <a:gd name="connsiteX3" fmla="*/ 0 w 11855"/>
            <a:gd name="connsiteY3" fmla="*/ 0 h 11905"/>
            <a:gd name="connsiteX0" fmla="*/ 11344 w 11500"/>
            <a:gd name="connsiteY0" fmla="*/ 11588 h 11588"/>
            <a:gd name="connsiteX1" fmla="*/ 11500 w 11500"/>
            <a:gd name="connsiteY1" fmla="*/ 3695 h 11588"/>
            <a:gd name="connsiteX2" fmla="*/ 6000 w 11500"/>
            <a:gd name="connsiteY2" fmla="*/ 635 h 11588"/>
            <a:gd name="connsiteX3" fmla="*/ 0 w 11500"/>
            <a:gd name="connsiteY3" fmla="*/ 0 h 11588"/>
            <a:gd name="connsiteX0" fmla="*/ 11344 w 11500"/>
            <a:gd name="connsiteY0" fmla="*/ 11588 h 11588"/>
            <a:gd name="connsiteX1" fmla="*/ 11500 w 11500"/>
            <a:gd name="connsiteY1" fmla="*/ 3695 h 11588"/>
            <a:gd name="connsiteX2" fmla="*/ 4500 w 11500"/>
            <a:gd name="connsiteY2" fmla="*/ 794 h 11588"/>
            <a:gd name="connsiteX3" fmla="*/ 0 w 11500"/>
            <a:gd name="connsiteY3" fmla="*/ 0 h 11588"/>
            <a:gd name="connsiteX0" fmla="*/ 11344 w 11500"/>
            <a:gd name="connsiteY0" fmla="*/ 11046 h 11046"/>
            <a:gd name="connsiteX1" fmla="*/ 11500 w 11500"/>
            <a:gd name="connsiteY1" fmla="*/ 3153 h 11046"/>
            <a:gd name="connsiteX2" fmla="*/ 4500 w 11500"/>
            <a:gd name="connsiteY2" fmla="*/ 252 h 11046"/>
            <a:gd name="connsiteX3" fmla="*/ 0 w 11500"/>
            <a:gd name="connsiteY3" fmla="*/ 252 h 110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00" h="11046">
              <a:moveTo>
                <a:pt x="11344" y="11046"/>
              </a:moveTo>
              <a:cubicBezTo>
                <a:pt x="11492" y="9124"/>
                <a:pt x="10670" y="5960"/>
                <a:pt x="11500" y="3153"/>
              </a:cubicBezTo>
              <a:cubicBezTo>
                <a:pt x="10651" y="1090"/>
                <a:pt x="3167" y="5789"/>
                <a:pt x="4500" y="252"/>
              </a:cubicBezTo>
              <a:cubicBezTo>
                <a:pt x="2583" y="-364"/>
                <a:pt x="1000" y="358"/>
                <a:pt x="0" y="25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230255</xdr:colOff>
      <xdr:row>6</xdr:row>
      <xdr:rowOff>70946</xdr:rowOff>
    </xdr:from>
    <xdr:to>
      <xdr:col>17</xdr:col>
      <xdr:colOff>404606</xdr:colOff>
      <xdr:row>7</xdr:row>
      <xdr:rowOff>78129</xdr:rowOff>
    </xdr:to>
    <xdr:sp macro="" textlink="">
      <xdr:nvSpPr>
        <xdr:cNvPr id="1280" name="Oval 1295"/>
        <xdr:cNvSpPr>
          <a:spLocks noChangeArrowheads="1"/>
        </xdr:cNvSpPr>
      </xdr:nvSpPr>
      <xdr:spPr bwMode="auto">
        <a:xfrm>
          <a:off x="12660380" y="1091482"/>
          <a:ext cx="174351" cy="1772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228945</xdr:colOff>
      <xdr:row>7</xdr:row>
      <xdr:rowOff>115781</xdr:rowOff>
    </xdr:from>
    <xdr:to>
      <xdr:col>17</xdr:col>
      <xdr:colOff>373148</xdr:colOff>
      <xdr:row>8</xdr:row>
      <xdr:rowOff>89685</xdr:rowOff>
    </xdr:to>
    <xdr:sp macro="" textlink="">
      <xdr:nvSpPr>
        <xdr:cNvPr id="1281" name="AutoShape 526"/>
        <xdr:cNvSpPr>
          <a:spLocks noChangeArrowheads="1"/>
        </xdr:cNvSpPr>
      </xdr:nvSpPr>
      <xdr:spPr bwMode="auto">
        <a:xfrm>
          <a:off x="12662733" y="1295416"/>
          <a:ext cx="144203" cy="1424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439135</xdr:colOff>
      <xdr:row>7</xdr:row>
      <xdr:rowOff>154627</xdr:rowOff>
    </xdr:from>
    <xdr:to>
      <xdr:col>17</xdr:col>
      <xdr:colOff>617771</xdr:colOff>
      <xdr:row>8</xdr:row>
      <xdr:rowOff>126166</xdr:rowOff>
    </xdr:to>
    <xdr:sp macro="" textlink="">
      <xdr:nvSpPr>
        <xdr:cNvPr id="1282" name="六角形 1281"/>
        <xdr:cNvSpPr/>
      </xdr:nvSpPr>
      <xdr:spPr bwMode="auto">
        <a:xfrm>
          <a:off x="11333354" y="4051634"/>
          <a:ext cx="178636" cy="1409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oneCellAnchor>
    <xdr:from>
      <xdr:col>18</xdr:col>
      <xdr:colOff>185550</xdr:colOff>
      <xdr:row>7</xdr:row>
      <xdr:rowOff>78597</xdr:rowOff>
    </xdr:from>
    <xdr:ext cx="470065" cy="267766"/>
    <xdr:sp macro="" textlink="">
      <xdr:nvSpPr>
        <xdr:cNvPr id="1283" name="Text Box 1416"/>
        <xdr:cNvSpPr txBox="1">
          <a:spLocks noChangeArrowheads="1"/>
        </xdr:cNvSpPr>
      </xdr:nvSpPr>
      <xdr:spPr bwMode="auto">
        <a:xfrm>
          <a:off x="11849096" y="3975604"/>
          <a:ext cx="470065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ﾄﾞｰﾑ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17543</xdr:colOff>
      <xdr:row>3</xdr:row>
      <xdr:rowOff>4579</xdr:rowOff>
    </xdr:from>
    <xdr:ext cx="395844" cy="193515"/>
    <xdr:sp macro="" textlink="">
      <xdr:nvSpPr>
        <xdr:cNvPr id="828" name="Text Box 1563"/>
        <xdr:cNvSpPr txBox="1">
          <a:spLocks noChangeArrowheads="1"/>
        </xdr:cNvSpPr>
      </xdr:nvSpPr>
      <xdr:spPr bwMode="auto">
        <a:xfrm>
          <a:off x="9373108" y="512884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258188</xdr:colOff>
      <xdr:row>2</xdr:row>
      <xdr:rowOff>68286</xdr:rowOff>
    </xdr:from>
    <xdr:to>
      <xdr:col>15</xdr:col>
      <xdr:colOff>669211</xdr:colOff>
      <xdr:row>7</xdr:row>
      <xdr:rowOff>20297</xdr:rowOff>
    </xdr:to>
    <xdr:sp macro="" textlink="">
      <xdr:nvSpPr>
        <xdr:cNvPr id="831" name="AutoShape 1653"/>
        <xdr:cNvSpPr>
          <a:spLocks/>
        </xdr:cNvSpPr>
      </xdr:nvSpPr>
      <xdr:spPr bwMode="auto">
        <a:xfrm rot="2193304" flipH="1">
          <a:off x="9613753" y="407156"/>
          <a:ext cx="411023" cy="79918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759294</xdr:colOff>
      <xdr:row>9</xdr:row>
      <xdr:rowOff>21882</xdr:rowOff>
    </xdr:from>
    <xdr:ext cx="1460765" cy="644867"/>
    <xdr:sp macro="" textlink="">
      <xdr:nvSpPr>
        <xdr:cNvPr id="685" name="Text Box 1118"/>
        <xdr:cNvSpPr txBox="1">
          <a:spLocks noChangeArrowheads="1"/>
        </xdr:cNvSpPr>
      </xdr:nvSpPr>
      <xdr:spPr bwMode="auto">
        <a:xfrm>
          <a:off x="13962409" y="1538555"/>
          <a:ext cx="1460765" cy="64486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後ｸｲｽﾞ回答</a:t>
          </a:r>
          <a:r>
            <a:rPr lang="en-US" altLang="ja-JP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､</a:t>
          </a:r>
          <a:r>
            <a:rPr lang="ja-JP" altLang="ja-JP" sz="10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10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と共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提出。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\1.000</a:t>
          </a:r>
          <a:endParaRPr lang="ja-JP" altLang="ja-JP" sz="900">
            <a:effectLst/>
          </a:endParaRPr>
        </a:p>
      </xdr:txBody>
    </xdr:sp>
    <xdr:clientData/>
  </xdr:oneCellAnchor>
  <xdr:twoCellAnchor>
    <xdr:from>
      <xdr:col>5</xdr:col>
      <xdr:colOff>20052</xdr:colOff>
      <xdr:row>4</xdr:row>
      <xdr:rowOff>135349</xdr:rowOff>
    </xdr:from>
    <xdr:to>
      <xdr:col>5</xdr:col>
      <xdr:colOff>39316</xdr:colOff>
      <xdr:row>8</xdr:row>
      <xdr:rowOff>30073</xdr:rowOff>
    </xdr:to>
    <xdr:sp macro="" textlink="">
      <xdr:nvSpPr>
        <xdr:cNvPr id="687" name="Line 120"/>
        <xdr:cNvSpPr>
          <a:spLocks noChangeShapeType="1"/>
        </xdr:cNvSpPr>
      </xdr:nvSpPr>
      <xdr:spPr bwMode="auto">
        <a:xfrm>
          <a:off x="3278605" y="817138"/>
          <a:ext cx="19264" cy="576514"/>
        </a:xfrm>
        <a:custGeom>
          <a:avLst/>
          <a:gdLst>
            <a:gd name="connsiteX0" fmla="*/ 0 w 20053"/>
            <a:gd name="connsiteY0" fmla="*/ 0 h 897356"/>
            <a:gd name="connsiteX1" fmla="*/ 20053 w 20053"/>
            <a:gd name="connsiteY1" fmla="*/ 897356 h 897356"/>
            <a:gd name="connsiteX0" fmla="*/ 0 w 31843"/>
            <a:gd name="connsiteY0" fmla="*/ 0 h 897356"/>
            <a:gd name="connsiteX1" fmla="*/ 20053 w 31843"/>
            <a:gd name="connsiteY1" fmla="*/ 897356 h 897356"/>
            <a:gd name="connsiteX0" fmla="*/ 0 w 38230"/>
            <a:gd name="connsiteY0" fmla="*/ 0 h 897356"/>
            <a:gd name="connsiteX1" fmla="*/ 35092 w 38230"/>
            <a:gd name="connsiteY1" fmla="*/ 897356 h 897356"/>
            <a:gd name="connsiteX0" fmla="*/ 0 w 40987"/>
            <a:gd name="connsiteY0" fmla="*/ 0 h 762000"/>
            <a:gd name="connsiteX1" fmla="*/ 40105 w 40987"/>
            <a:gd name="connsiteY1" fmla="*/ 762000 h 762000"/>
            <a:gd name="connsiteX0" fmla="*/ 0 w 30167"/>
            <a:gd name="connsiteY0" fmla="*/ 0 h 576514"/>
            <a:gd name="connsiteX1" fmla="*/ 15039 w 30167"/>
            <a:gd name="connsiteY1" fmla="*/ 576514 h 576514"/>
            <a:gd name="connsiteX0" fmla="*/ 0 w 19264"/>
            <a:gd name="connsiteY0" fmla="*/ 0 h 576514"/>
            <a:gd name="connsiteX1" fmla="*/ 15039 w 19264"/>
            <a:gd name="connsiteY1" fmla="*/ 576514 h 5765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264" h="576514">
              <a:moveTo>
                <a:pt x="0" y="0"/>
              </a:moveTo>
              <a:cubicBezTo>
                <a:pt x="36764" y="359277"/>
                <a:pt x="8355" y="277395"/>
                <a:pt x="15039" y="5765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30082</xdr:colOff>
      <xdr:row>4</xdr:row>
      <xdr:rowOff>115303</xdr:rowOff>
    </xdr:from>
    <xdr:ext cx="80207" cy="436145"/>
    <xdr:sp macro="" textlink="">
      <xdr:nvSpPr>
        <xdr:cNvPr id="688" name="Text Box 860"/>
        <xdr:cNvSpPr txBox="1">
          <a:spLocks noChangeArrowheads="1"/>
        </xdr:cNvSpPr>
      </xdr:nvSpPr>
      <xdr:spPr bwMode="auto">
        <a:xfrm>
          <a:off x="3288635" y="797092"/>
          <a:ext cx="80207" cy="43614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eaVert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名神道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5</xdr:col>
      <xdr:colOff>745669</xdr:colOff>
      <xdr:row>5</xdr:row>
      <xdr:rowOff>59876</xdr:rowOff>
    </xdr:from>
    <xdr:to>
      <xdr:col>6</xdr:col>
      <xdr:colOff>363821</xdr:colOff>
      <xdr:row>7</xdr:row>
      <xdr:rowOff>1197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5400000">
          <a:off x="4068647" y="868367"/>
          <a:ext cx="282634" cy="392058"/>
        </a:xfrm>
        <a:prstGeom prst="rect">
          <a:avLst/>
        </a:prstGeom>
      </xdr:spPr>
    </xdr:pic>
    <xdr:clientData/>
  </xdr:twoCellAnchor>
  <xdr:oneCellAnchor>
    <xdr:from>
      <xdr:col>5</xdr:col>
      <xdr:colOff>160416</xdr:colOff>
      <xdr:row>4</xdr:row>
      <xdr:rowOff>120318</xdr:rowOff>
    </xdr:from>
    <xdr:ext cx="537914" cy="164560"/>
    <xdr:sp macro="" textlink="">
      <xdr:nvSpPr>
        <xdr:cNvPr id="692" name="Text Box 1416"/>
        <xdr:cNvSpPr txBox="1">
          <a:spLocks noChangeArrowheads="1"/>
        </xdr:cNvSpPr>
      </xdr:nvSpPr>
      <xdr:spPr bwMode="auto">
        <a:xfrm>
          <a:off x="3418969" y="802107"/>
          <a:ext cx="537914" cy="16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</a:t>
          </a:r>
        </a:p>
      </xdr:txBody>
    </xdr:sp>
    <xdr:clientData/>
  </xdr:oneCellAnchor>
  <xdr:oneCellAnchor>
    <xdr:from>
      <xdr:col>3</xdr:col>
      <xdr:colOff>142391</xdr:colOff>
      <xdr:row>12</xdr:row>
      <xdr:rowOff>166690</xdr:rowOff>
    </xdr:from>
    <xdr:ext cx="395844" cy="193515"/>
    <xdr:sp macro="" textlink="">
      <xdr:nvSpPr>
        <xdr:cNvPr id="694" name="Text Box 1563"/>
        <xdr:cNvSpPr txBox="1">
          <a:spLocks noChangeArrowheads="1"/>
        </xdr:cNvSpPr>
      </xdr:nvSpPr>
      <xdr:spPr bwMode="auto">
        <a:xfrm>
          <a:off x="1862844" y="2238378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571498</xdr:colOff>
      <xdr:row>12</xdr:row>
      <xdr:rowOff>29780</xdr:rowOff>
    </xdr:from>
    <xdr:to>
      <xdr:col>4</xdr:col>
      <xdr:colOff>71437</xdr:colOff>
      <xdr:row>15</xdr:row>
      <xdr:rowOff>41672</xdr:rowOff>
    </xdr:to>
    <xdr:sp macro="" textlink="">
      <xdr:nvSpPr>
        <xdr:cNvPr id="695" name="AutoShape 1653"/>
        <xdr:cNvSpPr>
          <a:spLocks/>
        </xdr:cNvSpPr>
      </xdr:nvSpPr>
      <xdr:spPr bwMode="auto">
        <a:xfrm flipH="1">
          <a:off x="2291951" y="2101468"/>
          <a:ext cx="273845" cy="52981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53577</xdr:colOff>
      <xdr:row>14</xdr:row>
      <xdr:rowOff>95251</xdr:rowOff>
    </xdr:from>
    <xdr:to>
      <xdr:col>5</xdr:col>
      <xdr:colOff>32869</xdr:colOff>
      <xdr:row>15</xdr:row>
      <xdr:rowOff>45556</xdr:rowOff>
    </xdr:to>
    <xdr:sp macro="" textlink="">
      <xdr:nvSpPr>
        <xdr:cNvPr id="696" name="Line 76"/>
        <xdr:cNvSpPr>
          <a:spLocks noChangeShapeType="1"/>
        </xdr:cNvSpPr>
      </xdr:nvSpPr>
      <xdr:spPr bwMode="auto">
        <a:xfrm flipV="1">
          <a:off x="2547936" y="2512220"/>
          <a:ext cx="753199" cy="1229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101185</xdr:colOff>
      <xdr:row>15</xdr:row>
      <xdr:rowOff>166688</xdr:rowOff>
    </xdr:from>
    <xdr:to>
      <xdr:col>4</xdr:col>
      <xdr:colOff>279821</xdr:colOff>
      <xdr:row>16</xdr:row>
      <xdr:rowOff>138227</xdr:rowOff>
    </xdr:to>
    <xdr:sp macro="" textlink="">
      <xdr:nvSpPr>
        <xdr:cNvPr id="697" name="六角形 696"/>
        <xdr:cNvSpPr/>
      </xdr:nvSpPr>
      <xdr:spPr bwMode="auto">
        <a:xfrm>
          <a:off x="2595544" y="2756297"/>
          <a:ext cx="178636" cy="1441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１７</a:t>
          </a:r>
        </a:p>
      </xdr:txBody>
    </xdr:sp>
    <xdr:clientData/>
  </xdr:twoCellAnchor>
  <xdr:oneCellAnchor>
    <xdr:from>
      <xdr:col>4</xdr:col>
      <xdr:colOff>35718</xdr:colOff>
      <xdr:row>14</xdr:row>
      <xdr:rowOff>0</xdr:rowOff>
    </xdr:from>
    <xdr:ext cx="299577" cy="165173"/>
    <xdr:sp macro="" textlink="">
      <xdr:nvSpPr>
        <xdr:cNvPr id="699" name="Text Box 1620"/>
        <xdr:cNvSpPr txBox="1">
          <a:spLocks noChangeArrowheads="1"/>
        </xdr:cNvSpPr>
      </xdr:nvSpPr>
      <xdr:spPr bwMode="auto">
        <a:xfrm>
          <a:off x="2530077" y="2416969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613159</xdr:colOff>
      <xdr:row>15</xdr:row>
      <xdr:rowOff>47624</xdr:rowOff>
    </xdr:from>
    <xdr:to>
      <xdr:col>4</xdr:col>
      <xdr:colOff>29252</xdr:colOff>
      <xdr:row>16</xdr:row>
      <xdr:rowOff>39666</xdr:rowOff>
    </xdr:to>
    <xdr:sp macro="" textlink="">
      <xdr:nvSpPr>
        <xdr:cNvPr id="693" name="六角形 692"/>
        <xdr:cNvSpPr/>
      </xdr:nvSpPr>
      <xdr:spPr bwMode="auto">
        <a:xfrm>
          <a:off x="2333612" y="2637233"/>
          <a:ext cx="189999" cy="16468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577463</xdr:colOff>
      <xdr:row>13</xdr:row>
      <xdr:rowOff>107126</xdr:rowOff>
    </xdr:from>
    <xdr:to>
      <xdr:col>7</xdr:col>
      <xdr:colOff>654844</xdr:colOff>
      <xdr:row>14</xdr:row>
      <xdr:rowOff>29764</xdr:rowOff>
    </xdr:to>
    <xdr:sp macro="" textlink="">
      <xdr:nvSpPr>
        <xdr:cNvPr id="20" name="直方体 19"/>
        <xdr:cNvSpPr/>
      </xdr:nvSpPr>
      <xdr:spPr bwMode="auto">
        <a:xfrm>
          <a:off x="5393541" y="2351454"/>
          <a:ext cx="77381" cy="95279"/>
        </a:xfrm>
        <a:prstGeom prst="cube">
          <a:avLst/>
        </a:prstGeom>
        <a:noFill/>
        <a:ln w="9525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none" lIns="18288" tIns="0" rIns="0" bIns="0" rtlCol="0" anchor="t" upright="1"/>
        <a:lstStyle/>
        <a:p>
          <a:pPr algn="l"/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0</xdr:colOff>
      <xdr:row>13</xdr:row>
      <xdr:rowOff>84855</xdr:rowOff>
    </xdr:from>
    <xdr:ext cx="672703" cy="171130"/>
    <xdr:sp macro="" textlink="">
      <xdr:nvSpPr>
        <xdr:cNvPr id="705" name="Text Box 1620"/>
        <xdr:cNvSpPr txBox="1">
          <a:spLocks noChangeArrowheads="1"/>
        </xdr:cNvSpPr>
      </xdr:nvSpPr>
      <xdr:spPr bwMode="auto">
        <a:xfrm>
          <a:off x="4816078" y="2329183"/>
          <a:ext cx="672703" cy="17113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ﾊﾞｽ停小屋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25</xdr:row>
      <xdr:rowOff>0</xdr:rowOff>
    </xdr:from>
    <xdr:to>
      <xdr:col>1</xdr:col>
      <xdr:colOff>193350</xdr:colOff>
      <xdr:row>25</xdr:row>
      <xdr:rowOff>161193</xdr:rowOff>
    </xdr:to>
    <xdr:sp macro="" textlink="">
      <xdr:nvSpPr>
        <xdr:cNvPr id="706" name="六角形 705"/>
        <xdr:cNvSpPr/>
      </xdr:nvSpPr>
      <xdr:spPr bwMode="auto">
        <a:xfrm>
          <a:off x="172641" y="4316016"/>
          <a:ext cx="19335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</xdr:colOff>
      <xdr:row>25</xdr:row>
      <xdr:rowOff>0</xdr:rowOff>
    </xdr:from>
    <xdr:to>
      <xdr:col>3</xdr:col>
      <xdr:colOff>193351</xdr:colOff>
      <xdr:row>25</xdr:row>
      <xdr:rowOff>161193</xdr:rowOff>
    </xdr:to>
    <xdr:sp macro="" textlink="">
      <xdr:nvSpPr>
        <xdr:cNvPr id="707" name="六角形 706"/>
        <xdr:cNvSpPr/>
      </xdr:nvSpPr>
      <xdr:spPr bwMode="auto">
        <a:xfrm>
          <a:off x="1720454" y="4316016"/>
          <a:ext cx="19335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193350</xdr:colOff>
      <xdr:row>25</xdr:row>
      <xdr:rowOff>161193</xdr:rowOff>
    </xdr:to>
    <xdr:sp macro="" textlink="">
      <xdr:nvSpPr>
        <xdr:cNvPr id="708" name="六角形 707"/>
        <xdr:cNvSpPr/>
      </xdr:nvSpPr>
      <xdr:spPr bwMode="auto">
        <a:xfrm>
          <a:off x="3245304" y="4252232"/>
          <a:ext cx="19335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193350</xdr:colOff>
      <xdr:row>25</xdr:row>
      <xdr:rowOff>161193</xdr:rowOff>
    </xdr:to>
    <xdr:sp macro="" textlink="">
      <xdr:nvSpPr>
        <xdr:cNvPr id="709" name="六角形 708"/>
        <xdr:cNvSpPr/>
      </xdr:nvSpPr>
      <xdr:spPr bwMode="auto">
        <a:xfrm>
          <a:off x="4782911" y="4252232"/>
          <a:ext cx="19335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496692</xdr:colOff>
      <xdr:row>30</xdr:row>
      <xdr:rowOff>34020</xdr:rowOff>
    </xdr:from>
    <xdr:to>
      <xdr:col>5</xdr:col>
      <xdr:colOff>690042</xdr:colOff>
      <xdr:row>31</xdr:row>
      <xdr:rowOff>25124</xdr:rowOff>
    </xdr:to>
    <xdr:sp macro="" textlink="">
      <xdr:nvSpPr>
        <xdr:cNvPr id="710" name="六角形 709"/>
        <xdr:cNvSpPr/>
      </xdr:nvSpPr>
      <xdr:spPr bwMode="auto">
        <a:xfrm>
          <a:off x="3741996" y="5136699"/>
          <a:ext cx="19335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197316</xdr:colOff>
      <xdr:row>31</xdr:row>
      <xdr:rowOff>81637</xdr:rowOff>
    </xdr:from>
    <xdr:ext cx="543486" cy="165173"/>
    <xdr:sp macro="" textlink="">
      <xdr:nvSpPr>
        <xdr:cNvPr id="711" name="Text Box 1416"/>
        <xdr:cNvSpPr txBox="1">
          <a:spLocks noChangeArrowheads="1"/>
        </xdr:cNvSpPr>
      </xdr:nvSpPr>
      <xdr:spPr bwMode="auto">
        <a:xfrm>
          <a:off x="4980227" y="5354405"/>
          <a:ext cx="54348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石灯篭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632724</xdr:colOff>
      <xdr:row>31</xdr:row>
      <xdr:rowOff>20401</xdr:rowOff>
    </xdr:from>
    <xdr:to>
      <xdr:col>7</xdr:col>
      <xdr:colOff>768796</xdr:colOff>
      <xdr:row>32</xdr:row>
      <xdr:rowOff>28906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15635" y="5293169"/>
          <a:ext cx="136072" cy="178594"/>
        </a:xfrm>
        <a:prstGeom prst="rect">
          <a:avLst/>
        </a:prstGeom>
      </xdr:spPr>
    </xdr:pic>
    <xdr:clientData/>
  </xdr:twoCellAnchor>
  <xdr:twoCellAnchor>
    <xdr:from>
      <xdr:col>7</xdr:col>
      <xdr:colOff>698890</xdr:colOff>
      <xdr:row>30</xdr:row>
      <xdr:rowOff>117037</xdr:rowOff>
    </xdr:from>
    <xdr:to>
      <xdr:col>8</xdr:col>
      <xdr:colOff>87201</xdr:colOff>
      <xdr:row>31</xdr:row>
      <xdr:rowOff>98058</xdr:rowOff>
    </xdr:to>
    <xdr:sp macro="" textlink="">
      <xdr:nvSpPr>
        <xdr:cNvPr id="307" name="AutoShape 526"/>
        <xdr:cNvSpPr>
          <a:spLocks noChangeArrowheads="1"/>
        </xdr:cNvSpPr>
      </xdr:nvSpPr>
      <xdr:spPr bwMode="auto">
        <a:xfrm>
          <a:off x="5481801" y="5219716"/>
          <a:ext cx="157114" cy="1511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768803</xdr:colOff>
      <xdr:row>33</xdr:row>
      <xdr:rowOff>17214</xdr:rowOff>
    </xdr:from>
    <xdr:to>
      <xdr:col>7</xdr:col>
      <xdr:colOff>154464</xdr:colOff>
      <xdr:row>33</xdr:row>
      <xdr:rowOff>158910</xdr:rowOff>
    </xdr:to>
    <xdr:sp macro="" textlink="">
      <xdr:nvSpPr>
        <xdr:cNvPr id="702" name="六角形 701"/>
        <xdr:cNvSpPr/>
      </xdr:nvSpPr>
      <xdr:spPr bwMode="auto">
        <a:xfrm>
          <a:off x="4782910" y="563016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32</xdr:row>
      <xdr:rowOff>170089</xdr:rowOff>
    </xdr:from>
    <xdr:to>
      <xdr:col>1</xdr:col>
      <xdr:colOff>193350</xdr:colOff>
      <xdr:row>33</xdr:row>
      <xdr:rowOff>161193</xdr:rowOff>
    </xdr:to>
    <xdr:sp macro="" textlink="">
      <xdr:nvSpPr>
        <xdr:cNvPr id="703" name="六角形 702"/>
        <xdr:cNvSpPr/>
      </xdr:nvSpPr>
      <xdr:spPr bwMode="auto">
        <a:xfrm>
          <a:off x="170089" y="5612946"/>
          <a:ext cx="19335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32</xdr:row>
      <xdr:rowOff>170089</xdr:rowOff>
    </xdr:from>
    <xdr:to>
      <xdr:col>3</xdr:col>
      <xdr:colOff>193350</xdr:colOff>
      <xdr:row>33</xdr:row>
      <xdr:rowOff>161193</xdr:rowOff>
    </xdr:to>
    <xdr:sp macro="" textlink="">
      <xdr:nvSpPr>
        <xdr:cNvPr id="704" name="六角形 703"/>
        <xdr:cNvSpPr/>
      </xdr:nvSpPr>
      <xdr:spPr bwMode="auto">
        <a:xfrm>
          <a:off x="1707696" y="5612946"/>
          <a:ext cx="19335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28786</xdr:colOff>
      <xdr:row>27</xdr:row>
      <xdr:rowOff>3143</xdr:rowOff>
    </xdr:from>
    <xdr:ext cx="530678" cy="122464"/>
    <xdr:sp macro="" textlink="">
      <xdr:nvSpPr>
        <xdr:cNvPr id="713" name="Text Box 303"/>
        <xdr:cNvSpPr txBox="1">
          <a:spLocks noChangeArrowheads="1"/>
        </xdr:cNvSpPr>
      </xdr:nvSpPr>
      <xdr:spPr bwMode="auto">
        <a:xfrm>
          <a:off x="6351921" y="4553162"/>
          <a:ext cx="530678" cy="12246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394632</xdr:colOff>
      <xdr:row>37</xdr:row>
      <xdr:rowOff>108841</xdr:rowOff>
    </xdr:from>
    <xdr:to>
      <xdr:col>5</xdr:col>
      <xdr:colOff>510292</xdr:colOff>
      <xdr:row>40</xdr:row>
      <xdr:rowOff>54413</xdr:rowOff>
    </xdr:to>
    <xdr:sp macro="" textlink="">
      <xdr:nvSpPr>
        <xdr:cNvPr id="714" name="Text Box 1620"/>
        <xdr:cNvSpPr txBox="1">
          <a:spLocks noChangeArrowheads="1"/>
        </xdr:cNvSpPr>
      </xdr:nvSpPr>
      <xdr:spPr bwMode="auto">
        <a:xfrm>
          <a:off x="3639936" y="6402145"/>
          <a:ext cx="115660" cy="45583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野洲川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7</xdr:col>
      <xdr:colOff>612323</xdr:colOff>
      <xdr:row>37</xdr:row>
      <xdr:rowOff>126998</xdr:rowOff>
    </xdr:from>
    <xdr:ext cx="408209" cy="199573"/>
    <xdr:sp macro="" textlink="">
      <xdr:nvSpPr>
        <xdr:cNvPr id="715" name="Text Box 1416"/>
        <xdr:cNvSpPr txBox="1">
          <a:spLocks noChangeArrowheads="1"/>
        </xdr:cNvSpPr>
      </xdr:nvSpPr>
      <xdr:spPr bwMode="auto">
        <a:xfrm>
          <a:off x="5411109" y="6504212"/>
          <a:ext cx="408209" cy="199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182074</xdr:colOff>
      <xdr:row>38</xdr:row>
      <xdr:rowOff>81608</xdr:rowOff>
    </xdr:from>
    <xdr:to>
      <xdr:col>8</xdr:col>
      <xdr:colOff>275075</xdr:colOff>
      <xdr:row>40</xdr:row>
      <xdr:rowOff>92950</xdr:rowOff>
    </xdr:to>
    <xdr:sp macro="" textlink="">
      <xdr:nvSpPr>
        <xdr:cNvPr id="718" name="Line 72"/>
        <xdr:cNvSpPr>
          <a:spLocks noChangeShapeType="1"/>
        </xdr:cNvSpPr>
      </xdr:nvSpPr>
      <xdr:spPr bwMode="auto">
        <a:xfrm flipV="1">
          <a:off x="5751931" y="6631179"/>
          <a:ext cx="93001" cy="356057"/>
        </a:xfrm>
        <a:custGeom>
          <a:avLst/>
          <a:gdLst>
            <a:gd name="connsiteX0" fmla="*/ 0 w 26608"/>
            <a:gd name="connsiteY0" fmla="*/ 0 h 607212"/>
            <a:gd name="connsiteX1" fmla="*/ 26608 w 26608"/>
            <a:gd name="connsiteY1" fmla="*/ 607212 h 607212"/>
            <a:gd name="connsiteX0" fmla="*/ 1822 w 28430"/>
            <a:gd name="connsiteY0" fmla="*/ 0 h 607212"/>
            <a:gd name="connsiteX1" fmla="*/ 28430 w 28430"/>
            <a:gd name="connsiteY1" fmla="*/ 607212 h 607212"/>
            <a:gd name="connsiteX0" fmla="*/ 131770 w 131770"/>
            <a:gd name="connsiteY0" fmla="*/ 0 h 537078"/>
            <a:gd name="connsiteX1" fmla="*/ 430 w 131770"/>
            <a:gd name="connsiteY1" fmla="*/ 537078 h 537078"/>
            <a:gd name="connsiteX0" fmla="*/ 131974 w 131974"/>
            <a:gd name="connsiteY0" fmla="*/ 0 h 537078"/>
            <a:gd name="connsiteX1" fmla="*/ 634 w 131974"/>
            <a:gd name="connsiteY1" fmla="*/ 537078 h 537078"/>
            <a:gd name="connsiteX0" fmla="*/ 38844 w 38844"/>
            <a:gd name="connsiteY0" fmla="*/ 0 h 267618"/>
            <a:gd name="connsiteX1" fmla="*/ 9043 w 38844"/>
            <a:gd name="connsiteY1" fmla="*/ 267618 h 267618"/>
            <a:gd name="connsiteX0" fmla="*/ 64591 w 64591"/>
            <a:gd name="connsiteY0" fmla="*/ 0 h 267618"/>
            <a:gd name="connsiteX1" fmla="*/ 34790 w 64591"/>
            <a:gd name="connsiteY1" fmla="*/ 267618 h 267618"/>
            <a:gd name="connsiteX0" fmla="*/ 58847 w 58847"/>
            <a:gd name="connsiteY0" fmla="*/ 0 h 252853"/>
            <a:gd name="connsiteX1" fmla="*/ 37507 w 58847"/>
            <a:gd name="connsiteY1" fmla="*/ 252853 h 252853"/>
            <a:gd name="connsiteX0" fmla="*/ 58847 w 58847"/>
            <a:gd name="connsiteY0" fmla="*/ 0 h 275001"/>
            <a:gd name="connsiteX1" fmla="*/ 37507 w 58847"/>
            <a:gd name="connsiteY1" fmla="*/ 275001 h 275001"/>
            <a:gd name="connsiteX0" fmla="*/ 57007 w 57007"/>
            <a:gd name="connsiteY0" fmla="*/ 0 h 289765"/>
            <a:gd name="connsiteX1" fmla="*/ 38487 w 57007"/>
            <a:gd name="connsiteY1" fmla="*/ 289765 h 289765"/>
            <a:gd name="connsiteX0" fmla="*/ 57832 w 57832"/>
            <a:gd name="connsiteY0" fmla="*/ 0 h 289765"/>
            <a:gd name="connsiteX1" fmla="*/ 39312 w 57832"/>
            <a:gd name="connsiteY1" fmla="*/ 289765 h 2897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832" h="289765">
              <a:moveTo>
                <a:pt x="57832" y="0"/>
              </a:moveTo>
              <a:cubicBezTo>
                <a:pt x="894" y="91763"/>
                <a:pt x="-28787" y="94744"/>
                <a:pt x="39312" y="28976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253996</xdr:colOff>
      <xdr:row>35</xdr:row>
      <xdr:rowOff>163285</xdr:rowOff>
    </xdr:from>
    <xdr:ext cx="498929" cy="231321"/>
    <xdr:sp macro="" textlink="">
      <xdr:nvSpPr>
        <xdr:cNvPr id="719" name="Text Box 1416"/>
        <xdr:cNvSpPr txBox="1">
          <a:spLocks noChangeArrowheads="1"/>
        </xdr:cNvSpPr>
      </xdr:nvSpPr>
      <xdr:spPr bwMode="auto">
        <a:xfrm>
          <a:off x="5823853" y="6195785"/>
          <a:ext cx="498929" cy="23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←甲賀町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750137</xdr:colOff>
      <xdr:row>41</xdr:row>
      <xdr:rowOff>1114</xdr:rowOff>
    </xdr:from>
    <xdr:to>
      <xdr:col>5</xdr:col>
      <xdr:colOff>174683</xdr:colOff>
      <xdr:row>41</xdr:row>
      <xdr:rowOff>161551</xdr:rowOff>
    </xdr:to>
    <xdr:sp macro="" textlink="">
      <xdr:nvSpPr>
        <xdr:cNvPr id="721" name="六角形 720"/>
        <xdr:cNvSpPr/>
      </xdr:nvSpPr>
      <xdr:spPr bwMode="auto">
        <a:xfrm>
          <a:off x="3236663" y="6989456"/>
          <a:ext cx="196573" cy="16043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768803</xdr:colOff>
      <xdr:row>41</xdr:row>
      <xdr:rowOff>17572</xdr:rowOff>
    </xdr:from>
    <xdr:to>
      <xdr:col>7</xdr:col>
      <xdr:colOff>154464</xdr:colOff>
      <xdr:row>41</xdr:row>
      <xdr:rowOff>159268</xdr:rowOff>
    </xdr:to>
    <xdr:sp macro="" textlink="">
      <xdr:nvSpPr>
        <xdr:cNvPr id="722" name="六角形 721"/>
        <xdr:cNvSpPr/>
      </xdr:nvSpPr>
      <xdr:spPr bwMode="auto">
        <a:xfrm>
          <a:off x="4799382" y="7005914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170447</xdr:colOff>
      <xdr:row>41</xdr:row>
      <xdr:rowOff>0</xdr:rowOff>
    </xdr:from>
    <xdr:to>
      <xdr:col>1</xdr:col>
      <xdr:colOff>193350</xdr:colOff>
      <xdr:row>41</xdr:row>
      <xdr:rowOff>161551</xdr:rowOff>
    </xdr:to>
    <xdr:sp macro="" textlink="">
      <xdr:nvSpPr>
        <xdr:cNvPr id="724" name="六角形 723"/>
        <xdr:cNvSpPr/>
      </xdr:nvSpPr>
      <xdr:spPr bwMode="auto">
        <a:xfrm>
          <a:off x="170447" y="6988342"/>
          <a:ext cx="193350" cy="1615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41</xdr:row>
      <xdr:rowOff>0</xdr:rowOff>
    </xdr:from>
    <xdr:to>
      <xdr:col>3</xdr:col>
      <xdr:colOff>193350</xdr:colOff>
      <xdr:row>41</xdr:row>
      <xdr:rowOff>161551</xdr:rowOff>
    </xdr:to>
    <xdr:sp macro="" textlink="">
      <xdr:nvSpPr>
        <xdr:cNvPr id="725" name="六角形 724"/>
        <xdr:cNvSpPr/>
      </xdr:nvSpPr>
      <xdr:spPr bwMode="auto">
        <a:xfrm>
          <a:off x="1711277" y="6988342"/>
          <a:ext cx="196573" cy="1615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33</xdr:row>
      <xdr:rowOff>15039</xdr:rowOff>
    </xdr:from>
    <xdr:to>
      <xdr:col>9</xdr:col>
      <xdr:colOff>157687</xdr:colOff>
      <xdr:row>33</xdr:row>
      <xdr:rowOff>156735</xdr:rowOff>
    </xdr:to>
    <xdr:sp macro="" textlink="">
      <xdr:nvSpPr>
        <xdr:cNvPr id="726" name="六角形 725"/>
        <xdr:cNvSpPr/>
      </xdr:nvSpPr>
      <xdr:spPr bwMode="auto">
        <a:xfrm>
          <a:off x="6346658" y="5639802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41</xdr:row>
      <xdr:rowOff>358</xdr:rowOff>
    </xdr:from>
    <xdr:to>
      <xdr:col>9</xdr:col>
      <xdr:colOff>157687</xdr:colOff>
      <xdr:row>41</xdr:row>
      <xdr:rowOff>142054</xdr:rowOff>
    </xdr:to>
    <xdr:sp macro="" textlink="">
      <xdr:nvSpPr>
        <xdr:cNvPr id="727" name="六角形 726"/>
        <xdr:cNvSpPr/>
      </xdr:nvSpPr>
      <xdr:spPr bwMode="auto">
        <a:xfrm>
          <a:off x="6346658" y="6988700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750137</xdr:colOff>
      <xdr:row>49</xdr:row>
      <xdr:rowOff>1114</xdr:rowOff>
    </xdr:from>
    <xdr:to>
      <xdr:col>5</xdr:col>
      <xdr:colOff>174683</xdr:colOff>
      <xdr:row>49</xdr:row>
      <xdr:rowOff>161551</xdr:rowOff>
    </xdr:to>
    <xdr:sp macro="" textlink="">
      <xdr:nvSpPr>
        <xdr:cNvPr id="728" name="六角形 727"/>
        <xdr:cNvSpPr/>
      </xdr:nvSpPr>
      <xdr:spPr bwMode="auto">
        <a:xfrm>
          <a:off x="3236663" y="8353035"/>
          <a:ext cx="196573" cy="16043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768803</xdr:colOff>
      <xdr:row>49</xdr:row>
      <xdr:rowOff>17572</xdr:rowOff>
    </xdr:from>
    <xdr:to>
      <xdr:col>9</xdr:col>
      <xdr:colOff>154464</xdr:colOff>
      <xdr:row>49</xdr:row>
      <xdr:rowOff>159268</xdr:rowOff>
    </xdr:to>
    <xdr:sp macro="" textlink="">
      <xdr:nvSpPr>
        <xdr:cNvPr id="729" name="六角形 728"/>
        <xdr:cNvSpPr/>
      </xdr:nvSpPr>
      <xdr:spPr bwMode="auto">
        <a:xfrm>
          <a:off x="4799382" y="8369493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170447</xdr:colOff>
      <xdr:row>49</xdr:row>
      <xdr:rowOff>0</xdr:rowOff>
    </xdr:from>
    <xdr:to>
      <xdr:col>1</xdr:col>
      <xdr:colOff>193350</xdr:colOff>
      <xdr:row>49</xdr:row>
      <xdr:rowOff>161551</xdr:rowOff>
    </xdr:to>
    <xdr:sp macro="" textlink="">
      <xdr:nvSpPr>
        <xdr:cNvPr id="730" name="六角形 729"/>
        <xdr:cNvSpPr/>
      </xdr:nvSpPr>
      <xdr:spPr bwMode="auto">
        <a:xfrm>
          <a:off x="170447" y="8351921"/>
          <a:ext cx="193350" cy="1615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758777</xdr:colOff>
      <xdr:row>49</xdr:row>
      <xdr:rowOff>0</xdr:rowOff>
    </xdr:from>
    <xdr:to>
      <xdr:col>3</xdr:col>
      <xdr:colOff>183324</xdr:colOff>
      <xdr:row>49</xdr:row>
      <xdr:rowOff>161551</xdr:rowOff>
    </xdr:to>
    <xdr:sp macro="" textlink="">
      <xdr:nvSpPr>
        <xdr:cNvPr id="731" name="六角形 730"/>
        <xdr:cNvSpPr/>
      </xdr:nvSpPr>
      <xdr:spPr bwMode="auto">
        <a:xfrm>
          <a:off x="1701251" y="8351921"/>
          <a:ext cx="196573" cy="1615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57</xdr:row>
      <xdr:rowOff>15397</xdr:rowOff>
    </xdr:from>
    <xdr:to>
      <xdr:col>1</xdr:col>
      <xdr:colOff>157687</xdr:colOff>
      <xdr:row>57</xdr:row>
      <xdr:rowOff>157093</xdr:rowOff>
    </xdr:to>
    <xdr:sp macro="" textlink="">
      <xdr:nvSpPr>
        <xdr:cNvPr id="732" name="六角形 731"/>
        <xdr:cNvSpPr/>
      </xdr:nvSpPr>
      <xdr:spPr bwMode="auto">
        <a:xfrm>
          <a:off x="6346658" y="8367318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766698</xdr:colOff>
      <xdr:row>49</xdr:row>
      <xdr:rowOff>15449</xdr:rowOff>
    </xdr:from>
    <xdr:to>
      <xdr:col>7</xdr:col>
      <xdr:colOff>150479</xdr:colOff>
      <xdr:row>49</xdr:row>
      <xdr:rowOff>155368</xdr:rowOff>
    </xdr:to>
    <xdr:sp macro="" textlink="">
      <xdr:nvSpPr>
        <xdr:cNvPr id="733" name="六角形 732"/>
        <xdr:cNvSpPr/>
      </xdr:nvSpPr>
      <xdr:spPr bwMode="auto">
        <a:xfrm>
          <a:off x="4804901" y="8280371"/>
          <a:ext cx="157687" cy="13991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85223</xdr:colOff>
      <xdr:row>53</xdr:row>
      <xdr:rowOff>48018</xdr:rowOff>
    </xdr:from>
    <xdr:ext cx="822973" cy="165173"/>
    <xdr:sp macro="" textlink="">
      <xdr:nvSpPr>
        <xdr:cNvPr id="734" name="Text Box 1416"/>
        <xdr:cNvSpPr txBox="1">
          <a:spLocks noChangeArrowheads="1"/>
        </xdr:cNvSpPr>
      </xdr:nvSpPr>
      <xdr:spPr bwMode="auto">
        <a:xfrm>
          <a:off x="3343776" y="9081729"/>
          <a:ext cx="82297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トラ柄ﾎﾟｽﾄ ・ 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176906</xdr:colOff>
      <xdr:row>51</xdr:row>
      <xdr:rowOff>131822</xdr:rowOff>
    </xdr:from>
    <xdr:to>
      <xdr:col>8</xdr:col>
      <xdr:colOff>551101</xdr:colOff>
      <xdr:row>53</xdr:row>
      <xdr:rowOff>156489</xdr:rowOff>
    </xdr:to>
    <xdr:sp macro="" textlink="">
      <xdr:nvSpPr>
        <xdr:cNvPr id="736" name="六角形 705"/>
        <xdr:cNvSpPr/>
      </xdr:nvSpPr>
      <xdr:spPr bwMode="auto">
        <a:xfrm>
          <a:off x="4959817" y="8806376"/>
          <a:ext cx="1142998" cy="364845"/>
        </a:xfrm>
        <a:custGeom>
          <a:avLst/>
          <a:gdLst>
            <a:gd name="connsiteX0" fmla="*/ 0 w 368300"/>
            <a:gd name="connsiteY0" fmla="*/ 107950 h 215900"/>
            <a:gd name="connsiteX1" fmla="*/ 53975 w 368300"/>
            <a:gd name="connsiteY1" fmla="*/ 0 h 215900"/>
            <a:gd name="connsiteX2" fmla="*/ 314325 w 368300"/>
            <a:gd name="connsiteY2" fmla="*/ 0 h 215900"/>
            <a:gd name="connsiteX3" fmla="*/ 368300 w 368300"/>
            <a:gd name="connsiteY3" fmla="*/ 107950 h 215900"/>
            <a:gd name="connsiteX4" fmla="*/ 314325 w 368300"/>
            <a:gd name="connsiteY4" fmla="*/ 215900 h 215900"/>
            <a:gd name="connsiteX5" fmla="*/ 53975 w 368300"/>
            <a:gd name="connsiteY5" fmla="*/ 215900 h 215900"/>
            <a:gd name="connsiteX6" fmla="*/ 0 w 368300"/>
            <a:gd name="connsiteY6" fmla="*/ 107950 h 215900"/>
            <a:gd name="connsiteX0" fmla="*/ 0 w 314325"/>
            <a:gd name="connsiteY0" fmla="*/ 107950 h 215900"/>
            <a:gd name="connsiteX1" fmla="*/ 53975 w 314325"/>
            <a:gd name="connsiteY1" fmla="*/ 0 h 215900"/>
            <a:gd name="connsiteX2" fmla="*/ 314325 w 314325"/>
            <a:gd name="connsiteY2" fmla="*/ 0 h 215900"/>
            <a:gd name="connsiteX3" fmla="*/ 314325 w 314325"/>
            <a:gd name="connsiteY3" fmla="*/ 215900 h 215900"/>
            <a:gd name="connsiteX4" fmla="*/ 53975 w 314325"/>
            <a:gd name="connsiteY4" fmla="*/ 215900 h 215900"/>
            <a:gd name="connsiteX5" fmla="*/ 0 w 314325"/>
            <a:gd name="connsiteY5" fmla="*/ 107950 h 215900"/>
            <a:gd name="connsiteX0" fmla="*/ 0 w 260350"/>
            <a:gd name="connsiteY0" fmla="*/ 215900 h 215900"/>
            <a:gd name="connsiteX1" fmla="*/ 0 w 260350"/>
            <a:gd name="connsiteY1" fmla="*/ 0 h 215900"/>
            <a:gd name="connsiteX2" fmla="*/ 260350 w 260350"/>
            <a:gd name="connsiteY2" fmla="*/ 0 h 215900"/>
            <a:gd name="connsiteX3" fmla="*/ 260350 w 260350"/>
            <a:gd name="connsiteY3" fmla="*/ 215900 h 215900"/>
            <a:gd name="connsiteX4" fmla="*/ 0 w 260350"/>
            <a:gd name="connsiteY4" fmla="*/ 215900 h 215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0350" h="215900">
              <a:moveTo>
                <a:pt x="0" y="215900"/>
              </a:moveTo>
              <a:lnTo>
                <a:pt x="0" y="0"/>
              </a:lnTo>
              <a:lnTo>
                <a:pt x="260350" y="0"/>
              </a:lnTo>
              <a:lnTo>
                <a:pt x="260350" y="215900"/>
              </a:lnTo>
              <a:lnTo>
                <a:pt x="0" y="215900"/>
              </a:lnTo>
              <a:close/>
            </a:path>
          </a:pathLst>
        </a:custGeom>
        <a:solidFill>
          <a:srgbClr val="00B050"/>
        </a:solidFill>
        <a:ln w="69850" cap="flat" cmpd="thinThick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>
            <a:lnSpc>
              <a:spcPts val="1100"/>
            </a:lnSpc>
          </a:pP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←名神 草津田上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IC</a:t>
          </a:r>
        </a:p>
        <a:p>
          <a:pPr algn="ctr">
            <a:lnSpc>
              <a:spcPts val="1100"/>
            </a:lnSpc>
          </a:pP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　　　　　 　瀬田西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IC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555632</xdr:colOff>
      <xdr:row>52</xdr:row>
      <xdr:rowOff>0</xdr:rowOff>
    </xdr:from>
    <xdr:to>
      <xdr:col>8</xdr:col>
      <xdr:colOff>745755</xdr:colOff>
      <xdr:row>52</xdr:row>
      <xdr:rowOff>149061</xdr:rowOff>
    </xdr:to>
    <xdr:sp macro="" textlink="">
      <xdr:nvSpPr>
        <xdr:cNvPr id="737" name="六角形 736"/>
        <xdr:cNvSpPr/>
      </xdr:nvSpPr>
      <xdr:spPr bwMode="auto">
        <a:xfrm>
          <a:off x="6141648" y="8770938"/>
          <a:ext cx="190123" cy="1490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188784</xdr:colOff>
      <xdr:row>55</xdr:row>
      <xdr:rowOff>83060</xdr:rowOff>
    </xdr:from>
    <xdr:to>
      <xdr:col>8</xdr:col>
      <xdr:colOff>405977</xdr:colOff>
      <xdr:row>56</xdr:row>
      <xdr:rowOff>104164</xdr:rowOff>
    </xdr:to>
    <xdr:sp macro="" textlink="">
      <xdr:nvSpPr>
        <xdr:cNvPr id="738" name="六角形 737"/>
        <xdr:cNvSpPr/>
      </xdr:nvSpPr>
      <xdr:spPr bwMode="auto">
        <a:xfrm>
          <a:off x="5740498" y="9437971"/>
          <a:ext cx="217193" cy="1911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8</xdr:colOff>
      <xdr:row>52</xdr:row>
      <xdr:rowOff>141794</xdr:rowOff>
    </xdr:from>
    <xdr:to>
      <xdr:col>8</xdr:col>
      <xdr:colOff>544785</xdr:colOff>
      <xdr:row>56</xdr:row>
      <xdr:rowOff>162214</xdr:rowOff>
    </xdr:to>
    <xdr:sp macro="" textlink="">
      <xdr:nvSpPr>
        <xdr:cNvPr id="739" name="Freeform 527"/>
        <xdr:cNvSpPr>
          <a:spLocks/>
        </xdr:cNvSpPr>
      </xdr:nvSpPr>
      <xdr:spPr bwMode="auto">
        <a:xfrm flipH="1">
          <a:off x="4782919" y="8986437"/>
          <a:ext cx="1313580" cy="7007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1205"/>
            <a:gd name="connsiteY0" fmla="*/ 11389 h 11389"/>
            <a:gd name="connsiteX1" fmla="*/ 1205 w 11205"/>
            <a:gd name="connsiteY1" fmla="*/ 0 h 11389"/>
            <a:gd name="connsiteX2" fmla="*/ 11205 w 11205"/>
            <a:gd name="connsiteY2" fmla="*/ 0 h 11389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238"/>
            <a:gd name="connsiteY0" fmla="*/ 10781 h 10781"/>
            <a:gd name="connsiteX1" fmla="*/ 2238 w 12238"/>
            <a:gd name="connsiteY1" fmla="*/ 0 h 10781"/>
            <a:gd name="connsiteX2" fmla="*/ 12238 w 12238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2755"/>
            <a:gd name="connsiteY0" fmla="*/ 10781 h 10781"/>
            <a:gd name="connsiteX1" fmla="*/ 2755 w 12755"/>
            <a:gd name="connsiteY1" fmla="*/ 0 h 10781"/>
            <a:gd name="connsiteX2" fmla="*/ 12755 w 12755"/>
            <a:gd name="connsiteY2" fmla="*/ 0 h 10781"/>
            <a:gd name="connsiteX0" fmla="*/ 0 w 13788"/>
            <a:gd name="connsiteY0" fmla="*/ 10781 h 10781"/>
            <a:gd name="connsiteX1" fmla="*/ 3788 w 13788"/>
            <a:gd name="connsiteY1" fmla="*/ 0 h 10781"/>
            <a:gd name="connsiteX2" fmla="*/ 13788 w 13788"/>
            <a:gd name="connsiteY2" fmla="*/ 0 h 10781"/>
            <a:gd name="connsiteX0" fmla="*/ 0 w 10975"/>
            <a:gd name="connsiteY0" fmla="*/ 10781 h 10781"/>
            <a:gd name="connsiteX1" fmla="*/ 3788 w 10975"/>
            <a:gd name="connsiteY1" fmla="*/ 0 h 10781"/>
            <a:gd name="connsiteX2" fmla="*/ 10975 w 10975"/>
            <a:gd name="connsiteY2" fmla="*/ 1909 h 10781"/>
            <a:gd name="connsiteX0" fmla="*/ 0 w 7474"/>
            <a:gd name="connsiteY0" fmla="*/ 12517 h 12517"/>
            <a:gd name="connsiteX1" fmla="*/ 287 w 7474"/>
            <a:gd name="connsiteY1" fmla="*/ 0 h 12517"/>
            <a:gd name="connsiteX2" fmla="*/ 7474 w 7474"/>
            <a:gd name="connsiteY2" fmla="*/ 1909 h 12517"/>
            <a:gd name="connsiteX0" fmla="*/ 100 w 10100"/>
            <a:gd name="connsiteY0" fmla="*/ 10000 h 10000"/>
            <a:gd name="connsiteX1" fmla="*/ 484 w 10100"/>
            <a:gd name="connsiteY1" fmla="*/ 0 h 10000"/>
            <a:gd name="connsiteX2" fmla="*/ 10100 w 10100"/>
            <a:gd name="connsiteY2" fmla="*/ 1525 h 10000"/>
            <a:gd name="connsiteX0" fmla="*/ 100 w 12576"/>
            <a:gd name="connsiteY0" fmla="*/ 10000 h 10000"/>
            <a:gd name="connsiteX1" fmla="*/ 484 w 12576"/>
            <a:gd name="connsiteY1" fmla="*/ 0 h 10000"/>
            <a:gd name="connsiteX2" fmla="*/ 12576 w 12576"/>
            <a:gd name="connsiteY2" fmla="*/ 513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00 h 10000"/>
            <a:gd name="connsiteX1" fmla="*/ 484 w 12370"/>
            <a:gd name="connsiteY1" fmla="*/ 0 h 10000"/>
            <a:gd name="connsiteX2" fmla="*/ 12370 w 12370"/>
            <a:gd name="connsiteY2" fmla="*/ 237 h 10000"/>
            <a:gd name="connsiteX0" fmla="*/ 100 w 12370"/>
            <a:gd name="connsiteY0" fmla="*/ 10023 h 10023"/>
            <a:gd name="connsiteX1" fmla="*/ 484 w 12370"/>
            <a:gd name="connsiteY1" fmla="*/ 23 h 10023"/>
            <a:gd name="connsiteX2" fmla="*/ 12370 w 12370"/>
            <a:gd name="connsiteY2" fmla="*/ 260 h 10023"/>
            <a:gd name="connsiteX0" fmla="*/ 100 w 12473"/>
            <a:gd name="connsiteY0" fmla="*/ 10131 h 10131"/>
            <a:gd name="connsiteX1" fmla="*/ 484 w 12473"/>
            <a:gd name="connsiteY1" fmla="*/ 131 h 10131"/>
            <a:gd name="connsiteX2" fmla="*/ 12473 w 12473"/>
            <a:gd name="connsiteY2" fmla="*/ 0 h 10131"/>
            <a:gd name="connsiteX0" fmla="*/ 198 w 12033"/>
            <a:gd name="connsiteY0" fmla="*/ 10131 h 10131"/>
            <a:gd name="connsiteX1" fmla="*/ 44 w 12033"/>
            <a:gd name="connsiteY1" fmla="*/ 131 h 10131"/>
            <a:gd name="connsiteX2" fmla="*/ 12033 w 12033"/>
            <a:gd name="connsiteY2" fmla="*/ 0 h 10131"/>
            <a:gd name="connsiteX0" fmla="*/ 154 w 11989"/>
            <a:gd name="connsiteY0" fmla="*/ 10131 h 10131"/>
            <a:gd name="connsiteX1" fmla="*/ 0 w 11989"/>
            <a:gd name="connsiteY1" fmla="*/ 131 h 10131"/>
            <a:gd name="connsiteX2" fmla="*/ 11989 w 11989"/>
            <a:gd name="connsiteY2" fmla="*/ 0 h 10131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154 w 16673"/>
            <a:gd name="connsiteY0" fmla="*/ 14297 h 14297"/>
            <a:gd name="connsiteX1" fmla="*/ 0 w 16673"/>
            <a:gd name="connsiteY1" fmla="*/ 4297 h 14297"/>
            <a:gd name="connsiteX2" fmla="*/ 16673 w 16673"/>
            <a:gd name="connsiteY2" fmla="*/ 0 h 14297"/>
            <a:gd name="connsiteX0" fmla="*/ 499 w 17018"/>
            <a:gd name="connsiteY0" fmla="*/ 14297 h 14297"/>
            <a:gd name="connsiteX1" fmla="*/ 0 w 17018"/>
            <a:gd name="connsiteY1" fmla="*/ 5023 h 14297"/>
            <a:gd name="connsiteX2" fmla="*/ 17018 w 17018"/>
            <a:gd name="connsiteY2" fmla="*/ 0 h 14297"/>
            <a:gd name="connsiteX0" fmla="*/ 499 w 17018"/>
            <a:gd name="connsiteY0" fmla="*/ 14297 h 14297"/>
            <a:gd name="connsiteX1" fmla="*/ 0 w 17018"/>
            <a:gd name="connsiteY1" fmla="*/ 5023 h 14297"/>
            <a:gd name="connsiteX2" fmla="*/ 17018 w 17018"/>
            <a:gd name="connsiteY2" fmla="*/ 0 h 14297"/>
            <a:gd name="connsiteX0" fmla="*/ 499 w 17191"/>
            <a:gd name="connsiteY0" fmla="*/ 15023 h 15023"/>
            <a:gd name="connsiteX1" fmla="*/ 0 w 17191"/>
            <a:gd name="connsiteY1" fmla="*/ 5749 h 15023"/>
            <a:gd name="connsiteX2" fmla="*/ 17191 w 17191"/>
            <a:gd name="connsiteY2" fmla="*/ 0 h 15023"/>
            <a:gd name="connsiteX0" fmla="*/ 499 w 17191"/>
            <a:gd name="connsiteY0" fmla="*/ 15023 h 15023"/>
            <a:gd name="connsiteX1" fmla="*/ 0 w 17191"/>
            <a:gd name="connsiteY1" fmla="*/ 5749 h 15023"/>
            <a:gd name="connsiteX2" fmla="*/ 17191 w 17191"/>
            <a:gd name="connsiteY2" fmla="*/ 0 h 15023"/>
            <a:gd name="connsiteX0" fmla="*/ 499 w 17191"/>
            <a:gd name="connsiteY0" fmla="*/ 15023 h 15023"/>
            <a:gd name="connsiteX1" fmla="*/ 0 w 17191"/>
            <a:gd name="connsiteY1" fmla="*/ 5749 h 15023"/>
            <a:gd name="connsiteX2" fmla="*/ 17191 w 17191"/>
            <a:gd name="connsiteY2" fmla="*/ 0 h 15023"/>
            <a:gd name="connsiteX0" fmla="*/ 499 w 17709"/>
            <a:gd name="connsiteY0" fmla="*/ 16839 h 16839"/>
            <a:gd name="connsiteX1" fmla="*/ 0 w 17709"/>
            <a:gd name="connsiteY1" fmla="*/ 7565 h 16839"/>
            <a:gd name="connsiteX2" fmla="*/ 17709 w 17709"/>
            <a:gd name="connsiteY2" fmla="*/ 0 h 16839"/>
            <a:gd name="connsiteX0" fmla="*/ 499 w 17709"/>
            <a:gd name="connsiteY0" fmla="*/ 16839 h 16839"/>
            <a:gd name="connsiteX1" fmla="*/ 0 w 17709"/>
            <a:gd name="connsiteY1" fmla="*/ 7565 h 16839"/>
            <a:gd name="connsiteX2" fmla="*/ 17709 w 17709"/>
            <a:gd name="connsiteY2" fmla="*/ 0 h 16839"/>
            <a:gd name="connsiteX0" fmla="*/ 59 w 18188"/>
            <a:gd name="connsiteY0" fmla="*/ 15735 h 15735"/>
            <a:gd name="connsiteX1" fmla="*/ 479 w 18188"/>
            <a:gd name="connsiteY1" fmla="*/ 7565 h 15735"/>
            <a:gd name="connsiteX2" fmla="*/ 18188 w 18188"/>
            <a:gd name="connsiteY2" fmla="*/ 0 h 15735"/>
            <a:gd name="connsiteX0" fmla="*/ 0 w 18129"/>
            <a:gd name="connsiteY0" fmla="*/ 15735 h 15735"/>
            <a:gd name="connsiteX1" fmla="*/ 420 w 18129"/>
            <a:gd name="connsiteY1" fmla="*/ 7565 h 15735"/>
            <a:gd name="connsiteX2" fmla="*/ 18129 w 18129"/>
            <a:gd name="connsiteY2" fmla="*/ 0 h 15735"/>
            <a:gd name="connsiteX0" fmla="*/ 0 w 25351"/>
            <a:gd name="connsiteY0" fmla="*/ 14217 h 14217"/>
            <a:gd name="connsiteX1" fmla="*/ 420 w 25351"/>
            <a:gd name="connsiteY1" fmla="*/ 6047 h 14217"/>
            <a:gd name="connsiteX2" fmla="*/ 25351 w 25351"/>
            <a:gd name="connsiteY2" fmla="*/ 0 h 14217"/>
            <a:gd name="connsiteX0" fmla="*/ 0 w 25351"/>
            <a:gd name="connsiteY0" fmla="*/ 14217 h 14217"/>
            <a:gd name="connsiteX1" fmla="*/ 420 w 25351"/>
            <a:gd name="connsiteY1" fmla="*/ 6047 h 14217"/>
            <a:gd name="connsiteX2" fmla="*/ 25351 w 25351"/>
            <a:gd name="connsiteY2" fmla="*/ 0 h 142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351" h="14217">
              <a:moveTo>
                <a:pt x="0" y="14217"/>
              </a:moveTo>
              <a:cubicBezTo>
                <a:pt x="775" y="11986"/>
                <a:pt x="496" y="9912"/>
                <a:pt x="420" y="6047"/>
              </a:cubicBezTo>
              <a:cubicBezTo>
                <a:pt x="21087" y="4398"/>
                <a:pt x="21736" y="3268"/>
                <a:pt x="2535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430975</xdr:colOff>
      <xdr:row>55</xdr:row>
      <xdr:rowOff>126780</xdr:rowOff>
    </xdr:from>
    <xdr:to>
      <xdr:col>8</xdr:col>
      <xdr:colOff>588668</xdr:colOff>
      <xdr:row>56</xdr:row>
      <xdr:rowOff>83021</xdr:rowOff>
    </xdr:to>
    <xdr:sp macro="" textlink="">
      <xdr:nvSpPr>
        <xdr:cNvPr id="740" name="AutoShape 526"/>
        <xdr:cNvSpPr>
          <a:spLocks noChangeArrowheads="1"/>
        </xdr:cNvSpPr>
      </xdr:nvSpPr>
      <xdr:spPr bwMode="auto">
        <a:xfrm>
          <a:off x="5982689" y="9481691"/>
          <a:ext cx="157693" cy="1263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517298</xdr:colOff>
      <xdr:row>50</xdr:row>
      <xdr:rowOff>159030</xdr:rowOff>
    </xdr:from>
    <xdr:to>
      <xdr:col>8</xdr:col>
      <xdr:colOff>666414</xdr:colOff>
      <xdr:row>54</xdr:row>
      <xdr:rowOff>116503</xdr:rowOff>
    </xdr:to>
    <xdr:sp macro="" textlink="">
      <xdr:nvSpPr>
        <xdr:cNvPr id="741" name="Line 72"/>
        <xdr:cNvSpPr>
          <a:spLocks noChangeShapeType="1"/>
        </xdr:cNvSpPr>
      </xdr:nvSpPr>
      <xdr:spPr bwMode="auto">
        <a:xfrm flipV="1">
          <a:off x="6069012" y="8663494"/>
          <a:ext cx="149116" cy="637830"/>
        </a:xfrm>
        <a:custGeom>
          <a:avLst/>
          <a:gdLst>
            <a:gd name="connsiteX0" fmla="*/ 0 w 26608"/>
            <a:gd name="connsiteY0" fmla="*/ 0 h 607212"/>
            <a:gd name="connsiteX1" fmla="*/ 26608 w 26608"/>
            <a:gd name="connsiteY1" fmla="*/ 607212 h 607212"/>
            <a:gd name="connsiteX0" fmla="*/ 1822 w 28430"/>
            <a:gd name="connsiteY0" fmla="*/ 0 h 607212"/>
            <a:gd name="connsiteX1" fmla="*/ 28430 w 28430"/>
            <a:gd name="connsiteY1" fmla="*/ 607212 h 607212"/>
            <a:gd name="connsiteX0" fmla="*/ 391 w 149463"/>
            <a:gd name="connsiteY0" fmla="*/ 0 h 648732"/>
            <a:gd name="connsiteX1" fmla="*/ 149463 w 149463"/>
            <a:gd name="connsiteY1" fmla="*/ 648732 h 648732"/>
            <a:gd name="connsiteX0" fmla="*/ 637 w 149709"/>
            <a:gd name="connsiteY0" fmla="*/ 0 h 648732"/>
            <a:gd name="connsiteX1" fmla="*/ 149709 w 149709"/>
            <a:gd name="connsiteY1" fmla="*/ 648732 h 648732"/>
            <a:gd name="connsiteX0" fmla="*/ 44 w 149116"/>
            <a:gd name="connsiteY0" fmla="*/ 0 h 648732"/>
            <a:gd name="connsiteX1" fmla="*/ 149116 w 149116"/>
            <a:gd name="connsiteY1" fmla="*/ 648732 h 648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9116" h="648732">
              <a:moveTo>
                <a:pt x="44" y="0"/>
              </a:moveTo>
              <a:cubicBezTo>
                <a:pt x="-2142" y="265751"/>
                <a:pt x="79015" y="363289"/>
                <a:pt x="149116" y="6487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140753</xdr:colOff>
      <xdr:row>53</xdr:row>
      <xdr:rowOff>142608</xdr:rowOff>
    </xdr:from>
    <xdr:to>
      <xdr:col>8</xdr:col>
      <xdr:colOff>330876</xdr:colOff>
      <xdr:row>54</xdr:row>
      <xdr:rowOff>122997</xdr:rowOff>
    </xdr:to>
    <xdr:sp macro="" textlink="">
      <xdr:nvSpPr>
        <xdr:cNvPr id="546" name="六角形 545"/>
        <xdr:cNvSpPr/>
      </xdr:nvSpPr>
      <xdr:spPr bwMode="auto">
        <a:xfrm>
          <a:off x="5692467" y="9157340"/>
          <a:ext cx="190123" cy="1504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455868</xdr:colOff>
      <xdr:row>54</xdr:row>
      <xdr:rowOff>61226</xdr:rowOff>
    </xdr:from>
    <xdr:to>
      <xdr:col>9</xdr:col>
      <xdr:colOff>610333</xdr:colOff>
      <xdr:row>55</xdr:row>
      <xdr:rowOff>32832</xdr:rowOff>
    </xdr:to>
    <xdr:sp macro="" textlink="">
      <xdr:nvSpPr>
        <xdr:cNvPr id="742" name="六角形 741"/>
        <xdr:cNvSpPr/>
      </xdr:nvSpPr>
      <xdr:spPr bwMode="auto">
        <a:xfrm>
          <a:off x="6776386" y="924604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129276</xdr:colOff>
      <xdr:row>64</xdr:row>
      <xdr:rowOff>0</xdr:rowOff>
    </xdr:from>
    <xdr:to>
      <xdr:col>2</xdr:col>
      <xdr:colOff>286963</xdr:colOff>
      <xdr:row>64</xdr:row>
      <xdr:rowOff>141696</xdr:rowOff>
    </xdr:to>
    <xdr:sp macro="" textlink="">
      <xdr:nvSpPr>
        <xdr:cNvPr id="743" name="六角形 742"/>
        <xdr:cNvSpPr/>
      </xdr:nvSpPr>
      <xdr:spPr bwMode="auto">
        <a:xfrm>
          <a:off x="1068169" y="10885714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57</xdr:row>
      <xdr:rowOff>0</xdr:rowOff>
    </xdr:from>
    <xdr:to>
      <xdr:col>3</xdr:col>
      <xdr:colOff>157687</xdr:colOff>
      <xdr:row>57</xdr:row>
      <xdr:rowOff>141696</xdr:rowOff>
    </xdr:to>
    <xdr:sp macro="" textlink="">
      <xdr:nvSpPr>
        <xdr:cNvPr id="744" name="六角形 743"/>
        <xdr:cNvSpPr/>
      </xdr:nvSpPr>
      <xdr:spPr bwMode="auto">
        <a:xfrm>
          <a:off x="1707696" y="9695089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157687</xdr:colOff>
      <xdr:row>57</xdr:row>
      <xdr:rowOff>141696</xdr:rowOff>
    </xdr:to>
    <xdr:sp macro="" textlink="">
      <xdr:nvSpPr>
        <xdr:cNvPr id="745" name="六角形 744"/>
        <xdr:cNvSpPr/>
      </xdr:nvSpPr>
      <xdr:spPr bwMode="auto">
        <a:xfrm>
          <a:off x="3245304" y="9695089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231336</xdr:colOff>
      <xdr:row>60</xdr:row>
      <xdr:rowOff>142884</xdr:rowOff>
    </xdr:from>
    <xdr:to>
      <xdr:col>6</xdr:col>
      <xdr:colOff>389023</xdr:colOff>
      <xdr:row>61</xdr:row>
      <xdr:rowOff>114491</xdr:rowOff>
    </xdr:to>
    <xdr:sp macro="" textlink="">
      <xdr:nvSpPr>
        <xdr:cNvPr id="746" name="六角形 745"/>
        <xdr:cNvSpPr/>
      </xdr:nvSpPr>
      <xdr:spPr bwMode="auto">
        <a:xfrm>
          <a:off x="4245443" y="10348241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347004</xdr:colOff>
      <xdr:row>63</xdr:row>
      <xdr:rowOff>161398</xdr:rowOff>
    </xdr:from>
    <xdr:ext cx="311880" cy="165173"/>
    <xdr:sp macro="" textlink="">
      <xdr:nvSpPr>
        <xdr:cNvPr id="748" name="Text Box 1620"/>
        <xdr:cNvSpPr txBox="1">
          <a:spLocks noChangeArrowheads="1"/>
        </xdr:cNvSpPr>
      </xdr:nvSpPr>
      <xdr:spPr bwMode="auto">
        <a:xfrm>
          <a:off x="5129915" y="10877023"/>
          <a:ext cx="31188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0</xdr:colOff>
      <xdr:row>57</xdr:row>
      <xdr:rowOff>0</xdr:rowOff>
    </xdr:from>
    <xdr:to>
      <xdr:col>7</xdr:col>
      <xdr:colOff>157687</xdr:colOff>
      <xdr:row>57</xdr:row>
      <xdr:rowOff>141696</xdr:rowOff>
    </xdr:to>
    <xdr:sp macro="" textlink="">
      <xdr:nvSpPr>
        <xdr:cNvPr id="749" name="六角形 748"/>
        <xdr:cNvSpPr/>
      </xdr:nvSpPr>
      <xdr:spPr bwMode="auto">
        <a:xfrm>
          <a:off x="4782911" y="9695089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476231</xdr:colOff>
      <xdr:row>58</xdr:row>
      <xdr:rowOff>129265</xdr:rowOff>
    </xdr:from>
    <xdr:to>
      <xdr:col>7</xdr:col>
      <xdr:colOff>633918</xdr:colOff>
      <xdr:row>59</xdr:row>
      <xdr:rowOff>100872</xdr:rowOff>
    </xdr:to>
    <xdr:sp macro="" textlink="">
      <xdr:nvSpPr>
        <xdr:cNvPr id="750" name="六角形 749"/>
        <xdr:cNvSpPr/>
      </xdr:nvSpPr>
      <xdr:spPr bwMode="auto">
        <a:xfrm>
          <a:off x="5259142" y="9994444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687204</xdr:colOff>
      <xdr:row>59</xdr:row>
      <xdr:rowOff>170015</xdr:rowOff>
    </xdr:from>
    <xdr:to>
      <xdr:col>8</xdr:col>
      <xdr:colOff>659946</xdr:colOff>
      <xdr:row>60</xdr:row>
      <xdr:rowOff>95185</xdr:rowOff>
    </xdr:to>
    <xdr:sp macro="" textlink="">
      <xdr:nvSpPr>
        <xdr:cNvPr id="751" name="六角形 705"/>
        <xdr:cNvSpPr/>
      </xdr:nvSpPr>
      <xdr:spPr bwMode="auto">
        <a:xfrm>
          <a:off x="5470115" y="10205283"/>
          <a:ext cx="741545" cy="95259"/>
        </a:xfrm>
        <a:custGeom>
          <a:avLst/>
          <a:gdLst>
            <a:gd name="connsiteX0" fmla="*/ 0 w 368300"/>
            <a:gd name="connsiteY0" fmla="*/ 107950 h 215900"/>
            <a:gd name="connsiteX1" fmla="*/ 53975 w 368300"/>
            <a:gd name="connsiteY1" fmla="*/ 0 h 215900"/>
            <a:gd name="connsiteX2" fmla="*/ 314325 w 368300"/>
            <a:gd name="connsiteY2" fmla="*/ 0 h 215900"/>
            <a:gd name="connsiteX3" fmla="*/ 368300 w 368300"/>
            <a:gd name="connsiteY3" fmla="*/ 107950 h 215900"/>
            <a:gd name="connsiteX4" fmla="*/ 314325 w 368300"/>
            <a:gd name="connsiteY4" fmla="*/ 215900 h 215900"/>
            <a:gd name="connsiteX5" fmla="*/ 53975 w 368300"/>
            <a:gd name="connsiteY5" fmla="*/ 215900 h 215900"/>
            <a:gd name="connsiteX6" fmla="*/ 0 w 368300"/>
            <a:gd name="connsiteY6" fmla="*/ 107950 h 215900"/>
            <a:gd name="connsiteX0" fmla="*/ 0 w 314325"/>
            <a:gd name="connsiteY0" fmla="*/ 107950 h 215900"/>
            <a:gd name="connsiteX1" fmla="*/ 53975 w 314325"/>
            <a:gd name="connsiteY1" fmla="*/ 0 h 215900"/>
            <a:gd name="connsiteX2" fmla="*/ 314325 w 314325"/>
            <a:gd name="connsiteY2" fmla="*/ 0 h 215900"/>
            <a:gd name="connsiteX3" fmla="*/ 314325 w 314325"/>
            <a:gd name="connsiteY3" fmla="*/ 215900 h 215900"/>
            <a:gd name="connsiteX4" fmla="*/ 53975 w 314325"/>
            <a:gd name="connsiteY4" fmla="*/ 215900 h 215900"/>
            <a:gd name="connsiteX5" fmla="*/ 0 w 314325"/>
            <a:gd name="connsiteY5" fmla="*/ 107950 h 215900"/>
            <a:gd name="connsiteX0" fmla="*/ 0 w 260350"/>
            <a:gd name="connsiteY0" fmla="*/ 215900 h 215900"/>
            <a:gd name="connsiteX1" fmla="*/ 0 w 260350"/>
            <a:gd name="connsiteY1" fmla="*/ 0 h 215900"/>
            <a:gd name="connsiteX2" fmla="*/ 260350 w 260350"/>
            <a:gd name="connsiteY2" fmla="*/ 0 h 215900"/>
            <a:gd name="connsiteX3" fmla="*/ 260350 w 260350"/>
            <a:gd name="connsiteY3" fmla="*/ 215900 h 215900"/>
            <a:gd name="connsiteX4" fmla="*/ 0 w 260350"/>
            <a:gd name="connsiteY4" fmla="*/ 215900 h 215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0350" h="215900">
              <a:moveTo>
                <a:pt x="0" y="215900"/>
              </a:moveTo>
              <a:lnTo>
                <a:pt x="0" y="0"/>
              </a:lnTo>
              <a:lnTo>
                <a:pt x="260350" y="0"/>
              </a:lnTo>
              <a:lnTo>
                <a:pt x="260350" y="215900"/>
              </a:lnTo>
              <a:lnTo>
                <a:pt x="0" y="2159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さざなみ街道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↗</a:t>
          </a:r>
        </a:p>
      </xdr:txBody>
    </xdr:sp>
    <xdr:clientData/>
  </xdr:twoCellAnchor>
  <xdr:twoCellAnchor>
    <xdr:from>
      <xdr:col>9</xdr:col>
      <xdr:colOff>244897</xdr:colOff>
      <xdr:row>47</xdr:row>
      <xdr:rowOff>156482</xdr:rowOff>
    </xdr:from>
    <xdr:to>
      <xdr:col>9</xdr:col>
      <xdr:colOff>644947</xdr:colOff>
      <xdr:row>48</xdr:row>
      <xdr:rowOff>119742</xdr:rowOff>
    </xdr:to>
    <xdr:sp macro="" textlink="">
      <xdr:nvSpPr>
        <xdr:cNvPr id="752" name="六角形 705"/>
        <xdr:cNvSpPr/>
      </xdr:nvSpPr>
      <xdr:spPr bwMode="auto">
        <a:xfrm>
          <a:off x="6565415" y="8150678"/>
          <a:ext cx="400050" cy="133350"/>
        </a:xfrm>
        <a:custGeom>
          <a:avLst/>
          <a:gdLst>
            <a:gd name="connsiteX0" fmla="*/ 0 w 368300"/>
            <a:gd name="connsiteY0" fmla="*/ 107950 h 215900"/>
            <a:gd name="connsiteX1" fmla="*/ 53975 w 368300"/>
            <a:gd name="connsiteY1" fmla="*/ 0 h 215900"/>
            <a:gd name="connsiteX2" fmla="*/ 314325 w 368300"/>
            <a:gd name="connsiteY2" fmla="*/ 0 h 215900"/>
            <a:gd name="connsiteX3" fmla="*/ 368300 w 368300"/>
            <a:gd name="connsiteY3" fmla="*/ 107950 h 215900"/>
            <a:gd name="connsiteX4" fmla="*/ 314325 w 368300"/>
            <a:gd name="connsiteY4" fmla="*/ 215900 h 215900"/>
            <a:gd name="connsiteX5" fmla="*/ 53975 w 368300"/>
            <a:gd name="connsiteY5" fmla="*/ 215900 h 215900"/>
            <a:gd name="connsiteX6" fmla="*/ 0 w 368300"/>
            <a:gd name="connsiteY6" fmla="*/ 107950 h 215900"/>
            <a:gd name="connsiteX0" fmla="*/ 0 w 314325"/>
            <a:gd name="connsiteY0" fmla="*/ 107950 h 215900"/>
            <a:gd name="connsiteX1" fmla="*/ 53975 w 314325"/>
            <a:gd name="connsiteY1" fmla="*/ 0 h 215900"/>
            <a:gd name="connsiteX2" fmla="*/ 314325 w 314325"/>
            <a:gd name="connsiteY2" fmla="*/ 0 h 215900"/>
            <a:gd name="connsiteX3" fmla="*/ 314325 w 314325"/>
            <a:gd name="connsiteY3" fmla="*/ 215900 h 215900"/>
            <a:gd name="connsiteX4" fmla="*/ 53975 w 314325"/>
            <a:gd name="connsiteY4" fmla="*/ 215900 h 215900"/>
            <a:gd name="connsiteX5" fmla="*/ 0 w 314325"/>
            <a:gd name="connsiteY5" fmla="*/ 107950 h 215900"/>
            <a:gd name="connsiteX0" fmla="*/ 0 w 260350"/>
            <a:gd name="connsiteY0" fmla="*/ 215900 h 215900"/>
            <a:gd name="connsiteX1" fmla="*/ 0 w 260350"/>
            <a:gd name="connsiteY1" fmla="*/ 0 h 215900"/>
            <a:gd name="connsiteX2" fmla="*/ 260350 w 260350"/>
            <a:gd name="connsiteY2" fmla="*/ 0 h 215900"/>
            <a:gd name="connsiteX3" fmla="*/ 260350 w 260350"/>
            <a:gd name="connsiteY3" fmla="*/ 215900 h 215900"/>
            <a:gd name="connsiteX4" fmla="*/ 0 w 260350"/>
            <a:gd name="connsiteY4" fmla="*/ 215900 h 215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0350" h="215900">
              <a:moveTo>
                <a:pt x="0" y="215900"/>
              </a:moveTo>
              <a:lnTo>
                <a:pt x="0" y="0"/>
              </a:lnTo>
              <a:lnTo>
                <a:pt x="260350" y="0"/>
              </a:lnTo>
              <a:lnTo>
                <a:pt x="260350" y="215900"/>
              </a:lnTo>
              <a:lnTo>
                <a:pt x="0" y="2159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↑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信楽</a:t>
          </a:r>
        </a:p>
      </xdr:txBody>
    </xdr:sp>
    <xdr:clientData/>
  </xdr:twoCellAnchor>
  <xdr:twoCellAnchor>
    <xdr:from>
      <xdr:col>9</xdr:col>
      <xdr:colOff>0</xdr:colOff>
      <xdr:row>57</xdr:row>
      <xdr:rowOff>13608</xdr:rowOff>
    </xdr:from>
    <xdr:to>
      <xdr:col>9</xdr:col>
      <xdr:colOff>157687</xdr:colOff>
      <xdr:row>57</xdr:row>
      <xdr:rowOff>155304</xdr:rowOff>
    </xdr:to>
    <xdr:sp macro="" textlink="">
      <xdr:nvSpPr>
        <xdr:cNvPr id="753" name="六角形 752"/>
        <xdr:cNvSpPr/>
      </xdr:nvSpPr>
      <xdr:spPr bwMode="auto">
        <a:xfrm>
          <a:off x="6320518" y="9708697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136080</xdr:colOff>
      <xdr:row>2</xdr:row>
      <xdr:rowOff>142873</xdr:rowOff>
    </xdr:from>
    <xdr:to>
      <xdr:col>16</xdr:col>
      <xdr:colOff>293767</xdr:colOff>
      <xdr:row>3</xdr:row>
      <xdr:rowOff>114480</xdr:rowOff>
    </xdr:to>
    <xdr:sp macro="" textlink="">
      <xdr:nvSpPr>
        <xdr:cNvPr id="754" name="六角形 753"/>
        <xdr:cNvSpPr/>
      </xdr:nvSpPr>
      <xdr:spPr bwMode="auto">
        <a:xfrm>
          <a:off x="10259794" y="483052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6804</xdr:colOff>
      <xdr:row>1</xdr:row>
      <xdr:rowOff>13608</xdr:rowOff>
    </xdr:from>
    <xdr:to>
      <xdr:col>11</xdr:col>
      <xdr:colOff>164491</xdr:colOff>
      <xdr:row>1</xdr:row>
      <xdr:rowOff>155304</xdr:rowOff>
    </xdr:to>
    <xdr:sp macro="" textlink="">
      <xdr:nvSpPr>
        <xdr:cNvPr id="755" name="六角形 754"/>
        <xdr:cNvSpPr/>
      </xdr:nvSpPr>
      <xdr:spPr bwMode="auto">
        <a:xfrm>
          <a:off x="7837715" y="9708697"/>
          <a:ext cx="15768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189021</xdr:colOff>
      <xdr:row>1</xdr:row>
      <xdr:rowOff>161193</xdr:rowOff>
    </xdr:to>
    <xdr:sp macro="" textlink="">
      <xdr:nvSpPr>
        <xdr:cNvPr id="756" name="六角形 755"/>
        <xdr:cNvSpPr/>
      </xdr:nvSpPr>
      <xdr:spPr bwMode="auto">
        <a:xfrm>
          <a:off x="13967732" y="170089"/>
          <a:ext cx="189021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212507</xdr:colOff>
      <xdr:row>2</xdr:row>
      <xdr:rowOff>41270</xdr:rowOff>
    </xdr:from>
    <xdr:to>
      <xdr:col>20</xdr:col>
      <xdr:colOff>706197</xdr:colOff>
      <xdr:row>2</xdr:row>
      <xdr:rowOff>50490</xdr:rowOff>
    </xdr:to>
    <xdr:sp macro="" textlink="">
      <xdr:nvSpPr>
        <xdr:cNvPr id="757" name="Freeform 217"/>
        <xdr:cNvSpPr>
          <a:spLocks/>
        </xdr:cNvSpPr>
      </xdr:nvSpPr>
      <xdr:spPr bwMode="auto">
        <a:xfrm>
          <a:off x="14180239" y="381449"/>
          <a:ext cx="1262494" cy="92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8769 w 8769"/>
            <a:gd name="connsiteY0" fmla="*/ 103549 h 112644"/>
            <a:gd name="connsiteX1" fmla="*/ 1601 w 8769"/>
            <a:gd name="connsiteY1" fmla="*/ 112611 h 112644"/>
            <a:gd name="connsiteX2" fmla="*/ 0 w 8769"/>
            <a:gd name="connsiteY2" fmla="*/ 0 h 112644"/>
            <a:gd name="connsiteX0" fmla="*/ 11487 w 11487"/>
            <a:gd name="connsiteY0" fmla="*/ 9193 h 10001"/>
            <a:gd name="connsiteX1" fmla="*/ 3313 w 11487"/>
            <a:gd name="connsiteY1" fmla="*/ 9997 h 10001"/>
            <a:gd name="connsiteX2" fmla="*/ 1487 w 11487"/>
            <a:gd name="connsiteY2" fmla="*/ 0 h 10001"/>
            <a:gd name="connsiteX0" fmla="*/ 12326 w 12326"/>
            <a:gd name="connsiteY0" fmla="*/ 9356 h 10164"/>
            <a:gd name="connsiteX1" fmla="*/ 4152 w 12326"/>
            <a:gd name="connsiteY1" fmla="*/ 10160 h 10164"/>
            <a:gd name="connsiteX2" fmla="*/ 1312 w 12326"/>
            <a:gd name="connsiteY2" fmla="*/ 0 h 10164"/>
            <a:gd name="connsiteX0" fmla="*/ 12306 w 12306"/>
            <a:gd name="connsiteY0" fmla="*/ 9356 h 10160"/>
            <a:gd name="connsiteX1" fmla="*/ 4132 w 12306"/>
            <a:gd name="connsiteY1" fmla="*/ 10160 h 10160"/>
            <a:gd name="connsiteX2" fmla="*/ 1292 w 12306"/>
            <a:gd name="connsiteY2" fmla="*/ 0 h 10160"/>
            <a:gd name="connsiteX0" fmla="*/ 8174 w 8174"/>
            <a:gd name="connsiteY0" fmla="*/ 0 h 804"/>
            <a:gd name="connsiteX1" fmla="*/ 0 w 8174"/>
            <a:gd name="connsiteY1" fmla="*/ 804 h 804"/>
            <a:gd name="connsiteX0" fmla="*/ 12003 w 12003"/>
            <a:gd name="connsiteY0" fmla="*/ 8371 h 8620"/>
            <a:gd name="connsiteX1" fmla="*/ 0 w 12003"/>
            <a:gd name="connsiteY1" fmla="*/ 95 h 8620"/>
            <a:gd name="connsiteX0" fmla="*/ 10000 w 10000"/>
            <a:gd name="connsiteY0" fmla="*/ 503 h 1288"/>
            <a:gd name="connsiteX1" fmla="*/ 0 w 10000"/>
            <a:gd name="connsiteY1" fmla="*/ 326 h 1288"/>
            <a:gd name="connsiteX0" fmla="*/ 16485 w 16485"/>
            <a:gd name="connsiteY0" fmla="*/ 23135 h 27270"/>
            <a:gd name="connsiteX1" fmla="*/ 0 w 16485"/>
            <a:gd name="connsiteY1" fmla="*/ 1641 h 272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485" h="27270">
              <a:moveTo>
                <a:pt x="16485" y="23135"/>
              </a:moveTo>
              <a:cubicBezTo>
                <a:pt x="14750" y="41846"/>
                <a:pt x="1938" y="-9671"/>
                <a:pt x="0" y="164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59998</xdr:colOff>
      <xdr:row>0</xdr:row>
      <xdr:rowOff>139748</xdr:rowOff>
    </xdr:from>
    <xdr:to>
      <xdr:col>20</xdr:col>
      <xdr:colOff>88449</xdr:colOff>
      <xdr:row>2</xdr:row>
      <xdr:rowOff>27180</xdr:rowOff>
    </xdr:to>
    <xdr:sp macro="" textlink="">
      <xdr:nvSpPr>
        <xdr:cNvPr id="758" name="Text Box 1620"/>
        <xdr:cNvSpPr txBox="1">
          <a:spLocks noChangeArrowheads="1"/>
        </xdr:cNvSpPr>
      </xdr:nvSpPr>
      <xdr:spPr bwMode="auto">
        <a:xfrm>
          <a:off x="14027730" y="139748"/>
          <a:ext cx="797255" cy="22761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19</xdr:col>
      <xdr:colOff>191106</xdr:colOff>
      <xdr:row>6</xdr:row>
      <xdr:rowOff>25382</xdr:rowOff>
    </xdr:from>
    <xdr:to>
      <xdr:col>19</xdr:col>
      <xdr:colOff>202239</xdr:colOff>
      <xdr:row>8</xdr:row>
      <xdr:rowOff>35191</xdr:rowOff>
    </xdr:to>
    <xdr:sp macro="" textlink="">
      <xdr:nvSpPr>
        <xdr:cNvPr id="759" name="Line 72"/>
        <xdr:cNvSpPr>
          <a:spLocks noChangeShapeType="1"/>
        </xdr:cNvSpPr>
      </xdr:nvSpPr>
      <xdr:spPr bwMode="auto">
        <a:xfrm flipV="1">
          <a:off x="14158838" y="1045918"/>
          <a:ext cx="11133" cy="3499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489302</xdr:colOff>
      <xdr:row>6</xdr:row>
      <xdr:rowOff>16100</xdr:rowOff>
    </xdr:from>
    <xdr:to>
      <xdr:col>20</xdr:col>
      <xdr:colOff>667938</xdr:colOff>
      <xdr:row>6</xdr:row>
      <xdr:rowOff>157728</xdr:rowOff>
    </xdr:to>
    <xdr:sp macro="" textlink="">
      <xdr:nvSpPr>
        <xdr:cNvPr id="760" name="六角形 759"/>
        <xdr:cNvSpPr/>
      </xdr:nvSpPr>
      <xdr:spPr bwMode="auto">
        <a:xfrm>
          <a:off x="15225838" y="1036636"/>
          <a:ext cx="178636" cy="1416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oneCellAnchor>
    <xdr:from>
      <xdr:col>19</xdr:col>
      <xdr:colOff>322473</xdr:colOff>
      <xdr:row>7</xdr:row>
      <xdr:rowOff>58651</xdr:rowOff>
    </xdr:from>
    <xdr:ext cx="1138059" cy="257699"/>
    <xdr:sp macro="" textlink="">
      <xdr:nvSpPr>
        <xdr:cNvPr id="761" name="Text Box 616"/>
        <xdr:cNvSpPr txBox="1">
          <a:spLocks noChangeArrowheads="1"/>
        </xdr:cNvSpPr>
      </xdr:nvSpPr>
      <xdr:spPr bwMode="auto">
        <a:xfrm>
          <a:off x="14294915" y="1238286"/>
          <a:ext cx="1138059" cy="2576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長浜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ﾊﾞｲｵ大学前店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42029</xdr:colOff>
      <xdr:row>6</xdr:row>
      <xdr:rowOff>99807</xdr:rowOff>
    </xdr:from>
    <xdr:to>
      <xdr:col>20</xdr:col>
      <xdr:colOff>762000</xdr:colOff>
      <xdr:row>6</xdr:row>
      <xdr:rowOff>108856</xdr:rowOff>
    </xdr:to>
    <xdr:sp macro="" textlink="">
      <xdr:nvSpPr>
        <xdr:cNvPr id="762" name="Line 76"/>
        <xdr:cNvSpPr>
          <a:spLocks noChangeShapeType="1"/>
        </xdr:cNvSpPr>
      </xdr:nvSpPr>
      <xdr:spPr bwMode="auto">
        <a:xfrm>
          <a:off x="14009761" y="1120343"/>
          <a:ext cx="1488775" cy="90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66180</xdr:colOff>
      <xdr:row>7</xdr:row>
      <xdr:rowOff>98971</xdr:rowOff>
    </xdr:from>
    <xdr:to>
      <xdr:col>19</xdr:col>
      <xdr:colOff>296942</xdr:colOff>
      <xdr:row>8</xdr:row>
      <xdr:rowOff>115778</xdr:rowOff>
    </xdr:to>
    <xdr:sp macro="" textlink="">
      <xdr:nvSpPr>
        <xdr:cNvPr id="763" name="六角形 762"/>
        <xdr:cNvSpPr/>
      </xdr:nvSpPr>
      <xdr:spPr bwMode="auto">
        <a:xfrm>
          <a:off x="14033912" y="1289596"/>
          <a:ext cx="230762" cy="1868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225168</xdr:colOff>
      <xdr:row>5</xdr:row>
      <xdr:rowOff>36010</xdr:rowOff>
    </xdr:from>
    <xdr:to>
      <xdr:col>20</xdr:col>
      <xdr:colOff>263322</xdr:colOff>
      <xdr:row>7</xdr:row>
      <xdr:rowOff>78449</xdr:rowOff>
    </xdr:to>
    <xdr:sp macro="" textlink="">
      <xdr:nvSpPr>
        <xdr:cNvPr id="764" name="Freeform 601"/>
        <xdr:cNvSpPr>
          <a:spLocks/>
        </xdr:cNvSpPr>
      </xdr:nvSpPr>
      <xdr:spPr bwMode="auto">
        <a:xfrm flipH="1">
          <a:off x="14266139" y="904466"/>
          <a:ext cx="811359" cy="38982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761 w 10000"/>
            <a:gd name="connsiteY0" fmla="*/ 12134 h 12134"/>
            <a:gd name="connsiteX1" fmla="*/ 10000 w 10000"/>
            <a:gd name="connsiteY1" fmla="*/ 0 h 12134"/>
            <a:gd name="connsiteX2" fmla="*/ 0 w 10000"/>
            <a:gd name="connsiteY2" fmla="*/ 285 h 12134"/>
            <a:gd name="connsiteX0" fmla="*/ 16292 w 16531"/>
            <a:gd name="connsiteY0" fmla="*/ 12134 h 12134"/>
            <a:gd name="connsiteX1" fmla="*/ 16531 w 16531"/>
            <a:gd name="connsiteY1" fmla="*/ 0 h 12134"/>
            <a:gd name="connsiteX2" fmla="*/ 0 w 16531"/>
            <a:gd name="connsiteY2" fmla="*/ 285 h 12134"/>
            <a:gd name="connsiteX0" fmla="*/ 16953 w 17192"/>
            <a:gd name="connsiteY0" fmla="*/ 14171 h 14171"/>
            <a:gd name="connsiteX1" fmla="*/ 17192 w 17192"/>
            <a:gd name="connsiteY1" fmla="*/ 2037 h 14171"/>
            <a:gd name="connsiteX2" fmla="*/ 0 w 17192"/>
            <a:gd name="connsiteY2" fmla="*/ 2 h 14171"/>
            <a:gd name="connsiteX0" fmla="*/ 16953 w 17192"/>
            <a:gd name="connsiteY0" fmla="*/ 14173 h 14173"/>
            <a:gd name="connsiteX1" fmla="*/ 17192 w 17192"/>
            <a:gd name="connsiteY1" fmla="*/ 2039 h 14173"/>
            <a:gd name="connsiteX2" fmla="*/ 0 w 17192"/>
            <a:gd name="connsiteY2" fmla="*/ 4 h 14173"/>
            <a:gd name="connsiteX0" fmla="*/ 16953 w 17192"/>
            <a:gd name="connsiteY0" fmla="*/ 14169 h 14169"/>
            <a:gd name="connsiteX1" fmla="*/ 17192 w 17192"/>
            <a:gd name="connsiteY1" fmla="*/ 2035 h 14169"/>
            <a:gd name="connsiteX2" fmla="*/ 0 w 17192"/>
            <a:gd name="connsiteY2" fmla="*/ 0 h 14169"/>
            <a:gd name="connsiteX0" fmla="*/ 8242 w 8481"/>
            <a:gd name="connsiteY0" fmla="*/ 16706 h 16706"/>
            <a:gd name="connsiteX1" fmla="*/ 8481 w 8481"/>
            <a:gd name="connsiteY1" fmla="*/ 4572 h 16706"/>
            <a:gd name="connsiteX2" fmla="*/ 0 w 8481"/>
            <a:gd name="connsiteY2" fmla="*/ 0 h 16706"/>
            <a:gd name="connsiteX0" fmla="*/ 8274 w 8556"/>
            <a:gd name="connsiteY0" fmla="*/ 10138 h 10138"/>
            <a:gd name="connsiteX1" fmla="*/ 8556 w 8556"/>
            <a:gd name="connsiteY1" fmla="*/ 2875 h 10138"/>
            <a:gd name="connsiteX2" fmla="*/ 0 w 8556"/>
            <a:gd name="connsiteY2" fmla="*/ 0 h 10138"/>
            <a:gd name="connsiteX0" fmla="*/ 9670 w 10000"/>
            <a:gd name="connsiteY0" fmla="*/ 10000 h 10000"/>
            <a:gd name="connsiteX1" fmla="*/ 10000 w 10000"/>
            <a:gd name="connsiteY1" fmla="*/ 2836 h 10000"/>
            <a:gd name="connsiteX2" fmla="*/ 0 w 10000"/>
            <a:gd name="connsiteY2" fmla="*/ 0 h 10000"/>
            <a:gd name="connsiteX0" fmla="*/ 9670 w 10000"/>
            <a:gd name="connsiteY0" fmla="*/ 10000 h 10000"/>
            <a:gd name="connsiteX1" fmla="*/ 10000 w 10000"/>
            <a:gd name="connsiteY1" fmla="*/ 2836 h 10000"/>
            <a:gd name="connsiteX2" fmla="*/ 1876 w 10000"/>
            <a:gd name="connsiteY2" fmla="*/ 2315 h 10000"/>
            <a:gd name="connsiteX3" fmla="*/ 0 w 10000"/>
            <a:gd name="connsiteY3" fmla="*/ 0 h 10000"/>
            <a:gd name="connsiteX0" fmla="*/ 8446 w 8776"/>
            <a:gd name="connsiteY0" fmla="*/ 10272 h 10272"/>
            <a:gd name="connsiteX1" fmla="*/ 8776 w 8776"/>
            <a:gd name="connsiteY1" fmla="*/ 3108 h 10272"/>
            <a:gd name="connsiteX2" fmla="*/ 652 w 8776"/>
            <a:gd name="connsiteY2" fmla="*/ 2587 h 10272"/>
            <a:gd name="connsiteX3" fmla="*/ 464 w 8776"/>
            <a:gd name="connsiteY3" fmla="*/ 0 h 10272"/>
            <a:gd name="connsiteX0" fmla="*/ 9624 w 10000"/>
            <a:gd name="connsiteY0" fmla="*/ 10000 h 10000"/>
            <a:gd name="connsiteX1" fmla="*/ 10000 w 10000"/>
            <a:gd name="connsiteY1" fmla="*/ 3026 h 10000"/>
            <a:gd name="connsiteX2" fmla="*/ 743 w 10000"/>
            <a:gd name="connsiteY2" fmla="*/ 2518 h 10000"/>
            <a:gd name="connsiteX3" fmla="*/ 529 w 10000"/>
            <a:gd name="connsiteY3" fmla="*/ 0 h 10000"/>
            <a:gd name="connsiteX0" fmla="*/ 7508 w 10000"/>
            <a:gd name="connsiteY0" fmla="*/ 14017 h 14017"/>
            <a:gd name="connsiteX1" fmla="*/ 10000 w 10000"/>
            <a:gd name="connsiteY1" fmla="*/ 3026 h 14017"/>
            <a:gd name="connsiteX2" fmla="*/ 743 w 10000"/>
            <a:gd name="connsiteY2" fmla="*/ 2518 h 14017"/>
            <a:gd name="connsiteX3" fmla="*/ 529 w 10000"/>
            <a:gd name="connsiteY3" fmla="*/ 0 h 14017"/>
            <a:gd name="connsiteX0" fmla="*/ 7508 w 10705"/>
            <a:gd name="connsiteY0" fmla="*/ 14017 h 14017"/>
            <a:gd name="connsiteX1" fmla="*/ 10705 w 10705"/>
            <a:gd name="connsiteY1" fmla="*/ 12993 h 14017"/>
            <a:gd name="connsiteX2" fmla="*/ 743 w 10705"/>
            <a:gd name="connsiteY2" fmla="*/ 2518 h 14017"/>
            <a:gd name="connsiteX3" fmla="*/ 529 w 10705"/>
            <a:gd name="connsiteY3" fmla="*/ 0 h 14017"/>
            <a:gd name="connsiteX0" fmla="*/ 6979 w 10861"/>
            <a:gd name="connsiteY0" fmla="*/ 14017 h 14017"/>
            <a:gd name="connsiteX1" fmla="*/ 10176 w 10861"/>
            <a:gd name="connsiteY1" fmla="*/ 12993 h 14017"/>
            <a:gd name="connsiteX2" fmla="*/ 10558 w 10861"/>
            <a:gd name="connsiteY2" fmla="*/ 2072 h 14017"/>
            <a:gd name="connsiteX3" fmla="*/ 0 w 10861"/>
            <a:gd name="connsiteY3" fmla="*/ 0 h 14017"/>
            <a:gd name="connsiteX0" fmla="*/ 6979 w 10861"/>
            <a:gd name="connsiteY0" fmla="*/ 14017 h 14017"/>
            <a:gd name="connsiteX1" fmla="*/ 10176 w 10861"/>
            <a:gd name="connsiteY1" fmla="*/ 12993 h 14017"/>
            <a:gd name="connsiteX2" fmla="*/ 10558 w 10861"/>
            <a:gd name="connsiteY2" fmla="*/ 584 h 14017"/>
            <a:gd name="connsiteX3" fmla="*/ 0 w 10861"/>
            <a:gd name="connsiteY3" fmla="*/ 0 h 14017"/>
            <a:gd name="connsiteX0" fmla="*/ 6979 w 10558"/>
            <a:gd name="connsiteY0" fmla="*/ 14017 h 14017"/>
            <a:gd name="connsiteX1" fmla="*/ 10176 w 10558"/>
            <a:gd name="connsiteY1" fmla="*/ 12993 h 14017"/>
            <a:gd name="connsiteX2" fmla="*/ 10558 w 10558"/>
            <a:gd name="connsiteY2" fmla="*/ 584 h 14017"/>
            <a:gd name="connsiteX3" fmla="*/ 0 w 10558"/>
            <a:gd name="connsiteY3" fmla="*/ 0 h 14017"/>
            <a:gd name="connsiteX0" fmla="*/ 6979 w 10558"/>
            <a:gd name="connsiteY0" fmla="*/ 14017 h 14017"/>
            <a:gd name="connsiteX1" fmla="*/ 10176 w 10558"/>
            <a:gd name="connsiteY1" fmla="*/ 12993 h 14017"/>
            <a:gd name="connsiteX2" fmla="*/ 10558 w 10558"/>
            <a:gd name="connsiteY2" fmla="*/ 584 h 14017"/>
            <a:gd name="connsiteX3" fmla="*/ 0 w 10558"/>
            <a:gd name="connsiteY3" fmla="*/ 0 h 14017"/>
            <a:gd name="connsiteX0" fmla="*/ 0 w 13985"/>
            <a:gd name="connsiteY0" fmla="*/ 16762 h 16762"/>
            <a:gd name="connsiteX1" fmla="*/ 13603 w 13985"/>
            <a:gd name="connsiteY1" fmla="*/ 12993 h 16762"/>
            <a:gd name="connsiteX2" fmla="*/ 13985 w 13985"/>
            <a:gd name="connsiteY2" fmla="*/ 584 h 16762"/>
            <a:gd name="connsiteX3" fmla="*/ 3427 w 13985"/>
            <a:gd name="connsiteY3" fmla="*/ 0 h 16762"/>
            <a:gd name="connsiteX0" fmla="*/ 23 w 14008"/>
            <a:gd name="connsiteY0" fmla="*/ 16762 h 16762"/>
            <a:gd name="connsiteX1" fmla="*/ 952 w 14008"/>
            <a:gd name="connsiteY1" fmla="*/ 12873 h 16762"/>
            <a:gd name="connsiteX2" fmla="*/ 13626 w 14008"/>
            <a:gd name="connsiteY2" fmla="*/ 12993 h 16762"/>
            <a:gd name="connsiteX3" fmla="*/ 14008 w 14008"/>
            <a:gd name="connsiteY3" fmla="*/ 584 h 16762"/>
            <a:gd name="connsiteX4" fmla="*/ 3450 w 14008"/>
            <a:gd name="connsiteY4" fmla="*/ 0 h 16762"/>
            <a:gd name="connsiteX0" fmla="*/ 0 w 13985"/>
            <a:gd name="connsiteY0" fmla="*/ 16762 h 16762"/>
            <a:gd name="connsiteX1" fmla="*/ 929 w 13985"/>
            <a:gd name="connsiteY1" fmla="*/ 12873 h 16762"/>
            <a:gd name="connsiteX2" fmla="*/ 13603 w 13985"/>
            <a:gd name="connsiteY2" fmla="*/ 12993 h 16762"/>
            <a:gd name="connsiteX3" fmla="*/ 13985 w 13985"/>
            <a:gd name="connsiteY3" fmla="*/ 584 h 16762"/>
            <a:gd name="connsiteX4" fmla="*/ 3427 w 13985"/>
            <a:gd name="connsiteY4" fmla="*/ 0 h 16762"/>
            <a:gd name="connsiteX0" fmla="*/ 0 w 13985"/>
            <a:gd name="connsiteY0" fmla="*/ 16762 h 16762"/>
            <a:gd name="connsiteX1" fmla="*/ 929 w 13985"/>
            <a:gd name="connsiteY1" fmla="*/ 12873 h 16762"/>
            <a:gd name="connsiteX2" fmla="*/ 13603 w 13985"/>
            <a:gd name="connsiteY2" fmla="*/ 12993 h 16762"/>
            <a:gd name="connsiteX3" fmla="*/ 13985 w 13985"/>
            <a:gd name="connsiteY3" fmla="*/ 584 h 16762"/>
            <a:gd name="connsiteX4" fmla="*/ 3427 w 13985"/>
            <a:gd name="connsiteY4" fmla="*/ 0 h 16762"/>
            <a:gd name="connsiteX0" fmla="*/ 112 w 13056"/>
            <a:gd name="connsiteY0" fmla="*/ 16991 h 16991"/>
            <a:gd name="connsiteX1" fmla="*/ 0 w 13056"/>
            <a:gd name="connsiteY1" fmla="*/ 12873 h 16991"/>
            <a:gd name="connsiteX2" fmla="*/ 12674 w 13056"/>
            <a:gd name="connsiteY2" fmla="*/ 12993 h 16991"/>
            <a:gd name="connsiteX3" fmla="*/ 13056 w 13056"/>
            <a:gd name="connsiteY3" fmla="*/ 584 h 16991"/>
            <a:gd name="connsiteX4" fmla="*/ 2498 w 13056"/>
            <a:gd name="connsiteY4" fmla="*/ 0 h 16991"/>
            <a:gd name="connsiteX0" fmla="*/ 112 w 13056"/>
            <a:gd name="connsiteY0" fmla="*/ 16991 h 16991"/>
            <a:gd name="connsiteX1" fmla="*/ 0 w 13056"/>
            <a:gd name="connsiteY1" fmla="*/ 12873 h 16991"/>
            <a:gd name="connsiteX2" fmla="*/ 12674 w 13056"/>
            <a:gd name="connsiteY2" fmla="*/ 12993 h 16991"/>
            <a:gd name="connsiteX3" fmla="*/ 13056 w 13056"/>
            <a:gd name="connsiteY3" fmla="*/ 584 h 16991"/>
            <a:gd name="connsiteX4" fmla="*/ 2498 w 13056"/>
            <a:gd name="connsiteY4" fmla="*/ 0 h 16991"/>
            <a:gd name="connsiteX0" fmla="*/ 112 w 12674"/>
            <a:gd name="connsiteY0" fmla="*/ 16991 h 16991"/>
            <a:gd name="connsiteX1" fmla="*/ 0 w 12674"/>
            <a:gd name="connsiteY1" fmla="*/ 12873 h 16991"/>
            <a:gd name="connsiteX2" fmla="*/ 12674 w 12674"/>
            <a:gd name="connsiteY2" fmla="*/ 12993 h 16991"/>
            <a:gd name="connsiteX3" fmla="*/ 12542 w 12674"/>
            <a:gd name="connsiteY3" fmla="*/ 3194 h 16991"/>
            <a:gd name="connsiteX4" fmla="*/ 2498 w 12674"/>
            <a:gd name="connsiteY4" fmla="*/ 0 h 16991"/>
            <a:gd name="connsiteX0" fmla="*/ 12869 w 25431"/>
            <a:gd name="connsiteY0" fmla="*/ 25566 h 25566"/>
            <a:gd name="connsiteX1" fmla="*/ 12757 w 25431"/>
            <a:gd name="connsiteY1" fmla="*/ 21448 h 25566"/>
            <a:gd name="connsiteX2" fmla="*/ 25431 w 25431"/>
            <a:gd name="connsiteY2" fmla="*/ 21568 h 25566"/>
            <a:gd name="connsiteX3" fmla="*/ 25299 w 25431"/>
            <a:gd name="connsiteY3" fmla="*/ 11769 h 25566"/>
            <a:gd name="connsiteX4" fmla="*/ 0 w 25431"/>
            <a:gd name="connsiteY4" fmla="*/ 0 h 25566"/>
            <a:gd name="connsiteX0" fmla="*/ 13079 w 25641"/>
            <a:gd name="connsiteY0" fmla="*/ 25566 h 25566"/>
            <a:gd name="connsiteX1" fmla="*/ 12967 w 25641"/>
            <a:gd name="connsiteY1" fmla="*/ 21448 h 25566"/>
            <a:gd name="connsiteX2" fmla="*/ 25641 w 25641"/>
            <a:gd name="connsiteY2" fmla="*/ 21568 h 25566"/>
            <a:gd name="connsiteX3" fmla="*/ 25509 w 25641"/>
            <a:gd name="connsiteY3" fmla="*/ 11769 h 25566"/>
            <a:gd name="connsiteX4" fmla="*/ 1887 w 25641"/>
            <a:gd name="connsiteY4" fmla="*/ 11398 h 25566"/>
            <a:gd name="connsiteX5" fmla="*/ 210 w 25641"/>
            <a:gd name="connsiteY5" fmla="*/ 0 h 25566"/>
            <a:gd name="connsiteX0" fmla="*/ 12906 w 25468"/>
            <a:gd name="connsiteY0" fmla="*/ 25939 h 25939"/>
            <a:gd name="connsiteX1" fmla="*/ 12794 w 25468"/>
            <a:gd name="connsiteY1" fmla="*/ 21821 h 25939"/>
            <a:gd name="connsiteX2" fmla="*/ 25468 w 25468"/>
            <a:gd name="connsiteY2" fmla="*/ 21941 h 25939"/>
            <a:gd name="connsiteX3" fmla="*/ 25336 w 25468"/>
            <a:gd name="connsiteY3" fmla="*/ 12142 h 25939"/>
            <a:gd name="connsiteX4" fmla="*/ 1714 w 25468"/>
            <a:gd name="connsiteY4" fmla="*/ 11771 h 25939"/>
            <a:gd name="connsiteX5" fmla="*/ 723 w 25468"/>
            <a:gd name="connsiteY5" fmla="*/ 0 h 25939"/>
            <a:gd name="connsiteX0" fmla="*/ 13355 w 25917"/>
            <a:gd name="connsiteY0" fmla="*/ 25939 h 25939"/>
            <a:gd name="connsiteX1" fmla="*/ 13243 w 25917"/>
            <a:gd name="connsiteY1" fmla="*/ 21821 h 25939"/>
            <a:gd name="connsiteX2" fmla="*/ 25917 w 25917"/>
            <a:gd name="connsiteY2" fmla="*/ 21941 h 25939"/>
            <a:gd name="connsiteX3" fmla="*/ 25785 w 25917"/>
            <a:gd name="connsiteY3" fmla="*/ 12142 h 25939"/>
            <a:gd name="connsiteX4" fmla="*/ 2163 w 25917"/>
            <a:gd name="connsiteY4" fmla="*/ 11771 h 25939"/>
            <a:gd name="connsiteX5" fmla="*/ 1172 w 25917"/>
            <a:gd name="connsiteY5" fmla="*/ 0 h 25939"/>
            <a:gd name="connsiteX0" fmla="*/ 14079 w 26641"/>
            <a:gd name="connsiteY0" fmla="*/ 25939 h 25939"/>
            <a:gd name="connsiteX1" fmla="*/ 13967 w 26641"/>
            <a:gd name="connsiteY1" fmla="*/ 21821 h 25939"/>
            <a:gd name="connsiteX2" fmla="*/ 26641 w 26641"/>
            <a:gd name="connsiteY2" fmla="*/ 21941 h 25939"/>
            <a:gd name="connsiteX3" fmla="*/ 26509 w 26641"/>
            <a:gd name="connsiteY3" fmla="*/ 12142 h 25939"/>
            <a:gd name="connsiteX4" fmla="*/ 1859 w 26641"/>
            <a:gd name="connsiteY4" fmla="*/ 12517 h 25939"/>
            <a:gd name="connsiteX5" fmla="*/ 1896 w 26641"/>
            <a:gd name="connsiteY5" fmla="*/ 0 h 25939"/>
            <a:gd name="connsiteX0" fmla="*/ 12220 w 24782"/>
            <a:gd name="connsiteY0" fmla="*/ 25939 h 25939"/>
            <a:gd name="connsiteX1" fmla="*/ 12108 w 24782"/>
            <a:gd name="connsiteY1" fmla="*/ 21821 h 25939"/>
            <a:gd name="connsiteX2" fmla="*/ 24782 w 24782"/>
            <a:gd name="connsiteY2" fmla="*/ 21941 h 25939"/>
            <a:gd name="connsiteX3" fmla="*/ 24650 w 24782"/>
            <a:gd name="connsiteY3" fmla="*/ 12142 h 25939"/>
            <a:gd name="connsiteX4" fmla="*/ 0 w 24782"/>
            <a:gd name="connsiteY4" fmla="*/ 12517 h 25939"/>
            <a:gd name="connsiteX5" fmla="*/ 37 w 24782"/>
            <a:gd name="connsiteY5" fmla="*/ 0 h 25939"/>
            <a:gd name="connsiteX0" fmla="*/ 12220 w 24782"/>
            <a:gd name="connsiteY0" fmla="*/ 25939 h 25939"/>
            <a:gd name="connsiteX1" fmla="*/ 12108 w 24782"/>
            <a:gd name="connsiteY1" fmla="*/ 21821 h 25939"/>
            <a:gd name="connsiteX2" fmla="*/ 24782 w 24782"/>
            <a:gd name="connsiteY2" fmla="*/ 21941 h 25939"/>
            <a:gd name="connsiteX3" fmla="*/ 24650 w 24782"/>
            <a:gd name="connsiteY3" fmla="*/ 12142 h 25939"/>
            <a:gd name="connsiteX4" fmla="*/ 0 w 24782"/>
            <a:gd name="connsiteY4" fmla="*/ 12517 h 25939"/>
            <a:gd name="connsiteX5" fmla="*/ 37 w 24782"/>
            <a:gd name="connsiteY5" fmla="*/ 0 h 25939"/>
            <a:gd name="connsiteX0" fmla="*/ 12220 w 24821"/>
            <a:gd name="connsiteY0" fmla="*/ 25939 h 25939"/>
            <a:gd name="connsiteX1" fmla="*/ 12108 w 24821"/>
            <a:gd name="connsiteY1" fmla="*/ 21821 h 25939"/>
            <a:gd name="connsiteX2" fmla="*/ 24782 w 24821"/>
            <a:gd name="connsiteY2" fmla="*/ 21941 h 25939"/>
            <a:gd name="connsiteX3" fmla="*/ 24821 w 24821"/>
            <a:gd name="connsiteY3" fmla="*/ 13260 h 25939"/>
            <a:gd name="connsiteX4" fmla="*/ 0 w 24821"/>
            <a:gd name="connsiteY4" fmla="*/ 12517 h 25939"/>
            <a:gd name="connsiteX5" fmla="*/ 37 w 24821"/>
            <a:gd name="connsiteY5" fmla="*/ 0 h 25939"/>
            <a:gd name="connsiteX0" fmla="*/ 12220 w 24821"/>
            <a:gd name="connsiteY0" fmla="*/ 25939 h 25939"/>
            <a:gd name="connsiteX1" fmla="*/ 12108 w 24821"/>
            <a:gd name="connsiteY1" fmla="*/ 21821 h 25939"/>
            <a:gd name="connsiteX2" fmla="*/ 24782 w 24821"/>
            <a:gd name="connsiteY2" fmla="*/ 21941 h 25939"/>
            <a:gd name="connsiteX3" fmla="*/ 24821 w 24821"/>
            <a:gd name="connsiteY3" fmla="*/ 13260 h 25939"/>
            <a:gd name="connsiteX4" fmla="*/ 0 w 24821"/>
            <a:gd name="connsiteY4" fmla="*/ 12517 h 25939"/>
            <a:gd name="connsiteX5" fmla="*/ 37 w 24821"/>
            <a:gd name="connsiteY5" fmla="*/ 0 h 259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4821" h="25939">
              <a:moveTo>
                <a:pt x="12220" y="25939"/>
              </a:moveTo>
              <a:cubicBezTo>
                <a:pt x="12097" y="23766"/>
                <a:pt x="12130" y="25194"/>
                <a:pt x="12108" y="21821"/>
              </a:cubicBezTo>
              <a:cubicBezTo>
                <a:pt x="14375" y="21193"/>
                <a:pt x="18790" y="21778"/>
                <a:pt x="24782" y="21941"/>
              </a:cubicBezTo>
              <a:cubicBezTo>
                <a:pt x="24378" y="13759"/>
                <a:pt x="24604" y="16250"/>
                <a:pt x="24821" y="13260"/>
              </a:cubicBezTo>
              <a:cubicBezTo>
                <a:pt x="15462" y="12684"/>
                <a:pt x="6273" y="12614"/>
                <a:pt x="0" y="12517"/>
              </a:cubicBezTo>
              <a:cubicBezTo>
                <a:pt x="69" y="6455"/>
                <a:pt x="60" y="8610"/>
                <a:pt x="37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107783</xdr:colOff>
      <xdr:row>6</xdr:row>
      <xdr:rowOff>9710</xdr:rowOff>
    </xdr:from>
    <xdr:to>
      <xdr:col>19</xdr:col>
      <xdr:colOff>282134</xdr:colOff>
      <xdr:row>7</xdr:row>
      <xdr:rowOff>16893</xdr:rowOff>
    </xdr:to>
    <xdr:sp macro="" textlink="">
      <xdr:nvSpPr>
        <xdr:cNvPr id="765" name="Oval 1295"/>
        <xdr:cNvSpPr>
          <a:spLocks noChangeArrowheads="1"/>
        </xdr:cNvSpPr>
      </xdr:nvSpPr>
      <xdr:spPr bwMode="auto">
        <a:xfrm>
          <a:off x="14075515" y="1030246"/>
          <a:ext cx="174351" cy="1772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194377</xdr:colOff>
      <xdr:row>5</xdr:row>
      <xdr:rowOff>118556</xdr:rowOff>
    </xdr:from>
    <xdr:to>
      <xdr:col>20</xdr:col>
      <xdr:colOff>347391</xdr:colOff>
      <xdr:row>6</xdr:row>
      <xdr:rowOff>72841</xdr:rowOff>
    </xdr:to>
    <xdr:sp macro="" textlink="">
      <xdr:nvSpPr>
        <xdr:cNvPr id="766" name="AutoShape 526"/>
        <xdr:cNvSpPr>
          <a:spLocks noChangeArrowheads="1"/>
        </xdr:cNvSpPr>
      </xdr:nvSpPr>
      <xdr:spPr bwMode="auto">
        <a:xfrm>
          <a:off x="15008553" y="987012"/>
          <a:ext cx="153014" cy="1279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181603</xdr:colOff>
      <xdr:row>5</xdr:row>
      <xdr:rowOff>117888</xdr:rowOff>
    </xdr:from>
    <xdr:to>
      <xdr:col>17</xdr:col>
      <xdr:colOff>644266</xdr:colOff>
      <xdr:row>6</xdr:row>
      <xdr:rowOff>93033</xdr:rowOff>
    </xdr:to>
    <xdr:sp macro="" textlink="">
      <xdr:nvSpPr>
        <xdr:cNvPr id="767" name="Freeform 601"/>
        <xdr:cNvSpPr>
          <a:spLocks/>
        </xdr:cNvSpPr>
      </xdr:nvSpPr>
      <xdr:spPr bwMode="auto">
        <a:xfrm flipH="1">
          <a:off x="12615391" y="960484"/>
          <a:ext cx="462663" cy="14366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761 w 10000"/>
            <a:gd name="connsiteY0" fmla="*/ 12134 h 12134"/>
            <a:gd name="connsiteX1" fmla="*/ 10000 w 10000"/>
            <a:gd name="connsiteY1" fmla="*/ 0 h 12134"/>
            <a:gd name="connsiteX2" fmla="*/ 0 w 10000"/>
            <a:gd name="connsiteY2" fmla="*/ 285 h 12134"/>
            <a:gd name="connsiteX0" fmla="*/ 16292 w 16531"/>
            <a:gd name="connsiteY0" fmla="*/ 12134 h 12134"/>
            <a:gd name="connsiteX1" fmla="*/ 16531 w 16531"/>
            <a:gd name="connsiteY1" fmla="*/ 0 h 12134"/>
            <a:gd name="connsiteX2" fmla="*/ 0 w 16531"/>
            <a:gd name="connsiteY2" fmla="*/ 285 h 12134"/>
            <a:gd name="connsiteX0" fmla="*/ 16953 w 17192"/>
            <a:gd name="connsiteY0" fmla="*/ 14171 h 14171"/>
            <a:gd name="connsiteX1" fmla="*/ 17192 w 17192"/>
            <a:gd name="connsiteY1" fmla="*/ 2037 h 14171"/>
            <a:gd name="connsiteX2" fmla="*/ 0 w 17192"/>
            <a:gd name="connsiteY2" fmla="*/ 2 h 14171"/>
            <a:gd name="connsiteX0" fmla="*/ 16953 w 17192"/>
            <a:gd name="connsiteY0" fmla="*/ 14173 h 14173"/>
            <a:gd name="connsiteX1" fmla="*/ 17192 w 17192"/>
            <a:gd name="connsiteY1" fmla="*/ 2039 h 14173"/>
            <a:gd name="connsiteX2" fmla="*/ 0 w 17192"/>
            <a:gd name="connsiteY2" fmla="*/ 4 h 14173"/>
            <a:gd name="connsiteX0" fmla="*/ 16953 w 17192"/>
            <a:gd name="connsiteY0" fmla="*/ 14169 h 14169"/>
            <a:gd name="connsiteX1" fmla="*/ 17192 w 17192"/>
            <a:gd name="connsiteY1" fmla="*/ 2035 h 14169"/>
            <a:gd name="connsiteX2" fmla="*/ 0 w 17192"/>
            <a:gd name="connsiteY2" fmla="*/ 0 h 14169"/>
            <a:gd name="connsiteX0" fmla="*/ 8242 w 8481"/>
            <a:gd name="connsiteY0" fmla="*/ 16706 h 16706"/>
            <a:gd name="connsiteX1" fmla="*/ 8481 w 8481"/>
            <a:gd name="connsiteY1" fmla="*/ 4572 h 16706"/>
            <a:gd name="connsiteX2" fmla="*/ 0 w 8481"/>
            <a:gd name="connsiteY2" fmla="*/ 0 h 16706"/>
            <a:gd name="connsiteX0" fmla="*/ 8274 w 8556"/>
            <a:gd name="connsiteY0" fmla="*/ 10138 h 10138"/>
            <a:gd name="connsiteX1" fmla="*/ 8556 w 8556"/>
            <a:gd name="connsiteY1" fmla="*/ 2875 h 10138"/>
            <a:gd name="connsiteX2" fmla="*/ 0 w 8556"/>
            <a:gd name="connsiteY2" fmla="*/ 0 h 10138"/>
            <a:gd name="connsiteX0" fmla="*/ 9670 w 10000"/>
            <a:gd name="connsiteY0" fmla="*/ 10000 h 10000"/>
            <a:gd name="connsiteX1" fmla="*/ 10000 w 10000"/>
            <a:gd name="connsiteY1" fmla="*/ 2836 h 10000"/>
            <a:gd name="connsiteX2" fmla="*/ 0 w 10000"/>
            <a:gd name="connsiteY2" fmla="*/ 0 h 10000"/>
            <a:gd name="connsiteX0" fmla="*/ 9670 w 10000"/>
            <a:gd name="connsiteY0" fmla="*/ 10000 h 10000"/>
            <a:gd name="connsiteX1" fmla="*/ 10000 w 10000"/>
            <a:gd name="connsiteY1" fmla="*/ 2836 h 10000"/>
            <a:gd name="connsiteX2" fmla="*/ 1876 w 10000"/>
            <a:gd name="connsiteY2" fmla="*/ 2315 h 10000"/>
            <a:gd name="connsiteX3" fmla="*/ 0 w 10000"/>
            <a:gd name="connsiteY3" fmla="*/ 0 h 10000"/>
            <a:gd name="connsiteX0" fmla="*/ 8446 w 8776"/>
            <a:gd name="connsiteY0" fmla="*/ 10272 h 10272"/>
            <a:gd name="connsiteX1" fmla="*/ 8776 w 8776"/>
            <a:gd name="connsiteY1" fmla="*/ 3108 h 10272"/>
            <a:gd name="connsiteX2" fmla="*/ 652 w 8776"/>
            <a:gd name="connsiteY2" fmla="*/ 2587 h 10272"/>
            <a:gd name="connsiteX3" fmla="*/ 464 w 8776"/>
            <a:gd name="connsiteY3" fmla="*/ 0 h 10272"/>
            <a:gd name="connsiteX0" fmla="*/ 9624 w 10000"/>
            <a:gd name="connsiteY0" fmla="*/ 10000 h 10000"/>
            <a:gd name="connsiteX1" fmla="*/ 10000 w 10000"/>
            <a:gd name="connsiteY1" fmla="*/ 3026 h 10000"/>
            <a:gd name="connsiteX2" fmla="*/ 743 w 10000"/>
            <a:gd name="connsiteY2" fmla="*/ 2518 h 10000"/>
            <a:gd name="connsiteX3" fmla="*/ 529 w 10000"/>
            <a:gd name="connsiteY3" fmla="*/ 0 h 10000"/>
            <a:gd name="connsiteX0" fmla="*/ 8881 w 9257"/>
            <a:gd name="connsiteY0" fmla="*/ 7482 h 7482"/>
            <a:gd name="connsiteX1" fmla="*/ 9257 w 9257"/>
            <a:gd name="connsiteY1" fmla="*/ 508 h 7482"/>
            <a:gd name="connsiteX2" fmla="*/ 0 w 9257"/>
            <a:gd name="connsiteY2" fmla="*/ 0 h 7482"/>
            <a:gd name="connsiteX0" fmla="*/ 11094 w 11500"/>
            <a:gd name="connsiteY0" fmla="*/ 13016 h 13016"/>
            <a:gd name="connsiteX1" fmla="*/ 11500 w 11500"/>
            <a:gd name="connsiteY1" fmla="*/ 3695 h 13016"/>
            <a:gd name="connsiteX2" fmla="*/ 0 w 11500"/>
            <a:gd name="connsiteY2" fmla="*/ 0 h 13016"/>
            <a:gd name="connsiteX0" fmla="*/ 11094 w 11500"/>
            <a:gd name="connsiteY0" fmla="*/ 13037 h 13037"/>
            <a:gd name="connsiteX1" fmla="*/ 11500 w 11500"/>
            <a:gd name="connsiteY1" fmla="*/ 3716 h 13037"/>
            <a:gd name="connsiteX2" fmla="*/ 0 w 11500"/>
            <a:gd name="connsiteY2" fmla="*/ 21 h 13037"/>
            <a:gd name="connsiteX0" fmla="*/ 11094 w 11500"/>
            <a:gd name="connsiteY0" fmla="*/ 13060 h 13060"/>
            <a:gd name="connsiteX1" fmla="*/ 11500 w 11500"/>
            <a:gd name="connsiteY1" fmla="*/ 3739 h 13060"/>
            <a:gd name="connsiteX2" fmla="*/ 0 w 11500"/>
            <a:gd name="connsiteY2" fmla="*/ 44 h 13060"/>
            <a:gd name="connsiteX0" fmla="*/ 11094 w 11500"/>
            <a:gd name="connsiteY0" fmla="*/ 13016 h 13016"/>
            <a:gd name="connsiteX1" fmla="*/ 11500 w 11500"/>
            <a:gd name="connsiteY1" fmla="*/ 3695 h 13016"/>
            <a:gd name="connsiteX2" fmla="*/ 6000 w 11500"/>
            <a:gd name="connsiteY2" fmla="*/ 635 h 13016"/>
            <a:gd name="connsiteX3" fmla="*/ 0 w 11500"/>
            <a:gd name="connsiteY3" fmla="*/ 0 h 13016"/>
            <a:gd name="connsiteX0" fmla="*/ 11094 w 11500"/>
            <a:gd name="connsiteY0" fmla="*/ 13016 h 13016"/>
            <a:gd name="connsiteX1" fmla="*/ 11500 w 11500"/>
            <a:gd name="connsiteY1" fmla="*/ 3695 h 13016"/>
            <a:gd name="connsiteX2" fmla="*/ 6000 w 11500"/>
            <a:gd name="connsiteY2" fmla="*/ 635 h 13016"/>
            <a:gd name="connsiteX3" fmla="*/ 0 w 11500"/>
            <a:gd name="connsiteY3" fmla="*/ 0 h 13016"/>
            <a:gd name="connsiteX0" fmla="*/ 11844 w 11855"/>
            <a:gd name="connsiteY0" fmla="*/ 11905 h 11905"/>
            <a:gd name="connsiteX1" fmla="*/ 11500 w 11855"/>
            <a:gd name="connsiteY1" fmla="*/ 3695 h 11905"/>
            <a:gd name="connsiteX2" fmla="*/ 6000 w 11855"/>
            <a:gd name="connsiteY2" fmla="*/ 635 h 11905"/>
            <a:gd name="connsiteX3" fmla="*/ 0 w 11855"/>
            <a:gd name="connsiteY3" fmla="*/ 0 h 11905"/>
            <a:gd name="connsiteX0" fmla="*/ 11344 w 11500"/>
            <a:gd name="connsiteY0" fmla="*/ 11588 h 11588"/>
            <a:gd name="connsiteX1" fmla="*/ 11500 w 11500"/>
            <a:gd name="connsiteY1" fmla="*/ 3695 h 11588"/>
            <a:gd name="connsiteX2" fmla="*/ 6000 w 11500"/>
            <a:gd name="connsiteY2" fmla="*/ 635 h 11588"/>
            <a:gd name="connsiteX3" fmla="*/ 0 w 11500"/>
            <a:gd name="connsiteY3" fmla="*/ 0 h 11588"/>
            <a:gd name="connsiteX0" fmla="*/ 11344 w 11500"/>
            <a:gd name="connsiteY0" fmla="*/ 11588 h 11588"/>
            <a:gd name="connsiteX1" fmla="*/ 11500 w 11500"/>
            <a:gd name="connsiteY1" fmla="*/ 3695 h 11588"/>
            <a:gd name="connsiteX2" fmla="*/ 4500 w 11500"/>
            <a:gd name="connsiteY2" fmla="*/ 794 h 11588"/>
            <a:gd name="connsiteX3" fmla="*/ 0 w 11500"/>
            <a:gd name="connsiteY3" fmla="*/ 0 h 11588"/>
            <a:gd name="connsiteX0" fmla="*/ 11344 w 11500"/>
            <a:gd name="connsiteY0" fmla="*/ 11046 h 11046"/>
            <a:gd name="connsiteX1" fmla="*/ 11500 w 11500"/>
            <a:gd name="connsiteY1" fmla="*/ 3153 h 11046"/>
            <a:gd name="connsiteX2" fmla="*/ 4500 w 11500"/>
            <a:gd name="connsiteY2" fmla="*/ 252 h 11046"/>
            <a:gd name="connsiteX3" fmla="*/ 0 w 11500"/>
            <a:gd name="connsiteY3" fmla="*/ 252 h 11046"/>
            <a:gd name="connsiteX0" fmla="*/ 11344 w 11500"/>
            <a:gd name="connsiteY0" fmla="*/ 11046 h 11046"/>
            <a:gd name="connsiteX1" fmla="*/ 11500 w 11500"/>
            <a:gd name="connsiteY1" fmla="*/ 3153 h 11046"/>
            <a:gd name="connsiteX2" fmla="*/ 4500 w 11500"/>
            <a:gd name="connsiteY2" fmla="*/ 252 h 11046"/>
            <a:gd name="connsiteX3" fmla="*/ 0 w 11500"/>
            <a:gd name="connsiteY3" fmla="*/ 252 h 11046"/>
            <a:gd name="connsiteX0" fmla="*/ 11500 w 11500"/>
            <a:gd name="connsiteY0" fmla="*/ 3153 h 3153"/>
            <a:gd name="connsiteX1" fmla="*/ 4500 w 11500"/>
            <a:gd name="connsiteY1" fmla="*/ 252 h 3153"/>
            <a:gd name="connsiteX2" fmla="*/ 0 w 11500"/>
            <a:gd name="connsiteY2" fmla="*/ 252 h 3153"/>
            <a:gd name="connsiteX0" fmla="*/ 12826 w 12826"/>
            <a:gd name="connsiteY0" fmla="*/ 9496 h 9561"/>
            <a:gd name="connsiteX1" fmla="*/ 3913 w 12826"/>
            <a:gd name="connsiteY1" fmla="*/ 798 h 9561"/>
            <a:gd name="connsiteX2" fmla="*/ 0 w 12826"/>
            <a:gd name="connsiteY2" fmla="*/ 798 h 9561"/>
            <a:gd name="connsiteX0" fmla="*/ 12203 w 12203"/>
            <a:gd name="connsiteY0" fmla="*/ 12256 h 12324"/>
            <a:gd name="connsiteX1" fmla="*/ 5254 w 12203"/>
            <a:gd name="connsiteY1" fmla="*/ 3159 h 12324"/>
            <a:gd name="connsiteX2" fmla="*/ 0 w 12203"/>
            <a:gd name="connsiteY2" fmla="*/ 0 h 12324"/>
            <a:gd name="connsiteX0" fmla="*/ 12203 w 12203"/>
            <a:gd name="connsiteY0" fmla="*/ 13514 h 13514"/>
            <a:gd name="connsiteX1" fmla="*/ 5085 w 12203"/>
            <a:gd name="connsiteY1" fmla="*/ 731 h 13514"/>
            <a:gd name="connsiteX2" fmla="*/ 0 w 12203"/>
            <a:gd name="connsiteY2" fmla="*/ 1258 h 13514"/>
            <a:gd name="connsiteX0" fmla="*/ 12203 w 12203"/>
            <a:gd name="connsiteY0" fmla="*/ 13514 h 13514"/>
            <a:gd name="connsiteX1" fmla="*/ 5085 w 12203"/>
            <a:gd name="connsiteY1" fmla="*/ 731 h 13514"/>
            <a:gd name="connsiteX2" fmla="*/ 0 w 12203"/>
            <a:gd name="connsiteY2" fmla="*/ 1258 h 13514"/>
            <a:gd name="connsiteX0" fmla="*/ 12203 w 12203"/>
            <a:gd name="connsiteY0" fmla="*/ 13838 h 13838"/>
            <a:gd name="connsiteX1" fmla="*/ 5085 w 12203"/>
            <a:gd name="connsiteY1" fmla="*/ 1055 h 13838"/>
            <a:gd name="connsiteX2" fmla="*/ 0 w 12203"/>
            <a:gd name="connsiteY2" fmla="*/ 1582 h 13838"/>
            <a:gd name="connsiteX0" fmla="*/ 12203 w 12203"/>
            <a:gd name="connsiteY0" fmla="*/ 14584 h 14584"/>
            <a:gd name="connsiteX1" fmla="*/ 5085 w 12203"/>
            <a:gd name="connsiteY1" fmla="*/ 1801 h 14584"/>
            <a:gd name="connsiteX2" fmla="*/ 0 w 12203"/>
            <a:gd name="connsiteY2" fmla="*/ 748 h 14584"/>
            <a:gd name="connsiteX0" fmla="*/ 12373 w 12373"/>
            <a:gd name="connsiteY0" fmla="*/ 13839 h 13839"/>
            <a:gd name="connsiteX1" fmla="*/ 5255 w 12373"/>
            <a:gd name="connsiteY1" fmla="*/ 1056 h 13839"/>
            <a:gd name="connsiteX2" fmla="*/ 0 w 12373"/>
            <a:gd name="connsiteY2" fmla="*/ 1583 h 13839"/>
            <a:gd name="connsiteX0" fmla="*/ 12373 w 12373"/>
            <a:gd name="connsiteY0" fmla="*/ 13839 h 13839"/>
            <a:gd name="connsiteX1" fmla="*/ 5763 w 12373"/>
            <a:gd name="connsiteY1" fmla="*/ 11277 h 13839"/>
            <a:gd name="connsiteX2" fmla="*/ 5255 w 12373"/>
            <a:gd name="connsiteY2" fmla="*/ 1056 h 13839"/>
            <a:gd name="connsiteX3" fmla="*/ 0 w 12373"/>
            <a:gd name="connsiteY3" fmla="*/ 1583 h 13839"/>
            <a:gd name="connsiteX0" fmla="*/ 12373 w 12373"/>
            <a:gd name="connsiteY0" fmla="*/ 13839 h 13839"/>
            <a:gd name="connsiteX1" fmla="*/ 5763 w 12373"/>
            <a:gd name="connsiteY1" fmla="*/ 11277 h 13839"/>
            <a:gd name="connsiteX2" fmla="*/ 5255 w 12373"/>
            <a:gd name="connsiteY2" fmla="*/ 1056 h 13839"/>
            <a:gd name="connsiteX3" fmla="*/ 0 w 12373"/>
            <a:gd name="connsiteY3" fmla="*/ 1583 h 13839"/>
            <a:gd name="connsiteX0" fmla="*/ 11526 w 11526"/>
            <a:gd name="connsiteY0" fmla="*/ 11733 h 12118"/>
            <a:gd name="connsiteX1" fmla="*/ 5763 w 11526"/>
            <a:gd name="connsiteY1" fmla="*/ 11277 h 12118"/>
            <a:gd name="connsiteX2" fmla="*/ 5255 w 11526"/>
            <a:gd name="connsiteY2" fmla="*/ 1056 h 12118"/>
            <a:gd name="connsiteX3" fmla="*/ 0 w 11526"/>
            <a:gd name="connsiteY3" fmla="*/ 1583 h 12118"/>
            <a:gd name="connsiteX0" fmla="*/ 11526 w 11526"/>
            <a:gd name="connsiteY0" fmla="*/ 10855 h 11240"/>
            <a:gd name="connsiteX1" fmla="*/ 5763 w 11526"/>
            <a:gd name="connsiteY1" fmla="*/ 10399 h 11240"/>
            <a:gd name="connsiteX2" fmla="*/ 5255 w 11526"/>
            <a:gd name="connsiteY2" fmla="*/ 178 h 11240"/>
            <a:gd name="connsiteX3" fmla="*/ 0 w 11526"/>
            <a:gd name="connsiteY3" fmla="*/ 705 h 112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26" h="11240">
              <a:moveTo>
                <a:pt x="11526" y="10855"/>
              </a:moveTo>
              <a:cubicBezTo>
                <a:pt x="10481" y="9814"/>
                <a:pt x="6949" y="12530"/>
                <a:pt x="5763" y="10399"/>
              </a:cubicBezTo>
              <a:cubicBezTo>
                <a:pt x="5594" y="3003"/>
                <a:pt x="6272" y="1179"/>
                <a:pt x="5255" y="178"/>
              </a:cubicBezTo>
              <a:cubicBezTo>
                <a:pt x="3616" y="241"/>
                <a:pt x="4068" y="-524"/>
                <a:pt x="0" y="70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537470</xdr:colOff>
      <xdr:row>5</xdr:row>
      <xdr:rowOff>27211</xdr:rowOff>
    </xdr:from>
    <xdr:ext cx="496661" cy="190500"/>
    <xdr:sp macro="" textlink="">
      <xdr:nvSpPr>
        <xdr:cNvPr id="768" name="Text Box 1416"/>
        <xdr:cNvSpPr txBox="1">
          <a:spLocks noChangeArrowheads="1"/>
        </xdr:cNvSpPr>
      </xdr:nvSpPr>
      <xdr:spPr bwMode="auto">
        <a:xfrm>
          <a:off x="14505202" y="877657"/>
          <a:ext cx="4966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40824</xdr:colOff>
      <xdr:row>2</xdr:row>
      <xdr:rowOff>77111</xdr:rowOff>
    </xdr:from>
    <xdr:ext cx="1442357" cy="172355"/>
    <xdr:sp macro="" textlink="">
      <xdr:nvSpPr>
        <xdr:cNvPr id="769" name="Text Box 616"/>
        <xdr:cNvSpPr txBox="1">
          <a:spLocks noChangeArrowheads="1"/>
        </xdr:cNvSpPr>
      </xdr:nvSpPr>
      <xdr:spPr bwMode="auto">
        <a:xfrm>
          <a:off x="14008556" y="417290"/>
          <a:ext cx="1442357" cy="17235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ｺﾞｰﾙ受付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00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00</a:t>
          </a:r>
        </a:p>
      </xdr:txBody>
    </xdr:sp>
    <xdr:clientData/>
  </xdr:oneCellAnchor>
  <xdr:twoCellAnchor>
    <xdr:from>
      <xdr:col>18</xdr:col>
      <xdr:colOff>703392</xdr:colOff>
      <xdr:row>1</xdr:row>
      <xdr:rowOff>109893</xdr:rowOff>
    </xdr:from>
    <xdr:to>
      <xdr:col>18</xdr:col>
      <xdr:colOff>756916</xdr:colOff>
      <xdr:row>9</xdr:row>
      <xdr:rowOff>24547</xdr:rowOff>
    </xdr:to>
    <xdr:grpSp>
      <xdr:nvGrpSpPr>
        <xdr:cNvPr id="772" name="グループ化 771"/>
        <xdr:cNvGrpSpPr/>
      </xdr:nvGrpSpPr>
      <xdr:grpSpPr>
        <a:xfrm>
          <a:off x="13906507" y="278412"/>
          <a:ext cx="53524" cy="1262808"/>
          <a:chOff x="1512360" y="838933"/>
          <a:chExt cx="49597" cy="1269827"/>
        </a:xfrm>
      </xdr:grpSpPr>
      <xdr:sp macro="" textlink="">
        <xdr:nvSpPr>
          <xdr:cNvPr id="775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4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18</xdr:col>
      <xdr:colOff>644776</xdr:colOff>
      <xdr:row>3</xdr:row>
      <xdr:rowOff>148252</xdr:rowOff>
    </xdr:from>
    <xdr:ext cx="146532" cy="428835"/>
    <xdr:sp macro="" textlink="">
      <xdr:nvSpPr>
        <xdr:cNvPr id="771" name="Text Box 303"/>
        <xdr:cNvSpPr txBox="1">
          <a:spLocks noChangeArrowheads="1"/>
        </xdr:cNvSpPr>
      </xdr:nvSpPr>
      <xdr:spPr bwMode="auto">
        <a:xfrm>
          <a:off x="13847891" y="653810"/>
          <a:ext cx="146532" cy="42883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田村駅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16</xdr:col>
      <xdr:colOff>586160</xdr:colOff>
      <xdr:row>3</xdr:row>
      <xdr:rowOff>166048</xdr:rowOff>
    </xdr:from>
    <xdr:ext cx="168512" cy="337978"/>
    <xdr:sp macro="" textlink="">
      <xdr:nvSpPr>
        <xdr:cNvPr id="776" name="Text Box 303"/>
        <xdr:cNvSpPr txBox="1">
          <a:spLocks noChangeArrowheads="1"/>
        </xdr:cNvSpPr>
      </xdr:nvSpPr>
      <xdr:spPr bwMode="auto">
        <a:xfrm>
          <a:off x="12250622" y="671606"/>
          <a:ext cx="168512" cy="33797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彦根城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</xdr:col>
      <xdr:colOff>21981</xdr:colOff>
      <xdr:row>46</xdr:row>
      <xdr:rowOff>32258</xdr:rowOff>
    </xdr:from>
    <xdr:ext cx="776654" cy="165173"/>
    <xdr:sp macro="" textlink="">
      <xdr:nvSpPr>
        <xdr:cNvPr id="777" name="Text Box 1416"/>
        <xdr:cNvSpPr txBox="1">
          <a:spLocks noChangeArrowheads="1"/>
        </xdr:cNvSpPr>
      </xdr:nvSpPr>
      <xdr:spPr bwMode="auto">
        <a:xfrm>
          <a:off x="959827" y="7784143"/>
          <a:ext cx="77665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日清薬品工業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16116</xdr:colOff>
      <xdr:row>64</xdr:row>
      <xdr:rowOff>30410</xdr:rowOff>
    </xdr:from>
    <xdr:ext cx="1005865" cy="121059"/>
    <xdr:sp macro="" textlink="">
      <xdr:nvSpPr>
        <xdr:cNvPr id="1164" name="Text Box 303"/>
        <xdr:cNvSpPr txBox="1">
          <a:spLocks noChangeArrowheads="1"/>
        </xdr:cNvSpPr>
      </xdr:nvSpPr>
      <xdr:spPr bwMode="auto">
        <a:xfrm>
          <a:off x="6339251" y="10815641"/>
          <a:ext cx="1005865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9</xdr:col>
      <xdr:colOff>718038</xdr:colOff>
      <xdr:row>43</xdr:row>
      <xdr:rowOff>102572</xdr:rowOff>
    </xdr:from>
    <xdr:ext cx="373673" cy="344369"/>
    <xdr:grpSp>
      <xdr:nvGrpSpPr>
        <xdr:cNvPr id="778" name="Group 6672"/>
        <xdr:cNvGrpSpPr>
          <a:grpSpLocks/>
        </xdr:cNvGrpSpPr>
      </xdr:nvGrpSpPr>
      <xdr:grpSpPr bwMode="auto">
        <a:xfrm>
          <a:off x="7041173" y="7348899"/>
          <a:ext cx="373673" cy="344369"/>
          <a:chOff x="536" y="109"/>
          <a:chExt cx="46" cy="44"/>
        </a:xfrm>
      </xdr:grpSpPr>
      <xdr:pic>
        <xdr:nvPicPr>
          <xdr:cNvPr id="7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+mj-ea"/>
                <a:ea typeface="+mj-ea"/>
              </a:rPr>
              <a:t>４２２</a:t>
            </a:r>
          </a:p>
        </xdr:txBody>
      </xdr:sp>
    </xdr:grpSp>
    <xdr:clientData/>
  </xdr:oneCellAnchor>
  <xdr:oneCellAnchor>
    <xdr:from>
      <xdr:col>9</xdr:col>
      <xdr:colOff>227137</xdr:colOff>
      <xdr:row>44</xdr:row>
      <xdr:rowOff>0</xdr:rowOff>
    </xdr:from>
    <xdr:ext cx="302079" cy="305168"/>
    <xdr:grpSp>
      <xdr:nvGrpSpPr>
        <xdr:cNvPr id="781" name="Group 6672"/>
        <xdr:cNvGrpSpPr>
          <a:grpSpLocks/>
        </xdr:cNvGrpSpPr>
      </xdr:nvGrpSpPr>
      <xdr:grpSpPr bwMode="auto">
        <a:xfrm>
          <a:off x="6550272" y="7414846"/>
          <a:ext cx="302079" cy="305168"/>
          <a:chOff x="536" y="109"/>
          <a:chExt cx="46" cy="44"/>
        </a:xfrm>
      </xdr:grpSpPr>
      <xdr:pic>
        <xdr:nvPicPr>
          <xdr:cNvPr id="78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+mj-ea"/>
                <a:ea typeface="+mj-ea"/>
              </a:rPr>
              <a:t>422</a:t>
            </a:r>
            <a:endParaRPr lang="ja-JP" altLang="en-US" sz="1100" b="1" i="0" u="none" strike="noStrike" baseline="0">
              <a:solidFill>
                <a:srgbClr val="FFFFFF"/>
              </a:solidFill>
              <a:latin typeface="+mj-ea"/>
              <a:ea typeface="+mj-ea"/>
            </a:endParaRPr>
          </a:p>
        </xdr:txBody>
      </xdr:sp>
    </xdr:grpSp>
    <xdr:clientData/>
  </xdr:oneCellAnchor>
  <xdr:oneCellAnchor>
    <xdr:from>
      <xdr:col>2</xdr:col>
      <xdr:colOff>212483</xdr:colOff>
      <xdr:row>55</xdr:row>
      <xdr:rowOff>0</xdr:rowOff>
    </xdr:from>
    <xdr:ext cx="302079" cy="305168"/>
    <xdr:grpSp>
      <xdr:nvGrpSpPr>
        <xdr:cNvPr id="785" name="Group 6672"/>
        <xdr:cNvGrpSpPr>
          <a:grpSpLocks/>
        </xdr:cNvGrpSpPr>
      </xdr:nvGrpSpPr>
      <xdr:grpSpPr bwMode="auto">
        <a:xfrm>
          <a:off x="1150329" y="9268558"/>
          <a:ext cx="302079" cy="305168"/>
          <a:chOff x="536" y="109"/>
          <a:chExt cx="46" cy="44"/>
        </a:xfrm>
      </xdr:grpSpPr>
      <xdr:pic>
        <xdr:nvPicPr>
          <xdr:cNvPr id="7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7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+mj-ea"/>
                <a:ea typeface="+mj-ea"/>
              </a:rPr>
              <a:t>422</a:t>
            </a:r>
            <a:endParaRPr lang="ja-JP" altLang="en-US" sz="1100" b="1" i="0" u="none" strike="noStrike" baseline="0">
              <a:solidFill>
                <a:srgbClr val="FFFFFF"/>
              </a:solidFill>
              <a:latin typeface="+mj-ea"/>
              <a:ea typeface="+mj-ea"/>
            </a:endParaRPr>
          </a:p>
        </xdr:txBody>
      </xdr:sp>
    </xdr:grpSp>
    <xdr:clientData/>
  </xdr:oneCellAnchor>
  <xdr:oneCellAnchor>
    <xdr:from>
      <xdr:col>1</xdr:col>
      <xdr:colOff>124559</xdr:colOff>
      <xdr:row>52</xdr:row>
      <xdr:rowOff>102580</xdr:rowOff>
    </xdr:from>
    <xdr:ext cx="373673" cy="344369"/>
    <xdr:grpSp>
      <xdr:nvGrpSpPr>
        <xdr:cNvPr id="788" name="Group 6672"/>
        <xdr:cNvGrpSpPr>
          <a:grpSpLocks/>
        </xdr:cNvGrpSpPr>
      </xdr:nvGrpSpPr>
      <xdr:grpSpPr bwMode="auto">
        <a:xfrm>
          <a:off x="293078" y="8865580"/>
          <a:ext cx="373673" cy="344369"/>
          <a:chOff x="536" y="109"/>
          <a:chExt cx="46" cy="44"/>
        </a:xfrm>
      </xdr:grpSpPr>
      <xdr:pic>
        <xdr:nvPicPr>
          <xdr:cNvPr id="7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+mj-ea"/>
                <a:ea typeface="+mj-ea"/>
              </a:rPr>
              <a:t>３０７</a:t>
            </a:r>
          </a:p>
        </xdr:txBody>
      </xdr:sp>
    </xdr:grpSp>
    <xdr:clientData/>
  </xdr:oneCellAnchor>
  <xdr:oneCellAnchor>
    <xdr:from>
      <xdr:col>10</xdr:col>
      <xdr:colOff>234464</xdr:colOff>
      <xdr:row>22</xdr:row>
      <xdr:rowOff>95249</xdr:rowOff>
    </xdr:from>
    <xdr:ext cx="306454" cy="266302"/>
    <xdr:grpSp>
      <xdr:nvGrpSpPr>
        <xdr:cNvPr id="791" name="Group 6672"/>
        <xdr:cNvGrpSpPr>
          <a:grpSpLocks/>
        </xdr:cNvGrpSpPr>
      </xdr:nvGrpSpPr>
      <xdr:grpSpPr bwMode="auto">
        <a:xfrm>
          <a:off x="7297618" y="3802672"/>
          <a:ext cx="306454" cy="266302"/>
          <a:chOff x="536" y="109"/>
          <a:chExt cx="46" cy="44"/>
        </a:xfrm>
      </xdr:grpSpPr>
      <xdr:pic>
        <xdr:nvPicPr>
          <xdr:cNvPr id="7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Overflow="overflow" horzOverflow="overflow" wrap="none" lIns="18288" tIns="0" rIns="0" bIns="0" rtlCol="0" anchor="ctr" upright="1"/>
      <a:lstStyle>
        <a:defPPr algn="ctr">
          <a:defRPr kumimoji="1" sz="1100" b="1">
            <a:solidFill>
              <a:schemeClr val="bg1"/>
            </a:solidFill>
            <a:latin typeface="+mj-ea"/>
            <a:ea typeface="+mj-ea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  <a:extLst/>
      </a:spPr>
      <a:bodyPr vertOverflow="overflow" horzOverflow="overflow" wrap="square" lIns="27432" tIns="18288" rIns="0" bIns="0" anchor="ctr" upright="1">
        <a:spAutoFit/>
      </a:bodyPr>
      <a:lstStyle>
        <a:defPPr algn="l" rtl="0">
          <a:lnSpc>
            <a:spcPts val="800"/>
          </a:lnSpc>
          <a:defRPr sz="1050" b="1" i="0" u="none" strike="noStrike" baseline="0">
            <a:solidFill>
              <a:schemeClr val="tx1"/>
            </a:solidFill>
            <a:latin typeface="Ebrima" pitchFamily="2" charset="0"/>
            <a:ea typeface="Gulim" pitchFamily="34" charset="-127"/>
            <a:cs typeface="Ebrima" pitchFamily="2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127"/>
  <sheetViews>
    <sheetView tabSelected="1" zoomScale="130" zoomScaleNormal="130" workbookViewId="0">
      <selection activeCell="I65" sqref="I65"/>
    </sheetView>
  </sheetViews>
  <sheetFormatPr defaultRowHeight="13.5" x14ac:dyDescent="0.15"/>
  <cols>
    <col min="1" max="1" width="2.25" style="2" customWidth="1"/>
    <col min="2" max="9" width="10.125" style="2" customWidth="1"/>
    <col min="10" max="10" width="9.75" style="2" customWidth="1"/>
    <col min="11" max="11" width="10.125" style="2" customWidth="1"/>
    <col min="12" max="12" width="9.875" style="2" customWidth="1"/>
    <col min="13" max="18" width="10.125" style="2" customWidth="1"/>
    <col min="19" max="19" width="10.125" style="1" customWidth="1"/>
    <col min="20" max="21" width="10.125" style="2" customWidth="1"/>
    <col min="22" max="16384" width="9" style="2"/>
  </cols>
  <sheetData>
    <row r="1" spans="2:62" ht="13.5" customHeight="1" thickBot="1" x14ac:dyDescent="0.2">
      <c r="B1" s="45" t="s">
        <v>29</v>
      </c>
      <c r="E1" s="66"/>
      <c r="S1" s="11"/>
      <c r="V1" s="17">
        <v>1</v>
      </c>
    </row>
    <row r="2" spans="2:62" ht="13.5" customHeight="1" x14ac:dyDescent="0.15">
      <c r="B2" s="65" t="s">
        <v>15</v>
      </c>
      <c r="C2" s="164" t="s">
        <v>0</v>
      </c>
      <c r="D2" s="318">
        <v>42623.333333333336</v>
      </c>
      <c r="E2" s="167">
        <f>$D$2+0.5/24</f>
        <v>42623.354166666672</v>
      </c>
      <c r="F2" s="15"/>
      <c r="G2" s="18"/>
      <c r="H2" s="173"/>
      <c r="I2" s="245"/>
      <c r="J2" s="293"/>
      <c r="K2" s="67"/>
      <c r="L2" s="272"/>
      <c r="M2" s="164" t="s">
        <v>26</v>
      </c>
      <c r="N2" s="255"/>
      <c r="O2" s="297" t="s">
        <v>27</v>
      </c>
      <c r="P2" s="185"/>
      <c r="Q2" s="298" t="s">
        <v>28</v>
      </c>
      <c r="R2" s="310" t="s">
        <v>43</v>
      </c>
      <c r="S2" s="311">
        <f>S3/15/24+$D$2</f>
        <v>42623.894166666672</v>
      </c>
      <c r="T2" s="255"/>
      <c r="U2" s="68" t="s">
        <v>45</v>
      </c>
      <c r="V2" s="4">
        <v>2</v>
      </c>
      <c r="W2" s="270"/>
      <c r="X2" s="53"/>
      <c r="Y2" s="358" t="s">
        <v>6</v>
      </c>
      <c r="Z2" s="359"/>
      <c r="AA2" s="358" t="s">
        <v>7</v>
      </c>
      <c r="AB2" s="359"/>
      <c r="AC2" s="358" t="s">
        <v>8</v>
      </c>
      <c r="AD2" s="359"/>
      <c r="AE2" s="360"/>
      <c r="AF2" s="36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s="81" customFormat="1" ht="13.5" customHeight="1" thickBot="1" x14ac:dyDescent="0.2">
      <c r="B3" s="70" t="s">
        <v>16</v>
      </c>
      <c r="C3" s="165" t="s">
        <v>17</v>
      </c>
      <c r="D3" s="253"/>
      <c r="E3" s="168">
        <v>0</v>
      </c>
      <c r="F3" s="72">
        <v>0.8</v>
      </c>
      <c r="G3" s="19">
        <f>E3+F3</f>
        <v>0.8</v>
      </c>
      <c r="H3" s="189">
        <v>2.9</v>
      </c>
      <c r="I3" s="195">
        <f>G3+H3</f>
        <v>3.7</v>
      </c>
      <c r="J3" s="202">
        <v>2.5</v>
      </c>
      <c r="K3" s="71">
        <f>I3+J3</f>
        <v>6.2</v>
      </c>
      <c r="L3" s="48">
        <v>6.2</v>
      </c>
      <c r="M3" s="19">
        <f>K59+L3</f>
        <v>166.90000000000003</v>
      </c>
      <c r="N3" s="189">
        <v>1.8</v>
      </c>
      <c r="O3" s="47">
        <f>M3+N3</f>
        <v>168.70000000000005</v>
      </c>
      <c r="P3" s="186">
        <v>23.3</v>
      </c>
      <c r="Q3" s="176">
        <f>O3+P3</f>
        <v>192.00000000000006</v>
      </c>
      <c r="R3" s="72">
        <v>9.9</v>
      </c>
      <c r="S3" s="192">
        <f>Q3+R3</f>
        <v>201.90000000000006</v>
      </c>
      <c r="T3" s="321"/>
      <c r="U3" s="322"/>
      <c r="V3" s="17">
        <v>3</v>
      </c>
      <c r="W3" s="75" t="s">
        <v>9</v>
      </c>
      <c r="X3" s="76" t="s">
        <v>10</v>
      </c>
      <c r="Y3" s="362" t="s">
        <v>11</v>
      </c>
      <c r="Z3" s="363"/>
      <c r="AA3" s="362" t="s">
        <v>11</v>
      </c>
      <c r="AB3" s="363"/>
      <c r="AC3" s="77" t="s">
        <v>12</v>
      </c>
      <c r="AD3" s="78" t="s">
        <v>13</v>
      </c>
      <c r="AE3" s="75" t="s">
        <v>9</v>
      </c>
      <c r="AF3" s="79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</row>
    <row r="4" spans="2:62" ht="13.5" customHeight="1" thickTop="1" x14ac:dyDescent="0.15">
      <c r="B4" s="38"/>
      <c r="C4" s="166" t="s">
        <v>18</v>
      </c>
      <c r="D4" s="169"/>
      <c r="E4" s="170">
        <f>E3/15/24+$D$2</f>
        <v>42623.333333333336</v>
      </c>
      <c r="F4" s="14"/>
      <c r="G4" s="82">
        <f>G3/15/24+$D$2</f>
        <v>42623.335555555561</v>
      </c>
      <c r="H4" s="197"/>
      <c r="I4" s="170">
        <f>I3/15/24+$D$2</f>
        <v>42623.343611111115</v>
      </c>
      <c r="J4" s="217"/>
      <c r="K4" s="83">
        <f>K3/15/24+$D$2</f>
        <v>42623.35055555556</v>
      </c>
      <c r="L4" s="143"/>
      <c r="M4" s="82">
        <f>M3/15/24+$AI$4</f>
        <v>0.4636111111111112</v>
      </c>
      <c r="N4" s="312"/>
      <c r="O4" s="82">
        <f>O3/15/24+$D$2</f>
        <v>42623.801944444444</v>
      </c>
      <c r="P4" s="254"/>
      <c r="Q4" s="170">
        <f>Q3/15/24+$D$2</f>
        <v>42623.866666666669</v>
      </c>
      <c r="R4" s="215">
        <f>$Y$8</f>
        <v>42623.578472222223</v>
      </c>
      <c r="S4" s="320">
        <f>$AA$8</f>
        <v>42623.895833333336</v>
      </c>
      <c r="T4" s="254"/>
      <c r="U4" s="83"/>
      <c r="V4" s="4">
        <v>4</v>
      </c>
      <c r="W4" s="54" t="s">
        <v>14</v>
      </c>
      <c r="X4" s="55">
        <v>0</v>
      </c>
      <c r="Y4" s="356">
        <f>$D$2</f>
        <v>42623.333333333336</v>
      </c>
      <c r="Z4" s="356"/>
      <c r="AA4" s="357">
        <f>$Y$4+0.5/24</f>
        <v>42623.354166666672</v>
      </c>
      <c r="AB4" s="357"/>
      <c r="AC4" s="56">
        <f>X5-X4</f>
        <v>98.500000000000014</v>
      </c>
      <c r="AD4" s="57">
        <f>AC4/(AA5-Y4)/24</f>
        <v>14.962025316499796</v>
      </c>
      <c r="AE4" s="58" t="s">
        <v>14</v>
      </c>
      <c r="AF4" s="27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3.5" customHeight="1" x14ac:dyDescent="0.15">
      <c r="B5" s="23" t="s">
        <v>2</v>
      </c>
      <c r="C5" s="4"/>
      <c r="D5" s="171"/>
      <c r="E5" s="172"/>
      <c r="F5" s="14" t="s">
        <v>3</v>
      </c>
      <c r="G5" s="300"/>
      <c r="H5" s="197"/>
      <c r="I5" s="181" t="s">
        <v>1</v>
      </c>
      <c r="J5" s="177"/>
      <c r="K5" s="13" t="s">
        <v>1</v>
      </c>
      <c r="L5" s="143"/>
      <c r="M5" s="3"/>
      <c r="N5" s="264"/>
      <c r="O5" s="1"/>
      <c r="P5" s="301"/>
      <c r="Q5" s="184"/>
      <c r="R5" s="51"/>
      <c r="S5" s="313"/>
      <c r="T5" s="171"/>
      <c r="U5" s="50"/>
      <c r="V5" s="17">
        <v>5</v>
      </c>
      <c r="W5" s="43">
        <v>1</v>
      </c>
      <c r="X5" s="59">
        <f>E43</f>
        <v>98.500000000000014</v>
      </c>
      <c r="Y5" s="364">
        <v>42623.454861111109</v>
      </c>
      <c r="Z5" s="364"/>
      <c r="AA5" s="364">
        <v>42623.607638888891</v>
      </c>
      <c r="AB5" s="364"/>
      <c r="AC5" s="84">
        <f>X6-X5</f>
        <v>24.400000000000006</v>
      </c>
      <c r="AD5" s="85">
        <f>AC5/(AA6-AA5)/24</f>
        <v>15.092783504864824</v>
      </c>
      <c r="AE5" s="269">
        <v>1</v>
      </c>
      <c r="AF5" s="4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 x14ac:dyDescent="0.15">
      <c r="B6" s="23"/>
      <c r="C6" s="4"/>
      <c r="D6" s="171" t="s">
        <v>1</v>
      </c>
      <c r="E6" s="172"/>
      <c r="F6" s="1"/>
      <c r="G6" s="300"/>
      <c r="H6" s="177"/>
      <c r="I6" s="181" t="s">
        <v>1</v>
      </c>
      <c r="J6" s="177"/>
      <c r="K6" s="13"/>
      <c r="L6" s="143"/>
      <c r="M6" s="3"/>
      <c r="N6" s="314"/>
      <c r="O6" s="1"/>
      <c r="P6" s="301"/>
      <c r="Q6" s="184"/>
      <c r="R6" s="51"/>
      <c r="S6" s="313"/>
      <c r="T6" s="171"/>
      <c r="U6" s="50"/>
      <c r="V6" s="4">
        <v>6</v>
      </c>
      <c r="W6" s="61">
        <v>2</v>
      </c>
      <c r="X6" s="62">
        <f>E51</f>
        <v>122.90000000000002</v>
      </c>
      <c r="Y6" s="364">
        <v>42623.484027777777</v>
      </c>
      <c r="Z6" s="364"/>
      <c r="AA6" s="364">
        <v>42623.675000000003</v>
      </c>
      <c r="AB6" s="364"/>
      <c r="AC6" s="60">
        <f>X7-X6</f>
        <v>37.800000000000026</v>
      </c>
      <c r="AD6" s="85">
        <f>AC6/(AA7-AA6)/24</f>
        <v>14.921052632310342</v>
      </c>
      <c r="AE6" s="63">
        <v>2</v>
      </c>
      <c r="AF6" s="266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2" ht="13.5" customHeight="1" x14ac:dyDescent="0.15">
      <c r="B7" s="23" t="s">
        <v>4</v>
      </c>
      <c r="C7" s="4"/>
      <c r="D7" s="171"/>
      <c r="E7" s="172"/>
      <c r="F7" s="4"/>
      <c r="G7" s="87"/>
      <c r="H7" s="198"/>
      <c r="I7" s="184"/>
      <c r="J7" s="177"/>
      <c r="K7" s="86"/>
      <c r="L7" s="143"/>
      <c r="M7" s="3"/>
      <c r="N7" s="213"/>
      <c r="O7" s="1"/>
      <c r="P7" s="301"/>
      <c r="Q7" s="184"/>
      <c r="R7" s="228"/>
      <c r="S7" s="313"/>
      <c r="T7" s="261"/>
      <c r="U7" s="50"/>
      <c r="V7" s="17">
        <v>7</v>
      </c>
      <c r="W7" s="88">
        <v>3</v>
      </c>
      <c r="X7" s="89">
        <f>K59</f>
        <v>160.70000000000005</v>
      </c>
      <c r="Y7" s="364">
        <v>42623.530555555553</v>
      </c>
      <c r="Z7" s="364"/>
      <c r="AA7" s="364">
        <v>42623.780555555553</v>
      </c>
      <c r="AB7" s="364"/>
      <c r="AC7" s="60">
        <f>X8-X7</f>
        <v>41.200000000000017</v>
      </c>
      <c r="AD7" s="85">
        <f>AC7/(AA8-AA7)/24</f>
        <v>14.89156626445453</v>
      </c>
      <c r="AE7" s="269">
        <v>3</v>
      </c>
      <c r="AF7" s="4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2" ht="13.5" customHeight="1" x14ac:dyDescent="0.15">
      <c r="B8" s="33"/>
      <c r="C8" s="352">
        <f>$AC$4</f>
        <v>98.500000000000014</v>
      </c>
      <c r="D8" s="353"/>
      <c r="E8" s="187"/>
      <c r="F8" s="4"/>
      <c r="G8" s="90"/>
      <c r="H8" s="198"/>
      <c r="I8" s="181"/>
      <c r="J8" s="177"/>
      <c r="K8" s="13"/>
      <c r="L8" s="143"/>
      <c r="M8" s="3"/>
      <c r="N8" s="213"/>
      <c r="O8" s="1"/>
      <c r="P8" s="301"/>
      <c r="Q8" s="184"/>
      <c r="R8" s="228"/>
      <c r="S8" s="313"/>
      <c r="T8" s="261"/>
      <c r="U8" s="50"/>
      <c r="V8" s="4">
        <v>8</v>
      </c>
      <c r="W8" s="54" t="s">
        <v>19</v>
      </c>
      <c r="X8" s="94">
        <f>S3</f>
        <v>201.90000000000006</v>
      </c>
      <c r="Y8" s="351">
        <f>(5+53/60)/24+$D$2</f>
        <v>42623.578472222223</v>
      </c>
      <c r="Z8" s="351"/>
      <c r="AA8" s="351">
        <f>13.5/24+$D$2</f>
        <v>42623.895833333336</v>
      </c>
      <c r="AB8" s="351"/>
      <c r="AC8" s="95" t="s">
        <v>20</v>
      </c>
      <c r="AD8" s="96" t="s">
        <v>20</v>
      </c>
      <c r="AE8" s="64" t="s">
        <v>19</v>
      </c>
      <c r="AF8" s="266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13.5" customHeight="1" thickBot="1" x14ac:dyDescent="0.2">
      <c r="B9" s="34" t="s">
        <v>5</v>
      </c>
      <c r="C9" s="354">
        <f>$AD$4</f>
        <v>14.962025316499796</v>
      </c>
      <c r="D9" s="354"/>
      <c r="E9" s="355">
        <f>$I$19</f>
        <v>41.2</v>
      </c>
      <c r="F9" s="355"/>
      <c r="G9" s="307"/>
      <c r="H9" s="182"/>
      <c r="I9" s="183"/>
      <c r="J9" s="182"/>
      <c r="K9" s="10"/>
      <c r="L9" s="22"/>
      <c r="M9" s="8"/>
      <c r="N9" s="214"/>
      <c r="O9" s="40"/>
      <c r="P9" s="182"/>
      <c r="Q9" s="183"/>
      <c r="R9" s="282"/>
      <c r="S9" s="315"/>
      <c r="T9" s="262"/>
      <c r="U9" s="129"/>
      <c r="V9" s="4"/>
      <c r="W9" s="98"/>
      <c r="X9" s="99"/>
      <c r="Y9" s="100"/>
      <c r="Z9" s="100"/>
      <c r="AA9" s="100"/>
      <c r="AB9" s="100"/>
      <c r="AC9" s="101"/>
      <c r="AD9" s="102"/>
      <c r="AE9" s="103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2:62" ht="13.5" customHeight="1" x14ac:dyDescent="0.15">
      <c r="B10" s="35"/>
      <c r="C10" s="18"/>
      <c r="D10" s="173"/>
      <c r="E10" s="174" t="s">
        <v>30</v>
      </c>
      <c r="F10" s="69" t="s">
        <v>46</v>
      </c>
      <c r="G10" s="164" t="s">
        <v>31</v>
      </c>
      <c r="H10" s="173"/>
      <c r="I10" s="174"/>
      <c r="J10" s="299" t="s">
        <v>44</v>
      </c>
      <c r="K10" s="25"/>
      <c r="L10" s="1"/>
      <c r="M10" s="1"/>
      <c r="N10" s="1"/>
      <c r="O10" s="1"/>
      <c r="P10" s="1"/>
      <c r="Q10" s="1"/>
      <c r="R10" s="1"/>
      <c r="W10" s="1"/>
      <c r="X10" s="1" t="s">
        <v>21</v>
      </c>
      <c r="Y10" s="351">
        <f>(5+53/60)/24+$D$2</f>
        <v>42623.578472222223</v>
      </c>
      <c r="Z10" s="351"/>
      <c r="AA10" s="351">
        <f>13.5/24+$D$2</f>
        <v>42623.895833333336</v>
      </c>
      <c r="AB10" s="35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62" ht="13.5" customHeight="1" x14ac:dyDescent="0.15">
      <c r="B11" s="115">
        <v>4.0999999999999996</v>
      </c>
      <c r="C11" s="91">
        <f>K3+B11</f>
        <v>10.3</v>
      </c>
      <c r="D11" s="186">
        <v>3</v>
      </c>
      <c r="E11" s="176">
        <f>C11+D11</f>
        <v>13.3</v>
      </c>
      <c r="F11" s="72">
        <v>0.9</v>
      </c>
      <c r="G11" s="19">
        <f>E11+F11</f>
        <v>14.200000000000001</v>
      </c>
      <c r="H11" s="186">
        <v>4.4000000000000004</v>
      </c>
      <c r="I11" s="176">
        <f>G11+H11</f>
        <v>18.600000000000001</v>
      </c>
      <c r="J11" s="186">
        <v>2.6</v>
      </c>
      <c r="K11" s="92">
        <f>I11+J11</f>
        <v>21.200000000000003</v>
      </c>
      <c r="L11" s="1"/>
      <c r="M11" s="1"/>
      <c r="N11" s="1"/>
      <c r="O11" s="1"/>
      <c r="P11" s="1"/>
      <c r="Q11" s="1"/>
      <c r="R11" s="1"/>
      <c r="W11" s="1"/>
      <c r="X11" s="1" t="s">
        <v>23</v>
      </c>
      <c r="Y11" s="349">
        <f>9/24+$Y$4</f>
        <v>42623.708333333336</v>
      </c>
      <c r="Z11" s="350"/>
      <c r="AA11" s="351">
        <f>20/24+$Y$4</f>
        <v>42624.166666666672</v>
      </c>
      <c r="AB11" s="35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62" ht="13.5" customHeight="1" x14ac:dyDescent="0.15">
      <c r="B12" s="306"/>
      <c r="C12" s="82">
        <f>C11/15/24+$D$2</f>
        <v>42623.361944444448</v>
      </c>
      <c r="D12" s="177"/>
      <c r="E12" s="170">
        <f>E11/15/24+$D$2</f>
        <v>42623.37027777778</v>
      </c>
      <c r="F12" s="300"/>
      <c r="G12" s="82">
        <f>G11/15/24+$D$2</f>
        <v>42623.372777777782</v>
      </c>
      <c r="H12" s="303"/>
      <c r="I12" s="170">
        <f>I11/15/24+$D$2</f>
        <v>42623.385000000002</v>
      </c>
      <c r="J12" s="301"/>
      <c r="K12" s="83">
        <f>K11/15/24+$D$2</f>
        <v>42623.392222222225</v>
      </c>
      <c r="L12" s="287"/>
      <c r="M12" s="82"/>
      <c r="N12" s="286"/>
      <c r="O12" s="82"/>
      <c r="P12" s="97"/>
      <c r="Q12" s="82"/>
      <c r="R12" s="286"/>
      <c r="S12" s="82"/>
      <c r="T12" s="4"/>
      <c r="U12" s="82"/>
      <c r="V12" s="266"/>
      <c r="W12" s="1"/>
      <c r="X12" s="1" t="s">
        <v>24</v>
      </c>
      <c r="Y12" s="351">
        <f>(12+8/60)/24+$Y$4</f>
        <v>42623.838888888895</v>
      </c>
      <c r="Z12" s="351"/>
      <c r="AA12" s="351">
        <f>27/24+$Y$4</f>
        <v>42624.458333333336</v>
      </c>
      <c r="AB12" s="35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62" ht="13.5" customHeight="1" x14ac:dyDescent="0.15">
      <c r="B13" s="306"/>
      <c r="C13" s="300"/>
      <c r="D13" s="178"/>
      <c r="E13" s="179"/>
      <c r="F13" s="20"/>
      <c r="G13" s="20"/>
      <c r="H13" s="177"/>
      <c r="I13" s="181" t="s">
        <v>1</v>
      </c>
      <c r="J13" s="301"/>
      <c r="K13" s="104"/>
      <c r="L13" s="287"/>
      <c r="M13" s="105"/>
      <c r="N13" s="118"/>
      <c r="O13" s="118"/>
      <c r="P13" s="106"/>
      <c r="Q13" s="107"/>
      <c r="R13" s="1"/>
      <c r="T13" s="106"/>
      <c r="U13" s="107"/>
      <c r="V13" s="42"/>
      <c r="W13" s="1"/>
      <c r="X13" s="1" t="s">
        <v>25</v>
      </c>
      <c r="Y13" s="351">
        <f>(18+48/60)/24+$Y$4</f>
        <v>42624.116666666669</v>
      </c>
      <c r="Z13" s="351"/>
      <c r="AA13" s="351">
        <f>40/24+$Y$4</f>
        <v>42625</v>
      </c>
      <c r="AB13" s="35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2:62" ht="13.5" customHeight="1" x14ac:dyDescent="0.15">
      <c r="B14" s="306"/>
      <c r="C14" s="300"/>
      <c r="D14" s="177"/>
      <c r="E14" s="304"/>
      <c r="F14" s="300"/>
      <c r="G14" s="300"/>
      <c r="H14" s="177"/>
      <c r="I14" s="181"/>
      <c r="J14" s="217"/>
      <c r="K14" s="104" t="s">
        <v>22</v>
      </c>
      <c r="L14" s="286"/>
      <c r="M14" s="4"/>
      <c r="N14" s="4"/>
      <c r="O14" s="4"/>
      <c r="P14" s="109"/>
      <c r="Q14" s="118"/>
      <c r="R14" s="286"/>
      <c r="S14" s="4"/>
      <c r="T14" s="109"/>
      <c r="U14" s="10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62" ht="13.5" customHeight="1" x14ac:dyDescent="0.15">
      <c r="B15" s="306" t="s">
        <v>1</v>
      </c>
      <c r="C15" s="302"/>
      <c r="D15" s="177"/>
      <c r="E15" s="180"/>
      <c r="F15" s="300" t="s">
        <v>1</v>
      </c>
      <c r="G15" s="300"/>
      <c r="H15" s="177"/>
      <c r="I15" s="181" t="s">
        <v>1</v>
      </c>
      <c r="J15" s="301"/>
      <c r="K15" s="30"/>
      <c r="L15" s="286"/>
      <c r="M15" s="14"/>
      <c r="N15" s="286"/>
      <c r="O15" s="286"/>
      <c r="P15" s="109"/>
      <c r="Q15" s="109"/>
      <c r="R15" s="286"/>
      <c r="S15" s="294"/>
      <c r="T15" s="109"/>
      <c r="U15" s="109"/>
      <c r="V15" s="3"/>
      <c r="W15" s="1"/>
      <c r="X15" s="1">
        <v>200</v>
      </c>
      <c r="Y15" s="346">
        <f>(X15+0.5)/34/24+$Y$4+1/24/120</f>
        <v>42623.579391339874</v>
      </c>
      <c r="Z15" s="346"/>
      <c r="AA15" s="346">
        <f>(X15+0.5)/15/24+$Y$4+1/24/120</f>
        <v>42623.890625</v>
      </c>
      <c r="AB15" s="346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62" ht="13.5" customHeight="1" x14ac:dyDescent="0.15">
      <c r="B16" s="306"/>
      <c r="C16" s="300"/>
      <c r="D16" s="177"/>
      <c r="E16" s="181"/>
      <c r="F16" s="300"/>
      <c r="G16" s="300"/>
      <c r="H16" s="301"/>
      <c r="I16" s="184"/>
      <c r="J16" s="177"/>
      <c r="K16" s="13"/>
      <c r="L16" s="288"/>
      <c r="M16" s="289"/>
      <c r="N16" s="11"/>
      <c r="O16" s="3"/>
      <c r="P16" s="290"/>
      <c r="Q16" s="291"/>
      <c r="R16" s="286"/>
      <c r="S16" s="4"/>
      <c r="T16" s="295"/>
      <c r="U16" s="4"/>
      <c r="V16" s="271"/>
      <c r="W16" s="1"/>
      <c r="X16" s="1">
        <v>300</v>
      </c>
      <c r="Y16" s="346">
        <f>(X16+0.5)/34/24+$Y$4+1/24/120</f>
        <v>42623.701940359482</v>
      </c>
      <c r="Z16" s="346"/>
      <c r="AA16" s="346">
        <f>(X16+0.5)/15/24+$Y$4+1/24/120</f>
        <v>42624.168402777781</v>
      </c>
      <c r="AB16" s="346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3.5" customHeight="1" thickBot="1" x14ac:dyDescent="0.2">
      <c r="B17" s="22"/>
      <c r="C17" s="8"/>
      <c r="D17" s="182"/>
      <c r="E17" s="183"/>
      <c r="F17" s="9"/>
      <c r="G17" s="8"/>
      <c r="H17" s="182"/>
      <c r="I17" s="183"/>
      <c r="J17" s="182"/>
      <c r="K17" s="10"/>
      <c r="L17" s="130"/>
      <c r="M17" s="79"/>
      <c r="N17" s="130"/>
      <c r="O17" s="79"/>
      <c r="P17" s="292"/>
      <c r="Q17" s="79"/>
      <c r="R17" s="154"/>
      <c r="S17" s="79"/>
      <c r="T17" s="131"/>
      <c r="U17" s="79"/>
      <c r="V17" s="41"/>
      <c r="W17" s="1"/>
      <c r="X17" s="1">
        <v>400</v>
      </c>
      <c r="Y17" s="346">
        <f>(X17+0.5)/34/24+$Y$4+1/24/120</f>
        <v>42623.824489379091</v>
      </c>
      <c r="Z17" s="346"/>
      <c r="AA17" s="346">
        <f>(X17+0.5)/15/24+$Y$4+1/24/120</f>
        <v>42624.446180555562</v>
      </c>
      <c r="AB17" s="34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ht="13.5" customHeight="1" x14ac:dyDescent="0.15">
      <c r="B18" s="306"/>
      <c r="C18" s="3"/>
      <c r="D18" s="323">
        <f>K27-E19</f>
        <v>41.5</v>
      </c>
      <c r="E18" s="324"/>
      <c r="F18" s="310"/>
      <c r="G18" s="82"/>
      <c r="H18" s="185"/>
      <c r="I18" s="170"/>
      <c r="J18" s="334"/>
      <c r="K18" s="335"/>
      <c r="L18" s="336"/>
      <c r="M18" s="336"/>
      <c r="N18" s="286"/>
      <c r="O18" s="4"/>
      <c r="P18" s="286"/>
      <c r="Q18" s="82"/>
      <c r="R18" s="286"/>
      <c r="S18" s="4"/>
      <c r="T18" s="251"/>
      <c r="U18" s="4"/>
      <c r="V18" s="27"/>
      <c r="W18" s="1"/>
      <c r="X18" s="1">
        <v>600</v>
      </c>
      <c r="Y18" s="346">
        <f>(X18+0.5)/34/24+$Y$4+1/24/120</f>
        <v>42624.069587418307</v>
      </c>
      <c r="Z18" s="346"/>
      <c r="AA18" s="346">
        <f>(X18+0.5)/15/24+$Y$4+1/24/120</f>
        <v>42625.001736111117</v>
      </c>
      <c r="AB18" s="34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ht="13.5" customHeight="1" x14ac:dyDescent="0.15">
      <c r="B19" s="115">
        <v>10.1</v>
      </c>
      <c r="C19" s="73">
        <f>K11+B19</f>
        <v>31.300000000000004</v>
      </c>
      <c r="D19" s="218">
        <v>2.4</v>
      </c>
      <c r="E19" s="176">
        <f>C19+D19</f>
        <v>33.700000000000003</v>
      </c>
      <c r="F19" s="116">
        <v>5.6</v>
      </c>
      <c r="G19" s="91">
        <f>E19+F19</f>
        <v>39.300000000000004</v>
      </c>
      <c r="H19" s="186">
        <v>1.9</v>
      </c>
      <c r="I19" s="200">
        <f>G19+H19</f>
        <v>41.2</v>
      </c>
      <c r="J19" s="263">
        <v>8.8000000000000007</v>
      </c>
      <c r="K19" s="144">
        <f>I19+J19</f>
        <v>50</v>
      </c>
      <c r="L19" s="39"/>
      <c r="M19" s="159"/>
      <c r="N19" s="154"/>
      <c r="O19" s="27"/>
      <c r="P19" s="130"/>
      <c r="Q19" s="79"/>
      <c r="R19" s="154"/>
      <c r="S19" s="79"/>
      <c r="T19" s="158"/>
      <c r="U19" s="27"/>
      <c r="V19" s="27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ht="13.5" customHeight="1" x14ac:dyDescent="0.15">
      <c r="B20" s="306"/>
      <c r="C20" s="82">
        <f>C19/15/24+$D$2</f>
        <v>42623.420277777783</v>
      </c>
      <c r="D20" s="219"/>
      <c r="E20" s="170">
        <f>E19/15/24+$D$2</f>
        <v>42623.426944444444</v>
      </c>
      <c r="F20" s="300"/>
      <c r="G20" s="82">
        <f>G19/15/24+$D$2</f>
        <v>42623.442500000005</v>
      </c>
      <c r="H20" s="301"/>
      <c r="I20" s="170">
        <f>I19/15/24+$D$2</f>
        <v>42623.447777777779</v>
      </c>
      <c r="J20" s="264"/>
      <c r="K20" s="273">
        <f>K19/15/24+$D$2</f>
        <v>42623.472222222226</v>
      </c>
      <c r="L20" s="286"/>
      <c r="M20" s="82"/>
      <c r="N20" s="286"/>
      <c r="O20" s="82"/>
      <c r="P20" s="215"/>
      <c r="Q20" s="108"/>
      <c r="R20" s="286"/>
      <c r="S20" s="82"/>
      <c r="T20" s="1"/>
      <c r="U20" s="82"/>
      <c r="V20" s="41"/>
      <c r="W20" s="1"/>
      <c r="X20" s="1">
        <v>200</v>
      </c>
      <c r="Y20" s="346">
        <f>(X20+0)/34/24+$Y$4+0/24/120</f>
        <v>42623.578431372553</v>
      </c>
      <c r="Z20" s="346"/>
      <c r="AA20" s="346">
        <f>(X20+0)/15/24+$Y$4+0/24/120</f>
        <v>42623.888888888891</v>
      </c>
      <c r="AB20" s="346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2" ht="13.5" customHeight="1" x14ac:dyDescent="0.15">
      <c r="B21" s="306"/>
      <c r="C21" s="300"/>
      <c r="D21" s="219"/>
      <c r="E21" s="220"/>
      <c r="F21" s="14"/>
      <c r="G21" s="4" t="s">
        <v>1</v>
      </c>
      <c r="H21" s="197"/>
      <c r="I21" s="181"/>
      <c r="J21" s="264"/>
      <c r="K21" s="145"/>
      <c r="L21" s="118"/>
      <c r="M21" s="118"/>
      <c r="N21" s="287"/>
      <c r="O21" s="105"/>
      <c r="P21" s="248"/>
      <c r="Q21" s="153"/>
      <c r="R21" s="1"/>
      <c r="T21" s="1"/>
      <c r="U21" s="1"/>
      <c r="V21" s="266"/>
      <c r="W21" s="1"/>
      <c r="X21" s="1">
        <v>300</v>
      </c>
      <c r="Y21" s="346">
        <f>(X21+0)/34/24+$Y$4+0/24/120</f>
        <v>42623.700980392161</v>
      </c>
      <c r="Z21" s="346"/>
      <c r="AA21" s="346">
        <f>(X21+0)/15/24+$Y$4+0/24/120</f>
        <v>42624.166666666672</v>
      </c>
      <c r="AB21" s="346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ht="13.5" customHeight="1" x14ac:dyDescent="0.15">
      <c r="B22" s="306"/>
      <c r="C22" s="300"/>
      <c r="D22" s="221"/>
      <c r="E22" s="222"/>
      <c r="F22" s="14"/>
      <c r="G22" s="4" t="s">
        <v>1</v>
      </c>
      <c r="H22" s="197"/>
      <c r="I22" s="181"/>
      <c r="J22" s="213"/>
      <c r="K22" s="110"/>
      <c r="L22" s="4"/>
      <c r="M22" s="4"/>
      <c r="N22" s="286"/>
      <c r="O22" s="4"/>
      <c r="P22" s="124"/>
      <c r="Q22" s="125"/>
      <c r="R22" s="286"/>
      <c r="S22" s="4"/>
      <c r="T22" s="1"/>
      <c r="U22" s="1"/>
      <c r="V22" s="42"/>
      <c r="W22" s="1"/>
      <c r="X22" s="1">
        <v>400</v>
      </c>
      <c r="Y22" s="346">
        <f>(X22+0)/34/24+$Y$4+0/24/120</f>
        <v>42623.823529411769</v>
      </c>
      <c r="Z22" s="346"/>
      <c r="AA22" s="346">
        <f>(X22+0)/15/24+$Y$4+0/24/120</f>
        <v>42624.444444444445</v>
      </c>
      <c r="AB22" s="34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ht="13.5" customHeight="1" x14ac:dyDescent="0.15">
      <c r="B23" s="306"/>
      <c r="C23" s="300"/>
      <c r="D23" s="221"/>
      <c r="E23" s="222"/>
      <c r="F23" s="14"/>
      <c r="G23" s="1"/>
      <c r="H23" s="197"/>
      <c r="I23" s="201"/>
      <c r="J23" s="213"/>
      <c r="K23" s="110"/>
      <c r="L23" s="286"/>
      <c r="M23" s="286"/>
      <c r="N23" s="286"/>
      <c r="O23" s="14"/>
      <c r="P23" s="126"/>
      <c r="Q23" s="127"/>
      <c r="R23" s="286"/>
      <c r="S23" s="276"/>
      <c r="T23" s="1"/>
      <c r="U23" s="1"/>
      <c r="V23" s="1"/>
      <c r="W23" s="267"/>
      <c r="X23" s="1">
        <v>600</v>
      </c>
      <c r="Y23" s="346">
        <f>(X23+0)/34/24+$Y$4+0/24/120</f>
        <v>42624.068627450986</v>
      </c>
      <c r="Z23" s="346"/>
      <c r="AA23" s="346">
        <f>(X23+0)/15/24+$Y$4+0/24/120</f>
        <v>42625</v>
      </c>
      <c r="AB23" s="346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ht="13.5" customHeight="1" x14ac:dyDescent="0.15">
      <c r="B24" s="306"/>
      <c r="C24" s="300"/>
      <c r="D24" s="221"/>
      <c r="E24" s="222"/>
      <c r="F24" s="1"/>
      <c r="G24" s="4" t="s">
        <v>1</v>
      </c>
      <c r="H24" s="177"/>
      <c r="I24" s="181" t="s">
        <v>1</v>
      </c>
      <c r="J24" s="213"/>
      <c r="K24" s="110"/>
      <c r="L24" s="286"/>
      <c r="M24" s="286"/>
      <c r="N24" s="286"/>
      <c r="O24" s="286"/>
      <c r="P24" s="126"/>
      <c r="Q24" s="127"/>
      <c r="R24" s="286"/>
      <c r="S24" s="276"/>
      <c r="T24" s="1"/>
      <c r="U24" s="1"/>
      <c r="V24" s="1"/>
      <c r="W24" s="123"/>
      <c r="X24" s="123"/>
      <c r="Y24" s="80"/>
      <c r="Z24" s="80"/>
      <c r="AA24" s="80"/>
      <c r="AB24" s="80"/>
      <c r="AC24" s="80"/>
      <c r="AD24" s="80"/>
      <c r="AE24" s="80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ht="13.5" customHeight="1" thickBot="1" x14ac:dyDescent="0.2">
      <c r="B25" s="306"/>
      <c r="C25" s="300"/>
      <c r="D25" s="223"/>
      <c r="E25" s="224"/>
      <c r="F25" s="9"/>
      <c r="G25" s="8"/>
      <c r="H25" s="182"/>
      <c r="I25" s="183"/>
      <c r="J25" s="260"/>
      <c r="K25" s="148"/>
      <c r="L25" s="3"/>
      <c r="M25" s="3"/>
      <c r="N25" s="286"/>
      <c r="O25" s="286"/>
      <c r="P25" s="119"/>
      <c r="Q25" s="127"/>
      <c r="R25" s="11"/>
      <c r="S25" s="3"/>
      <c r="T25" s="1"/>
      <c r="U25" s="1"/>
      <c r="V25" s="26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ht="13.5" customHeight="1" x14ac:dyDescent="0.15">
      <c r="B26" s="122"/>
      <c r="C26" s="232"/>
      <c r="D26" s="185"/>
      <c r="E26" s="309" t="s">
        <v>32</v>
      </c>
      <c r="F26" s="310"/>
      <c r="G26" s="16"/>
      <c r="H26" s="185"/>
      <c r="I26" s="309"/>
      <c r="J26" s="347">
        <f>$X$5-K27</f>
        <v>23.300000000000011</v>
      </c>
      <c r="K26" s="348"/>
      <c r="L26" s="250"/>
      <c r="M26" s="4"/>
      <c r="N26" s="1"/>
      <c r="O26" s="4"/>
      <c r="P26" s="127"/>
      <c r="Q26" s="128"/>
      <c r="R26" s="280"/>
      <c r="S26" s="279"/>
      <c r="T26" s="12"/>
      <c r="U26" s="4"/>
      <c r="V26" s="26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s="81" customFormat="1" ht="13.5" customHeight="1" x14ac:dyDescent="0.15">
      <c r="B27" s="274">
        <v>4.3</v>
      </c>
      <c r="C27" s="93">
        <f>K19+B27</f>
        <v>54.3</v>
      </c>
      <c r="D27" s="175">
        <v>4.8</v>
      </c>
      <c r="E27" s="176">
        <f>C27+D27</f>
        <v>59.099999999999994</v>
      </c>
      <c r="F27" s="116">
        <v>9.5</v>
      </c>
      <c r="G27" s="91">
        <f>E27+F27</f>
        <v>68.599999999999994</v>
      </c>
      <c r="H27" s="202">
        <v>2.9</v>
      </c>
      <c r="I27" s="191">
        <f>G27+H27</f>
        <v>71.5</v>
      </c>
      <c r="J27" s="218">
        <v>3.7</v>
      </c>
      <c r="K27" s="49">
        <f>I27+J27</f>
        <v>75.2</v>
      </c>
      <c r="L27" s="249"/>
      <c r="M27" s="79"/>
      <c r="N27" s="39"/>
      <c r="O27" s="79"/>
      <c r="P27" s="248"/>
      <c r="Q27" s="153"/>
      <c r="R27" s="154"/>
      <c r="S27" s="153"/>
      <c r="T27" s="39"/>
      <c r="U27" s="79"/>
      <c r="V27" s="6"/>
      <c r="W27" s="1"/>
      <c r="X27" s="1"/>
      <c r="Y27" s="1"/>
      <c r="Z27" s="1"/>
      <c r="AA27" s="1"/>
      <c r="AB27" s="1"/>
      <c r="AC27" s="1"/>
      <c r="AD27" s="1"/>
      <c r="AE27" s="1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</row>
    <row r="28" spans="2:52" ht="13.5" customHeight="1" x14ac:dyDescent="0.15">
      <c r="B28" s="306"/>
      <c r="C28" s="275">
        <f>C27/15/24+$D$2</f>
        <v>42623.484166666669</v>
      </c>
      <c r="D28" s="301"/>
      <c r="E28" s="170">
        <f>E27/15/24+$D$2</f>
        <v>42623.497500000005</v>
      </c>
      <c r="F28" s="300"/>
      <c r="G28" s="82">
        <f>G27/15/24+$D$2</f>
        <v>42623.523888888893</v>
      </c>
      <c r="H28" s="301"/>
      <c r="I28" s="170">
        <f>I27/15/24+$D$2</f>
        <v>42623.531944444447</v>
      </c>
      <c r="J28" s="219"/>
      <c r="K28" s="132">
        <f>K27/15/24+$D$2</f>
        <v>42623.542222222226</v>
      </c>
      <c r="L28" s="1"/>
      <c r="M28" s="82"/>
      <c r="N28" s="1"/>
      <c r="O28" s="82"/>
      <c r="P28" s="124"/>
      <c r="Q28" s="125"/>
      <c r="R28" s="39"/>
      <c r="S28" s="125"/>
      <c r="T28" s="1"/>
      <c r="U28" s="82"/>
      <c r="V28" s="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52" ht="13.5" customHeight="1" x14ac:dyDescent="0.15">
      <c r="B29" s="306"/>
      <c r="C29" s="300"/>
      <c r="D29" s="301"/>
      <c r="E29" s="187"/>
      <c r="F29" s="300"/>
      <c r="G29" s="300"/>
      <c r="H29" s="301"/>
      <c r="I29" s="184"/>
      <c r="J29" s="219"/>
      <c r="K29" s="117"/>
      <c r="L29" s="1"/>
      <c r="M29" s="1"/>
      <c r="N29" s="1"/>
      <c r="O29" s="1"/>
      <c r="P29" s="126"/>
      <c r="Q29" s="127"/>
      <c r="R29" s="14"/>
      <c r="S29" s="4"/>
      <c r="T29" s="4"/>
      <c r="U29" s="1"/>
      <c r="V29" s="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52" ht="13.5" customHeight="1" x14ac:dyDescent="0.15">
      <c r="B30" s="306"/>
      <c r="C30" s="300"/>
      <c r="D30" s="177"/>
      <c r="E30" s="184"/>
      <c r="F30" s="4"/>
      <c r="G30" s="300"/>
      <c r="H30" s="301"/>
      <c r="I30" s="184"/>
      <c r="J30" s="221"/>
      <c r="K30" s="120"/>
      <c r="L30" s="1"/>
      <c r="M30" s="1"/>
      <c r="N30" s="1"/>
      <c r="O30" s="1"/>
      <c r="P30" s="126"/>
      <c r="Q30" s="127"/>
      <c r="R30" s="14"/>
      <c r="S30" s="4"/>
      <c r="T30" s="4"/>
      <c r="U30" s="1"/>
      <c r="V30" s="1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52" ht="13.5" customHeight="1" x14ac:dyDescent="0.15">
      <c r="B31" s="306"/>
      <c r="C31" s="300"/>
      <c r="D31" s="301"/>
      <c r="E31" s="184"/>
      <c r="F31" s="300"/>
      <c r="G31" s="300"/>
      <c r="H31" s="301" t="s">
        <v>1</v>
      </c>
      <c r="I31" s="184"/>
      <c r="J31" s="221"/>
      <c r="K31" s="120"/>
      <c r="L31" s="1"/>
      <c r="M31" s="1"/>
      <c r="N31" s="1"/>
      <c r="O31" s="1"/>
      <c r="P31" s="119"/>
      <c r="Q31" s="127"/>
      <c r="R31" s="1"/>
      <c r="S31" s="4"/>
      <c r="T31" s="4"/>
      <c r="U31" s="1"/>
      <c r="V31" s="3"/>
      <c r="W31" s="4"/>
      <c r="X31" s="266"/>
      <c r="Y31" s="3"/>
      <c r="Z31" s="266"/>
      <c r="AA31" s="3"/>
      <c r="AB31" s="3"/>
      <c r="AC31" s="3"/>
      <c r="AD31" s="267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52" ht="13.5" customHeight="1" x14ac:dyDescent="0.15">
      <c r="B32" s="306"/>
      <c r="C32" s="300"/>
      <c r="D32" s="301"/>
      <c r="E32" s="184"/>
      <c r="F32" s="302"/>
      <c r="G32" s="300"/>
      <c r="H32" s="301"/>
      <c r="I32" s="184"/>
      <c r="J32" s="221"/>
      <c r="K32" s="120"/>
      <c r="L32" s="1"/>
      <c r="M32" s="1"/>
      <c r="N32" s="1"/>
      <c r="O32" s="1"/>
      <c r="P32" s="127"/>
      <c r="Q32" s="128"/>
      <c r="R32" s="4"/>
      <c r="S32" s="3"/>
      <c r="T32" s="3"/>
      <c r="U32" s="1"/>
      <c r="V32" s="12"/>
      <c r="W32" s="79"/>
      <c r="X32" s="130"/>
      <c r="Y32" s="79"/>
      <c r="Z32" s="131"/>
      <c r="AA32" s="79"/>
      <c r="AB32" s="29"/>
      <c r="AC32" s="29"/>
      <c r="AD32" s="123"/>
      <c r="AE32" s="80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56" ht="13.5" customHeight="1" thickBot="1" x14ac:dyDescent="0.2">
      <c r="B33" s="22"/>
      <c r="C33" s="8"/>
      <c r="D33" s="182"/>
      <c r="E33" s="183"/>
      <c r="F33" s="9"/>
      <c r="G33" s="8"/>
      <c r="H33" s="182"/>
      <c r="I33" s="183"/>
      <c r="J33" s="223"/>
      <c r="K33" s="257"/>
      <c r="L33" s="1"/>
      <c r="M33" s="1"/>
      <c r="N33" s="1"/>
      <c r="O33" s="1"/>
      <c r="P33" s="247"/>
      <c r="Q33" s="128"/>
      <c r="R33" s="11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56" ht="13.5" customHeight="1" x14ac:dyDescent="0.15">
      <c r="B34" s="21"/>
      <c r="C34" s="16"/>
      <c r="D34" s="185"/>
      <c r="E34" s="188"/>
      <c r="F34" s="310"/>
      <c r="G34" s="28" t="s">
        <v>38</v>
      </c>
      <c r="H34" s="301"/>
      <c r="I34" s="199"/>
      <c r="J34" s="173"/>
      <c r="K34" s="25" t="s">
        <v>39</v>
      </c>
      <c r="L34" s="281"/>
      <c r="M34" s="284"/>
      <c r="N34" s="4"/>
      <c r="O34" s="4"/>
      <c r="P34" s="340"/>
      <c r="Q34" s="340"/>
      <c r="R34" s="4"/>
      <c r="S34" s="4"/>
      <c r="T34" s="1"/>
      <c r="U34" s="14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2:56" s="81" customFormat="1" ht="13.5" customHeight="1" x14ac:dyDescent="0.15">
      <c r="B35" s="48">
        <v>2.7</v>
      </c>
      <c r="C35" s="19">
        <f>K27+B35</f>
        <v>77.900000000000006</v>
      </c>
      <c r="D35" s="202">
        <v>3.4</v>
      </c>
      <c r="E35" s="190">
        <f>C35+D35</f>
        <v>81.300000000000011</v>
      </c>
      <c r="F35" s="37">
        <v>1.4</v>
      </c>
      <c r="G35" s="19">
        <f>E35+F35</f>
        <v>82.700000000000017</v>
      </c>
      <c r="H35" s="202">
        <v>2.6</v>
      </c>
      <c r="I35" s="191">
        <f>G35+H35</f>
        <v>85.300000000000011</v>
      </c>
      <c r="J35" s="202">
        <v>2.5</v>
      </c>
      <c r="K35" s="24">
        <f>I35+J35</f>
        <v>87.800000000000011</v>
      </c>
      <c r="L35" s="39"/>
      <c r="M35" s="154"/>
      <c r="N35" s="27"/>
      <c r="O35" s="79"/>
      <c r="P35" s="248"/>
      <c r="Q35" s="153"/>
      <c r="R35" s="131"/>
      <c r="S35" s="79"/>
      <c r="T35" s="130"/>
      <c r="U35" s="79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</row>
    <row r="36" spans="2:56" ht="13.5" customHeight="1" x14ac:dyDescent="0.15">
      <c r="B36" s="306"/>
      <c r="C36" s="82">
        <f>C35/15/24+$D$2</f>
        <v>42623.549722222226</v>
      </c>
      <c r="D36" s="301"/>
      <c r="E36" s="243">
        <f>(E35+120)/15/24</f>
        <v>0.5591666666666667</v>
      </c>
      <c r="F36" s="1"/>
      <c r="G36" s="82">
        <f>G35/15/24+$D$2</f>
        <v>42623.563055555554</v>
      </c>
      <c r="H36" s="341"/>
      <c r="I36" s="170">
        <f>I35/15/24+$D$2</f>
        <v>42623.570277777777</v>
      </c>
      <c r="J36" s="177"/>
      <c r="K36" s="83">
        <f>K35/15/24+$D$2</f>
        <v>42623.577222222222</v>
      </c>
      <c r="L36" s="163"/>
      <c r="M36" s="284"/>
      <c r="N36" s="82"/>
      <c r="O36" s="82"/>
      <c r="P36" s="124"/>
      <c r="Q36" s="125"/>
      <c r="R36" s="276"/>
      <c r="S36" s="125"/>
      <c r="T36" s="277"/>
      <c r="U36" s="125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2:56" ht="13.5" customHeight="1" x14ac:dyDescent="0.15">
      <c r="B37" s="306"/>
      <c r="C37" s="300"/>
      <c r="D37" s="197"/>
      <c r="E37" s="181"/>
      <c r="F37" s="1"/>
      <c r="G37" s="1"/>
      <c r="H37" s="341"/>
      <c r="I37" s="184"/>
      <c r="J37" s="177"/>
      <c r="K37" s="5"/>
      <c r="L37" s="106"/>
      <c r="M37" s="284"/>
      <c r="N37" s="284"/>
      <c r="O37" s="283"/>
      <c r="P37" s="126"/>
      <c r="Q37" s="127"/>
      <c r="R37" s="276"/>
      <c r="S37" s="276"/>
      <c r="T37" s="277"/>
      <c r="U37" s="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2:56" ht="13.5" customHeight="1" x14ac:dyDescent="0.15">
      <c r="B38" s="306"/>
      <c r="C38" s="300" t="s">
        <v>1</v>
      </c>
      <c r="D38" s="197" t="s">
        <v>3</v>
      </c>
      <c r="E38" s="181" t="s">
        <v>1</v>
      </c>
      <c r="F38" s="1"/>
      <c r="G38" s="1"/>
      <c r="H38" s="301"/>
      <c r="I38" s="184"/>
      <c r="J38" s="177"/>
      <c r="K38" s="86"/>
      <c r="L38" s="109"/>
      <c r="M38" s="284"/>
      <c r="N38" s="284"/>
      <c r="O38" s="284"/>
      <c r="P38" s="126"/>
      <c r="Q38" s="127"/>
      <c r="R38" s="276"/>
      <c r="S38" s="276"/>
      <c r="T38" s="277"/>
      <c r="U38" s="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2:56" ht="13.5" customHeight="1" x14ac:dyDescent="0.15">
      <c r="B39" s="306" t="s">
        <v>1</v>
      </c>
      <c r="C39" s="300"/>
      <c r="D39" s="177"/>
      <c r="E39" s="181" t="s">
        <v>1</v>
      </c>
      <c r="F39" s="1"/>
      <c r="G39" s="1"/>
      <c r="H39" s="301"/>
      <c r="I39" s="184"/>
      <c r="J39" s="177"/>
      <c r="K39" s="86"/>
      <c r="L39" s="109"/>
      <c r="M39" s="284" t="s">
        <v>1</v>
      </c>
      <c r="N39" s="284"/>
      <c r="O39" s="284"/>
      <c r="P39" s="119"/>
      <c r="Q39" s="127"/>
      <c r="R39" s="276"/>
      <c r="S39" s="276"/>
      <c r="T39" s="1"/>
      <c r="U39" s="127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:56" ht="13.5" customHeight="1" x14ac:dyDescent="0.15">
      <c r="B40" s="306"/>
      <c r="C40" s="3"/>
      <c r="D40" s="198"/>
      <c r="E40" s="184"/>
      <c r="F40" s="1"/>
      <c r="G40" s="1"/>
      <c r="H40" s="301"/>
      <c r="I40" s="184"/>
      <c r="J40" s="177"/>
      <c r="K40" s="86"/>
      <c r="L40" s="109"/>
      <c r="M40" s="284"/>
      <c r="N40" s="284"/>
      <c r="O40" s="284"/>
      <c r="P40" s="127"/>
      <c r="Q40" s="128"/>
      <c r="R40" s="276"/>
      <c r="S40" s="276"/>
      <c r="T40" s="1"/>
      <c r="U40" s="3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2:56" ht="13.5" customHeight="1" thickBot="1" x14ac:dyDescent="0.2">
      <c r="B41" s="22"/>
      <c r="C41" s="40"/>
      <c r="D41" s="244"/>
      <c r="E41" s="181"/>
      <c r="F41" s="1"/>
      <c r="G41" s="1"/>
      <c r="H41" s="182"/>
      <c r="I41" s="183"/>
      <c r="J41" s="208"/>
      <c r="K41" s="121"/>
      <c r="L41" s="150"/>
      <c r="M41" s="11"/>
      <c r="N41" s="3"/>
      <c r="O41" s="3"/>
      <c r="P41" s="247"/>
      <c r="Q41" s="128"/>
      <c r="R41" s="11"/>
      <c r="S41" s="3"/>
      <c r="T41" s="11"/>
      <c r="U41" s="3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:56" ht="13.5" customHeight="1" x14ac:dyDescent="0.15">
      <c r="B42" s="308"/>
      <c r="C42" s="16" t="s">
        <v>40</v>
      </c>
      <c r="D42" s="329">
        <f>$AC$5</f>
        <v>24.400000000000006</v>
      </c>
      <c r="E42" s="330"/>
      <c r="F42" s="246"/>
      <c r="G42" s="138" t="s">
        <v>33</v>
      </c>
      <c r="H42" s="173"/>
      <c r="I42" s="199" t="s">
        <v>34</v>
      </c>
      <c r="J42" s="185"/>
      <c r="K42" s="26" t="s">
        <v>35</v>
      </c>
      <c r="L42" s="278"/>
      <c r="M42" s="4"/>
      <c r="N42" s="155"/>
      <c r="O42" s="156"/>
      <c r="P42" s="340"/>
      <c r="Q42" s="340"/>
      <c r="R42" s="109"/>
      <c r="S42" s="157"/>
      <c r="T42" s="342"/>
      <c r="U42" s="342"/>
    </row>
    <row r="43" spans="2:56" s="81" customFormat="1" ht="13.5" customHeight="1" x14ac:dyDescent="0.15">
      <c r="B43" s="36">
        <v>2</v>
      </c>
      <c r="C43" s="19">
        <f>K35+B43</f>
        <v>89.800000000000011</v>
      </c>
      <c r="D43" s="203">
        <v>8.6999999999999993</v>
      </c>
      <c r="E43" s="176">
        <f>C43+D43</f>
        <v>98.500000000000014</v>
      </c>
      <c r="F43" s="202">
        <v>5.9</v>
      </c>
      <c r="G43" s="19">
        <f>E43+F43</f>
        <v>104.40000000000002</v>
      </c>
      <c r="H43" s="202">
        <v>3.2</v>
      </c>
      <c r="I43" s="191">
        <f>G43+H43</f>
        <v>107.60000000000002</v>
      </c>
      <c r="J43" s="72">
        <v>4.8</v>
      </c>
      <c r="K43" s="49">
        <f>I43+J43</f>
        <v>112.40000000000002</v>
      </c>
      <c r="L43" s="154"/>
      <c r="M43" s="79"/>
      <c r="N43" s="158"/>
      <c r="O43" s="159"/>
      <c r="P43" s="154"/>
      <c r="Q43" s="79"/>
      <c r="R43" s="158"/>
      <c r="S43" s="160"/>
      <c r="T43" s="158"/>
      <c r="U43" s="79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56" ht="13.5" customHeight="1" x14ac:dyDescent="0.15">
      <c r="B44" s="46"/>
      <c r="C44" s="82">
        <f>C43/15/24+$D$2</f>
        <v>42623.582777777781</v>
      </c>
      <c r="D44" s="331">
        <f>$AD$6</f>
        <v>14.921052632310342</v>
      </c>
      <c r="E44" s="332"/>
      <c r="F44" s="258"/>
      <c r="G44" s="82">
        <f>G43/15/24+$D$2</f>
        <v>42623.623333333337</v>
      </c>
      <c r="H44" s="198"/>
      <c r="I44" s="170">
        <f>I43/15/24+$D$2</f>
        <v>42623.632222222222</v>
      </c>
      <c r="J44" s="109"/>
      <c r="K44" s="83">
        <f>K43/15/24+$D$2</f>
        <v>42623.645555555559</v>
      </c>
      <c r="L44" s="4"/>
      <c r="M44" s="82"/>
      <c r="N44" s="157"/>
      <c r="O44" s="82"/>
      <c r="P44" s="1"/>
      <c r="Q44" s="82"/>
      <c r="R44" s="157"/>
      <c r="S44" s="82"/>
      <c r="T44" s="1"/>
      <c r="U44" s="82"/>
    </row>
    <row r="45" spans="2:56" ht="13.5" customHeight="1" x14ac:dyDescent="0.15">
      <c r="B45" s="23"/>
      <c r="C45" s="4" t="s">
        <v>1</v>
      </c>
      <c r="D45" s="296">
        <f>$Y$5</f>
        <v>42623.454861111109</v>
      </c>
      <c r="E45" s="204">
        <f>$AA$5</f>
        <v>42623.607638888891</v>
      </c>
      <c r="F45" s="259"/>
      <c r="G45" s="140"/>
      <c r="H45" s="301"/>
      <c r="I45" s="184"/>
      <c r="J45" s="109"/>
      <c r="K45" s="110"/>
      <c r="L45" s="4"/>
      <c r="M45" s="1"/>
      <c r="N45" s="157"/>
      <c r="O45" s="111"/>
      <c r="P45" s="1"/>
      <c r="Q45" s="1"/>
      <c r="R45" s="157"/>
      <c r="S45" s="111"/>
      <c r="T45" s="1"/>
      <c r="U45" s="1"/>
    </row>
    <row r="46" spans="2:56" ht="13.5" customHeight="1" x14ac:dyDescent="0.15">
      <c r="B46" s="23"/>
      <c r="C46" s="4"/>
      <c r="D46" s="171"/>
      <c r="E46" s="172"/>
      <c r="F46" s="301"/>
      <c r="G46" s="300"/>
      <c r="H46" s="301"/>
      <c r="I46" s="184"/>
      <c r="J46" s="109"/>
      <c r="K46" s="110"/>
      <c r="L46" s="6"/>
      <c r="M46" s="1"/>
      <c r="N46" s="161"/>
      <c r="O46" s="111"/>
      <c r="P46" s="1"/>
      <c r="Q46" s="1"/>
      <c r="R46" s="161"/>
      <c r="S46" s="111"/>
      <c r="T46" s="1"/>
      <c r="U46" s="1"/>
    </row>
    <row r="47" spans="2:56" ht="13.5" customHeight="1" x14ac:dyDescent="0.15">
      <c r="B47" s="23"/>
      <c r="C47" s="4"/>
      <c r="D47" s="171"/>
      <c r="E47" s="172"/>
      <c r="F47" s="301"/>
      <c r="G47" s="42"/>
      <c r="H47" s="301"/>
      <c r="I47" s="184"/>
      <c r="J47" s="109" t="s">
        <v>1</v>
      </c>
      <c r="K47" s="110"/>
      <c r="L47" s="4"/>
      <c r="M47" s="1"/>
      <c r="N47" s="157"/>
      <c r="O47" s="111"/>
      <c r="P47" s="1"/>
      <c r="Q47" s="1"/>
      <c r="R47" s="157"/>
      <c r="S47" s="111"/>
      <c r="T47" s="1"/>
      <c r="U47" s="1"/>
    </row>
    <row r="48" spans="2:56" ht="13.5" customHeight="1" x14ac:dyDescent="0.15">
      <c r="B48" s="23"/>
      <c r="C48" s="4"/>
      <c r="D48" s="171"/>
      <c r="E48" s="172"/>
      <c r="F48" s="301"/>
      <c r="G48" s="300"/>
      <c r="H48" s="301"/>
      <c r="I48" s="201"/>
      <c r="J48" s="109"/>
      <c r="K48" s="110"/>
      <c r="L48" s="3"/>
      <c r="M48" s="11"/>
      <c r="N48" s="151"/>
      <c r="O48" s="150"/>
      <c r="P48" s="1"/>
      <c r="Q48" s="1"/>
      <c r="R48" s="151"/>
      <c r="S48" s="150"/>
      <c r="T48" s="1"/>
      <c r="U48" s="1"/>
      <c r="V48" s="81"/>
      <c r="W48" s="81"/>
      <c r="X48" s="81"/>
      <c r="Y48" s="81"/>
      <c r="Z48" s="81"/>
      <c r="AA48" s="81"/>
      <c r="AB48" s="81"/>
      <c r="AC48" s="81"/>
      <c r="AD48" s="81"/>
      <c r="AE48" s="81"/>
    </row>
    <row r="49" spans="2:31" ht="13.5" customHeight="1" thickBot="1" x14ac:dyDescent="0.2">
      <c r="B49" s="22"/>
      <c r="C49" s="8"/>
      <c r="D49" s="252"/>
      <c r="E49" s="205"/>
      <c r="F49" s="182"/>
      <c r="G49" s="40"/>
      <c r="H49" s="182"/>
      <c r="I49" s="183"/>
      <c r="J49" s="112"/>
      <c r="K49" s="114"/>
      <c r="L49" s="278"/>
      <c r="M49" s="44"/>
      <c r="N49" s="109"/>
      <c r="O49" s="162"/>
      <c r="P49" s="1"/>
      <c r="Q49" s="1"/>
      <c r="R49" s="162"/>
      <c r="S49" s="109"/>
      <c r="T49" s="1"/>
      <c r="U49" s="1"/>
    </row>
    <row r="50" spans="2:31" ht="13.5" customHeight="1" x14ac:dyDescent="0.15">
      <c r="B50" s="21"/>
      <c r="C50" s="16" t="s">
        <v>36</v>
      </c>
      <c r="D50" s="337">
        <f>$AC$6</f>
        <v>37.800000000000026</v>
      </c>
      <c r="E50" s="338"/>
      <c r="F50" s="305"/>
      <c r="G50" s="138"/>
      <c r="H50" s="177"/>
      <c r="I50" s="201"/>
      <c r="J50" s="210"/>
      <c r="K50" s="316"/>
      <c r="L50" s="1"/>
      <c r="M50" s="141"/>
      <c r="N50" s="276"/>
      <c r="O50" s="4"/>
      <c r="P50" s="276"/>
      <c r="Q50" s="4"/>
      <c r="R50" s="276"/>
      <c r="S50" s="4"/>
      <c r="T50" s="251"/>
      <c r="U50" s="4"/>
    </row>
    <row r="51" spans="2:31" s="81" customFormat="1" ht="13.5" customHeight="1" x14ac:dyDescent="0.15">
      <c r="B51" s="74">
        <v>8.8000000000000007</v>
      </c>
      <c r="C51" s="73">
        <f>K43+B51</f>
        <v>121.20000000000002</v>
      </c>
      <c r="D51" s="265">
        <v>1.7</v>
      </c>
      <c r="E51" s="191">
        <f>C51+D51</f>
        <v>122.90000000000002</v>
      </c>
      <c r="F51" s="37">
        <v>2.5</v>
      </c>
      <c r="G51" s="19">
        <f>E51+F51</f>
        <v>125.40000000000002</v>
      </c>
      <c r="H51" s="225">
        <v>1.3</v>
      </c>
      <c r="I51" s="190">
        <f>G51+H51</f>
        <v>126.70000000000002</v>
      </c>
      <c r="J51" s="225">
        <v>19.399999999999999</v>
      </c>
      <c r="K51" s="144">
        <f>I51+J51</f>
        <v>146.10000000000002</v>
      </c>
      <c r="L51" s="131"/>
      <c r="M51" s="79"/>
      <c r="N51" s="154"/>
      <c r="O51" s="79"/>
      <c r="P51" s="131"/>
      <c r="Q51" s="79"/>
      <c r="R51" s="154"/>
      <c r="S51" s="79"/>
      <c r="T51" s="158"/>
      <c r="U51" s="79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3.5" customHeight="1" x14ac:dyDescent="0.15">
      <c r="B52" s="306"/>
      <c r="C52" s="82">
        <f>C51/15/24+$D$2</f>
        <v>42623.670000000006</v>
      </c>
      <c r="D52" s="331">
        <f>$AD$6</f>
        <v>14.921052632310342</v>
      </c>
      <c r="E52" s="332"/>
      <c r="F52" s="139"/>
      <c r="G52" s="229">
        <f>G51/15/24+$D$2</f>
        <v>42623.681666666671</v>
      </c>
      <c r="H52" s="177"/>
      <c r="I52" s="201"/>
      <c r="J52" s="211"/>
      <c r="K52" s="83">
        <f>K51/15/24+$D$2</f>
        <v>42623.739166666666</v>
      </c>
      <c r="L52" s="1"/>
      <c r="M52" s="82"/>
      <c r="N52" s="1"/>
      <c r="O52" s="82"/>
      <c r="P52" s="1"/>
      <c r="Q52" s="82"/>
      <c r="R52" s="1"/>
      <c r="S52" s="82"/>
      <c r="T52" s="1"/>
      <c r="U52" s="82"/>
    </row>
    <row r="53" spans="2:31" ht="13.5" customHeight="1" x14ac:dyDescent="0.15">
      <c r="B53" s="306"/>
      <c r="C53" s="300"/>
      <c r="D53" s="207">
        <f>$Y$6</f>
        <v>42623.484027777777</v>
      </c>
      <c r="E53" s="227">
        <f>$AA$6</f>
        <v>42623.675000000003</v>
      </c>
      <c r="F53" s="1"/>
      <c r="G53" s="1"/>
      <c r="H53" s="177"/>
      <c r="I53" s="201"/>
      <c r="J53" s="212"/>
      <c r="K53" s="146"/>
      <c r="L53" s="1"/>
      <c r="M53" s="1"/>
      <c r="N53" s="1"/>
      <c r="O53" s="1"/>
      <c r="P53" s="1"/>
      <c r="Q53" s="1"/>
      <c r="R53" s="1"/>
      <c r="T53" s="1"/>
      <c r="U53" s="1"/>
    </row>
    <row r="54" spans="2:31" ht="13.5" customHeight="1" x14ac:dyDescent="0.15">
      <c r="B54" s="306"/>
      <c r="C54" s="300"/>
      <c r="D54" s="171"/>
      <c r="E54" s="172"/>
      <c r="F54" s="1"/>
      <c r="G54" s="1"/>
      <c r="H54" s="177"/>
      <c r="I54" s="201"/>
      <c r="J54" s="213"/>
      <c r="K54" s="110"/>
      <c r="L54" s="1"/>
      <c r="M54" s="1"/>
      <c r="N54" s="1"/>
      <c r="O54" s="1"/>
      <c r="P54" s="1"/>
      <c r="Q54" s="1"/>
      <c r="R54" s="1"/>
      <c r="T54" s="1"/>
      <c r="U54" s="1"/>
    </row>
    <row r="55" spans="2:31" ht="13.5" customHeight="1" x14ac:dyDescent="0.15">
      <c r="B55" s="306" t="s">
        <v>1</v>
      </c>
      <c r="C55" s="300"/>
      <c r="D55" s="171"/>
      <c r="E55" s="172"/>
      <c r="F55" s="1"/>
      <c r="G55" s="1"/>
      <c r="H55" s="177"/>
      <c r="I55" s="201"/>
      <c r="J55" s="213"/>
      <c r="K55" s="110"/>
      <c r="L55" s="1"/>
      <c r="M55" s="1"/>
      <c r="N55" s="1"/>
      <c r="O55" s="1"/>
      <c r="P55" s="1"/>
      <c r="Q55" s="1"/>
      <c r="R55" s="1"/>
      <c r="T55" s="1"/>
      <c r="U55" s="1"/>
    </row>
    <row r="56" spans="2:31" ht="13.5" customHeight="1" x14ac:dyDescent="0.15">
      <c r="B56" s="306"/>
      <c r="C56" s="300"/>
      <c r="D56" s="226"/>
      <c r="E56" s="285"/>
      <c r="F56" s="1"/>
      <c r="G56" s="1"/>
      <c r="H56" s="177"/>
      <c r="I56" s="201"/>
      <c r="J56" s="213"/>
      <c r="K56" s="110"/>
      <c r="L56" s="1"/>
      <c r="M56" s="1"/>
      <c r="N56" s="1"/>
      <c r="O56" s="1"/>
      <c r="P56" s="1"/>
      <c r="Q56" s="1"/>
      <c r="R56" s="1"/>
      <c r="T56" s="1"/>
      <c r="U56" s="1"/>
    </row>
    <row r="57" spans="2:31" ht="13.5" customHeight="1" thickBot="1" x14ac:dyDescent="0.2">
      <c r="B57" s="22"/>
      <c r="C57" s="8"/>
      <c r="D57" s="252"/>
      <c r="E57" s="205"/>
      <c r="F57" s="1"/>
      <c r="G57" s="1"/>
      <c r="H57" s="177"/>
      <c r="I57" s="201"/>
      <c r="J57" s="214"/>
      <c r="K57" s="114"/>
      <c r="L57" s="1"/>
      <c r="M57" s="1"/>
      <c r="N57" s="1"/>
      <c r="O57" s="1"/>
      <c r="P57" s="1"/>
      <c r="Q57" s="1"/>
      <c r="R57" s="1"/>
      <c r="T57" s="1"/>
      <c r="U57" s="1"/>
    </row>
    <row r="58" spans="2:31" ht="13.5" customHeight="1" x14ac:dyDescent="0.15">
      <c r="B58" s="317"/>
      <c r="C58" s="319" t="s">
        <v>37</v>
      </c>
      <c r="D58" s="230"/>
      <c r="E58" s="309" t="s">
        <v>41</v>
      </c>
      <c r="F58" s="193"/>
      <c r="G58" s="142"/>
      <c r="H58" s="256"/>
      <c r="I58" s="194" t="s">
        <v>42</v>
      </c>
      <c r="J58" s="343">
        <f>$AC$7</f>
        <v>41.200000000000017</v>
      </c>
      <c r="K58" s="344"/>
      <c r="N58" s="333"/>
      <c r="O58" s="333"/>
      <c r="P58" s="276"/>
      <c r="Q58" s="4"/>
      <c r="R58" s="276"/>
      <c r="S58" s="4"/>
      <c r="T58" s="276"/>
      <c r="U58" s="4"/>
      <c r="V58" s="339"/>
      <c r="W58" s="339"/>
    </row>
    <row r="59" spans="2:31" ht="13.5" customHeight="1" x14ac:dyDescent="0.15">
      <c r="B59" s="149">
        <v>0.9</v>
      </c>
      <c r="C59" s="52">
        <f>K51+B59</f>
        <v>147.00000000000003</v>
      </c>
      <c r="D59" s="189">
        <v>1.9</v>
      </c>
      <c r="E59" s="191">
        <f>C59+D59</f>
        <v>148.90000000000003</v>
      </c>
      <c r="F59" s="189">
        <v>4.8</v>
      </c>
      <c r="G59" s="47">
        <f>E59+F59</f>
        <v>153.70000000000005</v>
      </c>
      <c r="H59" s="233">
        <v>5</v>
      </c>
      <c r="I59" s="195">
        <f>G59+H59</f>
        <v>158.70000000000005</v>
      </c>
      <c r="J59" s="206">
        <v>2</v>
      </c>
      <c r="K59" s="24">
        <f>I59+J59</f>
        <v>160.70000000000005</v>
      </c>
      <c r="N59" s="1"/>
      <c r="O59" s="1"/>
      <c r="P59" s="154"/>
      <c r="Q59" s="79"/>
      <c r="R59" s="130"/>
      <c r="S59" s="79"/>
      <c r="T59" s="154"/>
      <c r="U59" s="79"/>
      <c r="V59" s="158"/>
      <c r="W59" s="79"/>
    </row>
    <row r="60" spans="2:31" ht="13.5" customHeight="1" x14ac:dyDescent="0.15">
      <c r="B60" s="133"/>
      <c r="C60" s="82">
        <f>C59/15/24+$D$2</f>
        <v>42623.741666666669</v>
      </c>
      <c r="D60" s="177"/>
      <c r="E60" s="170">
        <f>E59/15/24+$D$2</f>
        <v>42623.74694444445</v>
      </c>
      <c r="F60" s="196"/>
      <c r="G60" s="82">
        <f>G59/15/24+$D$2</f>
        <v>42623.760277777779</v>
      </c>
      <c r="H60" s="234"/>
      <c r="I60" s="235">
        <f>I59/15/24+$D$2</f>
        <v>42623.77416666667</v>
      </c>
      <c r="J60" s="331">
        <f>$AD$6</f>
        <v>14.921052632310342</v>
      </c>
      <c r="K60" s="345"/>
      <c r="N60" s="1"/>
      <c r="O60" s="1"/>
      <c r="P60" s="1"/>
      <c r="Q60" s="82"/>
      <c r="R60" s="1"/>
      <c r="S60" s="82"/>
      <c r="T60" s="1"/>
      <c r="U60" s="82"/>
      <c r="V60" s="1"/>
      <c r="W60" s="82"/>
    </row>
    <row r="61" spans="2:31" ht="13.5" customHeight="1" x14ac:dyDescent="0.15">
      <c r="B61" s="134"/>
      <c r="C61" s="107"/>
      <c r="D61" s="198"/>
      <c r="E61" s="201"/>
      <c r="F61" s="197"/>
      <c r="G61" s="4"/>
      <c r="H61" s="236"/>
      <c r="I61" s="237"/>
      <c r="J61" s="207">
        <f>$Y$7</f>
        <v>42623.530555555553</v>
      </c>
      <c r="K61" s="146">
        <f>$AA$7</f>
        <v>42623.780555555553</v>
      </c>
      <c r="N61" s="1"/>
      <c r="O61" s="1"/>
      <c r="P61" s="1"/>
      <c r="Q61" s="1"/>
      <c r="R61" s="277"/>
      <c r="S61" s="4"/>
      <c r="T61" s="277"/>
      <c r="U61" s="276"/>
      <c r="V61" s="276"/>
      <c r="W61" s="277"/>
    </row>
    <row r="62" spans="2:31" ht="13.5" customHeight="1" x14ac:dyDescent="0.15">
      <c r="B62" s="135"/>
      <c r="C62" s="109"/>
      <c r="D62" s="198"/>
      <c r="E62" s="201"/>
      <c r="F62" s="197"/>
      <c r="G62" s="4"/>
      <c r="H62" s="236"/>
      <c r="I62" s="237"/>
      <c r="J62" s="171"/>
      <c r="K62" s="147"/>
      <c r="N62" s="1"/>
      <c r="O62" s="1"/>
      <c r="P62" s="1"/>
      <c r="Q62" s="1"/>
      <c r="R62" s="277"/>
      <c r="S62" s="276"/>
      <c r="T62" s="7"/>
      <c r="U62" s="4"/>
      <c r="V62" s="4"/>
      <c r="W62" s="277"/>
    </row>
    <row r="63" spans="2:31" ht="13.5" customHeight="1" x14ac:dyDescent="0.15">
      <c r="B63" s="135"/>
      <c r="C63" s="109"/>
      <c r="D63" s="198"/>
      <c r="E63" s="201"/>
      <c r="F63" s="177"/>
      <c r="G63" s="4"/>
      <c r="H63" s="238"/>
      <c r="I63" s="237"/>
      <c r="J63" s="171"/>
      <c r="K63" s="147"/>
      <c r="N63" s="1"/>
      <c r="O63" s="1"/>
      <c r="P63" s="1"/>
      <c r="Q63" s="1"/>
      <c r="R63" s="277"/>
      <c r="S63" s="4"/>
      <c r="T63" s="277"/>
      <c r="U63" s="4"/>
      <c r="V63" s="4"/>
      <c r="W63" s="277"/>
    </row>
    <row r="64" spans="2:31" ht="13.5" customHeight="1" x14ac:dyDescent="0.15">
      <c r="B64" s="135"/>
      <c r="C64" s="109"/>
      <c r="D64" s="231"/>
      <c r="E64" s="201"/>
      <c r="F64" s="198"/>
      <c r="G64" s="3"/>
      <c r="H64" s="239"/>
      <c r="I64" s="240"/>
      <c r="J64" s="171"/>
      <c r="K64" s="147"/>
      <c r="N64" s="1"/>
      <c r="O64" s="1"/>
      <c r="P64" s="1"/>
      <c r="Q64" s="1"/>
      <c r="R64" s="277"/>
      <c r="S64" s="4"/>
      <c r="T64" s="277"/>
      <c r="U64" s="4"/>
      <c r="V64" s="4"/>
      <c r="W64" s="277"/>
    </row>
    <row r="65" spans="2:23" ht="13.5" customHeight="1" thickBot="1" x14ac:dyDescent="0.2">
      <c r="B65" s="137"/>
      <c r="C65" s="113"/>
      <c r="D65" s="216"/>
      <c r="E65" s="209"/>
      <c r="F65" s="182"/>
      <c r="G65" s="8"/>
      <c r="H65" s="241"/>
      <c r="I65" s="242"/>
      <c r="J65" s="252"/>
      <c r="K65" s="152"/>
      <c r="N65" s="1"/>
      <c r="O65" s="1"/>
      <c r="P65" s="1"/>
      <c r="Q65" s="1"/>
      <c r="R65" s="11"/>
      <c r="S65" s="3"/>
      <c r="T65" s="11"/>
      <c r="U65" s="3"/>
      <c r="V65" s="3"/>
      <c r="W65" s="277"/>
    </row>
    <row r="66" spans="2:23" x14ac:dyDescent="0.15">
      <c r="K66" s="1"/>
      <c r="L66" s="4"/>
      <c r="M66" s="4"/>
      <c r="N66" s="1"/>
      <c r="O66" s="1"/>
      <c r="P66" s="1"/>
      <c r="Q66" s="1"/>
      <c r="R66" s="11"/>
      <c r="S66" s="3"/>
      <c r="T66" s="277"/>
      <c r="U66" s="277"/>
    </row>
    <row r="67" spans="2:23" x14ac:dyDescent="0.15">
      <c r="K67" s="17"/>
      <c r="L67" s="17"/>
      <c r="M67" s="276"/>
      <c r="N67" s="3"/>
      <c r="O67" s="266"/>
      <c r="P67" s="267"/>
      <c r="Q67" s="11"/>
      <c r="R67" s="3"/>
      <c r="S67" s="266"/>
      <c r="T67" s="3"/>
      <c r="U67" s="266"/>
    </row>
    <row r="68" spans="2:23" ht="14.25" x14ac:dyDescent="0.15">
      <c r="G68" s="1"/>
      <c r="H68" s="136"/>
      <c r="I68" s="4"/>
      <c r="J68" s="1"/>
      <c r="L68" s="326"/>
      <c r="M68" s="326"/>
      <c r="N68" s="267"/>
      <c r="O68" s="266"/>
      <c r="P68" s="267"/>
      <c r="Q68" s="105"/>
      <c r="R68" s="1"/>
      <c r="S68" s="12"/>
      <c r="T68" s="268"/>
      <c r="U68" s="267"/>
    </row>
    <row r="69" spans="2:23" x14ac:dyDescent="0.15">
      <c r="G69" s="1"/>
      <c r="H69" s="39"/>
      <c r="I69" s="27"/>
      <c r="J69" s="39"/>
      <c r="L69" s="276"/>
      <c r="M69" s="276"/>
      <c r="N69" s="266"/>
      <c r="O69" s="266"/>
      <c r="P69" s="266"/>
      <c r="Q69" s="4"/>
      <c r="R69" s="1"/>
      <c r="S69" s="4"/>
      <c r="T69" s="1"/>
      <c r="U69" s="4"/>
    </row>
    <row r="70" spans="2:23" x14ac:dyDescent="0.15">
      <c r="G70" s="1"/>
      <c r="H70" s="266"/>
      <c r="I70" s="266"/>
      <c r="J70" s="1"/>
      <c r="K70" s="1"/>
      <c r="L70" s="276"/>
      <c r="M70" s="276"/>
      <c r="N70" s="266"/>
      <c r="O70" s="266"/>
      <c r="P70" s="266"/>
      <c r="Q70" s="14"/>
      <c r="R70" s="1"/>
      <c r="S70" s="266"/>
      <c r="T70" s="1"/>
      <c r="U70" s="268"/>
    </row>
    <row r="71" spans="2:23" x14ac:dyDescent="0.15">
      <c r="G71" s="1"/>
      <c r="H71" s="266"/>
      <c r="I71" s="266"/>
      <c r="J71" s="1"/>
      <c r="K71" s="1"/>
      <c r="L71" s="266"/>
      <c r="M71" s="266"/>
      <c r="N71" s="266"/>
      <c r="O71" s="266"/>
      <c r="P71" s="266"/>
      <c r="Q71" s="266"/>
      <c r="R71" s="1"/>
      <c r="S71" s="4"/>
      <c r="T71" s="1"/>
      <c r="U71" s="4"/>
    </row>
    <row r="72" spans="2:23" x14ac:dyDescent="0.15">
      <c r="G72" s="1"/>
      <c r="H72" s="266"/>
      <c r="I72" s="266"/>
      <c r="J72" s="1"/>
      <c r="K72" s="1"/>
      <c r="L72" s="266"/>
      <c r="M72" s="266"/>
      <c r="N72" s="266"/>
      <c r="O72" s="266"/>
      <c r="P72" s="266"/>
      <c r="Q72" s="266"/>
      <c r="R72" s="1"/>
      <c r="S72" s="4"/>
      <c r="T72" s="1"/>
      <c r="U72" s="4"/>
    </row>
    <row r="73" spans="2:23" x14ac:dyDescent="0.15">
      <c r="G73" s="1"/>
      <c r="H73" s="266"/>
      <c r="I73" s="266"/>
      <c r="J73" s="1"/>
      <c r="K73" s="1"/>
      <c r="L73" s="266"/>
      <c r="M73" s="266"/>
      <c r="N73" s="266"/>
      <c r="O73" s="266"/>
      <c r="P73" s="266"/>
      <c r="Q73" s="266"/>
      <c r="R73" s="1"/>
      <c r="S73" s="4"/>
      <c r="T73" s="1"/>
      <c r="U73" s="4"/>
    </row>
    <row r="74" spans="2:23" x14ac:dyDescent="0.15">
      <c r="G74" s="1"/>
      <c r="H74" s="266"/>
      <c r="I74" s="266"/>
      <c r="J74" s="1"/>
      <c r="K74" s="1"/>
      <c r="L74" s="11"/>
      <c r="M74" s="3"/>
      <c r="N74" s="11"/>
      <c r="O74" s="3"/>
      <c r="P74" s="11"/>
      <c r="Q74" s="3"/>
      <c r="R74" s="11"/>
      <c r="S74" s="3"/>
      <c r="T74" s="11"/>
      <c r="U74" s="3"/>
    </row>
    <row r="75" spans="2:23" x14ac:dyDescent="0.15">
      <c r="E75" s="1"/>
      <c r="F75" s="1"/>
      <c r="G75" s="1"/>
      <c r="H75" s="11"/>
      <c r="I75" s="3"/>
      <c r="J75" s="1"/>
      <c r="K75" s="1"/>
      <c r="L75" s="266"/>
      <c r="M75" s="3"/>
      <c r="N75" s="266"/>
      <c r="O75" s="3"/>
      <c r="P75" s="266"/>
      <c r="Q75" s="3"/>
      <c r="R75" s="266"/>
      <c r="S75" s="3"/>
      <c r="T75" s="266"/>
      <c r="U75" s="3"/>
    </row>
    <row r="76" spans="2:23" x14ac:dyDescent="0.15">
      <c r="E76" s="1"/>
      <c r="F76" s="1"/>
      <c r="G76" s="1"/>
      <c r="H76" s="1"/>
      <c r="I76" s="1"/>
      <c r="J76" s="1"/>
      <c r="K76" s="1"/>
      <c r="L76" s="266"/>
      <c r="M76" s="266"/>
      <c r="N76" s="266"/>
      <c r="O76" s="266"/>
      <c r="P76" s="266"/>
      <c r="Q76" s="266"/>
      <c r="R76" s="266"/>
      <c r="S76" s="266"/>
      <c r="T76" s="1"/>
      <c r="U76" s="4"/>
    </row>
    <row r="77" spans="2:23" x14ac:dyDescent="0.15">
      <c r="E77" s="1"/>
      <c r="F77" s="266"/>
      <c r="G77" s="266"/>
      <c r="H77" s="136"/>
      <c r="I77" s="4"/>
      <c r="J77" s="1"/>
      <c r="K77" s="1"/>
      <c r="L77" s="266"/>
      <c r="M77" s="266"/>
      <c r="N77" s="266"/>
      <c r="O77" s="266"/>
      <c r="P77" s="266"/>
      <c r="Q77" s="266"/>
      <c r="R77" s="266"/>
      <c r="S77" s="268"/>
      <c r="T77" s="1"/>
      <c r="U77" s="4"/>
    </row>
    <row r="78" spans="2:23" x14ac:dyDescent="0.15">
      <c r="E78" s="1"/>
      <c r="F78" s="266"/>
      <c r="G78" s="266"/>
      <c r="H78" s="39"/>
      <c r="I78" s="27"/>
      <c r="J78" s="39"/>
      <c r="K78" s="1"/>
      <c r="L78" s="266"/>
      <c r="M78" s="266"/>
      <c r="N78" s="266"/>
      <c r="O78" s="266"/>
      <c r="P78" s="266"/>
      <c r="Q78" s="266"/>
      <c r="R78" s="266"/>
      <c r="S78" s="266"/>
      <c r="T78" s="1"/>
      <c r="U78" s="266"/>
    </row>
    <row r="79" spans="2:23" x14ac:dyDescent="0.15">
      <c r="E79" s="1"/>
      <c r="F79" s="266"/>
      <c r="G79" s="266"/>
      <c r="H79" s="266"/>
      <c r="I79" s="266"/>
      <c r="J79" s="1"/>
      <c r="K79" s="1"/>
      <c r="L79" s="266"/>
      <c r="M79" s="266"/>
      <c r="N79" s="266"/>
      <c r="O79" s="266"/>
      <c r="P79" s="266"/>
      <c r="Q79" s="266"/>
      <c r="R79" s="266"/>
      <c r="S79" s="266"/>
      <c r="T79" s="1"/>
      <c r="U79" s="266"/>
    </row>
    <row r="80" spans="2:23" x14ac:dyDescent="0.15">
      <c r="E80" s="1"/>
      <c r="F80" s="266"/>
      <c r="G80" s="266"/>
      <c r="H80" s="266"/>
      <c r="I80" s="266"/>
      <c r="J80" s="1"/>
      <c r="K80" s="1"/>
      <c r="L80" s="266"/>
      <c r="M80" s="266"/>
      <c r="N80" s="266"/>
      <c r="O80" s="266"/>
      <c r="P80" s="266"/>
      <c r="Q80" s="266"/>
      <c r="R80" s="266"/>
      <c r="S80" s="266"/>
      <c r="T80" s="1"/>
      <c r="U80" s="266"/>
    </row>
    <row r="81" spans="5:21" x14ac:dyDescent="0.15">
      <c r="E81" s="1"/>
      <c r="F81" s="266"/>
      <c r="G81" s="266"/>
      <c r="H81" s="266"/>
      <c r="I81" s="266"/>
      <c r="J81" s="1"/>
      <c r="K81" s="1"/>
      <c r="L81" s="266"/>
      <c r="M81" s="266"/>
      <c r="N81" s="266"/>
      <c r="O81" s="266"/>
      <c r="P81" s="266"/>
      <c r="Q81" s="266"/>
      <c r="R81" s="266"/>
      <c r="S81" s="266"/>
      <c r="T81" s="1"/>
      <c r="U81" s="4"/>
    </row>
    <row r="82" spans="5:21" x14ac:dyDescent="0.15">
      <c r="E82" s="1"/>
      <c r="F82" s="11"/>
      <c r="G82" s="3"/>
      <c r="H82" s="266"/>
      <c r="I82" s="266"/>
      <c r="J82" s="1"/>
      <c r="K82" s="1"/>
      <c r="L82" s="11"/>
      <c r="M82" s="3"/>
      <c r="N82" s="11"/>
      <c r="O82" s="3"/>
      <c r="P82" s="11"/>
      <c r="Q82" s="3"/>
      <c r="R82" s="11"/>
      <c r="S82" s="3"/>
      <c r="T82" s="11"/>
      <c r="U82" s="3"/>
    </row>
    <row r="83" spans="5:21" x14ac:dyDescent="0.15">
      <c r="E83" s="1"/>
      <c r="F83" s="1"/>
      <c r="G83" s="1"/>
      <c r="H83" s="266"/>
      <c r="I83" s="266"/>
      <c r="J83" s="1"/>
      <c r="K83" s="1"/>
      <c r="L83" s="266"/>
      <c r="M83" s="266"/>
      <c r="N83" s="266"/>
      <c r="O83" s="266"/>
      <c r="P83" s="328"/>
      <c r="Q83" s="328"/>
      <c r="R83" s="1"/>
      <c r="S83" s="266"/>
      <c r="T83" s="1"/>
      <c r="U83" s="4"/>
    </row>
    <row r="84" spans="5:21" x14ac:dyDescent="0.15">
      <c r="E84" s="1"/>
      <c r="F84" s="1"/>
      <c r="G84" s="1"/>
      <c r="H84" s="11"/>
      <c r="I84" s="3"/>
      <c r="J84" s="1"/>
      <c r="K84" s="1"/>
      <c r="L84" s="266"/>
      <c r="M84" s="266"/>
      <c r="N84" s="266"/>
      <c r="O84" s="266"/>
      <c r="P84" s="266"/>
      <c r="Q84" s="326"/>
      <c r="R84" s="266"/>
      <c r="S84" s="266"/>
      <c r="T84" s="1"/>
      <c r="U84" s="4"/>
    </row>
    <row r="85" spans="5:21" x14ac:dyDescent="0.15">
      <c r="E85" s="1"/>
      <c r="F85" s="1"/>
      <c r="G85" s="1"/>
      <c r="H85" s="1"/>
      <c r="I85" s="1"/>
      <c r="J85" s="1"/>
      <c r="K85" s="1"/>
      <c r="L85" s="266"/>
      <c r="M85" s="266"/>
      <c r="N85" s="266"/>
      <c r="O85" s="266"/>
      <c r="P85" s="266"/>
      <c r="Q85" s="326"/>
      <c r="R85" s="326"/>
      <c r="S85" s="327"/>
      <c r="T85" s="1"/>
      <c r="U85" s="4"/>
    </row>
    <row r="86" spans="5:21" x14ac:dyDescent="0.15">
      <c r="E86" s="1"/>
      <c r="F86" s="1"/>
      <c r="G86" s="1"/>
      <c r="H86" s="1"/>
      <c r="I86" s="1"/>
      <c r="J86" s="1"/>
      <c r="K86" s="1"/>
      <c r="L86" s="266"/>
      <c r="M86" s="266"/>
      <c r="N86" s="266"/>
      <c r="O86" s="266"/>
      <c r="P86" s="266"/>
      <c r="Q86" s="266"/>
      <c r="R86" s="326"/>
      <c r="S86" s="327"/>
      <c r="T86" s="1"/>
      <c r="U86" s="268"/>
    </row>
    <row r="87" spans="5:21" x14ac:dyDescent="0.15">
      <c r="E87" s="1"/>
      <c r="F87" s="1"/>
      <c r="G87" s="1"/>
      <c r="H87" s="1"/>
      <c r="I87" s="1"/>
      <c r="J87" s="1"/>
      <c r="K87" s="1"/>
      <c r="L87" s="266"/>
      <c r="M87" s="266"/>
      <c r="N87" s="266"/>
      <c r="O87" s="266"/>
      <c r="P87" s="266"/>
      <c r="Q87" s="266"/>
      <c r="R87" s="266"/>
      <c r="S87" s="14"/>
      <c r="T87" s="1"/>
      <c r="U87" s="4"/>
    </row>
    <row r="88" spans="5:21" x14ac:dyDescent="0.15">
      <c r="E88" s="1"/>
      <c r="F88" s="1"/>
      <c r="G88" s="1"/>
      <c r="H88" s="1"/>
      <c r="I88" s="1"/>
      <c r="J88" s="1"/>
      <c r="K88" s="1"/>
      <c r="L88" s="266"/>
      <c r="M88" s="266"/>
      <c r="N88" s="266"/>
      <c r="O88" s="266"/>
      <c r="P88" s="266"/>
      <c r="Q88" s="266"/>
      <c r="R88" s="1"/>
      <c r="S88" s="4"/>
      <c r="T88" s="266"/>
      <c r="U88" s="4"/>
    </row>
    <row r="89" spans="5:21" x14ac:dyDescent="0.15">
      <c r="E89" s="1"/>
      <c r="F89" s="1"/>
      <c r="G89" s="1"/>
      <c r="H89" s="1"/>
      <c r="I89" s="1"/>
      <c r="J89" s="1"/>
      <c r="K89" s="1"/>
      <c r="L89" s="11"/>
      <c r="M89" s="3"/>
      <c r="N89" s="11"/>
      <c r="O89" s="3"/>
      <c r="P89" s="11"/>
      <c r="Q89" s="3"/>
      <c r="R89" s="11"/>
      <c r="S89" s="3"/>
      <c r="T89" s="11"/>
      <c r="U89" s="3"/>
    </row>
    <row r="90" spans="5:21" x14ac:dyDescent="0.15">
      <c r="H90" s="1"/>
      <c r="I90" s="1"/>
      <c r="J90" s="1"/>
      <c r="L90" s="326"/>
      <c r="M90" s="326"/>
      <c r="N90" s="266"/>
      <c r="O90" s="266"/>
      <c r="P90" s="266"/>
      <c r="Q90" s="266"/>
      <c r="R90" s="327"/>
      <c r="S90" s="327"/>
      <c r="T90" s="266"/>
      <c r="U90" s="266"/>
    </row>
    <row r="91" spans="5:21" x14ac:dyDescent="0.15">
      <c r="L91" s="326"/>
      <c r="M91" s="266"/>
      <c r="N91" s="266"/>
      <c r="O91" s="266"/>
      <c r="P91" s="266"/>
      <c r="Q91" s="266"/>
      <c r="R91" s="1"/>
      <c r="S91" s="266"/>
      <c r="T91" s="266"/>
      <c r="U91" s="266"/>
    </row>
    <row r="92" spans="5:21" x14ac:dyDescent="0.15">
      <c r="L92" s="326"/>
      <c r="M92" s="266"/>
      <c r="N92" s="266"/>
      <c r="O92" s="266"/>
      <c r="P92" s="266"/>
      <c r="Q92" s="266"/>
      <c r="R92" s="325"/>
      <c r="S92" s="325"/>
      <c r="T92" s="20"/>
      <c r="U92" s="266"/>
    </row>
    <row r="93" spans="5:21" x14ac:dyDescent="0.15">
      <c r="L93" s="266"/>
      <c r="M93" s="266"/>
      <c r="N93" s="266"/>
      <c r="O93" s="266"/>
      <c r="P93" s="266"/>
      <c r="Q93" s="326"/>
      <c r="R93" s="1"/>
      <c r="S93" s="268"/>
      <c r="T93" s="266"/>
      <c r="U93" s="266"/>
    </row>
    <row r="94" spans="5:21" x14ac:dyDescent="0.15">
      <c r="L94" s="266"/>
      <c r="M94" s="266"/>
      <c r="N94" s="266"/>
      <c r="O94" s="266"/>
      <c r="P94" s="266"/>
      <c r="Q94" s="326"/>
      <c r="R94" s="1"/>
      <c r="S94" s="14"/>
      <c r="T94" s="266"/>
      <c r="U94" s="266"/>
    </row>
    <row r="95" spans="5:21" x14ac:dyDescent="0.15">
      <c r="L95" s="266"/>
      <c r="M95" s="266"/>
      <c r="N95" s="266"/>
      <c r="O95" s="266"/>
      <c r="P95" s="266"/>
      <c r="Q95" s="266"/>
      <c r="R95" s="1"/>
      <c r="S95" s="4"/>
      <c r="T95" s="266"/>
      <c r="U95" s="266"/>
    </row>
    <row r="96" spans="5:21" x14ac:dyDescent="0.15">
      <c r="L96" s="11"/>
      <c r="M96" s="3"/>
      <c r="N96" s="11"/>
      <c r="O96" s="3"/>
      <c r="P96" s="11"/>
      <c r="Q96" s="3"/>
      <c r="R96" s="11"/>
      <c r="S96" s="3"/>
      <c r="T96" s="11"/>
      <c r="U96" s="3"/>
    </row>
    <row r="97" spans="12:21" x14ac:dyDescent="0.15">
      <c r="L97" s="266"/>
      <c r="M97" s="3"/>
      <c r="N97" s="266"/>
      <c r="O97" s="3"/>
      <c r="P97" s="266"/>
      <c r="Q97" s="31"/>
      <c r="R97" s="266"/>
      <c r="S97" s="3"/>
      <c r="T97" s="32"/>
      <c r="U97" s="3"/>
    </row>
    <row r="98" spans="12:21" x14ac:dyDescent="0.15">
      <c r="L98" s="326"/>
      <c r="M98" s="326"/>
      <c r="N98" s="328"/>
      <c r="O98" s="328"/>
      <c r="P98" s="6"/>
      <c r="Q98" s="6"/>
      <c r="R98" s="267"/>
      <c r="S98" s="267"/>
      <c r="T98" s="1"/>
      <c r="U98" s="4"/>
    </row>
    <row r="99" spans="12:21" x14ac:dyDescent="0.15">
      <c r="L99" s="1"/>
      <c r="M99" s="4"/>
      <c r="N99" s="1"/>
      <c r="O99" s="266"/>
      <c r="P99" s="266"/>
      <c r="Q99" s="6"/>
      <c r="R99" s="1"/>
      <c r="S99" s="266"/>
      <c r="T99" s="1"/>
      <c r="U99" s="4"/>
    </row>
    <row r="100" spans="12:21" x14ac:dyDescent="0.15">
      <c r="L100" s="1"/>
      <c r="M100" s="266"/>
      <c r="N100" s="1"/>
      <c r="O100" s="266"/>
      <c r="P100" s="6"/>
      <c r="Q100" s="6"/>
      <c r="R100" s="325"/>
      <c r="S100" s="325"/>
      <c r="T100" s="1"/>
      <c r="U100" s="4"/>
    </row>
    <row r="101" spans="12:21" x14ac:dyDescent="0.15">
      <c r="L101" s="1"/>
      <c r="M101" s="4"/>
      <c r="N101" s="1"/>
      <c r="O101" s="4"/>
      <c r="P101" s="6"/>
      <c r="Q101" s="6"/>
      <c r="R101" s="1"/>
      <c r="S101" s="268"/>
      <c r="T101" s="1"/>
      <c r="U101" s="4"/>
    </row>
    <row r="102" spans="12:21" x14ac:dyDescent="0.15">
      <c r="L102" s="1"/>
      <c r="M102" s="4"/>
      <c r="N102" s="1"/>
      <c r="O102" s="4"/>
      <c r="P102" s="6"/>
      <c r="Q102" s="6"/>
      <c r="R102" s="1"/>
      <c r="S102" s="14"/>
      <c r="T102" s="1"/>
      <c r="U102" s="4"/>
    </row>
    <row r="103" spans="12:21" x14ac:dyDescent="0.15">
      <c r="L103" s="1"/>
      <c r="M103" s="4"/>
      <c r="N103" s="1"/>
      <c r="O103" s="4"/>
      <c r="P103" s="6"/>
      <c r="Q103" s="6"/>
      <c r="R103" s="1"/>
      <c r="S103" s="4"/>
      <c r="T103" s="32"/>
      <c r="U103" s="4"/>
    </row>
    <row r="104" spans="12:21" x14ac:dyDescent="0.15">
      <c r="L104" s="11"/>
      <c r="M104" s="3"/>
      <c r="N104" s="11"/>
      <c r="O104" s="3"/>
      <c r="P104" s="11"/>
      <c r="Q104" s="3"/>
      <c r="R104" s="11"/>
      <c r="S104" s="3"/>
      <c r="T104" s="1"/>
      <c r="U104" s="3"/>
    </row>
    <row r="105" spans="12:21" x14ac:dyDescent="0.15">
      <c r="L105" s="1"/>
      <c r="M105" s="1"/>
      <c r="N105" s="1"/>
      <c r="O105" s="1"/>
      <c r="P105" s="1"/>
      <c r="Q105" s="1"/>
      <c r="R105" s="1"/>
      <c r="T105" s="1"/>
      <c r="U105" s="1"/>
    </row>
    <row r="106" spans="12:21" x14ac:dyDescent="0.15">
      <c r="L106" s="1"/>
      <c r="M106" s="1"/>
      <c r="N106" s="1"/>
      <c r="O106" s="1"/>
      <c r="P106" s="1"/>
      <c r="Q106" s="1"/>
      <c r="R106" s="1"/>
      <c r="T106" s="1"/>
      <c r="U106" s="1"/>
    </row>
    <row r="107" spans="12:21" x14ac:dyDescent="0.15">
      <c r="L107" s="1"/>
      <c r="M107" s="1"/>
      <c r="N107" s="1"/>
      <c r="O107" s="1"/>
      <c r="P107" s="1"/>
      <c r="Q107" s="1"/>
      <c r="R107" s="1"/>
      <c r="T107" s="1"/>
      <c r="U107" s="1"/>
    </row>
    <row r="108" spans="12:21" x14ac:dyDescent="0.15">
      <c r="L108" s="1"/>
      <c r="M108" s="1"/>
      <c r="N108" s="1"/>
      <c r="O108" s="1"/>
      <c r="P108" s="1"/>
      <c r="Q108" s="1"/>
      <c r="R108" s="1"/>
      <c r="T108" s="1"/>
      <c r="U108" s="1"/>
    </row>
    <row r="109" spans="12:21" x14ac:dyDescent="0.15">
      <c r="L109" s="1"/>
      <c r="M109" s="1"/>
      <c r="N109" s="1"/>
      <c r="O109" s="1"/>
      <c r="P109" s="1"/>
      <c r="Q109" s="1"/>
      <c r="R109" s="1"/>
      <c r="T109" s="1"/>
      <c r="U109" s="1"/>
    </row>
    <row r="110" spans="12:21" x14ac:dyDescent="0.15">
      <c r="L110" s="1"/>
      <c r="M110" s="1"/>
      <c r="N110" s="1"/>
      <c r="O110" s="1"/>
      <c r="P110" s="1"/>
      <c r="Q110" s="1"/>
      <c r="R110" s="1"/>
      <c r="T110" s="1"/>
      <c r="U110" s="1"/>
    </row>
    <row r="111" spans="12:21" x14ac:dyDescent="0.15">
      <c r="L111" s="1"/>
      <c r="M111" s="1"/>
      <c r="N111" s="1"/>
      <c r="O111" s="1"/>
      <c r="P111" s="1"/>
      <c r="Q111" s="1"/>
      <c r="R111" s="1"/>
      <c r="T111" s="1"/>
      <c r="U111" s="1"/>
    </row>
    <row r="112" spans="12:21" x14ac:dyDescent="0.15">
      <c r="L112" s="1"/>
      <c r="M112" s="1"/>
      <c r="N112" s="1"/>
      <c r="O112" s="1"/>
      <c r="P112" s="1"/>
      <c r="Q112" s="1"/>
      <c r="R112" s="1"/>
      <c r="T112" s="1"/>
      <c r="U112" s="1"/>
    </row>
    <row r="113" spans="12:21" x14ac:dyDescent="0.15">
      <c r="L113" s="1"/>
      <c r="M113" s="1"/>
      <c r="N113" s="1"/>
      <c r="O113" s="1"/>
      <c r="P113" s="1"/>
      <c r="Q113" s="1"/>
      <c r="R113" s="1"/>
      <c r="T113" s="1"/>
      <c r="U113" s="1"/>
    </row>
    <row r="114" spans="12:21" x14ac:dyDescent="0.15">
      <c r="L114" s="1"/>
      <c r="M114" s="1"/>
      <c r="N114" s="1"/>
      <c r="O114" s="1"/>
      <c r="P114" s="1"/>
      <c r="Q114" s="1"/>
      <c r="R114" s="1"/>
      <c r="T114" s="1"/>
      <c r="U114" s="1"/>
    </row>
    <row r="115" spans="12:21" x14ac:dyDescent="0.15">
      <c r="L115" s="1"/>
      <c r="M115" s="1"/>
      <c r="N115" s="1"/>
      <c r="O115" s="1"/>
      <c r="P115" s="1"/>
      <c r="Q115" s="1"/>
      <c r="R115" s="1"/>
      <c r="T115" s="1"/>
      <c r="U115" s="1"/>
    </row>
    <row r="116" spans="12:21" x14ac:dyDescent="0.15">
      <c r="L116" s="1"/>
      <c r="M116" s="1"/>
      <c r="N116" s="1"/>
      <c r="O116" s="1"/>
      <c r="P116" s="1"/>
      <c r="Q116" s="1"/>
      <c r="R116" s="1"/>
      <c r="T116" s="1"/>
      <c r="U116" s="1"/>
    </row>
    <row r="117" spans="12:21" x14ac:dyDescent="0.15">
      <c r="L117" s="1"/>
      <c r="M117" s="1"/>
      <c r="N117" s="1"/>
      <c r="O117" s="1"/>
      <c r="P117" s="1"/>
      <c r="Q117" s="1"/>
      <c r="R117" s="1"/>
      <c r="T117" s="1"/>
      <c r="U117" s="1"/>
    </row>
    <row r="118" spans="12:21" x14ac:dyDescent="0.15">
      <c r="L118" s="1"/>
      <c r="M118" s="1"/>
      <c r="N118" s="1"/>
      <c r="O118" s="1"/>
      <c r="P118" s="1"/>
      <c r="Q118" s="1"/>
      <c r="R118" s="1"/>
      <c r="T118" s="1"/>
      <c r="U118" s="1"/>
    </row>
    <row r="119" spans="12:21" x14ac:dyDescent="0.15">
      <c r="L119" s="1"/>
      <c r="M119" s="1"/>
      <c r="N119" s="1"/>
      <c r="O119" s="1"/>
      <c r="P119" s="1"/>
      <c r="Q119" s="1"/>
      <c r="R119" s="1"/>
      <c r="T119" s="1"/>
      <c r="U119" s="1"/>
    </row>
    <row r="120" spans="12:21" x14ac:dyDescent="0.15">
      <c r="L120" s="1"/>
      <c r="M120" s="1"/>
      <c r="N120" s="1"/>
      <c r="O120" s="1"/>
      <c r="P120" s="1"/>
      <c r="Q120" s="1"/>
      <c r="R120" s="1"/>
      <c r="T120" s="1"/>
      <c r="U120" s="1"/>
    </row>
    <row r="121" spans="12:21" x14ac:dyDescent="0.15">
      <c r="L121" s="1"/>
      <c r="M121" s="1"/>
      <c r="N121" s="1"/>
      <c r="O121" s="1"/>
      <c r="P121" s="1"/>
      <c r="Q121" s="1"/>
      <c r="R121" s="1"/>
      <c r="T121" s="1"/>
      <c r="U121" s="1"/>
    </row>
    <row r="122" spans="12:21" x14ac:dyDescent="0.15">
      <c r="L122" s="1"/>
      <c r="M122" s="1"/>
      <c r="N122" s="1"/>
      <c r="O122" s="1"/>
      <c r="P122" s="1"/>
      <c r="Q122" s="1"/>
      <c r="R122" s="1"/>
      <c r="T122" s="1"/>
      <c r="U122" s="1"/>
    </row>
    <row r="123" spans="12:21" x14ac:dyDescent="0.15">
      <c r="L123" s="1"/>
      <c r="M123" s="1"/>
      <c r="N123" s="1"/>
      <c r="O123" s="1"/>
      <c r="P123" s="1"/>
      <c r="Q123" s="1"/>
      <c r="R123" s="1"/>
      <c r="T123" s="1"/>
      <c r="U123" s="1"/>
    </row>
    <row r="124" spans="12:21" x14ac:dyDescent="0.15">
      <c r="L124" s="1"/>
      <c r="M124" s="1"/>
      <c r="N124" s="1"/>
      <c r="O124" s="1"/>
      <c r="P124" s="1"/>
      <c r="Q124" s="1"/>
      <c r="R124" s="1"/>
      <c r="T124" s="1"/>
      <c r="U124" s="1"/>
    </row>
    <row r="125" spans="12:21" x14ac:dyDescent="0.15">
      <c r="L125" s="1"/>
      <c r="M125" s="1"/>
      <c r="N125" s="1"/>
      <c r="O125" s="1"/>
      <c r="P125" s="1"/>
      <c r="Q125" s="1"/>
      <c r="R125" s="1"/>
      <c r="T125" s="1"/>
      <c r="U125" s="1"/>
    </row>
    <row r="126" spans="12:21" x14ac:dyDescent="0.15">
      <c r="L126" s="1"/>
      <c r="M126" s="1"/>
      <c r="N126" s="1"/>
      <c r="O126" s="1"/>
      <c r="P126" s="1"/>
      <c r="Q126" s="1"/>
      <c r="R126" s="1"/>
      <c r="T126" s="1"/>
      <c r="U126" s="1"/>
    </row>
    <row r="127" spans="12:21" x14ac:dyDescent="0.15">
      <c r="L127" s="1"/>
      <c r="M127" s="1"/>
      <c r="N127" s="1"/>
      <c r="O127" s="1"/>
      <c r="P127" s="1"/>
      <c r="Q127" s="1"/>
      <c r="R127" s="1"/>
      <c r="T127" s="1"/>
      <c r="U127" s="1"/>
    </row>
  </sheetData>
  <mergeCells count="72">
    <mergeCell ref="Y2:Z2"/>
    <mergeCell ref="AA2:AB2"/>
    <mergeCell ref="AC2:AD2"/>
    <mergeCell ref="AE2:AF2"/>
    <mergeCell ref="Y3:Z3"/>
    <mergeCell ref="AA3:AB3"/>
    <mergeCell ref="Y4:Z4"/>
    <mergeCell ref="AA4:AB4"/>
    <mergeCell ref="Y5:Z5"/>
    <mergeCell ref="AA5:AB5"/>
    <mergeCell ref="Y6:Z6"/>
    <mergeCell ref="AA6:AB6"/>
    <mergeCell ref="C8:D8"/>
    <mergeCell ref="Y8:Z8"/>
    <mergeCell ref="AA8:AB8"/>
    <mergeCell ref="C9:D9"/>
    <mergeCell ref="E9:F9"/>
    <mergeCell ref="Y16:Z16"/>
    <mergeCell ref="AA16:AB16"/>
    <mergeCell ref="Y11:Z11"/>
    <mergeCell ref="AA11:AB11"/>
    <mergeCell ref="Y7:Z7"/>
    <mergeCell ref="AA7:AB7"/>
    <mergeCell ref="Y10:Z10"/>
    <mergeCell ref="AA10:AB10"/>
    <mergeCell ref="Y12:Z12"/>
    <mergeCell ref="AA12:AB12"/>
    <mergeCell ref="Y13:Z13"/>
    <mergeCell ref="AA13:AB13"/>
    <mergeCell ref="Y15:Z15"/>
    <mergeCell ref="AA15:AB15"/>
    <mergeCell ref="Y18:Z18"/>
    <mergeCell ref="AA18:AB18"/>
    <mergeCell ref="Y20:Z20"/>
    <mergeCell ref="AA20:AB20"/>
    <mergeCell ref="Y17:Z17"/>
    <mergeCell ref="AA17:AB17"/>
    <mergeCell ref="Y23:Z23"/>
    <mergeCell ref="AA23:AB23"/>
    <mergeCell ref="J26:K26"/>
    <mergeCell ref="P34:Q34"/>
    <mergeCell ref="Y21:Z21"/>
    <mergeCell ref="AA21:AB21"/>
    <mergeCell ref="Y22:Z22"/>
    <mergeCell ref="AA22:AB22"/>
    <mergeCell ref="V58:W58"/>
    <mergeCell ref="P42:Q42"/>
    <mergeCell ref="H36:H37"/>
    <mergeCell ref="S85:S86"/>
    <mergeCell ref="T42:U42"/>
    <mergeCell ref="L68:M68"/>
    <mergeCell ref="P83:Q83"/>
    <mergeCell ref="Q84:Q85"/>
    <mergeCell ref="R85:R86"/>
    <mergeCell ref="J58:K58"/>
    <mergeCell ref="J60:K60"/>
    <mergeCell ref="D18:E18"/>
    <mergeCell ref="R100:S100"/>
    <mergeCell ref="L90:M90"/>
    <mergeCell ref="R90:S90"/>
    <mergeCell ref="L91:L92"/>
    <mergeCell ref="R92:S92"/>
    <mergeCell ref="Q93:Q94"/>
    <mergeCell ref="L98:M98"/>
    <mergeCell ref="N98:O98"/>
    <mergeCell ref="D42:E42"/>
    <mergeCell ref="D44:E44"/>
    <mergeCell ref="N58:O58"/>
    <mergeCell ref="J18:K18"/>
    <mergeCell ref="L18:M18"/>
    <mergeCell ref="D50:E50"/>
    <mergeCell ref="D52:E52"/>
  </mergeCells>
  <phoneticPr fontId="2"/>
  <pageMargins left="0.19685039370078741" right="0" top="0.27559055118110237" bottom="0" header="0" footer="0"/>
  <pageSetup paperSize="9" orientation="portrait" horizontalDpi="0" verticalDpi="0" r:id="rId1"/>
  <headerFooter>
    <oddHeader>&amp;L&amp;"ＭＳ Ｐ明朝,標準"&amp;9&amp;F/&amp;A&amp;R&amp;"ＭＳ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16BRM910米原200</vt:lpstr>
      <vt:lpstr>Sheet1</vt:lpstr>
      <vt:lpstr>Sheet2</vt:lpstr>
      <vt:lpstr>'16BRM910米原200'!Print_Area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2016-09-06T15:56:56Z</cp:lastPrinted>
  <dcterms:created xsi:type="dcterms:W3CDTF">2005-08-30T00:38:44Z</dcterms:created>
  <dcterms:modified xsi:type="dcterms:W3CDTF">2016-09-06T15:57:15Z</dcterms:modified>
</cp:coreProperties>
</file>