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J54" i="1" l="1"/>
  <c r="J61" i="1"/>
  <c r="F61" i="1"/>
  <c r="F60" i="1"/>
  <c r="A61" i="1"/>
  <c r="A60" i="1"/>
  <c r="F57" i="1"/>
  <c r="F56" i="1"/>
  <c r="F55" i="1"/>
  <c r="J37" i="1"/>
  <c r="F54" i="1"/>
  <c r="F53" i="1"/>
  <c r="F52" i="1"/>
  <c r="F51" i="1"/>
  <c r="F50" i="1"/>
  <c r="F49" i="1"/>
  <c r="F48" i="1"/>
  <c r="F47" i="1"/>
  <c r="F39" i="1" l="1"/>
  <c r="J30" i="1" l="1"/>
  <c r="J22" i="1"/>
  <c r="F22" i="1"/>
  <c r="J17" i="1" l="1"/>
  <c r="F59" i="1" l="1"/>
  <c r="F46" i="1"/>
  <c r="F45" i="1"/>
  <c r="F44" i="1"/>
  <c r="F36" i="1"/>
  <c r="F32" i="1"/>
  <c r="F25" i="1"/>
  <c r="F24" i="1"/>
  <c r="F21" i="1"/>
  <c r="F11" i="1"/>
  <c r="F58" i="1" l="1"/>
  <c r="F43" i="1"/>
  <c r="F42" i="1"/>
  <c r="F41" i="1"/>
  <c r="F40" i="1"/>
  <c r="F38" i="1"/>
  <c r="F37" i="1"/>
  <c r="F35" i="1"/>
  <c r="F9" i="1" l="1"/>
  <c r="F8" i="1"/>
  <c r="F7" i="1"/>
  <c r="A6" i="1" l="1"/>
  <c r="F6" i="1"/>
  <c r="F10" i="1"/>
  <c r="F12" i="1"/>
  <c r="F13" i="1"/>
  <c r="F14" i="1"/>
  <c r="F15" i="1"/>
  <c r="F16" i="1"/>
  <c r="F17" i="1"/>
  <c r="F18" i="1"/>
  <c r="F19" i="1"/>
  <c r="F20" i="1"/>
  <c r="F23" i="1"/>
  <c r="F26" i="1"/>
  <c r="F27" i="1"/>
  <c r="F28" i="1"/>
  <c r="F29" i="1"/>
  <c r="F30" i="1"/>
  <c r="F31" i="1"/>
  <c r="F33" i="1"/>
  <c r="F34" i="1"/>
  <c r="A7" i="1" l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l="1"/>
  <c r="A24" i="1" l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l="1"/>
  <c r="A45" i="1" s="1"/>
  <c r="A46" i="1" l="1"/>
  <c r="A47" i="1" l="1"/>
  <c r="A48" i="1" s="1"/>
  <c r="A49" i="1" s="1"/>
  <c r="A50" i="1" s="1"/>
  <c r="A51" i="1" s="1"/>
  <c r="A52" i="1" l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<sst xmlns="http://schemas.openxmlformats.org/spreadsheetml/2006/main" count="213" uniqueCount="134">
  <si>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</si>
  <si>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</si>
  <si>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</si>
  <si>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</si>
  <si>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</si>
  <si>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</si>
  <si>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</si>
  <si>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</si>
  <si>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</si>
  <si>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十字路　S</t>
    <rPh sb="0" eb="3">
      <t>ジュウジロ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</si>
  <si>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</si>
  <si>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</si>
  <si>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T字路　S</t>
    <rPh sb="1" eb="3">
      <t>ジロ</t>
    </rPh>
    <phoneticPr fontId="1"/>
  </si>
  <si>
    <t>T字路</t>
    <rPh sb="1" eb="3">
      <t>ジロ</t>
    </rPh>
    <phoneticPr fontId="1"/>
  </si>
  <si>
    <t>ト字路　S</t>
    <rPh sb="1" eb="3">
      <t>ジロ</t>
    </rPh>
    <phoneticPr fontId="1"/>
  </si>
  <si>
    <t>十字路　S</t>
    <rPh sb="0" eb="3">
      <t>ジュウジロ</t>
    </rPh>
    <phoneticPr fontId="2"/>
  </si>
  <si>
    <t>右折</t>
    <rPh sb="0" eb="2">
      <t>ウセツ</t>
    </rPh>
    <phoneticPr fontId="2"/>
  </si>
  <si>
    <t>T字路　S</t>
    <rPh sb="1" eb="3">
      <t>ジロ</t>
    </rPh>
    <phoneticPr fontId="2"/>
  </si>
  <si>
    <t>右折</t>
  </si>
  <si>
    <t>┤字路</t>
    <rPh sb="1" eb="3">
      <t>ジロ</t>
    </rPh>
    <phoneticPr fontId="1"/>
  </si>
  <si>
    <t>直進</t>
    <phoneticPr fontId="1"/>
  </si>
  <si>
    <t>┤字路　S</t>
    <rPh sb="1" eb="3">
      <t>ジロ</t>
    </rPh>
    <phoneticPr fontId="1"/>
  </si>
  <si>
    <t>ト字路　S</t>
    <rPh sb="1" eb="3">
      <t>ジロ</t>
    </rPh>
    <phoneticPr fontId="2"/>
  </si>
  <si>
    <t>逆Y字路　S</t>
    <rPh sb="0" eb="1">
      <t>ギャク</t>
    </rPh>
    <rPh sb="2" eb="4">
      <t>ジロ</t>
    </rPh>
    <phoneticPr fontId="1"/>
  </si>
  <si>
    <t>市道</t>
    <rPh sb="0" eb="2">
      <t>シドウ</t>
    </rPh>
    <phoneticPr fontId="2"/>
  </si>
  <si>
    <t>左折</t>
    <rPh sb="0" eb="2">
      <t>サセツ</t>
    </rPh>
    <phoneticPr fontId="2"/>
  </si>
  <si>
    <t>直進</t>
    <phoneticPr fontId="1"/>
  </si>
  <si>
    <t>松山空港</t>
    <rPh sb="0" eb="2">
      <t>マツヤマ</t>
    </rPh>
    <rPh sb="2" eb="4">
      <t>クウコウ</t>
    </rPh>
    <phoneticPr fontId="1"/>
  </si>
  <si>
    <t>ver1.0.0 正式版</t>
    <rPh sb="9" eb="11">
      <t>セイシキ</t>
    </rPh>
    <rPh sb="11" eb="12">
      <t>バン</t>
    </rPh>
    <phoneticPr fontId="2"/>
  </si>
  <si>
    <t>BRM319松山300</t>
    <rPh sb="6" eb="8">
      <t>マツヤマ</t>
    </rPh>
    <phoneticPr fontId="2"/>
  </si>
  <si>
    <t>空港出口までは自歩道伝いに出ること</t>
    <rPh sb="0" eb="2">
      <t>クウコウ</t>
    </rPh>
    <rPh sb="2" eb="4">
      <t>デグチ</t>
    </rPh>
    <rPh sb="7" eb="8">
      <t>ジ</t>
    </rPh>
    <rPh sb="8" eb="10">
      <t>ホドウ</t>
    </rPh>
    <rPh sb="10" eb="11">
      <t>ヅタ</t>
    </rPh>
    <rPh sb="13" eb="14">
      <t>デ</t>
    </rPh>
    <phoneticPr fontId="1"/>
  </si>
  <si>
    <t>県道18→市道</t>
    <rPh sb="0" eb="2">
      <t>ケンドウ</t>
    </rPh>
    <rPh sb="5" eb="7">
      <t>シドウ</t>
    </rPh>
    <phoneticPr fontId="2"/>
  </si>
  <si>
    <t>県道22</t>
    <phoneticPr fontId="2"/>
  </si>
  <si>
    <t>川口大橋南交差点　S</t>
    <rPh sb="0" eb="2">
      <t>カワグチ</t>
    </rPh>
    <rPh sb="2" eb="4">
      <t>オオハシ</t>
    </rPh>
    <rPh sb="4" eb="5">
      <t>ミナミ</t>
    </rPh>
    <rPh sb="5" eb="8">
      <t>コウサテン</t>
    </rPh>
    <phoneticPr fontId="1"/>
  </si>
  <si>
    <t>（アンダーパス）</t>
    <phoneticPr fontId="1"/>
  </si>
  <si>
    <t>右下</t>
    <rPh sb="0" eb="1">
      <t>ミギ</t>
    </rPh>
    <rPh sb="1" eb="2">
      <t>シタ</t>
    </rPh>
    <phoneticPr fontId="1"/>
  </si>
  <si>
    <t>県道をくぐって伊予鉄の踏切わたって国道をくぐる</t>
    <rPh sb="0" eb="2">
      <t>ケンドウ</t>
    </rPh>
    <rPh sb="7" eb="9">
      <t>イヨ</t>
    </rPh>
    <rPh sb="9" eb="10">
      <t>テツ</t>
    </rPh>
    <rPh sb="11" eb="13">
      <t>フミキリ</t>
    </rPh>
    <rPh sb="17" eb="19">
      <t>コクドウ</t>
    </rPh>
    <phoneticPr fontId="2"/>
  </si>
  <si>
    <t>直進</t>
    <phoneticPr fontId="1"/>
  </si>
  <si>
    <t>県道16交点</t>
    <rPh sb="0" eb="2">
      <t>ケンドウ</t>
    </rPh>
    <rPh sb="4" eb="6">
      <t>コウテン</t>
    </rPh>
    <phoneticPr fontId="2"/>
  </si>
  <si>
    <t>T字路</t>
    <phoneticPr fontId="1"/>
  </si>
  <si>
    <t>県道23</t>
    <rPh sb="0" eb="2">
      <t>ケンドウ</t>
    </rPh>
    <phoneticPr fontId="2"/>
  </si>
  <si>
    <t xml:space="preserve">R33 </t>
    <phoneticPr fontId="1"/>
  </si>
  <si>
    <t>左直進</t>
    <rPh sb="0" eb="1">
      <t>ヒダリ</t>
    </rPh>
    <rPh sb="1" eb="3">
      <t>チョクシン</t>
    </rPh>
    <phoneticPr fontId="1"/>
  </si>
  <si>
    <t>拾町交差点　S（ローソン 砥部拾町）</t>
    <rPh sb="0" eb="1">
      <t>ヒロ</t>
    </rPh>
    <rPh sb="1" eb="2">
      <t>マチ</t>
    </rPh>
    <rPh sb="2" eb="5">
      <t>コウサテン</t>
    </rPh>
    <phoneticPr fontId="1"/>
  </si>
  <si>
    <t>R440</t>
    <phoneticPr fontId="1"/>
  </si>
  <si>
    <t>標高728m</t>
    <rPh sb="0" eb="2">
      <t>ヒョウコウ</t>
    </rPh>
    <phoneticPr fontId="2"/>
  </si>
  <si>
    <t xml:space="preserve">R33 </t>
    <phoneticPr fontId="1"/>
  </si>
  <si>
    <t>直進</t>
    <phoneticPr fontId="1"/>
  </si>
  <si>
    <t>自動車専用道路：三坂道路と別れる　標高391m</t>
    <rPh sb="0" eb="3">
      <t>ジドウシャ</t>
    </rPh>
    <rPh sb="3" eb="5">
      <t>センヨウ</t>
    </rPh>
    <rPh sb="5" eb="7">
      <t>ドウロ</t>
    </rPh>
    <rPh sb="8" eb="10">
      <t>ミサカ</t>
    </rPh>
    <rPh sb="10" eb="12">
      <t>ドウロ</t>
    </rPh>
    <rPh sb="13" eb="14">
      <t>ワカ</t>
    </rPh>
    <rPh sb="17" eb="19">
      <t>ヒョウコウ</t>
    </rPh>
    <phoneticPr fontId="2"/>
  </si>
  <si>
    <t>自動車専用道路：三坂道路と合流　標高620m</t>
    <rPh sb="8" eb="10">
      <t>ミサカ</t>
    </rPh>
    <rPh sb="10" eb="12">
      <t>ドウロ</t>
    </rPh>
    <rPh sb="13" eb="15">
      <t>ゴウリュウ</t>
    </rPh>
    <rPh sb="16" eb="18">
      <t>ヒョウコウ</t>
    </rPh>
    <phoneticPr fontId="2"/>
  </si>
  <si>
    <t>レシート取得して通過時間を自分で記入。
チェック後そのまま直進</t>
    <rPh sb="4" eb="6">
      <t>シュトク</t>
    </rPh>
    <rPh sb="8" eb="10">
      <t>ツウカ</t>
    </rPh>
    <rPh sb="10" eb="12">
      <t>ジカン</t>
    </rPh>
    <rPh sb="13" eb="15">
      <t>ジブン</t>
    </rPh>
    <rPh sb="16" eb="18">
      <t>キニュウ</t>
    </rPh>
    <rPh sb="24" eb="25">
      <t>ゴ</t>
    </rPh>
    <rPh sb="29" eb="31">
      <t>チョクシン</t>
    </rPh>
    <phoneticPr fontId="1"/>
  </si>
  <si>
    <t>通過チェック　サークルＫ久万入野店</t>
    <rPh sb="0" eb="2">
      <t>ツウカ</t>
    </rPh>
    <phoneticPr fontId="1"/>
  </si>
  <si>
    <t xml:space="preserve">R33 </t>
    <phoneticPr fontId="1"/>
  </si>
  <si>
    <t>落合交差点　S</t>
    <rPh sb="0" eb="2">
      <t>オチアイ</t>
    </rPh>
    <rPh sb="2" eb="5">
      <t>コウサテン</t>
    </rPh>
    <phoneticPr fontId="1"/>
  </si>
  <si>
    <t>柳谷大橋交差点　S</t>
    <rPh sb="0" eb="2">
      <t>ヤナギタニ</t>
    </rPh>
    <rPh sb="2" eb="4">
      <t>オオハシ</t>
    </rPh>
    <rPh sb="4" eb="7">
      <t>コウサテン</t>
    </rPh>
    <phoneticPr fontId="1"/>
  </si>
  <si>
    <t>R360との分岐</t>
    <rPh sb="6" eb="8">
      <t>ブンキ</t>
    </rPh>
    <phoneticPr fontId="2"/>
  </si>
  <si>
    <t>R440との分岐</t>
    <rPh sb="6" eb="8">
      <t>ブンキ</t>
    </rPh>
    <phoneticPr fontId="2"/>
  </si>
  <si>
    <t>落出大橋先　S</t>
    <rPh sb="0" eb="1">
      <t>ラク</t>
    </rPh>
    <rPh sb="1" eb="2">
      <t>イズル</t>
    </rPh>
    <rPh sb="2" eb="4">
      <t>オオハシ</t>
    </rPh>
    <rPh sb="4" eb="5">
      <t>サキ</t>
    </rPh>
    <phoneticPr fontId="1"/>
  </si>
  <si>
    <t>旧国鉄バス松山高知急行線　落出駅あり</t>
    <rPh sb="0" eb="3">
      <t>キュウコクテツ</t>
    </rPh>
    <rPh sb="5" eb="7">
      <t>マツヤマ</t>
    </rPh>
    <rPh sb="7" eb="9">
      <t>コウチ</t>
    </rPh>
    <rPh sb="9" eb="11">
      <t>キュウコウ</t>
    </rPh>
    <rPh sb="11" eb="12">
      <t>セン</t>
    </rPh>
    <phoneticPr fontId="2"/>
  </si>
  <si>
    <t>（高知県境）</t>
    <rPh sb="1" eb="5">
      <t>コウチケンキョウ</t>
    </rPh>
    <phoneticPr fontId="2"/>
  </si>
  <si>
    <t>県境を越えて5㎞ほどは登ったり降りたり</t>
    <rPh sb="0" eb="2">
      <t>ケンザカイ</t>
    </rPh>
    <rPh sb="3" eb="4">
      <t>コ</t>
    </rPh>
    <rPh sb="11" eb="12">
      <t>ノボ</t>
    </rPh>
    <rPh sb="15" eb="16">
      <t>オ</t>
    </rPh>
    <phoneticPr fontId="2"/>
  </si>
  <si>
    <t>PC1　ローソン 仁淀川町大崎</t>
    <phoneticPr fontId="1"/>
  </si>
  <si>
    <t>R494→県302</t>
    <rPh sb="5" eb="6">
      <t>ケン</t>
    </rPh>
    <phoneticPr fontId="1"/>
  </si>
  <si>
    <t>県道308</t>
    <rPh sb="0" eb="2">
      <t>ケンドウ</t>
    </rPh>
    <phoneticPr fontId="2"/>
  </si>
  <si>
    <t>須崎</t>
    <rPh sb="0" eb="2">
      <t>スサキ</t>
    </rPh>
    <phoneticPr fontId="2"/>
  </si>
  <si>
    <t>須崎　国道56号</t>
    <rPh sb="0" eb="2">
      <t>スサキ</t>
    </rPh>
    <rPh sb="3" eb="5">
      <t>コクドウ</t>
    </rPh>
    <rPh sb="7" eb="8">
      <t>ゴウ</t>
    </rPh>
    <phoneticPr fontId="2"/>
  </si>
  <si>
    <t>R56</t>
    <phoneticPr fontId="2"/>
  </si>
  <si>
    <t>Y字路　S</t>
    <rPh sb="1" eb="3">
      <t>ジロ</t>
    </rPh>
    <phoneticPr fontId="1"/>
  </si>
  <si>
    <t>須崎市街</t>
    <rPh sb="0" eb="2">
      <t>スサキ</t>
    </rPh>
    <rPh sb="2" eb="4">
      <t>シガイ</t>
    </rPh>
    <phoneticPr fontId="2"/>
  </si>
  <si>
    <t>県道388（旧R56）</t>
    <rPh sb="0" eb="2">
      <t>ケンドウ</t>
    </rPh>
    <rPh sb="6" eb="7">
      <t>キュウ</t>
    </rPh>
    <phoneticPr fontId="2"/>
  </si>
  <si>
    <t>標高297m</t>
    <rPh sb="0" eb="2">
      <t>ヒョウコウ</t>
    </rPh>
    <phoneticPr fontId="2"/>
  </si>
  <si>
    <t>PC2　ローソン 四万十町中央インター</t>
    <phoneticPr fontId="2"/>
  </si>
  <si>
    <t>根元原　S</t>
    <rPh sb="0" eb="2">
      <t>ネモト</t>
    </rPh>
    <rPh sb="2" eb="3">
      <t>ハラ</t>
    </rPh>
    <phoneticPr fontId="2"/>
  </si>
  <si>
    <t>R381</t>
    <phoneticPr fontId="2"/>
  </si>
  <si>
    <t>→　R381　江川崎　大正</t>
    <rPh sb="7" eb="9">
      <t>エカワ</t>
    </rPh>
    <rPh sb="9" eb="10">
      <t>ザキ</t>
    </rPh>
    <rPh sb="11" eb="13">
      <t>タイショウ</t>
    </rPh>
    <phoneticPr fontId="2"/>
  </si>
  <si>
    <t>市道→県道19→市道</t>
    <rPh sb="0" eb="2">
      <t>シドウ</t>
    </rPh>
    <rPh sb="3" eb="5">
      <t>ケンドウ</t>
    </rPh>
    <rPh sb="8" eb="10">
      <t>シドウ</t>
    </rPh>
    <phoneticPr fontId="1"/>
  </si>
  <si>
    <t>四万十川わたる</t>
    <rPh sb="0" eb="3">
      <t>シマント</t>
    </rPh>
    <rPh sb="3" eb="4">
      <t>ガワ</t>
    </rPh>
    <phoneticPr fontId="2"/>
  </si>
  <si>
    <t>R381(R439)</t>
    <phoneticPr fontId="2"/>
  </si>
  <si>
    <t>（道の駅　四万十大正）</t>
    <rPh sb="1" eb="2">
      <t>ミチ</t>
    </rPh>
    <rPh sb="3" eb="4">
      <t>エキ</t>
    </rPh>
    <rPh sb="5" eb="8">
      <t>ヨンマンジュウ</t>
    </rPh>
    <rPh sb="8" eb="10">
      <t>タイショウ</t>
    </rPh>
    <phoneticPr fontId="1"/>
  </si>
  <si>
    <t>旧西土佐村・江川崎
ここから四万十川本流を離れて支流の広見川へと入る</t>
    <rPh sb="18" eb="20">
      <t>ホンリュウ</t>
    </rPh>
    <rPh sb="21" eb="22">
      <t>ハナ</t>
    </rPh>
    <rPh sb="24" eb="26">
      <t>シリュウ</t>
    </rPh>
    <rPh sb="27" eb="29">
      <t>ヒロミ</t>
    </rPh>
    <rPh sb="29" eb="30">
      <t>ガワ</t>
    </rPh>
    <rPh sb="32" eb="33">
      <t>ハイ</t>
    </rPh>
    <phoneticPr fontId="2"/>
  </si>
  <si>
    <t>直進すると松丸街道の往時の街並み。温泉あり</t>
    <rPh sb="0" eb="2">
      <t>チョクシン</t>
    </rPh>
    <rPh sb="5" eb="7">
      <t>マツマル</t>
    </rPh>
    <rPh sb="7" eb="9">
      <t>カイドウ</t>
    </rPh>
    <rPh sb="10" eb="12">
      <t>オウジ</t>
    </rPh>
    <rPh sb="13" eb="15">
      <t>マチナ</t>
    </rPh>
    <rPh sb="17" eb="19">
      <t>オンセン</t>
    </rPh>
    <phoneticPr fontId="2"/>
  </si>
  <si>
    <t>PC3　サークルK松野虹の森店</t>
    <phoneticPr fontId="2"/>
  </si>
  <si>
    <t>R381</t>
    <phoneticPr fontId="1"/>
  </si>
  <si>
    <t>県道57</t>
    <rPh sb="0" eb="2">
      <t>ケンドウ</t>
    </rPh>
    <phoneticPr fontId="2"/>
  </si>
  <si>
    <t>務田交差点　S</t>
    <rPh sb="0" eb="1">
      <t>ツトム</t>
    </rPh>
    <rPh sb="1" eb="2">
      <t>タ</t>
    </rPh>
    <rPh sb="2" eb="5">
      <t>コウサテン</t>
    </rPh>
    <phoneticPr fontId="2"/>
  </si>
  <si>
    <t>県道31</t>
    <rPh sb="0" eb="2">
      <t>ケンドウ</t>
    </rPh>
    <phoneticPr fontId="2"/>
  </si>
  <si>
    <t>（ローソン 佐川町西） ト字路　S</t>
    <phoneticPr fontId="1"/>
  </si>
  <si>
    <t>（ローソン 砥部焼観光センター）　Y字路　S</t>
    <phoneticPr fontId="1"/>
  </si>
  <si>
    <t>（道の駅みま） 十字路　S</t>
    <phoneticPr fontId="2"/>
  </si>
  <si>
    <t>（道の駅　森の三角ぼうし） T字路　S　</t>
    <rPh sb="1" eb="2">
      <t>ミチ</t>
    </rPh>
    <rPh sb="3" eb="4">
      <t>エキ</t>
    </rPh>
    <rPh sb="5" eb="6">
      <t>モリ</t>
    </rPh>
    <rPh sb="7" eb="9">
      <t>サンカク</t>
    </rPh>
    <phoneticPr fontId="2"/>
  </si>
  <si>
    <t>歯長峠</t>
    <rPh sb="0" eb="1">
      <t>ハ</t>
    </rPh>
    <rPh sb="1" eb="2">
      <t>ナガ</t>
    </rPh>
    <rPh sb="2" eb="3">
      <t>トウゲ</t>
    </rPh>
    <phoneticPr fontId="2"/>
  </si>
  <si>
    <t>七子峠</t>
    <rPh sb="0" eb="1">
      <t>ナナ</t>
    </rPh>
    <rPh sb="1" eb="2">
      <t>コ</t>
    </rPh>
    <rPh sb="2" eb="3">
      <t>トウゲ</t>
    </rPh>
    <phoneticPr fontId="1"/>
  </si>
  <si>
    <t>三坂峠</t>
    <rPh sb="0" eb="2">
      <t>ミサカ</t>
    </rPh>
    <rPh sb="2" eb="3">
      <t>トウゲ</t>
    </rPh>
    <phoneticPr fontId="1"/>
  </si>
  <si>
    <t>標高412m</t>
    <rPh sb="0" eb="2">
      <t>ヒョウコウ</t>
    </rPh>
    <phoneticPr fontId="2"/>
  </si>
  <si>
    <t>県道29</t>
    <rPh sb="0" eb="2">
      <t>ケンドウ</t>
    </rPh>
    <phoneticPr fontId="2"/>
  </si>
  <si>
    <t>県道237</t>
    <rPh sb="0" eb="2">
      <t>ケンドウ</t>
    </rPh>
    <phoneticPr fontId="2"/>
  </si>
  <si>
    <t>→　明石寺　2㎞</t>
    <rPh sb="2" eb="4">
      <t>アカシ</t>
    </rPh>
    <rPh sb="4" eb="5">
      <t>テラ</t>
    </rPh>
    <phoneticPr fontId="2"/>
  </si>
  <si>
    <t>赤い舗装の道をに入る</t>
    <rPh sb="0" eb="1">
      <t>アカ</t>
    </rPh>
    <rPh sb="2" eb="4">
      <t>ホソウ</t>
    </rPh>
    <rPh sb="5" eb="6">
      <t>ミチ</t>
    </rPh>
    <rPh sb="8" eb="9">
      <t>ハイ</t>
    </rPh>
    <phoneticPr fontId="2"/>
  </si>
  <si>
    <t>下松葉交差点　S</t>
    <rPh sb="0" eb="1">
      <t>シタ</t>
    </rPh>
    <rPh sb="1" eb="3">
      <t>マツバ</t>
    </rPh>
    <rPh sb="3" eb="6">
      <t>コウサテン</t>
    </rPh>
    <phoneticPr fontId="2"/>
  </si>
  <si>
    <t>標高316m　交通量多い！</t>
    <rPh sb="0" eb="2">
      <t>ヒョウコウ</t>
    </rPh>
    <rPh sb="7" eb="9">
      <t>コウツウ</t>
    </rPh>
    <rPh sb="9" eb="10">
      <t>リョウ</t>
    </rPh>
    <rPh sb="10" eb="11">
      <t>オオ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</si>
  <si>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</si>
  <si>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</si>
  <si>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×</t>
    <phoneticPr fontId="2"/>
  </si>
  <si>
    <t>左折</t>
    <rPh sb="0" eb="2">
      <t>サセツ</t>
    </rPh>
    <phoneticPr fontId="2"/>
  </si>
  <si>
    <t>R441</t>
    <phoneticPr fontId="2"/>
  </si>
  <si>
    <t>ト字路（点滅信号）</t>
    <rPh sb="1" eb="3">
      <t>ジロ</t>
    </rPh>
    <rPh sb="4" eb="6">
      <t>テンメツ</t>
    </rPh>
    <rPh sb="6" eb="8">
      <t>シンゴウ</t>
    </rPh>
    <phoneticPr fontId="1"/>
  </si>
  <si>
    <t>十字路　S</t>
    <rPh sb="0" eb="3">
      <t>ジュウジロ</t>
    </rPh>
    <phoneticPr fontId="2"/>
  </si>
  <si>
    <t>県道44</t>
    <phoneticPr fontId="2"/>
  </si>
  <si>
    <t>R197</t>
    <phoneticPr fontId="2"/>
  </si>
  <si>
    <t>肱川橋北交差点　S</t>
    <rPh sb="0" eb="2">
      <t>ヒジカワ</t>
    </rPh>
    <rPh sb="2" eb="3">
      <t>ハシ</t>
    </rPh>
    <rPh sb="3" eb="4">
      <t>キタ</t>
    </rPh>
    <rPh sb="4" eb="7">
      <t>コウサテン</t>
    </rPh>
    <phoneticPr fontId="2"/>
  </si>
  <si>
    <t>県道24</t>
    <rPh sb="0" eb="2">
      <t>ケンドウ</t>
    </rPh>
    <phoneticPr fontId="2"/>
  </si>
  <si>
    <t>左側</t>
    <rPh sb="0" eb="2">
      <t>ヒダリガワ</t>
    </rPh>
    <phoneticPr fontId="2"/>
  </si>
  <si>
    <t>PC4　ローソン 長浜仁久</t>
    <phoneticPr fontId="2"/>
  </si>
  <si>
    <t>T字路　S</t>
    <phoneticPr fontId="1"/>
  </si>
  <si>
    <t>R378
夕やけこやけライン</t>
    <rPh sb="5" eb="6">
      <t>ユウ</t>
    </rPh>
    <phoneticPr fontId="1"/>
  </si>
  <si>
    <t>県道22</t>
    <rPh sb="0" eb="2">
      <t>ケンドウ</t>
    </rPh>
    <phoneticPr fontId="2"/>
  </si>
  <si>
    <t>伊予農高北交差点　S</t>
    <rPh sb="0" eb="2">
      <t>イヨ</t>
    </rPh>
    <rPh sb="2" eb="4">
      <t>ノウコウ</t>
    </rPh>
    <rPh sb="4" eb="5">
      <t>キタ</t>
    </rPh>
    <rPh sb="5" eb="8">
      <t>コウサテン</t>
    </rPh>
    <phoneticPr fontId="2"/>
  </si>
  <si>
    <t>←　松山空港</t>
    <rPh sb="2" eb="4">
      <t>マツヤマ</t>
    </rPh>
    <rPh sb="4" eb="6">
      <t>クウコウ</t>
    </rPh>
    <phoneticPr fontId="2"/>
  </si>
  <si>
    <t>→　松山空港</t>
    <rPh sb="2" eb="4">
      <t>マツヤマ</t>
    </rPh>
    <rPh sb="4" eb="6">
      <t>クウコウ</t>
    </rPh>
    <phoneticPr fontId="2"/>
  </si>
  <si>
    <t>左直進</t>
    <rPh sb="0" eb="1">
      <t>ヒダリ</t>
    </rPh>
    <rPh sb="1" eb="3">
      <t>チョクシン</t>
    </rPh>
    <phoneticPr fontId="2"/>
  </si>
  <si>
    <t>宗意原交差点　S</t>
    <rPh sb="0" eb="1">
      <t>ムネ</t>
    </rPh>
    <rPh sb="1" eb="2">
      <t>イ</t>
    </rPh>
    <rPh sb="2" eb="3">
      <t>ハラ</t>
    </rPh>
    <rPh sb="3" eb="6">
      <t>コウサテン</t>
    </rPh>
    <phoneticPr fontId="2"/>
  </si>
  <si>
    <r>
      <t xml:space="preserve">↑松山空港　→松山
</t>
    </r>
    <r>
      <rPr>
        <sz val="9"/>
        <color rgb="FFFF0000"/>
        <rFont val="ＭＳ Ｐゴシック"/>
        <family val="3"/>
        <charset val="128"/>
      </rPr>
      <t>車の流れが松山市街に流れている</t>
    </r>
    <r>
      <rPr>
        <sz val="9"/>
        <rFont val="ＭＳ Ｐゴシック"/>
        <family val="3"/>
        <charset val="128"/>
      </rPr>
      <t>のでついていかないこと！</t>
    </r>
    <rPh sb="1" eb="3">
      <t>マツヤマ</t>
    </rPh>
    <rPh sb="3" eb="5">
      <t>クウコウ</t>
    </rPh>
    <rPh sb="7" eb="9">
      <t>マツヤマ</t>
    </rPh>
    <rPh sb="10" eb="11">
      <t>クルマ</t>
    </rPh>
    <rPh sb="12" eb="13">
      <t>ナガ</t>
    </rPh>
    <rPh sb="15" eb="19">
      <t>マツヤマシガイ</t>
    </rPh>
    <rPh sb="20" eb="21">
      <t>ナガ</t>
    </rPh>
    <phoneticPr fontId="2"/>
  </si>
  <si>
    <t>市道→県道18</t>
    <rPh sb="0" eb="2">
      <t>シドウ</t>
    </rPh>
    <rPh sb="3" eb="5">
      <t>ケンドウ</t>
    </rPh>
    <phoneticPr fontId="1"/>
  </si>
  <si>
    <t>空港道路</t>
    <rPh sb="0" eb="2">
      <t>クウコウ</t>
    </rPh>
    <rPh sb="2" eb="4">
      <t>ドウロ</t>
    </rPh>
    <phoneticPr fontId="2"/>
  </si>
  <si>
    <t>ゴール受付　松山空港</t>
    <rPh sb="3" eb="5">
      <t>ウケツケ</t>
    </rPh>
    <rPh sb="6" eb="8">
      <t>マツヤマ</t>
    </rPh>
    <rPh sb="8" eb="10">
      <t>クウコウ</t>
    </rPh>
    <phoneticPr fontId="1"/>
  </si>
  <si>
    <t>サイクルステーションの方面へ</t>
    <rPh sb="11" eb="13">
      <t>ホウメン</t>
    </rPh>
    <phoneticPr fontId="2"/>
  </si>
  <si>
    <t>OPEN/ 04/09 23:23～04/10 02:24
レシート取得して通過時間を自分で記入。
チェック後　そのまま直進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60" eb="62">
      <t>チョクシン</t>
    </rPh>
    <phoneticPr fontId="1"/>
  </si>
  <si>
    <t>OPEN/ 04/10 01:07～04/10 06:20     
レシート取得して通過時間を自分で記入。
チェック後　そのまま直進</t>
    <rPh sb="39" eb="41">
      <t>シュトク</t>
    </rPh>
    <rPh sb="43" eb="45">
      <t>ツウカ</t>
    </rPh>
    <rPh sb="45" eb="47">
      <t>ジカン</t>
    </rPh>
    <rPh sb="48" eb="50">
      <t>ジブン</t>
    </rPh>
    <rPh sb="51" eb="53">
      <t>キニュウ</t>
    </rPh>
    <rPh sb="59" eb="60">
      <t>ゴ</t>
    </rPh>
    <rPh sb="65" eb="67">
      <t>チョクシン</t>
    </rPh>
    <phoneticPr fontId="1"/>
  </si>
  <si>
    <t>OPEN/ 04/10 03:08～04/10 10:52
レシート取得して通過時間を自分で記入。
チェック後　そのまま直進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60" eb="62">
      <t>チョクシン</t>
    </rPh>
    <phoneticPr fontId="1"/>
  </si>
  <si>
    <t>OPEN/ 04/10 05:12～04/10 15:16
レシート取得後、自分で通過タイムを記入。
レシート取得後、直進</t>
    <phoneticPr fontId="2"/>
  </si>
  <si>
    <r>
      <rPr>
        <b/>
        <sz val="9"/>
        <color rgb="FFFF0000"/>
        <rFont val="ＭＳ Ｐゴシック"/>
        <family val="3"/>
        <charset val="128"/>
      </rPr>
      <t>OPEN/ 04/10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04/10 17:00</t>
    </r>
    <r>
      <rPr>
        <sz val="9"/>
        <rFont val="ＭＳ Ｐゴシック"/>
        <family val="3"/>
        <charset val="128"/>
      </rPr>
      <t xml:space="preserve">
カード提出お願いします。
12時以前に到着した方は、スタッフの指示を仰ぐこと</t>
    </r>
    <rPh sb="54" eb="55">
      <t>ジ</t>
    </rPh>
    <rPh sb="55" eb="57">
      <t>イゼン</t>
    </rPh>
    <rPh sb="58" eb="60">
      <t>トウチャク</t>
    </rPh>
    <rPh sb="62" eb="63">
      <t>カタ</t>
    </rPh>
    <rPh sb="70" eb="72">
      <t>シジ</t>
    </rPh>
    <rPh sb="73" eb="74">
      <t>アオ</t>
    </rPh>
    <phoneticPr fontId="2"/>
  </si>
  <si>
    <t xml:space="preserve">R494 </t>
    <phoneticPr fontId="1"/>
  </si>
  <si>
    <t>鳥坂トンネル</t>
    <rPh sb="0" eb="1">
      <t>トリ</t>
    </rPh>
    <rPh sb="1" eb="2">
      <t>サカ</t>
    </rPh>
    <phoneticPr fontId="2"/>
  </si>
  <si>
    <t>標高23m　急勾配を下りきって信号のある分岐の手前！</t>
    <rPh sb="0" eb="2">
      <t>ヒョウコウ</t>
    </rPh>
    <rPh sb="6" eb="7">
      <t>キュウ</t>
    </rPh>
    <rPh sb="7" eb="9">
      <t>コウバイ</t>
    </rPh>
    <rPh sb="10" eb="11">
      <t>クダ</t>
    </rPh>
    <rPh sb="15" eb="17">
      <t>シンゴウ</t>
    </rPh>
    <rPh sb="20" eb="22">
      <t>ブンキ</t>
    </rPh>
    <rPh sb="23" eb="25">
      <t>テマエ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</si>
</sst>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2" fontId="1" fillId="0" borderId="0" xfId="0" applyNumberFormat="1" applyFont="1">
      <alignment vertical="center"/>
    </xf>
    <xf numFmtId="176" fontId="4" fillId="2" borderId="6" xfId="0" applyNumberFormat="1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>
      <alignment vertical="center"/>
    </xf>
    <xf numFmtId="176" fontId="3" fillId="0" borderId="4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76" fontId="4" fillId="2" borderId="12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3" xfId="0" applyFont="1" applyFill="1" applyBorder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left" vertical="center"/>
    </xf>
    <xf numFmtId="176" fontId="4" fillId="3" borderId="4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13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43" zoomScaleNormal="100" workbookViewId="0">
      <selection activeCell="I49" sqref="I49"/>
    </sheetView>
  </sheetViews>
  <sheetFormatPr defaultColWidth="7.75" defaultRowHeight="12"/>
  <cols>
    <col min="1" max="1" width="5.375" style="4" bestFit="1" customWidth="1"/>
    <col min="2" max="2" width="32.25" style="1" customWidth="1"/>
    <col min="3" max="3" width="4.5" style="19" bestFit="1" customWidth="1"/>
    <col min="4" max="4" width="6" style="1" customWidth="1"/>
    <col min="5" max="5" width="16" style="23" bestFit="1" customWidth="1"/>
    <col min="6" max="6" width="5.875" style="3" bestFit="1" customWidth="1"/>
    <col min="7" max="7" width="6" style="22" bestFit="1" customWidth="1"/>
    <col min="8" max="8" width="0.375" style="1" customWidth="1"/>
    <col min="9" max="9" width="47.375" style="1" bestFit="1" customWidth="1"/>
    <col min="10" max="10" width="5.25" style="23" bestFit="1" customWidth="1"/>
    <col min="11" max="12" width="14.125" style="1" bestFit="1" customWidth="1"/>
    <col min="13" max="16384" width="7.75" style="1"/>
  </cols>
  <sheetData>
    <row r="1" spans="1:12">
      <c r="B1" s="2">
        <v>2016</v>
      </c>
      <c r="I1" s="49" t="s">
        <v>28</v>
      </c>
    </row>
    <row r="2" spans="1:12">
      <c r="B2" s="1" t="s">
        <v>29</v>
      </c>
      <c r="I2" s="46">
        <v>42462</v>
      </c>
    </row>
    <row r="3" spans="1:12" ht="12.75" thickBot="1"/>
    <row r="4" spans="1:12" ht="21.75" customHeight="1" thickBot="1">
      <c r="A4" s="40"/>
      <c r="B4" s="5" t="s">
        <v>0</v>
      </c>
      <c r="C4" s="20" t="s">
        <v>7</v>
      </c>
      <c r="D4" s="5"/>
      <c r="E4" s="5" t="s">
        <v>1</v>
      </c>
      <c r="F4" s="6" t="s">
        <v>2</v>
      </c>
      <c r="G4" s="7" t="s">
        <v>3</v>
      </c>
      <c r="H4" s="5"/>
      <c r="I4" s="5" t="s">
        <v>4</v>
      </c>
      <c r="J4" s="8"/>
    </row>
    <row r="5" spans="1:12" ht="21.75" customHeight="1" thickTop="1">
      <c r="A5" s="44">
        <v>1</v>
      </c>
      <c r="B5" s="28" t="s">
        <v>27</v>
      </c>
      <c r="C5" s="29"/>
      <c r="D5" s="28"/>
      <c r="E5" s="28" t="s">
        <v>5</v>
      </c>
      <c r="F5" s="30">
        <v>0</v>
      </c>
      <c r="G5" s="31">
        <v>0</v>
      </c>
      <c r="H5" s="28"/>
      <c r="I5" s="28" t="s">
        <v>30</v>
      </c>
      <c r="J5" s="32"/>
    </row>
    <row r="6" spans="1:12" ht="21.75" customHeight="1">
      <c r="A6" s="41">
        <f t="shared" ref="A6:A61" si="0">A5+1</f>
        <v>2</v>
      </c>
      <c r="B6" s="9" t="s">
        <v>13</v>
      </c>
      <c r="C6" s="27"/>
      <c r="D6" s="24" t="s">
        <v>10</v>
      </c>
      <c r="E6" s="24" t="s">
        <v>31</v>
      </c>
      <c r="F6" s="33">
        <f t="shared" ref="F6:F11" si="1">G6-G5</f>
        <v>0.15</v>
      </c>
      <c r="G6" s="11">
        <v>0.15</v>
      </c>
      <c r="H6" s="24"/>
      <c r="I6" s="9"/>
      <c r="J6" s="34"/>
    </row>
    <row r="7" spans="1:12" ht="21.75" customHeight="1">
      <c r="A7" s="41">
        <f t="shared" si="0"/>
        <v>3</v>
      </c>
      <c r="B7" s="9" t="s">
        <v>12</v>
      </c>
      <c r="C7" s="27"/>
      <c r="D7" s="24" t="s">
        <v>16</v>
      </c>
      <c r="E7" s="24" t="s">
        <v>32</v>
      </c>
      <c r="F7" s="33">
        <f t="shared" si="1"/>
        <v>1.1500000000000001</v>
      </c>
      <c r="G7" s="11">
        <v>1.3</v>
      </c>
      <c r="H7" s="24"/>
      <c r="I7" s="9"/>
      <c r="J7" s="34"/>
    </row>
    <row r="8" spans="1:12" ht="21.75" customHeight="1">
      <c r="A8" s="41">
        <f t="shared" si="0"/>
        <v>4</v>
      </c>
      <c r="B8" s="9" t="s">
        <v>33</v>
      </c>
      <c r="C8" s="27"/>
      <c r="D8" s="24" t="s">
        <v>25</v>
      </c>
      <c r="E8" s="13" t="s">
        <v>5</v>
      </c>
      <c r="F8" s="33">
        <f t="shared" si="1"/>
        <v>2.4000000000000004</v>
      </c>
      <c r="G8" s="11">
        <v>3.7</v>
      </c>
      <c r="H8" s="24"/>
      <c r="I8" s="13"/>
      <c r="J8" s="34"/>
    </row>
    <row r="9" spans="1:12">
      <c r="A9" s="41">
        <f t="shared" si="0"/>
        <v>5</v>
      </c>
      <c r="B9" s="9" t="s">
        <v>34</v>
      </c>
      <c r="C9" s="27"/>
      <c r="D9" s="24" t="s">
        <v>35</v>
      </c>
      <c r="E9" s="13" t="s">
        <v>5</v>
      </c>
      <c r="F9" s="33">
        <f t="shared" si="1"/>
        <v>2.2999999999999998</v>
      </c>
      <c r="G9" s="11">
        <v>6</v>
      </c>
      <c r="H9" s="24"/>
      <c r="I9" s="13" t="s">
        <v>36</v>
      </c>
      <c r="J9" s="34"/>
    </row>
    <row r="10" spans="1:12">
      <c r="A10" s="41">
        <f t="shared" si="0"/>
        <v>6</v>
      </c>
      <c r="B10" s="9" t="s">
        <v>15</v>
      </c>
      <c r="C10" s="21"/>
      <c r="D10" s="9" t="s">
        <v>37</v>
      </c>
      <c r="E10" s="13" t="s">
        <v>5</v>
      </c>
      <c r="F10" s="33">
        <f t="shared" si="1"/>
        <v>3.0999999999999996</v>
      </c>
      <c r="G10" s="11">
        <v>9.1</v>
      </c>
      <c r="H10" s="9"/>
      <c r="I10" s="9" t="s">
        <v>38</v>
      </c>
      <c r="J10" s="12"/>
      <c r="K10" s="25"/>
      <c r="L10" s="17"/>
    </row>
    <row r="11" spans="1:12">
      <c r="A11" s="41">
        <f t="shared" si="0"/>
        <v>7</v>
      </c>
      <c r="B11" s="9" t="s">
        <v>39</v>
      </c>
      <c r="C11" s="21"/>
      <c r="D11" s="9" t="s">
        <v>6</v>
      </c>
      <c r="E11" s="9" t="s">
        <v>40</v>
      </c>
      <c r="F11" s="33">
        <f t="shared" si="1"/>
        <v>2.5999999999999996</v>
      </c>
      <c r="G11" s="11">
        <v>11.7</v>
      </c>
      <c r="H11" s="9"/>
      <c r="I11" s="9"/>
      <c r="J11" s="12"/>
      <c r="K11" s="25"/>
      <c r="L11" s="17"/>
    </row>
    <row r="12" spans="1:12">
      <c r="A12" s="41">
        <f t="shared" si="0"/>
        <v>8</v>
      </c>
      <c r="B12" s="9" t="s">
        <v>43</v>
      </c>
      <c r="C12" s="21"/>
      <c r="D12" s="9" t="s">
        <v>10</v>
      </c>
      <c r="E12" s="9" t="s">
        <v>41</v>
      </c>
      <c r="F12" s="10">
        <f t="shared" ref="F12:F61" si="2">G12-G11</f>
        <v>1.2000000000000011</v>
      </c>
      <c r="G12" s="11">
        <v>12.9</v>
      </c>
      <c r="H12" s="9"/>
      <c r="I12" s="24"/>
      <c r="J12" s="12"/>
      <c r="K12" s="25"/>
      <c r="L12" s="17"/>
    </row>
    <row r="13" spans="1:12">
      <c r="A13" s="41">
        <f t="shared" si="0"/>
        <v>9</v>
      </c>
      <c r="B13" s="9" t="s">
        <v>87</v>
      </c>
      <c r="C13" s="21"/>
      <c r="D13" s="9" t="s">
        <v>42</v>
      </c>
      <c r="E13" s="9" t="s">
        <v>41</v>
      </c>
      <c r="F13" s="10">
        <f t="shared" si="2"/>
        <v>4.4999999999999982</v>
      </c>
      <c r="G13" s="11">
        <v>17.399999999999999</v>
      </c>
      <c r="H13" s="9"/>
      <c r="I13" s="13"/>
      <c r="J13" s="14"/>
      <c r="K13" s="25"/>
      <c r="L13" s="17"/>
    </row>
    <row r="14" spans="1:12">
      <c r="A14" s="41">
        <f t="shared" si="0"/>
        <v>10</v>
      </c>
      <c r="B14" s="9" t="s">
        <v>14</v>
      </c>
      <c r="C14" s="21"/>
      <c r="D14" s="9" t="s">
        <v>20</v>
      </c>
      <c r="E14" s="9" t="s">
        <v>44</v>
      </c>
      <c r="F14" s="10">
        <f t="shared" si="2"/>
        <v>5.6000000000000014</v>
      </c>
      <c r="G14" s="11">
        <v>23</v>
      </c>
      <c r="H14" s="9"/>
      <c r="I14" s="9" t="s">
        <v>48</v>
      </c>
      <c r="J14" s="14"/>
      <c r="K14" s="25"/>
      <c r="L14" s="17"/>
    </row>
    <row r="15" spans="1:12">
      <c r="A15" s="41">
        <f t="shared" si="0"/>
        <v>11</v>
      </c>
      <c r="B15" s="9" t="s">
        <v>92</v>
      </c>
      <c r="C15" s="21"/>
      <c r="D15" s="9" t="s">
        <v>20</v>
      </c>
      <c r="E15" s="9" t="s">
        <v>44</v>
      </c>
      <c r="F15" s="10">
        <f t="shared" si="2"/>
        <v>6.3999999999999986</v>
      </c>
      <c r="G15" s="11">
        <v>29.4</v>
      </c>
      <c r="H15" s="9"/>
      <c r="I15" s="9" t="s">
        <v>45</v>
      </c>
      <c r="J15" s="14"/>
      <c r="K15" s="25"/>
      <c r="L15" s="17"/>
    </row>
    <row r="16" spans="1:12">
      <c r="A16" s="41">
        <f t="shared" si="0"/>
        <v>12</v>
      </c>
      <c r="B16" s="9" t="s">
        <v>14</v>
      </c>
      <c r="C16" s="21"/>
      <c r="D16" s="9" t="s">
        <v>47</v>
      </c>
      <c r="E16" s="9" t="s">
        <v>46</v>
      </c>
      <c r="F16" s="10">
        <f t="shared" si="2"/>
        <v>2.8999999999999986</v>
      </c>
      <c r="G16" s="11">
        <v>32.299999999999997</v>
      </c>
      <c r="H16" s="9"/>
      <c r="I16" s="13" t="s">
        <v>49</v>
      </c>
      <c r="J16" s="14"/>
      <c r="K16" s="25"/>
      <c r="L16" s="17"/>
    </row>
    <row r="17" spans="1:15" ht="22.5">
      <c r="A17" s="53">
        <f t="shared" si="0"/>
        <v>13</v>
      </c>
      <c r="B17" s="54" t="s">
        <v>51</v>
      </c>
      <c r="C17" s="55"/>
      <c r="D17" s="54" t="s">
        <v>8</v>
      </c>
      <c r="E17" s="54" t="s">
        <v>46</v>
      </c>
      <c r="F17" s="56">
        <f t="shared" si="2"/>
        <v>4.4000000000000057</v>
      </c>
      <c r="G17" s="57">
        <v>36.700000000000003</v>
      </c>
      <c r="H17" s="54"/>
      <c r="I17" s="72" t="s">
        <v>50</v>
      </c>
      <c r="J17" s="58">
        <f>G17-G5</f>
        <v>36.700000000000003</v>
      </c>
      <c r="K17" s="25"/>
      <c r="L17" s="17"/>
    </row>
    <row r="18" spans="1:15">
      <c r="A18" s="41">
        <f t="shared" si="0"/>
        <v>14</v>
      </c>
      <c r="B18" s="9" t="s">
        <v>53</v>
      </c>
      <c r="C18" s="21"/>
      <c r="D18" s="9" t="s">
        <v>37</v>
      </c>
      <c r="E18" s="13" t="s">
        <v>52</v>
      </c>
      <c r="F18" s="10">
        <f t="shared" si="2"/>
        <v>6.0999999999999943</v>
      </c>
      <c r="G18" s="11">
        <v>42.8</v>
      </c>
      <c r="H18" s="9"/>
      <c r="I18" s="73" t="s">
        <v>55</v>
      </c>
      <c r="J18" s="14"/>
      <c r="K18" s="25"/>
      <c r="L18" s="17"/>
    </row>
    <row r="19" spans="1:15">
      <c r="A19" s="41">
        <f t="shared" si="0"/>
        <v>15</v>
      </c>
      <c r="B19" s="9" t="s">
        <v>54</v>
      </c>
      <c r="C19" s="21"/>
      <c r="D19" s="59" t="s">
        <v>37</v>
      </c>
      <c r="E19" s="62" t="s">
        <v>52</v>
      </c>
      <c r="F19" s="10">
        <f t="shared" si="2"/>
        <v>15</v>
      </c>
      <c r="G19" s="11">
        <v>57.8</v>
      </c>
      <c r="H19" s="9"/>
      <c r="I19" s="13" t="s">
        <v>56</v>
      </c>
      <c r="J19" s="14"/>
      <c r="K19" s="25"/>
      <c r="L19" s="17"/>
    </row>
    <row r="20" spans="1:15">
      <c r="A20" s="41">
        <f t="shared" si="0"/>
        <v>16</v>
      </c>
      <c r="B20" s="9" t="s">
        <v>57</v>
      </c>
      <c r="C20" s="21"/>
      <c r="D20" s="9" t="s">
        <v>6</v>
      </c>
      <c r="E20" s="9" t="s">
        <v>41</v>
      </c>
      <c r="F20" s="10">
        <f t="shared" si="2"/>
        <v>0.5</v>
      </c>
      <c r="G20" s="11">
        <v>58.3</v>
      </c>
      <c r="H20" s="9"/>
      <c r="I20" s="13" t="s">
        <v>58</v>
      </c>
      <c r="J20" s="14"/>
      <c r="K20" s="25"/>
      <c r="L20" s="17"/>
    </row>
    <row r="21" spans="1:15">
      <c r="A21" s="41">
        <f t="shared" si="0"/>
        <v>17</v>
      </c>
      <c r="B21" s="9" t="s">
        <v>59</v>
      </c>
      <c r="C21" s="21"/>
      <c r="D21" s="9" t="s">
        <v>37</v>
      </c>
      <c r="E21" s="59" t="s">
        <v>41</v>
      </c>
      <c r="F21" s="10">
        <f t="shared" si="2"/>
        <v>6.9000000000000057</v>
      </c>
      <c r="G21" s="11">
        <v>65.2</v>
      </c>
      <c r="H21" s="9"/>
      <c r="I21" s="13" t="s">
        <v>60</v>
      </c>
      <c r="J21" s="14"/>
      <c r="K21" s="25"/>
      <c r="L21" s="17"/>
    </row>
    <row r="22" spans="1:15" ht="33.75">
      <c r="A22" s="71">
        <f t="shared" si="0"/>
        <v>18</v>
      </c>
      <c r="B22" s="65" t="s">
        <v>61</v>
      </c>
      <c r="C22" s="66"/>
      <c r="D22" s="65" t="s">
        <v>11</v>
      </c>
      <c r="E22" s="65" t="s">
        <v>41</v>
      </c>
      <c r="F22" s="67">
        <f t="shared" si="2"/>
        <v>15.799999999999997</v>
      </c>
      <c r="G22" s="68">
        <v>81</v>
      </c>
      <c r="H22" s="65"/>
      <c r="I22" s="69" t="s">
        <v>126</v>
      </c>
      <c r="J22" s="26">
        <f>G22-G17</f>
        <v>44.3</v>
      </c>
      <c r="K22" s="25"/>
      <c r="L22" s="17"/>
      <c r="M22" s="16"/>
    </row>
    <row r="23" spans="1:15">
      <c r="A23" s="41">
        <f t="shared" si="0"/>
        <v>19</v>
      </c>
      <c r="B23" s="9" t="s">
        <v>86</v>
      </c>
      <c r="C23" s="21"/>
      <c r="D23" s="9" t="s">
        <v>10</v>
      </c>
      <c r="E23" s="9" t="s">
        <v>62</v>
      </c>
      <c r="F23" s="10">
        <f t="shared" si="2"/>
        <v>14.700000000000003</v>
      </c>
      <c r="G23" s="11">
        <v>95.7</v>
      </c>
      <c r="H23" s="9"/>
      <c r="I23" s="9" t="s">
        <v>64</v>
      </c>
      <c r="J23" s="14"/>
      <c r="K23" s="25"/>
      <c r="L23" s="17"/>
      <c r="M23" s="16"/>
    </row>
    <row r="24" spans="1:15">
      <c r="A24" s="70">
        <f t="shared" si="0"/>
        <v>20</v>
      </c>
      <c r="B24" s="59" t="s">
        <v>19</v>
      </c>
      <c r="C24" s="64"/>
      <c r="D24" s="59" t="s">
        <v>6</v>
      </c>
      <c r="E24" s="59" t="s">
        <v>63</v>
      </c>
      <c r="F24" s="60">
        <f t="shared" ref="F24" si="3">G24-G23</f>
        <v>2.7000000000000028</v>
      </c>
      <c r="G24" s="61">
        <v>98.4</v>
      </c>
      <c r="H24" s="59"/>
      <c r="I24" s="62" t="s">
        <v>65</v>
      </c>
      <c r="J24" s="63"/>
      <c r="K24" s="25"/>
      <c r="L24" s="17"/>
      <c r="M24" s="16"/>
    </row>
    <row r="25" spans="1:15">
      <c r="A25" s="41">
        <f t="shared" si="0"/>
        <v>21</v>
      </c>
      <c r="B25" s="9" t="s">
        <v>9</v>
      </c>
      <c r="C25" s="21"/>
      <c r="D25" s="9" t="s">
        <v>10</v>
      </c>
      <c r="E25" s="9" t="s">
        <v>131</v>
      </c>
      <c r="F25" s="10">
        <f t="shared" si="2"/>
        <v>1.8999999999999915</v>
      </c>
      <c r="G25" s="11">
        <v>100.3</v>
      </c>
      <c r="H25" s="9"/>
      <c r="I25" s="13"/>
      <c r="J25" s="14"/>
      <c r="K25" s="25"/>
      <c r="L25" s="17"/>
      <c r="M25" s="16"/>
    </row>
    <row r="26" spans="1:15">
      <c r="A26" s="41">
        <f t="shared" si="0"/>
        <v>22</v>
      </c>
      <c r="B26" s="9" t="s">
        <v>17</v>
      </c>
      <c r="C26" s="21"/>
      <c r="D26" s="9" t="s">
        <v>10</v>
      </c>
      <c r="E26" s="9" t="s">
        <v>66</v>
      </c>
      <c r="F26" s="10">
        <f t="shared" si="2"/>
        <v>7.9000000000000057</v>
      </c>
      <c r="G26" s="11">
        <v>108.2</v>
      </c>
      <c r="H26" s="9"/>
      <c r="I26" s="9"/>
      <c r="J26" s="14"/>
      <c r="K26" s="25"/>
      <c r="L26" s="17"/>
      <c r="M26" s="16"/>
    </row>
    <row r="27" spans="1:15">
      <c r="A27" s="41">
        <f t="shared" si="0"/>
        <v>23</v>
      </c>
      <c r="B27" s="9" t="s">
        <v>67</v>
      </c>
      <c r="C27" s="21"/>
      <c r="D27" s="9" t="s">
        <v>10</v>
      </c>
      <c r="E27" s="9" t="s">
        <v>69</v>
      </c>
      <c r="F27" s="10">
        <f t="shared" si="2"/>
        <v>0.39999999999999147</v>
      </c>
      <c r="G27" s="11">
        <v>108.6</v>
      </c>
      <c r="H27" s="9"/>
      <c r="I27" s="9" t="s">
        <v>68</v>
      </c>
      <c r="J27" s="12"/>
      <c r="K27" s="25"/>
      <c r="L27" s="17"/>
      <c r="M27" s="18"/>
    </row>
    <row r="28" spans="1:15">
      <c r="A28" s="41">
        <f t="shared" si="0"/>
        <v>24</v>
      </c>
      <c r="B28" s="9" t="s">
        <v>17</v>
      </c>
      <c r="C28" s="21"/>
      <c r="D28" s="9" t="s">
        <v>10</v>
      </c>
      <c r="E28" s="9" t="s">
        <v>66</v>
      </c>
      <c r="F28" s="10">
        <f t="shared" si="2"/>
        <v>3.2000000000000028</v>
      </c>
      <c r="G28" s="11">
        <v>111.8</v>
      </c>
      <c r="H28" s="9"/>
      <c r="I28" s="9"/>
      <c r="J28" s="14"/>
      <c r="K28" s="25"/>
      <c r="L28" s="17"/>
      <c r="M28" s="18"/>
    </row>
    <row r="29" spans="1:15">
      <c r="A29" s="41">
        <f t="shared" si="0"/>
        <v>25</v>
      </c>
      <c r="B29" s="9" t="s">
        <v>91</v>
      </c>
      <c r="C29" s="21"/>
      <c r="D29" s="9" t="s">
        <v>37</v>
      </c>
      <c r="E29" s="59" t="s">
        <v>66</v>
      </c>
      <c r="F29" s="10">
        <f t="shared" si="2"/>
        <v>18.200000000000003</v>
      </c>
      <c r="G29" s="11">
        <v>130</v>
      </c>
      <c r="H29" s="9"/>
      <c r="I29" s="13" t="s">
        <v>70</v>
      </c>
      <c r="J29" s="14"/>
      <c r="K29" s="25"/>
      <c r="L29" s="17"/>
      <c r="M29" s="18"/>
    </row>
    <row r="30" spans="1:15" s="15" customFormat="1" ht="33.75">
      <c r="A30" s="80">
        <f t="shared" si="0"/>
        <v>26</v>
      </c>
      <c r="B30" s="74" t="s">
        <v>71</v>
      </c>
      <c r="C30" s="75"/>
      <c r="D30" s="74" t="s">
        <v>11</v>
      </c>
      <c r="E30" s="74" t="s">
        <v>66</v>
      </c>
      <c r="F30" s="76">
        <f t="shared" si="2"/>
        <v>10</v>
      </c>
      <c r="G30" s="77">
        <v>140</v>
      </c>
      <c r="H30" s="74"/>
      <c r="I30" s="79" t="s">
        <v>127</v>
      </c>
      <c r="J30" s="78">
        <f>G30-G22</f>
        <v>59</v>
      </c>
      <c r="K30" s="25"/>
      <c r="L30" s="17"/>
      <c r="M30" s="18"/>
      <c r="O30" s="1"/>
    </row>
    <row r="31" spans="1:15">
      <c r="A31" s="41">
        <f t="shared" si="0"/>
        <v>27</v>
      </c>
      <c r="B31" s="81" t="s">
        <v>72</v>
      </c>
      <c r="C31" s="21"/>
      <c r="D31" s="9" t="s">
        <v>10</v>
      </c>
      <c r="E31" s="9" t="s">
        <v>75</v>
      </c>
      <c r="F31" s="10">
        <f t="shared" si="2"/>
        <v>1.8000000000000114</v>
      </c>
      <c r="G31" s="11">
        <v>141.80000000000001</v>
      </c>
      <c r="H31" s="9"/>
      <c r="I31" s="84" t="s">
        <v>74</v>
      </c>
      <c r="J31" s="12"/>
      <c r="K31" s="25"/>
      <c r="L31" s="17"/>
      <c r="M31" s="18"/>
    </row>
    <row r="32" spans="1:15">
      <c r="A32" s="93">
        <f t="shared" si="0"/>
        <v>28</v>
      </c>
      <c r="B32" s="81" t="s">
        <v>23</v>
      </c>
      <c r="C32" s="86"/>
      <c r="D32" s="81" t="s">
        <v>37</v>
      </c>
      <c r="E32" s="81" t="s">
        <v>73</v>
      </c>
      <c r="F32" s="82">
        <f t="shared" si="2"/>
        <v>1.5999999999999943</v>
      </c>
      <c r="G32" s="83">
        <v>143.4</v>
      </c>
      <c r="H32" s="81"/>
      <c r="I32" s="84" t="s">
        <v>76</v>
      </c>
      <c r="J32" s="85"/>
      <c r="K32" s="25"/>
      <c r="L32" s="17"/>
      <c r="M32" s="16"/>
    </row>
    <row r="33" spans="1:15">
      <c r="A33" s="41">
        <f t="shared" si="0"/>
        <v>29</v>
      </c>
      <c r="B33" s="9" t="s">
        <v>78</v>
      </c>
      <c r="C33" s="21"/>
      <c r="D33" s="9" t="s">
        <v>37</v>
      </c>
      <c r="E33" s="81" t="s">
        <v>77</v>
      </c>
      <c r="F33" s="10">
        <f t="shared" si="2"/>
        <v>21.099999999999994</v>
      </c>
      <c r="G33" s="11">
        <v>164.5</v>
      </c>
      <c r="H33" s="9"/>
      <c r="I33" s="13"/>
      <c r="J33" s="12"/>
      <c r="K33" s="25"/>
      <c r="L33" s="17"/>
      <c r="M33" s="18"/>
    </row>
    <row r="34" spans="1:15">
      <c r="A34" s="41">
        <f t="shared" si="0"/>
        <v>30</v>
      </c>
      <c r="B34" s="81" t="s">
        <v>19</v>
      </c>
      <c r="C34" s="21"/>
      <c r="D34" s="9" t="s">
        <v>6</v>
      </c>
      <c r="E34" s="13" t="s">
        <v>73</v>
      </c>
      <c r="F34" s="10">
        <f t="shared" si="2"/>
        <v>2.6999999999999886</v>
      </c>
      <c r="G34" s="11">
        <v>167.2</v>
      </c>
      <c r="H34" s="9"/>
      <c r="I34" s="9"/>
      <c r="J34" s="12"/>
      <c r="K34" s="25"/>
      <c r="L34" s="17"/>
      <c r="M34" s="18"/>
    </row>
    <row r="35" spans="1:15" ht="22.5">
      <c r="A35" s="41">
        <f t="shared" si="0"/>
        <v>31</v>
      </c>
      <c r="B35" s="81" t="s">
        <v>21</v>
      </c>
      <c r="C35" s="21"/>
      <c r="D35" s="9" t="s">
        <v>37</v>
      </c>
      <c r="E35" s="84" t="s">
        <v>73</v>
      </c>
      <c r="F35" s="10">
        <f t="shared" si="2"/>
        <v>26.600000000000023</v>
      </c>
      <c r="G35" s="11">
        <v>193.8</v>
      </c>
      <c r="H35" s="9"/>
      <c r="I35" s="13" t="s">
        <v>79</v>
      </c>
      <c r="J35" s="14"/>
      <c r="K35" s="25"/>
      <c r="L35" s="17"/>
      <c r="M35" s="18"/>
    </row>
    <row r="36" spans="1:15" s="15" customFormat="1">
      <c r="A36" s="41">
        <f t="shared" si="0"/>
        <v>32</v>
      </c>
      <c r="B36" s="47" t="s">
        <v>9</v>
      </c>
      <c r="C36" s="21"/>
      <c r="D36" s="9" t="s">
        <v>10</v>
      </c>
      <c r="E36" s="84" t="s">
        <v>73</v>
      </c>
      <c r="F36" s="10">
        <f t="shared" si="2"/>
        <v>13.199999999999989</v>
      </c>
      <c r="G36" s="11">
        <v>207</v>
      </c>
      <c r="H36" s="9"/>
      <c r="I36" s="9" t="s">
        <v>80</v>
      </c>
      <c r="J36" s="14"/>
      <c r="K36" s="25"/>
      <c r="L36" s="17"/>
      <c r="M36" s="18"/>
      <c r="O36" s="1"/>
    </row>
    <row r="37" spans="1:15" s="15" customFormat="1" ht="33.75">
      <c r="A37" s="94">
        <f t="shared" si="0"/>
        <v>33</v>
      </c>
      <c r="B37" s="87" t="s">
        <v>81</v>
      </c>
      <c r="C37" s="88"/>
      <c r="D37" s="96" t="s">
        <v>26</v>
      </c>
      <c r="E37" s="92" t="s">
        <v>73</v>
      </c>
      <c r="F37" s="89">
        <f t="shared" si="2"/>
        <v>0.80000000000001137</v>
      </c>
      <c r="G37" s="90">
        <v>207.8</v>
      </c>
      <c r="H37" s="87"/>
      <c r="I37" s="92" t="s">
        <v>128</v>
      </c>
      <c r="J37" s="91">
        <f>G37-G30</f>
        <v>67.800000000000011</v>
      </c>
      <c r="K37" s="25"/>
      <c r="L37" s="17"/>
      <c r="M37" s="18"/>
      <c r="O37" s="1"/>
    </row>
    <row r="38" spans="1:15" s="15" customFormat="1">
      <c r="A38" s="41">
        <f t="shared" si="0"/>
        <v>34</v>
      </c>
      <c r="B38" s="95" t="s">
        <v>89</v>
      </c>
      <c r="C38" s="21"/>
      <c r="D38" s="47" t="s">
        <v>25</v>
      </c>
      <c r="E38" s="47" t="s">
        <v>82</v>
      </c>
      <c r="F38" s="10">
        <f t="shared" si="2"/>
        <v>3.3999999999999773</v>
      </c>
      <c r="G38" s="11">
        <v>211.2</v>
      </c>
      <c r="H38" s="9"/>
      <c r="I38" s="9"/>
      <c r="J38" s="14"/>
      <c r="K38" s="25"/>
      <c r="L38" s="17"/>
      <c r="M38" s="18"/>
      <c r="O38" s="1"/>
    </row>
    <row r="39" spans="1:15" s="15" customFormat="1">
      <c r="A39" s="41">
        <f t="shared" si="0"/>
        <v>35</v>
      </c>
      <c r="B39" s="47" t="s">
        <v>22</v>
      </c>
      <c r="C39" s="21"/>
      <c r="D39" s="47" t="s">
        <v>10</v>
      </c>
      <c r="E39" s="47" t="s">
        <v>83</v>
      </c>
      <c r="F39" s="10">
        <f t="shared" si="2"/>
        <v>0.70000000000001705</v>
      </c>
      <c r="G39" s="11">
        <v>211.9</v>
      </c>
      <c r="H39" s="9"/>
      <c r="I39" s="9"/>
      <c r="J39" s="14"/>
      <c r="K39" s="25"/>
      <c r="L39" s="17"/>
      <c r="M39" s="18"/>
      <c r="O39" s="1"/>
    </row>
    <row r="40" spans="1:15" s="15" customFormat="1">
      <c r="A40" s="41">
        <f t="shared" si="0"/>
        <v>36</v>
      </c>
      <c r="B40" s="95" t="s">
        <v>84</v>
      </c>
      <c r="C40" s="21"/>
      <c r="D40" s="95" t="s">
        <v>10</v>
      </c>
      <c r="E40" s="47" t="s">
        <v>85</v>
      </c>
      <c r="F40" s="10">
        <f t="shared" si="2"/>
        <v>9.1999999999999886</v>
      </c>
      <c r="G40" s="11">
        <v>221.1</v>
      </c>
      <c r="H40" s="9"/>
      <c r="I40" s="9"/>
      <c r="J40" s="14"/>
      <c r="K40" s="25"/>
      <c r="L40" s="48"/>
      <c r="M40" s="18"/>
      <c r="O40" s="1"/>
    </row>
    <row r="41" spans="1:15" s="15" customFormat="1">
      <c r="A41" s="41">
        <f t="shared" si="0"/>
        <v>37</v>
      </c>
      <c r="B41" s="95" t="s">
        <v>88</v>
      </c>
      <c r="C41" s="21"/>
      <c r="D41" s="47" t="s">
        <v>18</v>
      </c>
      <c r="E41" s="95" t="s">
        <v>85</v>
      </c>
      <c r="F41" s="10">
        <f t="shared" si="2"/>
        <v>0.5</v>
      </c>
      <c r="G41" s="11">
        <v>221.6</v>
      </c>
      <c r="H41" s="9"/>
      <c r="I41" s="9"/>
      <c r="J41" s="14"/>
      <c r="K41" s="25"/>
      <c r="L41" s="48"/>
      <c r="M41" s="18"/>
      <c r="O41" s="1"/>
    </row>
    <row r="42" spans="1:15" s="15" customFormat="1">
      <c r="A42" s="41">
        <f t="shared" si="0"/>
        <v>38</v>
      </c>
      <c r="B42" s="47" t="s">
        <v>90</v>
      </c>
      <c r="C42" s="21"/>
      <c r="D42" s="47" t="s">
        <v>20</v>
      </c>
      <c r="E42" s="95" t="s">
        <v>85</v>
      </c>
      <c r="F42" s="10">
        <f t="shared" si="2"/>
        <v>7.0999999999999943</v>
      </c>
      <c r="G42" s="11">
        <v>228.7</v>
      </c>
      <c r="H42" s="9"/>
      <c r="I42" s="9" t="s">
        <v>93</v>
      </c>
      <c r="J42" s="14"/>
      <c r="K42" s="25"/>
      <c r="L42" s="48"/>
      <c r="M42" s="18"/>
      <c r="O42" s="1"/>
    </row>
    <row r="43" spans="1:15" s="15" customFormat="1">
      <c r="A43" s="41">
        <f t="shared" si="0"/>
        <v>39</v>
      </c>
      <c r="B43" s="47" t="s">
        <v>39</v>
      </c>
      <c r="C43" s="21"/>
      <c r="D43" s="47" t="s">
        <v>25</v>
      </c>
      <c r="E43" s="47" t="s">
        <v>94</v>
      </c>
      <c r="F43" s="10">
        <f t="shared" si="2"/>
        <v>4.1000000000000227</v>
      </c>
      <c r="G43" s="11">
        <v>232.8</v>
      </c>
      <c r="H43" s="9"/>
      <c r="I43" s="9"/>
      <c r="J43" s="14"/>
      <c r="K43" s="25"/>
      <c r="L43" s="48"/>
      <c r="M43" s="18"/>
      <c r="O43" s="1"/>
    </row>
    <row r="44" spans="1:15" s="15" customFormat="1">
      <c r="A44" s="41">
        <f t="shared" si="0"/>
        <v>40</v>
      </c>
      <c r="B44" s="47" t="s">
        <v>22</v>
      </c>
      <c r="C44" s="21"/>
      <c r="D44" s="47" t="s">
        <v>10</v>
      </c>
      <c r="E44" s="47" t="s">
        <v>95</v>
      </c>
      <c r="F44" s="10">
        <f t="shared" si="2"/>
        <v>4.5</v>
      </c>
      <c r="G44" s="11">
        <v>237.3</v>
      </c>
      <c r="H44" s="9"/>
      <c r="I44" s="9" t="s">
        <v>96</v>
      </c>
      <c r="J44" s="14"/>
      <c r="K44" s="25"/>
      <c r="L44" s="48"/>
      <c r="M44" s="18"/>
      <c r="O44" s="1"/>
    </row>
    <row r="45" spans="1:15" s="15" customFormat="1">
      <c r="A45" s="41">
        <f t="shared" si="0"/>
        <v>41</v>
      </c>
      <c r="B45" s="47" t="s">
        <v>15</v>
      </c>
      <c r="C45" s="21"/>
      <c r="D45" s="47" t="s">
        <v>25</v>
      </c>
      <c r="E45" s="47" t="s">
        <v>24</v>
      </c>
      <c r="F45" s="10">
        <f t="shared" si="2"/>
        <v>0.19999999999998863</v>
      </c>
      <c r="G45" s="11">
        <v>237.5</v>
      </c>
      <c r="H45" s="9"/>
      <c r="I45" s="9" t="s">
        <v>97</v>
      </c>
      <c r="J45" s="14"/>
      <c r="K45" s="25"/>
      <c r="L45" s="48"/>
      <c r="M45" s="18"/>
      <c r="O45" s="1"/>
    </row>
    <row r="46" spans="1:15" s="15" customFormat="1">
      <c r="A46" s="41">
        <f t="shared" si="0"/>
        <v>42</v>
      </c>
      <c r="B46" s="47" t="s">
        <v>98</v>
      </c>
      <c r="C46" s="21"/>
      <c r="D46" s="47" t="s">
        <v>10</v>
      </c>
      <c r="E46" s="47" t="s">
        <v>66</v>
      </c>
      <c r="F46" s="10">
        <f t="shared" si="2"/>
        <v>2.6999999999999886</v>
      </c>
      <c r="G46" s="11">
        <v>240.2</v>
      </c>
      <c r="H46" s="9"/>
      <c r="I46" s="9"/>
      <c r="J46" s="14"/>
      <c r="K46" s="25"/>
      <c r="L46" s="48"/>
      <c r="M46" s="18"/>
      <c r="O46" s="1"/>
    </row>
    <row r="47" spans="1:15" s="15" customFormat="1">
      <c r="A47" s="93">
        <f t="shared" si="0"/>
        <v>43</v>
      </c>
      <c r="B47" s="95" t="s">
        <v>132</v>
      </c>
      <c r="C47" s="86"/>
      <c r="D47" s="95" t="s">
        <v>20</v>
      </c>
      <c r="E47" s="95" t="s">
        <v>66</v>
      </c>
      <c r="F47" s="82">
        <f t="shared" si="2"/>
        <v>8.3000000000000114</v>
      </c>
      <c r="G47" s="83">
        <v>248.5</v>
      </c>
      <c r="H47" s="81"/>
      <c r="I47" s="81" t="s">
        <v>99</v>
      </c>
      <c r="J47" s="85"/>
      <c r="K47" s="25"/>
      <c r="L47" s="48"/>
      <c r="M47" s="18"/>
      <c r="O47" s="1"/>
    </row>
    <row r="48" spans="1:15" s="15" customFormat="1">
      <c r="A48" s="93">
        <f t="shared" si="0"/>
        <v>44</v>
      </c>
      <c r="B48" s="95" t="s">
        <v>105</v>
      </c>
      <c r="C48" s="97" t="s">
        <v>102</v>
      </c>
      <c r="D48" s="95" t="s">
        <v>100</v>
      </c>
      <c r="E48" s="95" t="s">
        <v>101</v>
      </c>
      <c r="F48" s="82">
        <f t="shared" si="2"/>
        <v>6</v>
      </c>
      <c r="G48" s="83">
        <v>254.5</v>
      </c>
      <c r="H48" s="81"/>
      <c r="I48" s="81" t="s">
        <v>133</v>
      </c>
      <c r="J48" s="85"/>
      <c r="K48" s="25"/>
      <c r="L48" s="48"/>
      <c r="M48" s="18"/>
      <c r="O48" s="1"/>
    </row>
    <row r="49" spans="1:15" s="15" customFormat="1">
      <c r="A49" s="93">
        <f t="shared" si="0"/>
        <v>45</v>
      </c>
      <c r="B49" s="95" t="s">
        <v>39</v>
      </c>
      <c r="C49" s="86"/>
      <c r="D49" s="95" t="s">
        <v>103</v>
      </c>
      <c r="E49" s="95" t="s">
        <v>104</v>
      </c>
      <c r="F49" s="82">
        <f t="shared" si="2"/>
        <v>9.9999999999994316E-2</v>
      </c>
      <c r="G49" s="83">
        <v>254.6</v>
      </c>
      <c r="H49" s="81"/>
      <c r="I49" s="81"/>
      <c r="J49" s="85"/>
      <c r="K49" s="25"/>
      <c r="L49" s="48"/>
      <c r="M49" s="18"/>
      <c r="O49" s="1"/>
    </row>
    <row r="50" spans="1:15" s="15" customFormat="1">
      <c r="A50" s="93">
        <f t="shared" si="0"/>
        <v>46</v>
      </c>
      <c r="B50" s="95" t="s">
        <v>106</v>
      </c>
      <c r="C50" s="86"/>
      <c r="D50" s="95" t="s">
        <v>20</v>
      </c>
      <c r="E50" s="95" t="s">
        <v>107</v>
      </c>
      <c r="F50" s="82">
        <f t="shared" si="2"/>
        <v>1.5999999999999943</v>
      </c>
      <c r="G50" s="83">
        <v>256.2</v>
      </c>
      <c r="H50" s="81"/>
      <c r="I50" s="81"/>
      <c r="J50" s="85"/>
      <c r="K50" s="25"/>
      <c r="L50" s="48"/>
      <c r="M50" s="18"/>
      <c r="O50" s="1"/>
    </row>
    <row r="51" spans="1:15" s="15" customFormat="1">
      <c r="A51" s="93">
        <f t="shared" si="0"/>
        <v>47</v>
      </c>
      <c r="B51" s="95" t="s">
        <v>39</v>
      </c>
      <c r="C51" s="86"/>
      <c r="D51" s="95" t="s">
        <v>103</v>
      </c>
      <c r="E51" s="95" t="s">
        <v>108</v>
      </c>
      <c r="F51" s="82">
        <f t="shared" si="2"/>
        <v>0.40000000000003411</v>
      </c>
      <c r="G51" s="83">
        <v>256.60000000000002</v>
      </c>
      <c r="H51" s="81"/>
      <c r="I51" s="81"/>
      <c r="J51" s="85"/>
      <c r="K51" s="25"/>
      <c r="L51" s="48"/>
      <c r="M51" s="18"/>
      <c r="O51" s="1"/>
    </row>
    <row r="52" spans="1:15" s="15" customFormat="1">
      <c r="A52" s="93">
        <f t="shared" si="0"/>
        <v>48</v>
      </c>
      <c r="B52" s="95" t="s">
        <v>109</v>
      </c>
      <c r="C52" s="86"/>
      <c r="D52" s="95" t="s">
        <v>100</v>
      </c>
      <c r="E52" s="95" t="s">
        <v>66</v>
      </c>
      <c r="F52" s="82">
        <f t="shared" si="2"/>
        <v>1.1999999999999886</v>
      </c>
      <c r="G52" s="83">
        <v>257.8</v>
      </c>
      <c r="H52" s="81"/>
      <c r="I52" s="81"/>
      <c r="J52" s="85"/>
      <c r="K52" s="25"/>
      <c r="L52" s="48"/>
      <c r="M52" s="18"/>
      <c r="O52" s="1"/>
    </row>
    <row r="53" spans="1:15" s="15" customFormat="1">
      <c r="A53" s="93">
        <f t="shared" si="0"/>
        <v>49</v>
      </c>
      <c r="B53" s="95" t="s">
        <v>106</v>
      </c>
      <c r="C53" s="86"/>
      <c r="D53" s="95" t="s">
        <v>103</v>
      </c>
      <c r="E53" s="95" t="s">
        <v>110</v>
      </c>
      <c r="F53" s="82">
        <f t="shared" si="2"/>
        <v>2.8000000000000114</v>
      </c>
      <c r="G53" s="83">
        <v>260.60000000000002</v>
      </c>
      <c r="H53" s="81"/>
      <c r="I53" s="81"/>
      <c r="J53" s="85"/>
      <c r="K53" s="25"/>
      <c r="L53" s="48"/>
      <c r="M53" s="18"/>
      <c r="O53" s="1"/>
    </row>
    <row r="54" spans="1:15" s="15" customFormat="1" ht="33.75">
      <c r="A54" s="94">
        <f t="shared" si="0"/>
        <v>50</v>
      </c>
      <c r="B54" s="96" t="s">
        <v>112</v>
      </c>
      <c r="C54" s="88"/>
      <c r="D54" s="96" t="s">
        <v>111</v>
      </c>
      <c r="E54" s="96" t="s">
        <v>110</v>
      </c>
      <c r="F54" s="89">
        <f t="shared" si="2"/>
        <v>13.099999999999966</v>
      </c>
      <c r="G54" s="90">
        <v>273.7</v>
      </c>
      <c r="H54" s="87"/>
      <c r="I54" s="92" t="s">
        <v>129</v>
      </c>
      <c r="J54" s="91">
        <f>G54-G37</f>
        <v>65.899999999999977</v>
      </c>
      <c r="K54" s="25"/>
      <c r="L54" s="48"/>
      <c r="M54" s="18"/>
      <c r="O54" s="1"/>
    </row>
    <row r="55" spans="1:15" s="15" customFormat="1" ht="22.5">
      <c r="A55" s="93">
        <f t="shared" si="0"/>
        <v>51</v>
      </c>
      <c r="B55" s="95" t="s">
        <v>113</v>
      </c>
      <c r="C55" s="86"/>
      <c r="D55" s="95" t="s">
        <v>100</v>
      </c>
      <c r="E55" s="98" t="s">
        <v>114</v>
      </c>
      <c r="F55" s="82">
        <f t="shared" si="2"/>
        <v>0.80000000000001137</v>
      </c>
      <c r="G55" s="83">
        <v>274.5</v>
      </c>
      <c r="H55" s="81"/>
      <c r="I55" s="81"/>
      <c r="J55" s="85"/>
      <c r="K55" s="25"/>
      <c r="L55" s="48"/>
      <c r="M55" s="18"/>
      <c r="O55" s="1"/>
    </row>
    <row r="56" spans="1:15" s="15" customFormat="1">
      <c r="A56" s="93">
        <f t="shared" si="0"/>
        <v>52</v>
      </c>
      <c r="B56" s="95" t="s">
        <v>116</v>
      </c>
      <c r="C56" s="86"/>
      <c r="D56" s="95" t="s">
        <v>103</v>
      </c>
      <c r="E56" s="95" t="s">
        <v>115</v>
      </c>
      <c r="F56" s="82">
        <f t="shared" si="2"/>
        <v>29.399999999999977</v>
      </c>
      <c r="G56" s="83">
        <v>303.89999999999998</v>
      </c>
      <c r="H56" s="81"/>
      <c r="I56" s="81" t="s">
        <v>117</v>
      </c>
      <c r="J56" s="85"/>
      <c r="K56" s="25"/>
      <c r="L56" s="48"/>
      <c r="M56" s="18"/>
      <c r="O56" s="1"/>
    </row>
    <row r="57" spans="1:15" s="15" customFormat="1">
      <c r="A57" s="93">
        <f t="shared" si="0"/>
        <v>53</v>
      </c>
      <c r="B57" s="95" t="s">
        <v>15</v>
      </c>
      <c r="C57" s="86"/>
      <c r="D57" s="95" t="s">
        <v>100</v>
      </c>
      <c r="E57" s="95" t="s">
        <v>115</v>
      </c>
      <c r="F57" s="82">
        <f t="shared" si="2"/>
        <v>0.10000000000002274</v>
      </c>
      <c r="G57" s="83">
        <v>304</v>
      </c>
      <c r="H57" s="81"/>
      <c r="I57" s="84" t="s">
        <v>118</v>
      </c>
      <c r="J57" s="85"/>
      <c r="K57" s="25"/>
      <c r="L57" s="48"/>
      <c r="M57" s="18"/>
      <c r="O57" s="1"/>
    </row>
    <row r="58" spans="1:15" s="15" customFormat="1" ht="22.5">
      <c r="A58" s="41">
        <f t="shared" si="0"/>
        <v>54</v>
      </c>
      <c r="B58" s="47" t="s">
        <v>120</v>
      </c>
      <c r="C58" s="97" t="s">
        <v>102</v>
      </c>
      <c r="D58" s="47" t="s">
        <v>119</v>
      </c>
      <c r="E58" s="95" t="s">
        <v>115</v>
      </c>
      <c r="F58" s="10">
        <f t="shared" si="2"/>
        <v>1.8999999999999773</v>
      </c>
      <c r="G58" s="11">
        <v>305.89999999999998</v>
      </c>
      <c r="H58" s="9"/>
      <c r="I58" s="13" t="s">
        <v>121</v>
      </c>
      <c r="J58" s="14"/>
      <c r="K58" s="25"/>
      <c r="L58" s="48"/>
      <c r="M58" s="18"/>
      <c r="O58" s="1"/>
    </row>
    <row r="59" spans="1:15" s="15" customFormat="1">
      <c r="A59" s="41">
        <f t="shared" si="0"/>
        <v>55</v>
      </c>
      <c r="B59" s="47" t="s">
        <v>15</v>
      </c>
      <c r="C59" s="21"/>
      <c r="D59" s="47" t="s">
        <v>103</v>
      </c>
      <c r="E59" s="47" t="s">
        <v>122</v>
      </c>
      <c r="F59" s="10">
        <f t="shared" si="2"/>
        <v>4.8000000000000114</v>
      </c>
      <c r="G59" s="11">
        <v>310.7</v>
      </c>
      <c r="H59" s="9"/>
      <c r="I59" s="81" t="s">
        <v>117</v>
      </c>
      <c r="J59" s="14"/>
      <c r="K59" s="25"/>
      <c r="L59" s="48"/>
      <c r="M59" s="18"/>
      <c r="O59" s="1"/>
    </row>
    <row r="60" spans="1:15" s="15" customFormat="1">
      <c r="A60" s="93">
        <f t="shared" si="0"/>
        <v>56</v>
      </c>
      <c r="B60" s="81" t="s">
        <v>19</v>
      </c>
      <c r="C60" s="50"/>
      <c r="D60" s="95" t="s">
        <v>103</v>
      </c>
      <c r="E60" s="95" t="s">
        <v>123</v>
      </c>
      <c r="F60" s="82">
        <f t="shared" si="2"/>
        <v>1.1000000000000227</v>
      </c>
      <c r="G60" s="51">
        <v>311.8</v>
      </c>
      <c r="H60" s="95"/>
      <c r="I60" s="95" t="s">
        <v>125</v>
      </c>
      <c r="J60" s="52"/>
      <c r="K60" s="25"/>
      <c r="L60" s="48"/>
      <c r="M60" s="18"/>
      <c r="O60" s="1"/>
    </row>
    <row r="61" spans="1:15" ht="34.5" thickBot="1">
      <c r="A61" s="42">
        <f t="shared" si="0"/>
        <v>57</v>
      </c>
      <c r="B61" s="35" t="s">
        <v>124</v>
      </c>
      <c r="C61" s="36"/>
      <c r="D61" s="35" t="s">
        <v>11</v>
      </c>
      <c r="E61" s="35"/>
      <c r="F61" s="37">
        <f t="shared" si="2"/>
        <v>9.9999999999965894E-2</v>
      </c>
      <c r="G61" s="38">
        <v>311.89999999999998</v>
      </c>
      <c r="H61" s="35"/>
      <c r="I61" s="39" t="s">
        <v>130</v>
      </c>
      <c r="J61" s="45">
        <f>G61-G54</f>
        <v>38.199999999999989</v>
      </c>
      <c r="K61" s="25"/>
      <c r="L61" s="17"/>
      <c r="M61" s="18"/>
    </row>
    <row r="62" spans="1:15">
      <c r="A62" s="43"/>
      <c r="M62" s="18"/>
    </row>
  </sheetData>
  <phoneticPr fontId="2"/>
  <pageMargins left="0.25" right="0.25" top="0.75" bottom="0.75" header="0.3" footer="0.3"/>
  <pageSetup paperSize="9" scale="77" fitToHeight="0" orientation="portrait" horizontalDpi="4294967293" verticalDpi="4294967293" r:id="rId1"/>
  <headerFooter alignWithMargins="0"/>
  <webPublishItems count="1">
    <webPublishItem id="25480" divId="京都600_BAK715_25480" sourceType="range" sourceRef="A1:J6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2016-04-01T23:49:17Z</cp:lastPrinted>
  <dcterms:created xsi:type="dcterms:W3CDTF">2011-02-06T12:06:47Z</dcterms:created>
  <dcterms:modified xsi:type="dcterms:W3CDTF">2016-04-01T23:49:36Z</dcterms:modified>
</cp:coreProperties>
</file>