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25" yWindow="90" windowWidth="18135" windowHeight="12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0" i="1" l="1"/>
  <c r="H101" i="1"/>
  <c r="L91" i="1" l="1"/>
  <c r="L101" i="1"/>
  <c r="H99" i="1"/>
  <c r="H98" i="1"/>
  <c r="L97" i="1"/>
  <c r="A98" i="1"/>
  <c r="H91" i="1"/>
  <c r="H90" i="1"/>
  <c r="H89" i="1"/>
  <c r="L89" i="1"/>
  <c r="H88" i="1"/>
  <c r="H87" i="1"/>
  <c r="H86" i="1"/>
  <c r="H85" i="1"/>
  <c r="H84" i="1"/>
  <c r="H83" i="1"/>
  <c r="L73" i="1"/>
  <c r="L78" i="1"/>
  <c r="L81" i="1"/>
  <c r="H81" i="1"/>
  <c r="H80" i="1"/>
  <c r="H78" i="1"/>
  <c r="H79" i="1"/>
  <c r="H74" i="1"/>
  <c r="H75" i="1"/>
  <c r="H73" i="1"/>
  <c r="H71" i="1"/>
  <c r="H82" i="1"/>
  <c r="H77" i="1"/>
  <c r="H76" i="1"/>
  <c r="H72" i="1"/>
  <c r="A99" i="1" l="1"/>
  <c r="A100" i="1" s="1"/>
  <c r="A101" i="1" s="1"/>
  <c r="H66" i="1" l="1"/>
  <c r="L34" i="1"/>
  <c r="L21" i="1"/>
  <c r="L60" i="1"/>
  <c r="H60" i="1"/>
  <c r="H57" i="1"/>
  <c r="H55" i="1"/>
  <c r="H20" i="1"/>
  <c r="H19" i="1"/>
  <c r="H18" i="1"/>
  <c r="H17" i="1"/>
  <c r="H16" i="1"/>
  <c r="H21" i="1"/>
  <c r="H22" i="1" l="1"/>
  <c r="H23" i="1" l="1"/>
  <c r="H24" i="1" l="1"/>
  <c r="H25" i="1" l="1"/>
  <c r="H26" i="1" l="1"/>
  <c r="H27" i="1" l="1"/>
  <c r="L10" i="1" l="1"/>
  <c r="H10" i="1"/>
  <c r="H53" i="1" l="1"/>
  <c r="H52" i="1"/>
  <c r="H51" i="1"/>
  <c r="H50" i="1"/>
  <c r="H49" i="1"/>
  <c r="H48" i="1"/>
  <c r="H47" i="1"/>
  <c r="H46" i="1"/>
  <c r="H45" i="1"/>
  <c r="H58" i="1"/>
  <c r="H56" i="1"/>
  <c r="H54" i="1"/>
  <c r="H70" i="1" l="1"/>
  <c r="H63" i="1"/>
  <c r="L43" i="1"/>
  <c r="H44" i="1"/>
  <c r="H43" i="1"/>
  <c r="H42" i="1"/>
  <c r="H41" i="1"/>
  <c r="H40" i="1"/>
  <c r="H39" i="1"/>
  <c r="H38" i="1"/>
  <c r="H37" i="1"/>
  <c r="H36" i="1"/>
  <c r="H34" i="1"/>
  <c r="H33" i="1"/>
  <c r="H9" i="1" l="1"/>
  <c r="H8" i="1"/>
  <c r="H69" i="1" l="1"/>
  <c r="H68" i="1"/>
  <c r="H67" i="1"/>
  <c r="H65" i="1"/>
  <c r="H64" i="1"/>
  <c r="H62" i="1"/>
  <c r="A7" i="1" l="1"/>
  <c r="H7" i="1"/>
  <c r="H11" i="1"/>
  <c r="H12" i="1"/>
  <c r="H13" i="1"/>
  <c r="H14" i="1"/>
  <c r="H15" i="1"/>
  <c r="H28" i="1"/>
  <c r="H29" i="1"/>
  <c r="H30" i="1"/>
  <c r="H31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l="1"/>
  <c r="A67" i="1" s="1"/>
  <c r="A68" i="1" s="1"/>
  <c r="A69" i="1" s="1"/>
  <c r="A70" i="1" s="1"/>
  <c r="A71" i="1" s="1"/>
  <c r="A72" i="1" s="1"/>
  <c r="A73" i="1" l="1"/>
  <c r="A74" i="1" s="1"/>
  <c r="A75" i="1" s="1"/>
  <c r="A76" i="1" s="1"/>
  <c r="A77" i="1" s="1"/>
  <c r="A78" i="1" l="1"/>
  <c r="A79" i="1" s="1"/>
  <c r="A80" i="1" s="1"/>
  <c r="A81" i="1" s="1"/>
  <c r="A82" i="1" l="1"/>
  <c r="A83" i="1" s="1"/>
  <c r="A84" i="1" s="1"/>
  <c r="A85" i="1" s="1"/>
  <c r="A86" i="1" s="1"/>
  <c r="A87" i="1" s="1"/>
  <c r="A88" i="1" s="1"/>
  <c r="A89" i="1" l="1"/>
  <c r="A90" i="1" s="1"/>
  <c r="A91" i="1" s="1"/>
</calcChain>
</file>

<file path=xl/comments1.xml><?xml version="1.0" encoding="utf-8"?>
<comments xmlns="http://schemas.openxmlformats.org/spreadsheetml/2006/main">
  <authors>
    <author>ZIN8</author>
  </authors>
  <commentList>
    <comment ref="K5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Ver1.0系と項番そろえるために欠番として残しています</t>
        </r>
      </text>
    </comment>
    <comment ref="K61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Ver1.0系と項番そろえるために欠番として残しています</t>
        </r>
      </text>
    </comment>
    <comment ref="K81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Ver1.0系→Ver2.0系でPC開閉時間が違います</t>
        </r>
      </text>
    </comment>
  </commentList>
</comments>
</file>

<file path=xl/sharedStrings.xml><?xml version="1.0" encoding="utf-8"?>
<sst xmlns="http://schemas.openxmlformats.org/spreadsheetml/2006/main" count="405" uniqueCount="202">
  <si>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</si>
  <si>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</si>
  <si>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</si>
  <si>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</si>
  <si>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</si>
  <si>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</si>
  <si>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</si>
  <si>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</si>
  <si>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</si>
  <si>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右側</t>
    <rPh sb="0" eb="2">
      <t>ミギガワ</t>
    </rPh>
    <phoneticPr fontId="1"/>
  </si>
  <si>
    <t>右折</t>
    <rPh sb="0" eb="2">
      <t>ウセツ</t>
    </rPh>
    <phoneticPr fontId="1"/>
  </si>
  <si>
    <t>右直進</t>
    <rPh sb="0" eb="1">
      <t>ミギ</t>
    </rPh>
    <rPh sb="1" eb="3">
      <t>チョクシン</t>
    </rPh>
    <phoneticPr fontId="1"/>
  </si>
  <si>
    <t>左側</t>
    <rPh sb="0" eb="2">
      <t>ヒダリガワ</t>
    </rPh>
    <phoneticPr fontId="1"/>
  </si>
  <si>
    <t>左直進</t>
    <rPh sb="0" eb="1">
      <t>ヒダリ</t>
    </rPh>
    <rPh sb="1" eb="3">
      <t>チョクシン</t>
    </rPh>
    <phoneticPr fontId="1"/>
  </si>
  <si>
    <t>R11</t>
    <phoneticPr fontId="1"/>
  </si>
  <si>
    <t>大きな公園に突き当たり、石鎚を仰ぐ</t>
    <rPh sb="0" eb="1">
      <t>オオ</t>
    </rPh>
    <rPh sb="3" eb="5">
      <t>コウエン</t>
    </rPh>
    <rPh sb="6" eb="7">
      <t>ツ</t>
    </rPh>
    <rPh sb="8" eb="9">
      <t>ア</t>
    </rPh>
    <rPh sb="12" eb="14">
      <t>イシヅチ</t>
    </rPh>
    <rPh sb="15" eb="16">
      <t>アオ</t>
    </rPh>
    <phoneticPr fontId="2"/>
  </si>
  <si>
    <t>市道</t>
    <rPh sb="0" eb="2">
      <t>シドウ</t>
    </rPh>
    <phoneticPr fontId="2"/>
  </si>
  <si>
    <t>県道13（旧道）</t>
    <rPh sb="0" eb="2">
      <t>ケンドウ</t>
    </rPh>
    <rPh sb="5" eb="7">
      <t>キュウドウ</t>
    </rPh>
    <phoneticPr fontId="2"/>
  </si>
  <si>
    <t>狭い道に入っていかない</t>
    <rPh sb="0" eb="1">
      <t>セマ</t>
    </rPh>
    <rPh sb="2" eb="3">
      <t>ミチ</t>
    </rPh>
    <rPh sb="4" eb="5">
      <t>ハイ</t>
    </rPh>
    <phoneticPr fontId="1"/>
  </si>
  <si>
    <t>県道149</t>
    <rPh sb="0" eb="2">
      <t>ケンドウ</t>
    </rPh>
    <phoneticPr fontId="2"/>
  </si>
  <si>
    <t>（讃岐街道）</t>
    <rPh sb="1" eb="5">
      <t>サヌキカイドウ</t>
    </rPh>
    <phoneticPr fontId="1"/>
  </si>
  <si>
    <t>桧皮峠</t>
  </si>
  <si>
    <t>標高318m　桜三里旧道</t>
    <rPh sb="0" eb="2">
      <t>ヒョウコウ</t>
    </rPh>
    <rPh sb="7" eb="10">
      <t>サクラサンリ</t>
    </rPh>
    <rPh sb="10" eb="12">
      <t>キュウドウ</t>
    </rPh>
    <phoneticPr fontId="2"/>
  </si>
  <si>
    <t>県道327</t>
    <rPh sb="0" eb="2">
      <t>ケンドウ</t>
    </rPh>
    <phoneticPr fontId="1"/>
  </si>
  <si>
    <t>R11</t>
    <phoneticPr fontId="1"/>
  </si>
  <si>
    <t>県道23（讃岐街道）</t>
    <rPh sb="0" eb="2">
      <t>ケンドウ</t>
    </rPh>
    <rPh sb="5" eb="9">
      <t>サヌキカイドウ</t>
    </rPh>
    <phoneticPr fontId="2"/>
  </si>
  <si>
    <t>市道</t>
    <rPh sb="0" eb="2">
      <t>シドウ</t>
    </rPh>
    <phoneticPr fontId="3"/>
  </si>
  <si>
    <t>R378
夕やけこやけライン</t>
    <rPh sb="5" eb="6">
      <t>ユウ</t>
    </rPh>
    <phoneticPr fontId="1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</si>
  <si>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</si>
  <si>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</si>
  <si>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</si>
  <si>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</si>
  <si>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</si>
  <si>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ここ特に意識しておくこと（バイパスまでいかないように）</t>
    <rPh sb="2" eb="3">
      <t>トク</t>
    </rPh>
    <rPh sb="4" eb="6">
      <t>イシキ</t>
    </rPh>
    <phoneticPr fontId="2"/>
  </si>
  <si>
    <t>高松　松山　R11</t>
    <rPh sb="0" eb="2">
      <t>タカマツ</t>
    </rPh>
    <rPh sb="3" eb="5">
      <t>マツヤマ</t>
    </rPh>
    <phoneticPr fontId="2"/>
  </si>
  <si>
    <t>右側</t>
  </si>
  <si>
    <t>右側</t>
    <rPh sb="0" eb="2">
      <t>ミギガワ</t>
    </rPh>
    <phoneticPr fontId="2"/>
  </si>
  <si>
    <t>左折</t>
  </si>
  <si>
    <t>R197（R378)</t>
  </si>
  <si>
    <t>ジョイフルあり</t>
  </si>
  <si>
    <t>右折</t>
  </si>
  <si>
    <t>県道243</t>
  </si>
  <si>
    <t>市道</t>
  </si>
  <si>
    <t>ぐるっと半島を回ってきて右手の橋を渡る</t>
  </si>
  <si>
    <t>県道27</t>
  </si>
  <si>
    <t>直進すると八幡浜フェリーターミナル</t>
  </si>
  <si>
    <t>R378</t>
  </si>
  <si>
    <t>直進</t>
  </si>
  <si>
    <t>左直進</t>
  </si>
  <si>
    <t>県道25</t>
  </si>
  <si>
    <t>R56</t>
  </si>
  <si>
    <t>左折</t>
    <rPh sb="0" eb="2">
      <t>サセツ</t>
    </rPh>
    <phoneticPr fontId="2"/>
  </si>
  <si>
    <t>県道29</t>
    <rPh sb="0" eb="2">
      <t>ケンドウ</t>
    </rPh>
    <phoneticPr fontId="2"/>
  </si>
  <si>
    <t>県道284</t>
    <rPh sb="0" eb="2">
      <t>ケンドウ</t>
    </rPh>
    <phoneticPr fontId="2"/>
  </si>
  <si>
    <t>←　住友セメント</t>
    <rPh sb="2" eb="4">
      <t>スミトモ</t>
    </rPh>
    <phoneticPr fontId="2"/>
  </si>
  <si>
    <t>→　野見港</t>
    <rPh sb="2" eb="3">
      <t>ノ</t>
    </rPh>
    <rPh sb="3" eb="4">
      <t>ケン</t>
    </rPh>
    <rPh sb="4" eb="5">
      <t>コウ</t>
    </rPh>
    <phoneticPr fontId="2"/>
  </si>
  <si>
    <t>県道23</t>
    <rPh sb="0" eb="2">
      <t>ケンドウ</t>
    </rPh>
    <phoneticPr fontId="2"/>
  </si>
  <si>
    <t>道なりに坂のぼる</t>
    <rPh sb="0" eb="1">
      <t>ミチ</t>
    </rPh>
    <rPh sb="4" eb="5">
      <t>サカ</t>
    </rPh>
    <phoneticPr fontId="2"/>
  </si>
  <si>
    <t>県道23→県14
(黒潮ライン)</t>
    <rPh sb="0" eb="2">
      <t>ケンドウ</t>
    </rPh>
    <rPh sb="5" eb="6">
      <t>ケン</t>
    </rPh>
    <rPh sb="10" eb="12">
      <t>クロシオ</t>
    </rPh>
    <phoneticPr fontId="2"/>
  </si>
  <si>
    <r>
      <rPr>
        <b/>
        <sz val="9"/>
        <color rgb="FFFF0000"/>
        <rFont val="ＭＳ Ｐゴシック"/>
        <family val="3"/>
        <charset val="128"/>
      </rPr>
      <t>レストパーク桜三里</t>
    </r>
    <r>
      <rPr>
        <b/>
        <sz val="9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通過すぐの登坂車線を登らず右</t>
    </r>
    <rPh sb="6" eb="7">
      <t>サクラ</t>
    </rPh>
    <rPh sb="7" eb="9">
      <t>サンリ</t>
    </rPh>
    <rPh sb="10" eb="12">
      <t>ツウカ</t>
    </rPh>
    <rPh sb="15" eb="17">
      <t>トウハン</t>
    </rPh>
    <rPh sb="17" eb="19">
      <t>シャセン</t>
    </rPh>
    <rPh sb="20" eb="21">
      <t>ノボ</t>
    </rPh>
    <rPh sb="23" eb="24">
      <t>ミギ</t>
    </rPh>
    <phoneticPr fontId="2"/>
  </si>
  <si>
    <t>BRM501徳島600</t>
    <rPh sb="6" eb="8">
      <t>トクシマ</t>
    </rPh>
    <phoneticPr fontId="2"/>
  </si>
  <si>
    <t>藍場浜公園</t>
    <rPh sb="0" eb="1">
      <t>アイ</t>
    </rPh>
    <rPh sb="1" eb="2">
      <t>バ</t>
    </rPh>
    <rPh sb="2" eb="3">
      <t>ハマ</t>
    </rPh>
    <rPh sb="3" eb="5">
      <t>コウエン</t>
    </rPh>
    <phoneticPr fontId="1"/>
  </si>
  <si>
    <t>6:00スタート 北西方向</t>
    <rPh sb="9" eb="10">
      <t>キタ</t>
    </rPh>
    <rPh sb="10" eb="11">
      <t>ニシ</t>
    </rPh>
    <rPh sb="11" eb="13">
      <t>ホウコウ</t>
    </rPh>
    <phoneticPr fontId="1"/>
  </si>
  <si>
    <t>左合流</t>
    <rPh sb="0" eb="1">
      <t>ヒダリ</t>
    </rPh>
    <rPh sb="1" eb="3">
      <t>ゴウリュウ</t>
    </rPh>
    <phoneticPr fontId="1"/>
  </si>
  <si>
    <t>R192</t>
    <phoneticPr fontId="2"/>
  </si>
  <si>
    <t>直進</t>
    <phoneticPr fontId="2"/>
  </si>
  <si>
    <t>R32（R192)</t>
    <phoneticPr fontId="1"/>
  </si>
  <si>
    <t>R32合流</t>
    <rPh sb="3" eb="5">
      <t>ゴウリュウ</t>
    </rPh>
    <phoneticPr fontId="2"/>
  </si>
  <si>
    <t>県道5</t>
    <rPh sb="0" eb="2">
      <t>ケンドウ</t>
    </rPh>
    <phoneticPr fontId="2"/>
  </si>
  <si>
    <t>左の車線を走っていると勝手に合流する</t>
    <rPh sb="0" eb="1">
      <t>ヒダリ</t>
    </rPh>
    <rPh sb="2" eb="4">
      <t>シャセン</t>
    </rPh>
    <rPh sb="5" eb="6">
      <t>ハシ</t>
    </rPh>
    <rPh sb="11" eb="13">
      <t>カッテ</t>
    </rPh>
    <rPh sb="14" eb="16">
      <t>ゴウリュウ</t>
    </rPh>
    <phoneticPr fontId="2"/>
  </si>
  <si>
    <t>PC1　ローソン 阿波池田</t>
    <phoneticPr fontId="1"/>
  </si>
  <si>
    <t>R192</t>
    <phoneticPr fontId="2"/>
  </si>
  <si>
    <t>境目峠（トンネル）</t>
    <rPh sb="0" eb="2">
      <t>サカイメ</t>
    </rPh>
    <rPh sb="2" eb="3">
      <t>トウゲ</t>
    </rPh>
    <phoneticPr fontId="2"/>
  </si>
  <si>
    <t>R32と別れる
中央車線がR192だが、左R32に流れるクルマの列についていかないこと</t>
    <rPh sb="4" eb="5">
      <t>ワカ</t>
    </rPh>
    <rPh sb="8" eb="10">
      <t>チュウオウ</t>
    </rPh>
    <rPh sb="10" eb="12">
      <t>シャセン</t>
    </rPh>
    <rPh sb="20" eb="21">
      <t>ヒダリ</t>
    </rPh>
    <rPh sb="25" eb="26">
      <t>ナガ</t>
    </rPh>
    <rPh sb="32" eb="33">
      <t>レツ</t>
    </rPh>
    <phoneticPr fontId="2"/>
  </si>
  <si>
    <t>R11（バイパス）</t>
    <phoneticPr fontId="1"/>
  </si>
  <si>
    <t>×</t>
    <phoneticPr fontId="2"/>
  </si>
  <si>
    <t>道なりに右折すること
（二段階右折が困難。クルマの流れを見て右直進すること）</t>
    <rPh sb="0" eb="1">
      <t>ミチ</t>
    </rPh>
    <rPh sb="4" eb="6">
      <t>ウセツ</t>
    </rPh>
    <rPh sb="12" eb="15">
      <t>ニダンカイ</t>
    </rPh>
    <rPh sb="15" eb="17">
      <t>ウセツ</t>
    </rPh>
    <rPh sb="18" eb="20">
      <t>コンナン</t>
    </rPh>
    <rPh sb="25" eb="26">
      <t>ナガ</t>
    </rPh>
    <rPh sb="28" eb="29">
      <t>ミ</t>
    </rPh>
    <rPh sb="30" eb="31">
      <t>ミギ</t>
    </rPh>
    <rPh sb="31" eb="33">
      <t>チョクシン</t>
    </rPh>
    <phoneticPr fontId="2"/>
  </si>
  <si>
    <t>R319</t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</si>
  <si>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</si>
  <si>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</si>
  <si>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三島金子交差点</t>
    <rPh sb="0" eb="4">
      <t>ミシマカネコ</t>
    </rPh>
    <rPh sb="4" eb="7">
      <t>コウサテン</t>
    </rPh>
    <phoneticPr fontId="2"/>
  </si>
  <si>
    <t>R11（現道）との交点</t>
    <rPh sb="4" eb="6">
      <t>ゲンドウ</t>
    </rPh>
    <rPh sb="9" eb="11">
      <t>コウテン</t>
    </rPh>
    <phoneticPr fontId="2"/>
  </si>
  <si>
    <t>県道13</t>
    <rPh sb="0" eb="2">
      <t>ケンドウ</t>
    </rPh>
    <phoneticPr fontId="2"/>
  </si>
  <si>
    <r>
      <t>このY字</t>
    </r>
    <r>
      <rPr>
        <b/>
        <sz val="9"/>
        <color rgb="FFFF0000"/>
        <rFont val="ＭＳ Ｐゴシック"/>
        <family val="3"/>
        <charset val="128"/>
      </rPr>
      <t>ゼブラ帯にキャッツアイ</t>
    </r>
    <r>
      <rPr>
        <sz val="9"/>
        <rFont val="ＭＳ Ｐゴシック"/>
        <family val="3"/>
        <charset val="128"/>
      </rPr>
      <t>が多数埋め込まれている！</t>
    </r>
    <rPh sb="3" eb="4">
      <t>ジ</t>
    </rPh>
    <rPh sb="7" eb="8">
      <t>タイ</t>
    </rPh>
    <rPh sb="16" eb="18">
      <t>タスウ</t>
    </rPh>
    <rPh sb="18" eb="19">
      <t>ウ</t>
    </rPh>
    <rPh sb="20" eb="21">
      <t>コ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</si>
  <si>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</si>
  <si>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</si>
  <si>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</si>
  <si>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</si>
  <si>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</si>
  <si>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Y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</si>
  <si>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</si>
  <si>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</si>
  <si>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</si>
  <si>
    <t>S</t>
    <phoneticPr fontId="2"/>
  </si>
  <si>
    <t>イタノ</t>
    <phoneticPr fontId="1"/>
  </si>
  <si>
    <t>ウエノ</t>
    <phoneticPr fontId="1"/>
  </si>
  <si>
    <t>十</t>
    <rPh sb="0" eb="1">
      <t>ジュウ</t>
    </rPh>
    <phoneticPr fontId="2"/>
  </si>
  <si>
    <t>T</t>
    <phoneticPr fontId="2"/>
  </si>
  <si>
    <t>船屋石風呂交差点</t>
    <rPh sb="0" eb="5">
      <t>フナヤイシブロ</t>
    </rPh>
    <rPh sb="5" eb="8">
      <t>コウサテン</t>
    </rPh>
    <phoneticPr fontId="1"/>
  </si>
  <si>
    <t>ト</t>
  </si>
  <si>
    <t>ト</t>
    <phoneticPr fontId="2"/>
  </si>
  <si>
    <t>明徳</t>
    <rPh sb="0" eb="1">
      <t>アキ</t>
    </rPh>
    <rPh sb="1" eb="2">
      <t>トク</t>
    </rPh>
    <phoneticPr fontId="2"/>
  </si>
  <si>
    <t>┤</t>
    <phoneticPr fontId="2"/>
  </si>
  <si>
    <t>宮内交差点</t>
    <phoneticPr fontId="2"/>
  </si>
  <si>
    <t>X</t>
    <phoneticPr fontId="2"/>
  </si>
  <si>
    <t>S</t>
    <phoneticPr fontId="2"/>
  </si>
  <si>
    <t>銀杏通交差点</t>
    <rPh sb="0" eb="2">
      <t>ギンナン</t>
    </rPh>
    <rPh sb="2" eb="3">
      <t>ドオ</t>
    </rPh>
    <rPh sb="3" eb="6">
      <t>コウサテン</t>
    </rPh>
    <phoneticPr fontId="1"/>
  </si>
  <si>
    <t>北浜駐車場前</t>
    <phoneticPr fontId="2"/>
  </si>
  <si>
    <t>井川池田IC入口　</t>
    <rPh sb="0" eb="2">
      <t>イカワ</t>
    </rPh>
    <rPh sb="2" eb="4">
      <t>イケダ</t>
    </rPh>
    <rPh sb="6" eb="8">
      <t>イリグチ</t>
    </rPh>
    <phoneticPr fontId="2"/>
  </si>
  <si>
    <t>祇園橋交差点</t>
    <phoneticPr fontId="2"/>
  </si>
  <si>
    <t>江戸岡交差点</t>
    <phoneticPr fontId="2"/>
  </si>
  <si>
    <t>(ローソン八幡浜五反田)</t>
    <phoneticPr fontId="2"/>
  </si>
  <si>
    <t>日ノ浦橋交差点</t>
    <phoneticPr fontId="2"/>
  </si>
  <si>
    <t>上松葉駐在所前</t>
    <phoneticPr fontId="2"/>
  </si>
  <si>
    <t>下瀬橋</t>
    <rPh sb="0" eb="2">
      <t>シモセ</t>
    </rPh>
    <rPh sb="2" eb="3">
      <t>バシ</t>
    </rPh>
    <phoneticPr fontId="2"/>
  </si>
  <si>
    <t>高松400㎞のルートから逸れる</t>
    <rPh sb="0" eb="2">
      <t>タカマツ</t>
    </rPh>
    <rPh sb="12" eb="13">
      <t>ソ</t>
    </rPh>
    <phoneticPr fontId="2"/>
  </si>
  <si>
    <t>R411（県29）</t>
    <rPh sb="5" eb="6">
      <t>ケン</t>
    </rPh>
    <phoneticPr fontId="2"/>
  </si>
  <si>
    <t>R411と合流</t>
    <rPh sb="5" eb="7">
      <t>ゴウリュウ</t>
    </rPh>
    <phoneticPr fontId="2"/>
  </si>
  <si>
    <t>R411</t>
    <phoneticPr fontId="2"/>
  </si>
  <si>
    <t>（ローソン 西予野村阿下）</t>
    <rPh sb="6" eb="8">
      <t>セイヨ</t>
    </rPh>
    <rPh sb="8" eb="10">
      <t>ノムラ</t>
    </rPh>
    <rPh sb="10" eb="11">
      <t>ア</t>
    </rPh>
    <rPh sb="11" eb="12">
      <t>シタ</t>
    </rPh>
    <phoneticPr fontId="2"/>
  </si>
  <si>
    <t>県道35</t>
    <rPh sb="0" eb="2">
      <t>ケンドウ</t>
    </rPh>
    <phoneticPr fontId="2"/>
  </si>
  <si>
    <t>桜ケ峠（トンネル）</t>
    <rPh sb="0" eb="1">
      <t>サクラ</t>
    </rPh>
    <rPh sb="2" eb="3">
      <t>トウゲ</t>
    </rPh>
    <phoneticPr fontId="2"/>
  </si>
  <si>
    <t>R197</t>
    <phoneticPr fontId="2"/>
  </si>
  <si>
    <t>直進するとR320に入ってしまうので注意</t>
    <rPh sb="0" eb="2">
      <t>チョクシン</t>
    </rPh>
    <rPh sb="10" eb="11">
      <t>ハイ</t>
    </rPh>
    <rPh sb="18" eb="20">
      <t>チュウイ</t>
    </rPh>
    <phoneticPr fontId="2"/>
  </si>
  <si>
    <t>Y</t>
    <phoneticPr fontId="2"/>
  </si>
  <si>
    <t>梼原中心街</t>
    <rPh sb="0" eb="2">
      <t>ユスハラ</t>
    </rPh>
    <rPh sb="2" eb="5">
      <t>チュウシンガイ</t>
    </rPh>
    <phoneticPr fontId="2"/>
  </si>
  <si>
    <t>高研山トンネル</t>
    <rPh sb="0" eb="1">
      <t>コウ</t>
    </rPh>
    <rPh sb="1" eb="2">
      <t>ケン</t>
    </rPh>
    <rPh sb="2" eb="3">
      <t>ヤマ</t>
    </rPh>
    <phoneticPr fontId="2"/>
  </si>
  <si>
    <t>標高500m　高知県へ</t>
    <rPh sb="0" eb="2">
      <t>ヒョウコウ</t>
    </rPh>
    <rPh sb="7" eb="10">
      <t>コウチケン</t>
    </rPh>
    <phoneticPr fontId="2"/>
  </si>
  <si>
    <t>標高314m　愛媛県へ</t>
    <rPh sb="0" eb="2">
      <t>ヒョウコウ</t>
    </rPh>
    <rPh sb="7" eb="10">
      <t>エヒメケン</t>
    </rPh>
    <phoneticPr fontId="2"/>
  </si>
  <si>
    <t>標高583m　津野町へ</t>
    <rPh sb="0" eb="2">
      <t>ヒョウコウ</t>
    </rPh>
    <rPh sb="7" eb="10">
      <t>ツノチョウ</t>
    </rPh>
    <phoneticPr fontId="2"/>
  </si>
  <si>
    <t>野越トンネル</t>
    <phoneticPr fontId="2"/>
  </si>
  <si>
    <t>（ローソン 津野町東）</t>
    <phoneticPr fontId="2"/>
  </si>
  <si>
    <t>県道315</t>
    <rPh sb="0" eb="2">
      <t>ケンドウ</t>
    </rPh>
    <phoneticPr fontId="2"/>
  </si>
  <si>
    <r>
      <t>標高125m　ここから津野町まで</t>
    </r>
    <r>
      <rPr>
        <b/>
        <sz val="9"/>
        <color rgb="FFFF0000"/>
        <rFont val="ＭＳ Ｐゴシック"/>
        <family val="3"/>
        <charset val="128"/>
      </rPr>
      <t>ヒルクライム区間</t>
    </r>
    <r>
      <rPr>
        <sz val="9"/>
        <rFont val="ＭＳ Ｐゴシック"/>
        <family val="3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この先コンビニ70㎞なし</t>
    </r>
    <r>
      <rPr>
        <sz val="9"/>
        <rFont val="ＭＳ Ｐゴシック"/>
        <family val="3"/>
        <charset val="128"/>
      </rPr>
      <t>（22時まで営業のヤマザキはある）</t>
    </r>
    <rPh sb="0" eb="2">
      <t>ヒョウコウ</t>
    </rPh>
    <rPh sb="11" eb="14">
      <t>ツノチョウ</t>
    </rPh>
    <rPh sb="22" eb="24">
      <t>クカン</t>
    </rPh>
    <rPh sb="27" eb="28">
      <t>サキ</t>
    </rPh>
    <rPh sb="40" eb="41">
      <t>ジ</t>
    </rPh>
    <rPh sb="43" eb="45">
      <t>エイギョウ</t>
    </rPh>
    <phoneticPr fontId="2"/>
  </si>
  <si>
    <t>通行止めアリ　脇の歩行者通路を抜けること</t>
    <rPh sb="0" eb="2">
      <t>ツウコウ</t>
    </rPh>
    <rPh sb="2" eb="3">
      <t>ド</t>
    </rPh>
    <rPh sb="7" eb="8">
      <t>ワキ</t>
    </rPh>
    <rPh sb="9" eb="12">
      <t>ホコウシャ</t>
    </rPh>
    <rPh sb="12" eb="14">
      <t>ツウロ</t>
    </rPh>
    <rPh sb="15" eb="16">
      <t>ヌ</t>
    </rPh>
    <phoneticPr fontId="2"/>
  </si>
  <si>
    <t>（ファミリーマート 土佐市宇佐）</t>
    <phoneticPr fontId="1"/>
  </si>
  <si>
    <t>イートイン広い</t>
    <rPh sb="5" eb="6">
      <t>ヒロ</t>
    </rPh>
    <phoneticPr fontId="1"/>
  </si>
  <si>
    <t>県道14
（黒潮ライン）</t>
    <rPh sb="6" eb="8">
      <t>クロシオ</t>
    </rPh>
    <phoneticPr fontId="2"/>
  </si>
  <si>
    <t>R55</t>
    <phoneticPr fontId="1"/>
  </si>
  <si>
    <t>（旧R55）</t>
    <rPh sb="1" eb="2">
      <t>キュウ</t>
    </rPh>
    <phoneticPr fontId="1"/>
  </si>
  <si>
    <t>R55</t>
    <phoneticPr fontId="1"/>
  </si>
  <si>
    <t>R55</t>
    <phoneticPr fontId="2"/>
  </si>
  <si>
    <t>R55（旧道）</t>
    <rPh sb="4" eb="5">
      <t>キュウ</t>
    </rPh>
    <rPh sb="5" eb="6">
      <t>ミチ</t>
    </rPh>
    <phoneticPr fontId="2"/>
  </si>
  <si>
    <t>日和佐バイパスに入らない</t>
    <rPh sb="0" eb="3">
      <t>ヒワサ</t>
    </rPh>
    <rPh sb="8" eb="9">
      <t>ハイ</t>
    </rPh>
    <phoneticPr fontId="2"/>
  </si>
  <si>
    <t>横町</t>
    <rPh sb="0" eb="1">
      <t>ヨコ</t>
    </rPh>
    <rPh sb="1" eb="2">
      <t>マチ</t>
    </rPh>
    <phoneticPr fontId="1"/>
  </si>
  <si>
    <t>大山岬へ</t>
    <rPh sb="0" eb="2">
      <t>オオヤマ</t>
    </rPh>
    <rPh sb="2" eb="3">
      <t>ミサキ</t>
    </rPh>
    <phoneticPr fontId="2"/>
  </si>
  <si>
    <t>浮津（ローソン 室戸浮津）</t>
    <rPh sb="0" eb="2">
      <t>ウキツ</t>
    </rPh>
    <phoneticPr fontId="2"/>
  </si>
  <si>
    <t>PC2　ファミリーマート西条横黒</t>
    <phoneticPr fontId="1"/>
  </si>
  <si>
    <t>PC3　ファミリーマート伊予上野</t>
    <rPh sb="12" eb="14">
      <t>イヨ</t>
    </rPh>
    <rPh sb="14" eb="16">
      <t>ウエノ</t>
    </rPh>
    <phoneticPr fontId="1"/>
  </si>
  <si>
    <t>PC4　ローソン Ｌ 八幡浜新町銀座</t>
    <phoneticPr fontId="2"/>
  </si>
  <si>
    <t>PC6　サークルK安芸矢ノ丸</t>
    <rPh sb="9" eb="11">
      <t>アキ</t>
    </rPh>
    <rPh sb="11" eb="12">
      <t>ヤ</t>
    </rPh>
    <rPh sb="13" eb="14">
      <t>マル</t>
    </rPh>
    <phoneticPr fontId="1"/>
  </si>
  <si>
    <t>PC8　ローソン 牟岐町中村</t>
    <phoneticPr fontId="1"/>
  </si>
  <si>
    <t>PC7　室戸岬郵便局</t>
    <rPh sb="4" eb="7">
      <t>ムロトミサキ</t>
    </rPh>
    <rPh sb="7" eb="10">
      <t>ユウビンキョク</t>
    </rPh>
    <phoneticPr fontId="1"/>
  </si>
  <si>
    <t>室戸岬</t>
    <rPh sb="0" eb="3">
      <t>ムロトミサキ</t>
    </rPh>
    <phoneticPr fontId="2"/>
  </si>
  <si>
    <t>直進</t>
    <rPh sb="0" eb="2">
      <t>チョクシン</t>
    </rPh>
    <phoneticPr fontId="2"/>
  </si>
  <si>
    <t>この先50㎞コンビニなし</t>
    <rPh sb="2" eb="3">
      <t>サキ</t>
    </rPh>
    <phoneticPr fontId="2"/>
  </si>
  <si>
    <t>二日目の星空を越えて</t>
    <rPh sb="0" eb="3">
      <t>フツカメ</t>
    </rPh>
    <rPh sb="4" eb="6">
      <t>ホシゾラ</t>
    </rPh>
    <rPh sb="7" eb="8">
      <t>コ</t>
    </rPh>
    <phoneticPr fontId="2"/>
  </si>
  <si>
    <t>左折</t>
    <rPh sb="0" eb="2">
      <t>サセツ</t>
    </rPh>
    <phoneticPr fontId="2"/>
  </si>
  <si>
    <t>県道24</t>
    <rPh sb="0" eb="2">
      <t>ケンドウ</t>
    </rPh>
    <phoneticPr fontId="2"/>
  </si>
  <si>
    <t>R55をショートカット　最後の登り</t>
    <rPh sb="12" eb="14">
      <t>サイゴ</t>
    </rPh>
    <rPh sb="15" eb="16">
      <t>ノボ</t>
    </rPh>
    <phoneticPr fontId="2"/>
  </si>
  <si>
    <t>逆Y</t>
    <rPh sb="0" eb="1">
      <t>ギャク</t>
    </rPh>
    <phoneticPr fontId="2"/>
  </si>
  <si>
    <t>（ローソン 阿南上中町）</t>
    <phoneticPr fontId="2"/>
  </si>
  <si>
    <t>県道24（県130）</t>
    <rPh sb="0" eb="2">
      <t>ケンドウ</t>
    </rPh>
    <rPh sb="5" eb="6">
      <t>ケン</t>
    </rPh>
    <phoneticPr fontId="2"/>
  </si>
  <si>
    <t>R55降格して県130と重複</t>
    <rPh sb="3" eb="5">
      <t>コウカク</t>
    </rPh>
    <rPh sb="7" eb="8">
      <t>ケン</t>
    </rPh>
    <rPh sb="12" eb="14">
      <t>チョウフク</t>
    </rPh>
    <phoneticPr fontId="2"/>
  </si>
  <si>
    <t>県道24終点</t>
    <rPh sb="0" eb="2">
      <t>ケンドウ</t>
    </rPh>
    <rPh sb="4" eb="6">
      <t>シュウテン</t>
    </rPh>
    <phoneticPr fontId="2"/>
  </si>
  <si>
    <t>左直進</t>
    <rPh sb="0" eb="1">
      <t>ヒダリ</t>
    </rPh>
    <rPh sb="1" eb="3">
      <t>チョクシン</t>
    </rPh>
    <phoneticPr fontId="2"/>
  </si>
  <si>
    <t>県道130（旧R55）</t>
    <rPh sb="0" eb="2">
      <t>ケンドウ</t>
    </rPh>
    <rPh sb="6" eb="7">
      <t>キュウ</t>
    </rPh>
    <phoneticPr fontId="2"/>
  </si>
  <si>
    <t>R55</t>
    <phoneticPr fontId="2"/>
  </si>
  <si>
    <t>大林北　S</t>
    <rPh sb="0" eb="2">
      <t>オオバヤシ</t>
    </rPh>
    <rPh sb="2" eb="3">
      <t>キタ</t>
    </rPh>
    <phoneticPr fontId="2"/>
  </si>
  <si>
    <t>徳島南バイパス　交通量多い！</t>
    <rPh sb="0" eb="2">
      <t>トクシマ</t>
    </rPh>
    <rPh sb="2" eb="3">
      <t>ミナミ</t>
    </rPh>
    <rPh sb="8" eb="10">
      <t>コウツウ</t>
    </rPh>
    <rPh sb="10" eb="11">
      <t>リョウ</t>
    </rPh>
    <rPh sb="11" eb="12">
      <t>オオ</t>
    </rPh>
    <phoneticPr fontId="2"/>
  </si>
  <si>
    <t>┤</t>
    <phoneticPr fontId="2"/>
  </si>
  <si>
    <t>S</t>
    <phoneticPr fontId="2"/>
  </si>
  <si>
    <t>県庁　かちどき橋越えてすぐ</t>
    <rPh sb="0" eb="2">
      <t>ケンチョウ</t>
    </rPh>
    <rPh sb="7" eb="8">
      <t>バシ</t>
    </rPh>
    <rPh sb="8" eb="9">
      <t>コ</t>
    </rPh>
    <phoneticPr fontId="2"/>
  </si>
  <si>
    <t>十</t>
    <rPh sb="0" eb="1">
      <t>ジュウ</t>
    </rPh>
    <phoneticPr fontId="2"/>
  </si>
  <si>
    <t>ゴール受付が20:45以降になりそうな人はフィニッシュの後に以下の通り進む</t>
    <rPh sb="3" eb="5">
      <t>ウケツケ</t>
    </rPh>
    <rPh sb="11" eb="13">
      <t>イコウ</t>
    </rPh>
    <rPh sb="19" eb="20">
      <t>ヒト</t>
    </rPh>
    <rPh sb="28" eb="29">
      <t>アト</t>
    </rPh>
    <rPh sb="30" eb="32">
      <t>イカ</t>
    </rPh>
    <rPh sb="33" eb="34">
      <t>トオ</t>
    </rPh>
    <rPh sb="35" eb="36">
      <t>スス</t>
    </rPh>
    <phoneticPr fontId="2"/>
  </si>
  <si>
    <r>
      <rPr>
        <b/>
        <sz val="9"/>
        <color rgb="FFFF0000"/>
        <rFont val="ＭＳ Ｐゴシック"/>
        <family val="3"/>
        <charset val="128"/>
      </rPr>
      <t>OPEN/ 05/02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05/02 20:45頃</t>
    </r>
    <r>
      <rPr>
        <sz val="9"/>
        <rFont val="ＭＳ Ｐゴシック"/>
        <family val="3"/>
        <charset val="128"/>
      </rPr>
      <t xml:space="preserve">
・メダルの購入か否かを記入（メダル代1000円）
・完走の署名
カード提出お願いします。
昼12時以前に到着した方は、受付開始後に出直してきてください。</t>
    </r>
    <rPh sb="38" eb="39">
      <t>ゴロ</t>
    </rPh>
    <rPh sb="85" eb="86">
      <t>ヒル</t>
    </rPh>
    <rPh sb="88" eb="89">
      <t>ジ</t>
    </rPh>
    <rPh sb="89" eb="91">
      <t>イゼン</t>
    </rPh>
    <rPh sb="92" eb="94">
      <t>トウチャク</t>
    </rPh>
    <rPh sb="96" eb="97">
      <t>カタ</t>
    </rPh>
    <rPh sb="99" eb="101">
      <t>ウケツケ</t>
    </rPh>
    <rPh sb="101" eb="103">
      <t>カイシ</t>
    </rPh>
    <rPh sb="103" eb="104">
      <t>ゴ</t>
    </rPh>
    <rPh sb="105" eb="107">
      <t>デナオ</t>
    </rPh>
    <phoneticPr fontId="2"/>
  </si>
  <si>
    <r>
      <rPr>
        <b/>
        <sz val="9"/>
        <color rgb="FFFF0000"/>
        <rFont val="ＭＳ Ｐゴシック"/>
        <family val="3"/>
        <charset val="128"/>
      </rPr>
      <t>OPEN/ 05/02 21:00頃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05/02 22:15頃</t>
    </r>
    <r>
      <rPr>
        <sz val="9"/>
        <rFont val="ＭＳ Ｐゴシック"/>
        <family val="3"/>
        <charset val="128"/>
      </rPr>
      <t xml:space="preserve">
・メダルの購入か否かを記入（メダル代1000円）
・完走の署名
カード提出お願いします。</t>
    </r>
    <rPh sb="38" eb="39">
      <t>ゴロ</t>
    </rPh>
    <phoneticPr fontId="2"/>
  </si>
  <si>
    <t>T</t>
    <phoneticPr fontId="2"/>
  </si>
  <si>
    <t>ト</t>
    <phoneticPr fontId="2"/>
  </si>
  <si>
    <r>
      <t xml:space="preserve">OPEN/ 05/01 08:05～05/01 10:44
</t>
    </r>
    <r>
      <rPr>
        <b/>
        <sz val="9"/>
        <color rgb="FFFF0000"/>
        <rFont val="ＭＳ Ｐゴシック"/>
        <family val="3"/>
        <charset val="128"/>
      </rPr>
      <t xml:space="preserve">有人チェック
自分で通過タイムを記入してスタッフのサインをもらうこと！
</t>
    </r>
    <r>
      <rPr>
        <sz val="9"/>
        <rFont val="ＭＳ Ｐゴシック"/>
        <family val="3"/>
        <charset val="128"/>
      </rPr>
      <t>チェック後　そのまま直進</t>
    </r>
    <rPh sb="70" eb="71">
      <t>ゴ</t>
    </rPh>
    <rPh sb="76" eb="78">
      <t>チョクシン</t>
    </rPh>
    <phoneticPr fontId="1"/>
  </si>
  <si>
    <t>OPEN/ 05/01 10:05～05/01 15:16  
レシート取得して通過時間を自分で記入。
チェック後　そのまま直進</t>
    <rPh sb="36" eb="38">
      <t>シュトク</t>
    </rPh>
    <rPh sb="40" eb="42">
      <t>ツウカ</t>
    </rPh>
    <rPh sb="42" eb="44">
      <t>ジカン</t>
    </rPh>
    <rPh sb="45" eb="47">
      <t>ジブン</t>
    </rPh>
    <rPh sb="48" eb="50">
      <t>キニュウ</t>
    </rPh>
    <rPh sb="56" eb="57">
      <t>ゴ</t>
    </rPh>
    <rPh sb="62" eb="64">
      <t>チョクシン</t>
    </rPh>
    <phoneticPr fontId="1"/>
  </si>
  <si>
    <t>OPEN/ 05/01 11:39～05/01 18:48
レシート取得して通過時間を自分で記入。
チェック後　信号左折</t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5">
      <t>ゴ</t>
    </rPh>
    <rPh sb="56" eb="58">
      <t>シンゴウ</t>
    </rPh>
    <rPh sb="58" eb="60">
      <t>サセツ</t>
    </rPh>
    <phoneticPr fontId="1"/>
  </si>
  <si>
    <t>OPEN/ 05/01 19:18～05/02 11:00
レシート取得して通過時間を自分で記入。
チェック後　そのまま直進</t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5">
      <t>ゴ</t>
    </rPh>
    <rPh sb="60" eb="62">
      <t>チョクシン</t>
    </rPh>
    <phoneticPr fontId="1"/>
  </si>
  <si>
    <r>
      <t xml:space="preserve">OPEN/ 05/01 20:42～05/02 13:48
レシート取得して通過時間を自分で記入。
</t>
    </r>
    <r>
      <rPr>
        <sz val="9"/>
        <color rgb="FFFF0000"/>
        <rFont val="ＭＳ Ｐゴシック"/>
        <family val="3"/>
        <charset val="128"/>
      </rPr>
      <t>9:00以前に到着したものは</t>
    </r>
    <r>
      <rPr>
        <sz val="9"/>
        <rFont val="ＭＳ Ｐゴシック"/>
        <family val="3"/>
        <charset val="128"/>
      </rPr>
      <t xml:space="preserve">
</t>
    </r>
    <r>
      <rPr>
        <b/>
        <sz val="9"/>
        <color rgb="FFFF0000"/>
        <rFont val="ＭＳ Ｐゴシック"/>
        <family val="3"/>
        <charset val="128"/>
      </rPr>
      <t>郵便局を背景に自分のバイクを写真撮影</t>
    </r>
    <r>
      <rPr>
        <sz val="9"/>
        <rFont val="ＭＳ Ｐゴシック"/>
        <family val="3"/>
        <charset val="128"/>
      </rPr>
      <t>すること
チェック後　そのまま直進</t>
    </r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6">
      <t>イゼン</t>
    </rPh>
    <rPh sb="57" eb="59">
      <t>トウチャク</t>
    </rPh>
    <rPh sb="65" eb="68">
      <t>ユウビンキョク</t>
    </rPh>
    <rPh sb="69" eb="71">
      <t>ハイケイ</t>
    </rPh>
    <rPh sb="72" eb="74">
      <t>ジブン</t>
    </rPh>
    <rPh sb="79" eb="81">
      <t>シャシン</t>
    </rPh>
    <rPh sb="81" eb="83">
      <t>サツエイ</t>
    </rPh>
    <rPh sb="92" eb="93">
      <t>ゴ</t>
    </rPh>
    <rPh sb="98" eb="100">
      <t>チョクシン</t>
    </rPh>
    <phoneticPr fontId="1"/>
  </si>
  <si>
    <t>OPEN/ 05/02 00:48～05/02 22:00
レシート取得後、自分で通過タイムと総所要時間を記入。
レシート取得後、直進</t>
    <phoneticPr fontId="1"/>
  </si>
  <si>
    <t>十</t>
    <rPh sb="0" eb="1">
      <t>ジュウ</t>
    </rPh>
    <phoneticPr fontId="2"/>
  </si>
  <si>
    <t>直進</t>
    <rPh sb="0" eb="2">
      <t>チョクシン</t>
    </rPh>
    <phoneticPr fontId="2"/>
  </si>
  <si>
    <t>JRのアンダーパスを側道で抜ける</t>
    <rPh sb="10" eb="12">
      <t>ソクドウ</t>
    </rPh>
    <rPh sb="13" eb="14">
      <t>ヌ</t>
    </rPh>
    <phoneticPr fontId="2"/>
  </si>
  <si>
    <t>側道→R197</t>
    <rPh sb="0" eb="2">
      <t>ソクドウ</t>
    </rPh>
    <phoneticPr fontId="2"/>
  </si>
  <si>
    <t>八百屋町</t>
    <rPh sb="0" eb="4">
      <t>ヤオヤマチ</t>
    </rPh>
    <phoneticPr fontId="2"/>
  </si>
  <si>
    <t>右歩道</t>
    <rPh sb="0" eb="1">
      <t>ミギ</t>
    </rPh>
    <rPh sb="1" eb="3">
      <t>ホドウ</t>
    </rPh>
    <phoneticPr fontId="2"/>
  </si>
  <si>
    <t>（ドトール・コーヒー徳島駅前）</t>
    <rPh sb="10" eb="13">
      <t>トクシマエキ</t>
    </rPh>
    <rPh sb="13" eb="14">
      <t>マエ</t>
    </rPh>
    <phoneticPr fontId="2"/>
  </si>
  <si>
    <t>ドトールの前で自転車降りて歩道へ
駐輪場案内：徳島駅前地下駐輪場
http://jitensha.sakura.ne.jp/index.html</t>
    <rPh sb="5" eb="6">
      <t>マエ</t>
    </rPh>
    <rPh sb="7" eb="10">
      <t>ジテンシャ</t>
    </rPh>
    <rPh sb="10" eb="11">
      <t>オ</t>
    </rPh>
    <rPh sb="13" eb="15">
      <t>ホドウ</t>
    </rPh>
    <rPh sb="17" eb="20">
      <t>チュウリンジョウ</t>
    </rPh>
    <rPh sb="20" eb="22">
      <t>アンナイ</t>
    </rPh>
    <rPh sb="23" eb="26">
      <t>トクシマエキ</t>
    </rPh>
    <rPh sb="26" eb="27">
      <t>マエ</t>
    </rPh>
    <rPh sb="27" eb="29">
      <t>チカ</t>
    </rPh>
    <rPh sb="29" eb="32">
      <t>チュウリンジョウ</t>
    </rPh>
    <phoneticPr fontId="2"/>
  </si>
  <si>
    <t>ゴール受付
ダイワロイネットホテル徳島駅前</t>
    <rPh sb="3" eb="5">
      <t>ウケツケ</t>
    </rPh>
    <rPh sb="17" eb="19">
      <t>トクシマ</t>
    </rPh>
    <rPh sb="19" eb="21">
      <t>エキマエ</t>
    </rPh>
    <phoneticPr fontId="1"/>
  </si>
  <si>
    <t>ゴール受付　とくぎんトモニプラザ</t>
    <rPh sb="3" eb="5">
      <t>ウケツケ</t>
    </rPh>
    <phoneticPr fontId="1"/>
  </si>
  <si>
    <t>OPEN/ 05/01 13:29～05/01 22:44
レシート取得して通過時間を自分で記入。
チェック後　そのまま直進</t>
    <phoneticPr fontId="2"/>
  </si>
  <si>
    <t>PC5　民宿　玉川（別館）
※津野山営農センター横</t>
    <rPh sb="4" eb="6">
      <t>ミンシュク</t>
    </rPh>
    <rPh sb="7" eb="9">
      <t>タマガワ</t>
    </rPh>
    <rPh sb="10" eb="12">
      <t>ベッカン</t>
    </rPh>
    <rPh sb="15" eb="17">
      <t>ツノ</t>
    </rPh>
    <rPh sb="17" eb="18">
      <t>ヤマ</t>
    </rPh>
    <rPh sb="18" eb="20">
      <t>エイノウ</t>
    </rPh>
    <rPh sb="24" eb="25">
      <t>ヨコ</t>
    </rPh>
    <phoneticPr fontId="2"/>
  </si>
  <si>
    <r>
      <t>OPEN/ 05/01 15:49～05/02 03:44</t>
    </r>
    <r>
      <rPr>
        <b/>
        <sz val="9"/>
        <color rgb="FFFF0000"/>
        <rFont val="ＭＳ Ｐゴシック"/>
        <family val="3"/>
        <charset val="128"/>
      </rPr>
      <t xml:space="preserve">
有人チェック
自分で通過タイムを記入してスタッフのサインをもらうこと！
</t>
    </r>
    <r>
      <rPr>
        <sz val="9"/>
        <rFont val="ＭＳ Ｐゴシック"/>
        <family val="3"/>
        <charset val="128"/>
      </rPr>
      <t>チェック後　直進</t>
    </r>
    <rPh sb="30" eb="32">
      <t>ユウジン</t>
    </rPh>
    <rPh sb="37" eb="39">
      <t>ジブン</t>
    </rPh>
    <rPh sb="40" eb="42">
      <t>ツウカ</t>
    </rPh>
    <rPh sb="46" eb="48">
      <t>キニュウ</t>
    </rPh>
    <rPh sb="70" eb="71">
      <t>ゴ</t>
    </rPh>
    <rPh sb="72" eb="74">
      <t>チョクシン</t>
    </rPh>
    <phoneticPr fontId="1"/>
  </si>
  <si>
    <t>ver2.0.0 正式版</t>
    <rPh sb="9" eb="11">
      <t>セイシキ</t>
    </rPh>
    <rPh sb="11" eb="12">
      <t>バン</t>
    </rPh>
    <phoneticPr fontId="2"/>
  </si>
  <si>
    <t>星越峠（トンネル）</t>
    <rPh sb="0" eb="2">
      <t>ホシゴエ</t>
    </rPh>
    <rPh sb="2" eb="3">
      <t>トウゲ</t>
    </rPh>
    <phoneticPr fontId="2"/>
  </si>
  <si>
    <t>フィニッシュ
ローソン 徳島沖浜二丁目</t>
    <phoneticPr fontId="1"/>
  </si>
  <si>
    <t>OPEN/ 05/01 22:44～05/02 17:52
レシート取得して通過時間を自分で記入。
チェック後　そのまま直進</t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5">
      <t>ゴ</t>
    </rPh>
    <rPh sb="60" eb="62">
      <t>チョクシン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</si>
</sst>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4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0" xfId="0" applyFont="1" applyFill="1" applyBorder="1">
      <alignment vertical="center"/>
    </xf>
    <xf numFmtId="0" fontId="9" fillId="4" borderId="10" xfId="0" applyFont="1" applyFill="1" applyBorder="1" applyAlignment="1">
      <alignment vertical="center" wrapText="1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8" fillId="0" borderId="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right" vertical="center"/>
    </xf>
    <xf numFmtId="0" fontId="11" fillId="5" borderId="2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" xfId="0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176" fontId="3" fillId="5" borderId="1" xfId="0" applyNumberFormat="1" applyFont="1" applyFill="1" applyBorder="1" applyAlignment="1">
      <alignment horizontal="left" vertical="center"/>
    </xf>
    <xf numFmtId="176" fontId="4" fillId="5" borderId="1" xfId="0" applyNumberFormat="1" applyFont="1" applyFill="1" applyBorder="1" applyAlignment="1">
      <alignment horizontal="right" vertical="center"/>
    </xf>
    <xf numFmtId="176" fontId="4" fillId="5" borderId="3" xfId="0" applyNumberFormat="1" applyFont="1" applyFill="1" applyBorder="1">
      <alignment vertical="center"/>
    </xf>
    <xf numFmtId="0" fontId="4" fillId="6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tabSelected="1" topLeftCell="A43" zoomScaleNormal="100" workbookViewId="0">
      <selection activeCell="I60" sqref="I60"/>
    </sheetView>
  </sheetViews>
  <sheetFormatPr defaultColWidth="7.75" defaultRowHeight="12"/>
  <cols>
    <col min="1" max="1" width="5.375" style="4" bestFit="1" customWidth="1"/>
    <col min="2" max="3" width="4.625" style="15" customWidth="1"/>
    <col min="4" max="4" width="24" style="1" customWidth="1"/>
    <col min="5" max="5" width="3.125" style="15" customWidth="1"/>
    <col min="6" max="6" width="6" style="1" customWidth="1"/>
    <col min="7" max="7" width="16" style="18" bestFit="1" customWidth="1"/>
    <col min="8" max="8" width="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6" style="18" bestFit="1" customWidth="1"/>
    <col min="13" max="13" width="14.125" style="1" bestFit="1" customWidth="1"/>
    <col min="14" max="16384" width="7.75" style="1"/>
  </cols>
  <sheetData>
    <row r="1" spans="1:14">
      <c r="B1" s="65"/>
      <c r="C1" s="65"/>
      <c r="D1" s="2">
        <v>2016</v>
      </c>
      <c r="K1" s="52" t="s">
        <v>198</v>
      </c>
    </row>
    <row r="2" spans="1:14">
      <c r="B2" s="65"/>
      <c r="C2" s="65"/>
      <c r="D2" s="65" t="s">
        <v>60</v>
      </c>
      <c r="K2" s="45">
        <v>42484</v>
      </c>
    </row>
    <row r="3" spans="1:14" ht="12.75" thickBot="1"/>
    <row r="4" spans="1:14" ht="14.25" customHeight="1">
      <c r="A4" s="77"/>
      <c r="B4" s="85" t="s">
        <v>91</v>
      </c>
      <c r="C4" s="85" t="s">
        <v>90</v>
      </c>
      <c r="D4" s="79" t="s">
        <v>0</v>
      </c>
      <c r="E4" s="81" t="s">
        <v>8</v>
      </c>
      <c r="F4" s="87" t="s">
        <v>86</v>
      </c>
      <c r="G4" s="88"/>
      <c r="H4" s="89" t="s">
        <v>85</v>
      </c>
      <c r="I4" s="90"/>
      <c r="J4" s="57"/>
      <c r="K4" s="79" t="s">
        <v>4</v>
      </c>
      <c r="L4" s="83" t="s">
        <v>87</v>
      </c>
    </row>
    <row r="5" spans="1:14" ht="21.75" customHeight="1" thickBot="1">
      <c r="A5" s="78"/>
      <c r="B5" s="86"/>
      <c r="C5" s="86"/>
      <c r="D5" s="80"/>
      <c r="E5" s="82"/>
      <c r="F5" s="54" t="s">
        <v>84</v>
      </c>
      <c r="G5" s="54" t="s">
        <v>1</v>
      </c>
      <c r="H5" s="55" t="s">
        <v>2</v>
      </c>
      <c r="I5" s="56" t="s">
        <v>3</v>
      </c>
      <c r="J5" s="54"/>
      <c r="K5" s="80"/>
      <c r="L5" s="84"/>
    </row>
    <row r="6" spans="1:14" ht="21.75" customHeight="1" thickTop="1">
      <c r="A6" s="43">
        <v>1</v>
      </c>
      <c r="B6" s="66"/>
      <c r="C6" s="58"/>
      <c r="D6" s="27" t="s">
        <v>61</v>
      </c>
      <c r="E6" s="28"/>
      <c r="F6" s="27"/>
      <c r="G6" s="27" t="s">
        <v>5</v>
      </c>
      <c r="H6" s="29">
        <v>0</v>
      </c>
      <c r="I6" s="30">
        <v>0</v>
      </c>
      <c r="J6" s="27"/>
      <c r="K6" s="27" t="s">
        <v>62</v>
      </c>
      <c r="L6" s="31"/>
    </row>
    <row r="7" spans="1:14" ht="21.75" customHeight="1">
      <c r="A7" s="39">
        <f t="shared" ref="A7:A60" si="0">A6+1</f>
        <v>2</v>
      </c>
      <c r="B7" s="67" t="s">
        <v>88</v>
      </c>
      <c r="C7" s="59"/>
      <c r="D7" s="19"/>
      <c r="E7" s="26"/>
      <c r="F7" s="19" t="s">
        <v>63</v>
      </c>
      <c r="G7" s="19" t="s">
        <v>64</v>
      </c>
      <c r="H7" s="32">
        <f>I7-I6</f>
        <v>0.1</v>
      </c>
      <c r="I7" s="7">
        <v>0.1</v>
      </c>
      <c r="J7" s="19"/>
      <c r="K7" s="5"/>
      <c r="L7" s="33"/>
    </row>
    <row r="8" spans="1:14" ht="21.75" customHeight="1">
      <c r="A8" s="39">
        <f t="shared" si="0"/>
        <v>3</v>
      </c>
      <c r="B8" s="67" t="s">
        <v>185</v>
      </c>
      <c r="C8" s="59" t="s">
        <v>92</v>
      </c>
      <c r="D8" s="19" t="s">
        <v>108</v>
      </c>
      <c r="E8" s="26"/>
      <c r="F8" s="19" t="s">
        <v>65</v>
      </c>
      <c r="G8" s="19" t="s">
        <v>66</v>
      </c>
      <c r="H8" s="32">
        <f>I8-I7</f>
        <v>69.800000000000011</v>
      </c>
      <c r="I8" s="7">
        <v>69.900000000000006</v>
      </c>
      <c r="J8" s="19"/>
      <c r="K8" s="9" t="s">
        <v>67</v>
      </c>
      <c r="L8" s="33"/>
    </row>
    <row r="9" spans="1:14" ht="21.75" customHeight="1">
      <c r="A9" s="39">
        <f t="shared" si="0"/>
        <v>4</v>
      </c>
      <c r="B9" s="67" t="s">
        <v>89</v>
      </c>
      <c r="C9" s="59" t="s">
        <v>93</v>
      </c>
      <c r="D9" s="5"/>
      <c r="E9" s="26"/>
      <c r="F9" s="19" t="s">
        <v>13</v>
      </c>
      <c r="G9" s="19" t="s">
        <v>68</v>
      </c>
      <c r="H9" s="32">
        <f>I9-I8</f>
        <v>0.5</v>
      </c>
      <c r="I9" s="7">
        <v>70.400000000000006</v>
      </c>
      <c r="J9" s="19"/>
      <c r="K9" s="9" t="s">
        <v>69</v>
      </c>
      <c r="L9" s="33"/>
    </row>
    <row r="10" spans="1:14" ht="45">
      <c r="A10" s="40">
        <f t="shared" si="0"/>
        <v>5</v>
      </c>
      <c r="B10" s="68"/>
      <c r="C10" s="60"/>
      <c r="D10" s="20" t="s">
        <v>70</v>
      </c>
      <c r="E10" s="21"/>
      <c r="F10" s="20" t="s">
        <v>12</v>
      </c>
      <c r="G10" s="20" t="s">
        <v>68</v>
      </c>
      <c r="H10" s="22">
        <f t="shared" ref="H10:H81" si="1">I10-I9</f>
        <v>0.29999999999999716</v>
      </c>
      <c r="I10" s="23">
        <v>70.7</v>
      </c>
      <c r="J10" s="20"/>
      <c r="K10" s="25" t="s">
        <v>179</v>
      </c>
      <c r="L10" s="24">
        <f>I10-I6</f>
        <v>70.7</v>
      </c>
      <c r="M10" s="13"/>
      <c r="N10" s="12"/>
    </row>
    <row r="11" spans="1:14" ht="14.25">
      <c r="A11" s="39">
        <f t="shared" si="0"/>
        <v>6</v>
      </c>
      <c r="B11" s="67" t="s">
        <v>177</v>
      </c>
      <c r="C11" s="59" t="s">
        <v>93</v>
      </c>
      <c r="D11" s="5" t="s">
        <v>95</v>
      </c>
      <c r="E11" s="16"/>
      <c r="F11" s="5" t="s">
        <v>6</v>
      </c>
      <c r="G11" s="19" t="s">
        <v>66</v>
      </c>
      <c r="H11" s="6">
        <f t="shared" si="1"/>
        <v>2.2999999999999972</v>
      </c>
      <c r="I11" s="7">
        <v>73</v>
      </c>
      <c r="J11" s="5"/>
      <c r="K11" s="5"/>
      <c r="L11" s="10"/>
      <c r="M11" s="13"/>
      <c r="N11" s="12"/>
    </row>
    <row r="12" spans="1:14" ht="22.5">
      <c r="A12" s="39">
        <f t="shared" si="0"/>
        <v>7</v>
      </c>
      <c r="B12" s="67" t="s">
        <v>178</v>
      </c>
      <c r="C12" s="59" t="s">
        <v>93</v>
      </c>
      <c r="D12" s="5" t="s">
        <v>94</v>
      </c>
      <c r="E12" s="16"/>
      <c r="F12" s="5" t="s">
        <v>10</v>
      </c>
      <c r="G12" s="19" t="s">
        <v>66</v>
      </c>
      <c r="H12" s="6">
        <f t="shared" si="1"/>
        <v>1.7999999999999972</v>
      </c>
      <c r="I12" s="7">
        <v>74.8</v>
      </c>
      <c r="J12" s="5"/>
      <c r="K12" s="9" t="s">
        <v>76</v>
      </c>
      <c r="L12" s="10"/>
      <c r="M12" s="13"/>
      <c r="N12" s="12"/>
    </row>
    <row r="13" spans="1:14" ht="22.5">
      <c r="A13" s="39">
        <f t="shared" si="0"/>
        <v>8</v>
      </c>
      <c r="B13" s="67" t="s">
        <v>89</v>
      </c>
      <c r="C13" s="59"/>
      <c r="D13" s="5"/>
      <c r="E13" s="16"/>
      <c r="F13" s="5" t="s">
        <v>65</v>
      </c>
      <c r="G13" s="5" t="s">
        <v>71</v>
      </c>
      <c r="H13" s="6">
        <f t="shared" si="1"/>
        <v>0.29999999999999716</v>
      </c>
      <c r="I13" s="7">
        <v>75.099999999999994</v>
      </c>
      <c r="J13" s="5"/>
      <c r="K13" s="9" t="s">
        <v>73</v>
      </c>
      <c r="L13" s="10"/>
      <c r="M13" s="13"/>
      <c r="N13" s="12"/>
    </row>
    <row r="14" spans="1:14" ht="14.25">
      <c r="A14" s="39">
        <f t="shared" si="0"/>
        <v>9</v>
      </c>
      <c r="B14" s="67"/>
      <c r="C14" s="59"/>
      <c r="D14" s="5" t="s">
        <v>72</v>
      </c>
      <c r="E14" s="16"/>
      <c r="F14" s="5" t="s">
        <v>65</v>
      </c>
      <c r="G14" s="5" t="s">
        <v>71</v>
      </c>
      <c r="H14" s="6">
        <f t="shared" si="1"/>
        <v>9.7000000000000028</v>
      </c>
      <c r="I14" s="7">
        <v>84.8</v>
      </c>
      <c r="J14" s="5"/>
      <c r="K14" s="5" t="s">
        <v>128</v>
      </c>
      <c r="L14" s="8"/>
      <c r="M14" s="13"/>
      <c r="N14" s="14"/>
    </row>
    <row r="15" spans="1:14" ht="14.25">
      <c r="A15" s="39">
        <f t="shared" si="0"/>
        <v>10</v>
      </c>
      <c r="B15" s="67" t="s">
        <v>96</v>
      </c>
      <c r="C15" s="59" t="s">
        <v>93</v>
      </c>
      <c r="D15" s="5"/>
      <c r="E15" s="16"/>
      <c r="F15" s="5" t="s">
        <v>6</v>
      </c>
      <c r="G15" s="5" t="s">
        <v>74</v>
      </c>
      <c r="H15" s="6">
        <f t="shared" si="1"/>
        <v>10.700000000000003</v>
      </c>
      <c r="I15" s="7">
        <v>95.5</v>
      </c>
      <c r="J15" s="5"/>
      <c r="K15" s="5"/>
      <c r="L15" s="10"/>
      <c r="M15" s="13"/>
      <c r="N15" s="14"/>
    </row>
    <row r="16" spans="1:14" ht="14.25">
      <c r="A16" s="39">
        <f t="shared" si="0"/>
        <v>11</v>
      </c>
      <c r="B16" s="67" t="s">
        <v>96</v>
      </c>
      <c r="C16" s="59" t="s">
        <v>93</v>
      </c>
      <c r="D16" s="5"/>
      <c r="E16" s="16"/>
      <c r="F16" s="5" t="s">
        <v>78</v>
      </c>
      <c r="G16" s="5" t="s">
        <v>77</v>
      </c>
      <c r="H16" s="6">
        <f t="shared" si="1"/>
        <v>4.5</v>
      </c>
      <c r="I16" s="7">
        <v>100</v>
      </c>
      <c r="J16" s="5"/>
      <c r="K16" s="5"/>
      <c r="L16" s="10"/>
      <c r="M16" s="13"/>
      <c r="N16" s="14"/>
    </row>
    <row r="17" spans="1:16" ht="14.25">
      <c r="A17" s="39">
        <f t="shared" si="0"/>
        <v>12</v>
      </c>
      <c r="B17" s="67" t="s">
        <v>96</v>
      </c>
      <c r="C17" s="59" t="s">
        <v>93</v>
      </c>
      <c r="D17" s="5" t="s">
        <v>80</v>
      </c>
      <c r="E17" s="16"/>
      <c r="F17" s="5" t="s">
        <v>65</v>
      </c>
      <c r="G17" s="5" t="s">
        <v>79</v>
      </c>
      <c r="H17" s="6">
        <f t="shared" si="1"/>
        <v>0.79999999999999716</v>
      </c>
      <c r="I17" s="7">
        <v>100.8</v>
      </c>
      <c r="J17" s="5"/>
      <c r="K17" s="5" t="s">
        <v>81</v>
      </c>
      <c r="L17" s="10"/>
      <c r="M17" s="13"/>
      <c r="N17" s="14"/>
    </row>
    <row r="18" spans="1:16" ht="14.25">
      <c r="A18" s="39">
        <f t="shared" si="0"/>
        <v>13</v>
      </c>
      <c r="B18" s="67" t="s">
        <v>97</v>
      </c>
      <c r="C18" s="59" t="s">
        <v>93</v>
      </c>
      <c r="D18" s="5"/>
      <c r="E18" s="16"/>
      <c r="F18" s="5" t="s">
        <v>78</v>
      </c>
      <c r="G18" s="5" t="s">
        <v>82</v>
      </c>
      <c r="H18" s="6">
        <f t="shared" si="1"/>
        <v>6.4000000000000057</v>
      </c>
      <c r="I18" s="7">
        <v>107.2</v>
      </c>
      <c r="J18" s="5"/>
      <c r="K18" s="5"/>
      <c r="L18" s="10"/>
      <c r="M18" s="13"/>
      <c r="N18" s="14"/>
    </row>
    <row r="19" spans="1:16" ht="14.25">
      <c r="A19" s="39">
        <f t="shared" si="0"/>
        <v>14</v>
      </c>
      <c r="B19" s="67" t="s">
        <v>100</v>
      </c>
      <c r="C19" s="59" t="s">
        <v>93</v>
      </c>
      <c r="D19" s="5" t="s">
        <v>98</v>
      </c>
      <c r="E19" s="46" t="s">
        <v>75</v>
      </c>
      <c r="F19" s="5" t="s">
        <v>10</v>
      </c>
      <c r="G19" s="5" t="s">
        <v>5</v>
      </c>
      <c r="H19" s="6">
        <f t="shared" si="1"/>
        <v>27.799999999999997</v>
      </c>
      <c r="I19" s="7">
        <v>135</v>
      </c>
      <c r="J19" s="5"/>
      <c r="K19" s="9" t="s">
        <v>33</v>
      </c>
      <c r="L19" s="10"/>
      <c r="M19" s="13"/>
      <c r="N19" s="14"/>
    </row>
    <row r="20" spans="1:16" ht="14.25">
      <c r="A20" s="39">
        <f t="shared" ref="A20:A27" si="2">A19+1</f>
        <v>15</v>
      </c>
      <c r="B20" s="67" t="s">
        <v>97</v>
      </c>
      <c r="C20" s="59" t="s">
        <v>93</v>
      </c>
      <c r="D20" s="5"/>
      <c r="E20" s="16"/>
      <c r="F20" s="5" t="s">
        <v>6</v>
      </c>
      <c r="G20" s="5" t="s">
        <v>5</v>
      </c>
      <c r="H20" s="6">
        <f t="shared" si="1"/>
        <v>2.3000000000000114</v>
      </c>
      <c r="I20" s="7">
        <v>137.30000000000001</v>
      </c>
      <c r="J20" s="5"/>
      <c r="K20" s="9" t="s">
        <v>15</v>
      </c>
      <c r="L20" s="10"/>
      <c r="M20" s="53"/>
      <c r="N20" s="14"/>
    </row>
    <row r="21" spans="1:16" ht="33.75">
      <c r="A21" s="40">
        <f t="shared" si="2"/>
        <v>16</v>
      </c>
      <c r="B21" s="68"/>
      <c r="C21" s="60"/>
      <c r="D21" s="20" t="s">
        <v>147</v>
      </c>
      <c r="E21" s="21"/>
      <c r="F21" s="20" t="s">
        <v>12</v>
      </c>
      <c r="G21" s="20" t="s">
        <v>16</v>
      </c>
      <c r="H21" s="22">
        <f>I21-I20</f>
        <v>1.6000000000000227</v>
      </c>
      <c r="I21" s="23">
        <v>138.90000000000003</v>
      </c>
      <c r="J21" s="20"/>
      <c r="K21" s="25" t="s">
        <v>180</v>
      </c>
      <c r="L21" s="24">
        <f>I21-I10</f>
        <v>68.200000000000031</v>
      </c>
      <c r="M21" s="53"/>
      <c r="N21" s="14"/>
    </row>
    <row r="22" spans="1:16" ht="14.25">
      <c r="A22" s="39">
        <f t="shared" si="2"/>
        <v>17</v>
      </c>
      <c r="B22" s="67" t="s">
        <v>100</v>
      </c>
      <c r="C22" s="59" t="s">
        <v>93</v>
      </c>
      <c r="D22" s="5"/>
      <c r="E22" s="16"/>
      <c r="F22" s="5" t="s">
        <v>10</v>
      </c>
      <c r="G22" s="5" t="s">
        <v>5</v>
      </c>
      <c r="H22" s="6">
        <f t="shared" ref="H22:H27" si="3">I22-I21</f>
        <v>9.9999999999994316E-2</v>
      </c>
      <c r="I22" s="7">
        <v>139.00000000000003</v>
      </c>
      <c r="J22" s="5"/>
      <c r="K22" s="5"/>
      <c r="L22" s="10"/>
      <c r="M22" s="53"/>
      <c r="N22" s="14"/>
    </row>
    <row r="23" spans="1:16" ht="14.25">
      <c r="A23" s="39">
        <f t="shared" si="2"/>
        <v>18</v>
      </c>
      <c r="B23" s="67" t="s">
        <v>96</v>
      </c>
      <c r="C23" s="59" t="s">
        <v>93</v>
      </c>
      <c r="D23" s="5"/>
      <c r="E23" s="16"/>
      <c r="F23" s="5" t="s">
        <v>7</v>
      </c>
      <c r="G23" s="5" t="s">
        <v>17</v>
      </c>
      <c r="H23" s="6">
        <f t="shared" si="3"/>
        <v>1.4000000000000057</v>
      </c>
      <c r="I23" s="7">
        <v>140.40000000000003</v>
      </c>
      <c r="J23" s="5"/>
      <c r="K23" s="9"/>
      <c r="L23" s="10"/>
      <c r="M23" s="53"/>
      <c r="N23" s="14"/>
    </row>
    <row r="24" spans="1:16" ht="14.25">
      <c r="A24" s="39">
        <f t="shared" si="2"/>
        <v>19</v>
      </c>
      <c r="B24" s="67" t="s">
        <v>96</v>
      </c>
      <c r="C24" s="59" t="s">
        <v>93</v>
      </c>
      <c r="D24" s="5"/>
      <c r="E24" s="16"/>
      <c r="F24" s="5" t="s">
        <v>6</v>
      </c>
      <c r="G24" s="5" t="s">
        <v>17</v>
      </c>
      <c r="H24" s="6">
        <f t="shared" si="3"/>
        <v>1.3999999999999773</v>
      </c>
      <c r="I24" s="7">
        <v>141.80000000000001</v>
      </c>
      <c r="J24" s="5"/>
      <c r="K24" s="5" t="s">
        <v>18</v>
      </c>
      <c r="L24" s="10"/>
      <c r="M24" s="53"/>
      <c r="N24" s="14"/>
    </row>
    <row r="25" spans="1:16" ht="14.25">
      <c r="A25" s="39">
        <f t="shared" si="2"/>
        <v>20</v>
      </c>
      <c r="B25" s="67" t="s">
        <v>100</v>
      </c>
      <c r="C25" s="59" t="s">
        <v>93</v>
      </c>
      <c r="D25" s="5"/>
      <c r="E25" s="16"/>
      <c r="F25" s="5" t="s">
        <v>10</v>
      </c>
      <c r="G25" s="5" t="s">
        <v>17</v>
      </c>
      <c r="H25" s="6">
        <f t="shared" si="3"/>
        <v>1</v>
      </c>
      <c r="I25" s="7">
        <v>142.80000000000001</v>
      </c>
      <c r="J25" s="5"/>
      <c r="K25" s="5"/>
      <c r="L25" s="8"/>
      <c r="M25" s="53"/>
      <c r="N25" s="14"/>
    </row>
    <row r="26" spans="1:16" ht="14.25">
      <c r="A26" s="39">
        <f t="shared" si="2"/>
        <v>21</v>
      </c>
      <c r="B26" s="67" t="s">
        <v>89</v>
      </c>
      <c r="C26" s="59"/>
      <c r="D26" s="5"/>
      <c r="E26" s="16"/>
      <c r="F26" s="5" t="s">
        <v>7</v>
      </c>
      <c r="G26" s="5" t="s">
        <v>19</v>
      </c>
      <c r="H26" s="6">
        <f t="shared" si="3"/>
        <v>4.1000000000000227</v>
      </c>
      <c r="I26" s="7">
        <v>146.90000000000003</v>
      </c>
      <c r="J26" s="5"/>
      <c r="K26" s="5"/>
      <c r="L26" s="10"/>
      <c r="M26" s="53"/>
      <c r="N26" s="14"/>
    </row>
    <row r="27" spans="1:16" ht="14.25">
      <c r="A27" s="39">
        <f t="shared" si="2"/>
        <v>22</v>
      </c>
      <c r="B27" s="67" t="s">
        <v>96</v>
      </c>
      <c r="C27" s="59"/>
      <c r="D27" s="5"/>
      <c r="E27" s="16"/>
      <c r="F27" s="5" t="s">
        <v>6</v>
      </c>
      <c r="G27" s="5" t="s">
        <v>19</v>
      </c>
      <c r="H27" s="6">
        <f t="shared" si="3"/>
        <v>8.3999999999999773</v>
      </c>
      <c r="I27" s="7">
        <v>155.30000000000001</v>
      </c>
      <c r="J27" s="5"/>
      <c r="K27" s="9" t="s">
        <v>34</v>
      </c>
      <c r="L27" s="10"/>
      <c r="M27" s="53"/>
      <c r="N27" s="14"/>
    </row>
    <row r="28" spans="1:16" s="11" customFormat="1" ht="14.25">
      <c r="A28" s="39">
        <f t="shared" si="0"/>
        <v>23</v>
      </c>
      <c r="B28" s="67" t="s">
        <v>97</v>
      </c>
      <c r="C28" s="59" t="s">
        <v>93</v>
      </c>
      <c r="D28" s="5" t="s">
        <v>101</v>
      </c>
      <c r="E28" s="16"/>
      <c r="F28" s="5" t="s">
        <v>10</v>
      </c>
      <c r="G28" s="5" t="s">
        <v>14</v>
      </c>
      <c r="H28" s="6">
        <f t="shared" si="1"/>
        <v>0.5</v>
      </c>
      <c r="I28" s="7">
        <v>155.80000000000001</v>
      </c>
      <c r="J28" s="5"/>
      <c r="K28" s="47"/>
      <c r="L28" s="10"/>
      <c r="M28" s="53"/>
      <c r="N28" s="14"/>
      <c r="P28" s="1"/>
    </row>
    <row r="29" spans="1:16" ht="14.25">
      <c r="A29" s="39">
        <f t="shared" si="0"/>
        <v>24</v>
      </c>
      <c r="B29" s="67" t="s">
        <v>100</v>
      </c>
      <c r="C29" s="59" t="s">
        <v>93</v>
      </c>
      <c r="D29" s="5"/>
      <c r="E29" s="16"/>
      <c r="F29" s="5" t="s">
        <v>10</v>
      </c>
      <c r="G29" s="5" t="s">
        <v>20</v>
      </c>
      <c r="H29" s="6">
        <f t="shared" si="1"/>
        <v>10.699999999999989</v>
      </c>
      <c r="I29" s="7">
        <v>166.5</v>
      </c>
      <c r="J29" s="5"/>
      <c r="K29" s="47" t="s">
        <v>59</v>
      </c>
      <c r="L29" s="8"/>
      <c r="M29" s="53"/>
      <c r="N29" s="14"/>
    </row>
    <row r="30" spans="1:16" ht="14.25">
      <c r="A30" s="39">
        <f t="shared" si="0"/>
        <v>25</v>
      </c>
      <c r="B30" s="67"/>
      <c r="C30" s="59"/>
      <c r="D30" s="5" t="s">
        <v>21</v>
      </c>
      <c r="E30" s="16"/>
      <c r="F30" s="5" t="s">
        <v>7</v>
      </c>
      <c r="G30" s="5" t="s">
        <v>20</v>
      </c>
      <c r="H30" s="6">
        <f t="shared" si="1"/>
        <v>2.1999999999999886</v>
      </c>
      <c r="I30" s="7">
        <v>168.7</v>
      </c>
      <c r="J30" s="5"/>
      <c r="K30" s="5" t="s">
        <v>22</v>
      </c>
      <c r="L30" s="8"/>
      <c r="M30" s="53"/>
      <c r="N30" s="14"/>
    </row>
    <row r="31" spans="1:16" ht="14.25">
      <c r="A31" s="39">
        <f t="shared" si="0"/>
        <v>26</v>
      </c>
      <c r="B31" s="67" t="s">
        <v>97</v>
      </c>
      <c r="C31" s="59"/>
      <c r="D31" s="5"/>
      <c r="E31" s="16"/>
      <c r="F31" s="5" t="s">
        <v>6</v>
      </c>
      <c r="G31" s="5" t="s">
        <v>23</v>
      </c>
      <c r="H31" s="6">
        <f t="shared" si="1"/>
        <v>4.2000000000000171</v>
      </c>
      <c r="I31" s="7">
        <v>172.9</v>
      </c>
      <c r="J31" s="5"/>
      <c r="K31" s="9"/>
      <c r="L31" s="8"/>
      <c r="M31" s="53"/>
      <c r="N31" s="14"/>
    </row>
    <row r="32" spans="1:16" ht="14.25">
      <c r="A32" s="39">
        <f t="shared" si="0"/>
        <v>27</v>
      </c>
      <c r="B32" s="67" t="s">
        <v>97</v>
      </c>
      <c r="C32" s="59" t="s">
        <v>93</v>
      </c>
      <c r="D32" s="5"/>
      <c r="E32" s="16"/>
      <c r="F32" s="5" t="s">
        <v>10</v>
      </c>
      <c r="G32" s="9" t="s">
        <v>24</v>
      </c>
      <c r="H32" s="6">
        <f t="shared" si="1"/>
        <v>0.29999999999998295</v>
      </c>
      <c r="I32" s="7">
        <v>173.2</v>
      </c>
      <c r="J32" s="5"/>
      <c r="K32" s="5"/>
      <c r="L32" s="8"/>
      <c r="M32" s="53"/>
      <c r="N32" s="14"/>
    </row>
    <row r="33" spans="1:16" ht="14.25">
      <c r="A33" s="39">
        <f t="shared" si="0"/>
        <v>28</v>
      </c>
      <c r="B33" s="67" t="s">
        <v>96</v>
      </c>
      <c r="C33" s="59" t="s">
        <v>93</v>
      </c>
      <c r="D33" s="5"/>
      <c r="E33" s="16"/>
      <c r="F33" s="5" t="s">
        <v>6</v>
      </c>
      <c r="G33" s="5" t="s">
        <v>25</v>
      </c>
      <c r="H33" s="6">
        <f t="shared" si="1"/>
        <v>2.3000000000000114</v>
      </c>
      <c r="I33" s="7">
        <v>175.5</v>
      </c>
      <c r="J33" s="5"/>
      <c r="K33" s="9"/>
      <c r="L33" s="10"/>
      <c r="M33" s="53"/>
      <c r="N33" s="14"/>
    </row>
    <row r="34" spans="1:16" s="11" customFormat="1" ht="33.75">
      <c r="A34" s="40">
        <f t="shared" si="0"/>
        <v>29</v>
      </c>
      <c r="B34" s="69" t="s">
        <v>102</v>
      </c>
      <c r="C34" s="61" t="s">
        <v>93</v>
      </c>
      <c r="D34" s="50" t="s">
        <v>148</v>
      </c>
      <c r="E34" s="21"/>
      <c r="F34" s="50" t="s">
        <v>36</v>
      </c>
      <c r="G34" s="50" t="s">
        <v>26</v>
      </c>
      <c r="H34" s="22">
        <f t="shared" si="1"/>
        <v>16.900000000000006</v>
      </c>
      <c r="I34" s="23">
        <v>192.4</v>
      </c>
      <c r="J34" s="20"/>
      <c r="K34" s="25" t="s">
        <v>181</v>
      </c>
      <c r="L34" s="24">
        <f>I34-I21</f>
        <v>53.499999999999972</v>
      </c>
      <c r="M34" s="53"/>
      <c r="N34" s="14"/>
      <c r="P34" s="1"/>
    </row>
    <row r="35" spans="1:16" s="11" customFormat="1" ht="14.25">
      <c r="A35" s="39">
        <f t="shared" si="0"/>
        <v>30</v>
      </c>
      <c r="B35" s="70" t="s">
        <v>89</v>
      </c>
      <c r="C35" s="62"/>
      <c r="D35" s="48"/>
      <c r="E35" s="16"/>
      <c r="F35" s="48" t="s">
        <v>11</v>
      </c>
      <c r="G35" s="48" t="s">
        <v>26</v>
      </c>
      <c r="H35" s="6">
        <f t="shared" si="1"/>
        <v>3.4000000000000057</v>
      </c>
      <c r="I35" s="7">
        <v>195.8</v>
      </c>
      <c r="J35" s="5"/>
      <c r="K35" s="5" t="s">
        <v>83</v>
      </c>
      <c r="L35" s="10"/>
      <c r="M35" s="53"/>
      <c r="N35" s="14"/>
      <c r="P35" s="1"/>
    </row>
    <row r="36" spans="1:16" s="11" customFormat="1" ht="22.5">
      <c r="A36" s="39">
        <f t="shared" si="0"/>
        <v>31</v>
      </c>
      <c r="B36" s="70" t="s">
        <v>104</v>
      </c>
      <c r="C36" s="62" t="s">
        <v>105</v>
      </c>
      <c r="D36" s="48" t="s">
        <v>106</v>
      </c>
      <c r="E36" s="16"/>
      <c r="F36" s="48" t="s">
        <v>6</v>
      </c>
      <c r="G36" s="49" t="s">
        <v>27</v>
      </c>
      <c r="H36" s="6">
        <f t="shared" si="1"/>
        <v>0.89999999999997726</v>
      </c>
      <c r="I36" s="7">
        <v>196.7</v>
      </c>
      <c r="J36" s="5"/>
      <c r="K36" s="5"/>
      <c r="L36" s="10"/>
      <c r="M36" s="53"/>
      <c r="N36" s="14"/>
      <c r="P36" s="1"/>
    </row>
    <row r="37" spans="1:16" s="11" customFormat="1" ht="14.25">
      <c r="A37" s="39">
        <f t="shared" si="0"/>
        <v>32</v>
      </c>
      <c r="B37" s="67" t="s">
        <v>97</v>
      </c>
      <c r="C37" s="59" t="s">
        <v>93</v>
      </c>
      <c r="D37" s="48"/>
      <c r="E37" s="16"/>
      <c r="F37" s="48" t="s">
        <v>37</v>
      </c>
      <c r="G37" s="48" t="s">
        <v>38</v>
      </c>
      <c r="H37" s="6">
        <f t="shared" si="1"/>
        <v>47.900000000000006</v>
      </c>
      <c r="I37" s="7">
        <v>244.6</v>
      </c>
      <c r="J37" s="5"/>
      <c r="K37" s="5" t="s">
        <v>39</v>
      </c>
      <c r="L37" s="10"/>
      <c r="M37" s="53"/>
      <c r="N37" s="14"/>
      <c r="P37" s="1"/>
    </row>
    <row r="38" spans="1:16" s="11" customFormat="1" ht="14.25">
      <c r="A38" s="39">
        <f t="shared" si="0"/>
        <v>33</v>
      </c>
      <c r="B38" s="70" t="s">
        <v>100</v>
      </c>
      <c r="C38" s="62" t="s">
        <v>93</v>
      </c>
      <c r="D38" s="48" t="s">
        <v>103</v>
      </c>
      <c r="E38" s="16"/>
      <c r="F38" s="48" t="s">
        <v>40</v>
      </c>
      <c r="G38" s="48" t="s">
        <v>41</v>
      </c>
      <c r="H38" s="6">
        <f t="shared" si="1"/>
        <v>0.59999999999999432</v>
      </c>
      <c r="I38" s="7">
        <v>245.2</v>
      </c>
      <c r="J38" s="5"/>
      <c r="K38" s="5"/>
      <c r="L38" s="10"/>
      <c r="M38" s="53"/>
      <c r="N38" s="14"/>
      <c r="P38" s="1"/>
    </row>
    <row r="39" spans="1:16" s="11" customFormat="1" ht="14.25">
      <c r="A39" s="39">
        <f t="shared" si="0"/>
        <v>34</v>
      </c>
      <c r="B39" s="70" t="s">
        <v>96</v>
      </c>
      <c r="C39" s="62" t="s">
        <v>93</v>
      </c>
      <c r="D39" s="48"/>
      <c r="E39" s="16"/>
      <c r="F39" s="48" t="s">
        <v>37</v>
      </c>
      <c r="G39" s="48" t="s">
        <v>41</v>
      </c>
      <c r="H39" s="6">
        <f t="shared" si="1"/>
        <v>0.80000000000001137</v>
      </c>
      <c r="I39" s="7">
        <v>246</v>
      </c>
      <c r="J39" s="5"/>
      <c r="K39" s="5"/>
      <c r="L39" s="10"/>
      <c r="M39" s="53"/>
      <c r="N39" s="14"/>
      <c r="P39" s="1"/>
    </row>
    <row r="40" spans="1:16" s="11" customFormat="1" ht="14.25">
      <c r="A40" s="39">
        <f t="shared" si="0"/>
        <v>35</v>
      </c>
      <c r="B40" s="70" t="s">
        <v>100</v>
      </c>
      <c r="C40" s="62"/>
      <c r="D40" s="48"/>
      <c r="E40" s="16"/>
      <c r="F40" s="48" t="s">
        <v>40</v>
      </c>
      <c r="G40" s="48" t="s">
        <v>42</v>
      </c>
      <c r="H40" s="6">
        <f t="shared" si="1"/>
        <v>4.1999999999999886</v>
      </c>
      <c r="I40" s="7">
        <v>250.2</v>
      </c>
      <c r="J40" s="5"/>
      <c r="K40" s="5" t="s">
        <v>43</v>
      </c>
      <c r="L40" s="10"/>
      <c r="M40" s="53"/>
      <c r="N40" s="14"/>
      <c r="P40" s="1"/>
    </row>
    <row r="41" spans="1:16" s="11" customFormat="1" ht="14.25">
      <c r="A41" s="39">
        <f t="shared" si="0"/>
        <v>36</v>
      </c>
      <c r="B41" s="70" t="s">
        <v>96</v>
      </c>
      <c r="C41" s="62" t="s">
        <v>93</v>
      </c>
      <c r="D41" s="48" t="s">
        <v>107</v>
      </c>
      <c r="E41" s="16"/>
      <c r="F41" s="48" t="s">
        <v>40</v>
      </c>
      <c r="G41" s="48" t="s">
        <v>42</v>
      </c>
      <c r="H41" s="6">
        <f t="shared" si="1"/>
        <v>0.20000000000001705</v>
      </c>
      <c r="I41" s="7">
        <v>250.4</v>
      </c>
      <c r="J41" s="5"/>
      <c r="K41" s="5"/>
      <c r="L41" s="10"/>
      <c r="M41" s="53"/>
      <c r="N41" s="14"/>
      <c r="P41" s="1"/>
    </row>
    <row r="42" spans="1:16" s="11" customFormat="1" ht="14.25">
      <c r="A42" s="39">
        <f t="shared" si="0"/>
        <v>37</v>
      </c>
      <c r="B42" s="70" t="s">
        <v>102</v>
      </c>
      <c r="C42" s="62"/>
      <c r="D42" s="48"/>
      <c r="E42" s="16"/>
      <c r="F42" s="48" t="s">
        <v>37</v>
      </c>
      <c r="G42" s="48" t="s">
        <v>44</v>
      </c>
      <c r="H42" s="6">
        <f t="shared" si="1"/>
        <v>0.40000000000000568</v>
      </c>
      <c r="I42" s="7">
        <v>250.8</v>
      </c>
      <c r="J42" s="5"/>
      <c r="K42" s="5" t="s">
        <v>45</v>
      </c>
      <c r="L42" s="10"/>
      <c r="M42" s="53"/>
      <c r="N42" s="14"/>
      <c r="P42" s="1"/>
    </row>
    <row r="43" spans="1:16" s="11" customFormat="1" ht="33.75">
      <c r="A43" s="40">
        <f t="shared" si="0"/>
        <v>38</v>
      </c>
      <c r="B43" s="68"/>
      <c r="C43" s="61"/>
      <c r="D43" s="50" t="s">
        <v>149</v>
      </c>
      <c r="E43" s="21"/>
      <c r="F43" s="50" t="s">
        <v>35</v>
      </c>
      <c r="G43" s="50" t="s">
        <v>44</v>
      </c>
      <c r="H43" s="22">
        <f t="shared" si="1"/>
        <v>0.5</v>
      </c>
      <c r="I43" s="23">
        <v>251.3</v>
      </c>
      <c r="J43" s="20"/>
      <c r="K43" s="25" t="s">
        <v>195</v>
      </c>
      <c r="L43" s="24">
        <f>I43-I34</f>
        <v>58.900000000000006</v>
      </c>
      <c r="M43" s="53"/>
      <c r="N43" s="14"/>
      <c r="P43" s="1"/>
    </row>
    <row r="44" spans="1:16" s="11" customFormat="1" ht="14.25">
      <c r="A44" s="39">
        <f t="shared" si="0"/>
        <v>39</v>
      </c>
      <c r="B44" s="70" t="s">
        <v>96</v>
      </c>
      <c r="C44" s="62" t="s">
        <v>93</v>
      </c>
      <c r="D44" s="48" t="s">
        <v>110</v>
      </c>
      <c r="E44" s="16"/>
      <c r="F44" s="48" t="s">
        <v>40</v>
      </c>
      <c r="G44" s="48" t="s">
        <v>46</v>
      </c>
      <c r="H44" s="6">
        <f t="shared" si="1"/>
        <v>0.69999999999998863</v>
      </c>
      <c r="I44" s="7">
        <v>252</v>
      </c>
      <c r="J44" s="5"/>
      <c r="K44" s="9"/>
      <c r="L44" s="10"/>
      <c r="M44" s="53"/>
      <c r="N44" s="14"/>
      <c r="P44" s="1"/>
    </row>
    <row r="45" spans="1:16" s="11" customFormat="1" ht="14.25">
      <c r="A45" s="39">
        <f t="shared" si="0"/>
        <v>40</v>
      </c>
      <c r="B45" s="70"/>
      <c r="C45" s="62" t="s">
        <v>93</v>
      </c>
      <c r="D45" s="48" t="s">
        <v>109</v>
      </c>
      <c r="E45" s="16"/>
      <c r="F45" s="48" t="s">
        <v>47</v>
      </c>
      <c r="G45" s="48" t="s">
        <v>46</v>
      </c>
      <c r="H45" s="6">
        <f t="shared" si="1"/>
        <v>0.69999999999998863</v>
      </c>
      <c r="I45" s="7">
        <v>252.7</v>
      </c>
      <c r="J45" s="5"/>
      <c r="K45" s="9"/>
      <c r="L45" s="10"/>
      <c r="M45" s="53"/>
      <c r="N45" s="14"/>
      <c r="P45" s="1"/>
    </row>
    <row r="46" spans="1:16" s="11" customFormat="1" ht="14.25">
      <c r="A46" s="39">
        <f t="shared" si="0"/>
        <v>41</v>
      </c>
      <c r="B46" s="70" t="s">
        <v>89</v>
      </c>
      <c r="C46" s="62" t="s">
        <v>93</v>
      </c>
      <c r="D46" s="48" t="s">
        <v>111</v>
      </c>
      <c r="E46" s="16"/>
      <c r="F46" s="48" t="s">
        <v>48</v>
      </c>
      <c r="G46" s="48" t="s">
        <v>49</v>
      </c>
      <c r="H46" s="6">
        <f t="shared" si="1"/>
        <v>0.10000000000002274</v>
      </c>
      <c r="I46" s="7">
        <v>252.8</v>
      </c>
      <c r="J46" s="5"/>
      <c r="K46" s="5"/>
      <c r="L46" s="10"/>
      <c r="M46" s="53"/>
      <c r="N46" s="14"/>
      <c r="P46" s="1"/>
    </row>
    <row r="47" spans="1:16" s="11" customFormat="1" ht="14.25">
      <c r="A47" s="39">
        <f t="shared" si="0"/>
        <v>42</v>
      </c>
      <c r="B47" s="70" t="s">
        <v>89</v>
      </c>
      <c r="C47" s="62" t="s">
        <v>93</v>
      </c>
      <c r="D47" s="48" t="s">
        <v>112</v>
      </c>
      <c r="E47" s="16"/>
      <c r="F47" s="48" t="s">
        <v>37</v>
      </c>
      <c r="G47" s="48" t="s">
        <v>49</v>
      </c>
      <c r="H47" s="6">
        <f t="shared" si="1"/>
        <v>2.2999999999999829</v>
      </c>
      <c r="I47" s="7">
        <v>255.1</v>
      </c>
      <c r="J47" s="5"/>
      <c r="K47" s="9"/>
      <c r="L47" s="10"/>
      <c r="M47" s="53"/>
      <c r="N47" s="14"/>
      <c r="P47" s="1"/>
    </row>
    <row r="48" spans="1:16" s="11" customFormat="1" ht="14.25">
      <c r="A48" s="39">
        <f t="shared" si="0"/>
        <v>43</v>
      </c>
      <c r="B48" s="70" t="s">
        <v>88</v>
      </c>
      <c r="C48" s="62" t="s">
        <v>105</v>
      </c>
      <c r="D48" s="48" t="s">
        <v>113</v>
      </c>
      <c r="E48" s="16"/>
      <c r="F48" s="48" t="s">
        <v>40</v>
      </c>
      <c r="G48" s="48" t="s">
        <v>50</v>
      </c>
      <c r="H48" s="6">
        <f t="shared" si="1"/>
        <v>9.0000000000000284</v>
      </c>
      <c r="I48" s="7">
        <v>264.10000000000002</v>
      </c>
      <c r="J48" s="5"/>
      <c r="K48" s="5"/>
      <c r="L48" s="10"/>
      <c r="M48" s="53"/>
      <c r="N48" s="14"/>
      <c r="P48" s="1"/>
    </row>
    <row r="49" spans="1:16" s="11" customFormat="1" ht="14.25">
      <c r="A49" s="39">
        <f t="shared" si="0"/>
        <v>44</v>
      </c>
      <c r="B49" s="70" t="s">
        <v>96</v>
      </c>
      <c r="C49" s="62" t="s">
        <v>93</v>
      </c>
      <c r="D49" s="48" t="s">
        <v>114</v>
      </c>
      <c r="E49" s="16"/>
      <c r="F49" s="48" t="s">
        <v>51</v>
      </c>
      <c r="G49" s="51" t="s">
        <v>52</v>
      </c>
      <c r="H49" s="6">
        <f t="shared" si="1"/>
        <v>3.2999999999999545</v>
      </c>
      <c r="I49" s="7">
        <v>267.39999999999998</v>
      </c>
      <c r="J49" s="5"/>
      <c r="K49" s="9"/>
      <c r="L49" s="10"/>
      <c r="M49" s="53"/>
      <c r="N49" s="14"/>
      <c r="P49" s="1"/>
    </row>
    <row r="50" spans="1:16" s="11" customFormat="1" ht="14.25">
      <c r="A50" s="39">
        <f t="shared" si="0"/>
        <v>45</v>
      </c>
      <c r="B50" s="70" t="s">
        <v>100</v>
      </c>
      <c r="C50" s="62"/>
      <c r="D50" s="48"/>
      <c r="E50" s="16"/>
      <c r="F50" s="48" t="s">
        <v>65</v>
      </c>
      <c r="G50" s="51" t="s">
        <v>52</v>
      </c>
      <c r="H50" s="6">
        <f t="shared" si="1"/>
        <v>5.3000000000000114</v>
      </c>
      <c r="I50" s="7">
        <v>272.7</v>
      </c>
      <c r="J50" s="5"/>
      <c r="K50" s="5" t="s">
        <v>115</v>
      </c>
      <c r="L50" s="10"/>
      <c r="M50" s="13"/>
      <c r="N50" s="14"/>
      <c r="P50" s="1"/>
    </row>
    <row r="51" spans="1:16" s="11" customFormat="1" ht="14.25">
      <c r="A51" s="39">
        <f t="shared" si="0"/>
        <v>46</v>
      </c>
      <c r="B51" s="70" t="s">
        <v>102</v>
      </c>
      <c r="C51" s="62"/>
      <c r="D51" s="48"/>
      <c r="E51" s="16"/>
      <c r="F51" s="48" t="s">
        <v>28</v>
      </c>
      <c r="G51" s="48" t="s">
        <v>116</v>
      </c>
      <c r="H51" s="6">
        <f t="shared" si="1"/>
        <v>6</v>
      </c>
      <c r="I51" s="7">
        <v>278.7</v>
      </c>
      <c r="J51" s="5"/>
      <c r="K51" s="5" t="s">
        <v>117</v>
      </c>
      <c r="L51" s="10"/>
      <c r="M51" s="13"/>
      <c r="N51" s="14"/>
      <c r="P51" s="1"/>
    </row>
    <row r="52" spans="1:16" s="11" customFormat="1" ht="22.5">
      <c r="A52" s="39">
        <f t="shared" si="0"/>
        <v>47</v>
      </c>
      <c r="B52" s="70" t="s">
        <v>100</v>
      </c>
      <c r="C52" s="62" t="s">
        <v>93</v>
      </c>
      <c r="D52" s="48" t="s">
        <v>119</v>
      </c>
      <c r="E52" s="16"/>
      <c r="F52" s="48" t="s">
        <v>30</v>
      </c>
      <c r="G52" s="48" t="s">
        <v>118</v>
      </c>
      <c r="H52" s="6">
        <f t="shared" si="1"/>
        <v>4.8000000000000114</v>
      </c>
      <c r="I52" s="7">
        <v>283.5</v>
      </c>
      <c r="J52" s="5"/>
      <c r="K52" s="9" t="s">
        <v>133</v>
      </c>
      <c r="L52" s="10"/>
      <c r="M52" s="13"/>
      <c r="N52" s="14"/>
      <c r="P52" s="1"/>
    </row>
    <row r="53" spans="1:16" s="11" customFormat="1" ht="14.25">
      <c r="A53" s="39">
        <f t="shared" si="0"/>
        <v>48</v>
      </c>
      <c r="B53" s="70" t="s">
        <v>100</v>
      </c>
      <c r="C53" s="62"/>
      <c r="D53" s="48" t="s">
        <v>121</v>
      </c>
      <c r="E53" s="16"/>
      <c r="F53" s="48" t="s">
        <v>65</v>
      </c>
      <c r="G53" s="48" t="s">
        <v>120</v>
      </c>
      <c r="H53" s="6">
        <f t="shared" si="1"/>
        <v>3.1000000000000227</v>
      </c>
      <c r="I53" s="7">
        <v>286.60000000000002</v>
      </c>
      <c r="J53" s="5"/>
      <c r="K53" s="5"/>
      <c r="L53" s="10"/>
      <c r="M53" s="13"/>
      <c r="N53" s="14"/>
      <c r="P53" s="1"/>
    </row>
    <row r="54" spans="1:16" s="11" customFormat="1" ht="14.25">
      <c r="A54" s="39">
        <f t="shared" si="0"/>
        <v>49</v>
      </c>
      <c r="B54" s="70" t="s">
        <v>88</v>
      </c>
      <c r="C54" s="62" t="s">
        <v>105</v>
      </c>
      <c r="D54" s="48"/>
      <c r="E54" s="16"/>
      <c r="F54" s="48" t="s">
        <v>30</v>
      </c>
      <c r="G54" s="48" t="s">
        <v>122</v>
      </c>
      <c r="H54" s="6">
        <f t="shared" si="1"/>
        <v>6.5</v>
      </c>
      <c r="I54" s="7">
        <v>293.10000000000002</v>
      </c>
      <c r="J54" s="5"/>
      <c r="K54" s="5"/>
      <c r="L54" s="10"/>
      <c r="M54" s="13"/>
      <c r="N54" s="14"/>
      <c r="P54" s="1"/>
    </row>
    <row r="55" spans="1:16" s="11" customFormat="1" ht="14.25">
      <c r="A55" s="39">
        <f t="shared" si="0"/>
        <v>50</v>
      </c>
      <c r="B55" s="70" t="s">
        <v>102</v>
      </c>
      <c r="C55" s="59"/>
      <c r="D55" s="5"/>
      <c r="E55" s="46" t="s">
        <v>75</v>
      </c>
      <c r="F55" s="48" t="s">
        <v>29</v>
      </c>
      <c r="G55" s="48" t="s">
        <v>122</v>
      </c>
      <c r="H55" s="6">
        <f t="shared" si="1"/>
        <v>11.299999999999955</v>
      </c>
      <c r="I55" s="7">
        <v>304.39999999999998</v>
      </c>
      <c r="J55" s="5"/>
      <c r="K55" s="9" t="s">
        <v>123</v>
      </c>
      <c r="L55" s="10"/>
      <c r="M55" s="13"/>
      <c r="N55" s="14"/>
      <c r="P55" s="1"/>
    </row>
    <row r="56" spans="1:16" s="11" customFormat="1" ht="14.25">
      <c r="A56" s="39">
        <f t="shared" si="0"/>
        <v>51</v>
      </c>
      <c r="B56" s="70"/>
      <c r="C56" s="62"/>
      <c r="D56" s="48" t="s">
        <v>126</v>
      </c>
      <c r="E56" s="16"/>
      <c r="F56" s="48" t="s">
        <v>65</v>
      </c>
      <c r="G56" s="48" t="s">
        <v>122</v>
      </c>
      <c r="H56" s="6">
        <f t="shared" si="1"/>
        <v>7.5</v>
      </c>
      <c r="I56" s="7">
        <v>311.89999999999998</v>
      </c>
      <c r="J56" s="5"/>
      <c r="K56" s="5" t="s">
        <v>127</v>
      </c>
      <c r="L56" s="10"/>
      <c r="M56" s="13"/>
      <c r="N56" s="14"/>
      <c r="P56" s="1"/>
    </row>
    <row r="57" spans="1:16" s="11" customFormat="1" ht="14.25">
      <c r="A57" s="39">
        <f t="shared" si="0"/>
        <v>52</v>
      </c>
      <c r="B57" s="70" t="s">
        <v>124</v>
      </c>
      <c r="C57" s="62"/>
      <c r="D57" s="48"/>
      <c r="E57" s="16"/>
      <c r="F57" s="48" t="s">
        <v>65</v>
      </c>
      <c r="G57" s="48" t="s">
        <v>122</v>
      </c>
      <c r="H57" s="6">
        <f t="shared" ref="H57" si="4">I57-I56</f>
        <v>8.6000000000000227</v>
      </c>
      <c r="I57" s="7">
        <v>320.5</v>
      </c>
      <c r="J57" s="5"/>
      <c r="K57" s="5" t="s">
        <v>125</v>
      </c>
      <c r="L57" s="10"/>
      <c r="M57" s="13"/>
      <c r="N57" s="14"/>
      <c r="P57" s="1"/>
    </row>
    <row r="58" spans="1:16" s="11" customFormat="1" ht="14.25">
      <c r="A58" s="39">
        <f t="shared" si="0"/>
        <v>53</v>
      </c>
      <c r="B58" s="67"/>
      <c r="C58" s="59"/>
      <c r="D58" s="5" t="s">
        <v>130</v>
      </c>
      <c r="E58" s="16"/>
      <c r="F58" s="48" t="s">
        <v>65</v>
      </c>
      <c r="G58" s="48" t="s">
        <v>122</v>
      </c>
      <c r="H58" s="6">
        <f t="shared" si="1"/>
        <v>3.3999999999999773</v>
      </c>
      <c r="I58" s="7">
        <v>323.89999999999998</v>
      </c>
      <c r="J58" s="5"/>
      <c r="K58" s="9" t="s">
        <v>129</v>
      </c>
      <c r="L58" s="10"/>
      <c r="M58" s="13"/>
      <c r="N58" s="14"/>
      <c r="P58" s="1"/>
    </row>
    <row r="59" spans="1:16" s="11" customFormat="1" ht="14.25">
      <c r="A59" s="91">
        <f t="shared" si="0"/>
        <v>54</v>
      </c>
      <c r="B59" s="92"/>
      <c r="C59" s="93"/>
      <c r="D59" s="94"/>
      <c r="E59" s="95"/>
      <c r="F59" s="96"/>
      <c r="G59" s="94"/>
      <c r="H59" s="97"/>
      <c r="I59" s="98">
        <v>323.89999999999998</v>
      </c>
      <c r="J59" s="94"/>
      <c r="K59" s="96"/>
      <c r="L59" s="99"/>
      <c r="M59" s="13"/>
      <c r="N59" s="14"/>
      <c r="P59" s="1"/>
    </row>
    <row r="60" spans="1:16" s="11" customFormat="1" ht="45">
      <c r="A60" s="40">
        <f t="shared" si="0"/>
        <v>55</v>
      </c>
      <c r="B60" s="68"/>
      <c r="C60" s="60"/>
      <c r="D60" s="25" t="s">
        <v>196</v>
      </c>
      <c r="E60" s="21"/>
      <c r="F60" s="20" t="s">
        <v>9</v>
      </c>
      <c r="G60" s="50" t="s">
        <v>122</v>
      </c>
      <c r="H60" s="22">
        <f t="shared" si="1"/>
        <v>2.3000000000000114</v>
      </c>
      <c r="I60" s="23">
        <v>326.2</v>
      </c>
      <c r="J60" s="20"/>
      <c r="K60" s="25" t="s">
        <v>197</v>
      </c>
      <c r="L60" s="24">
        <f>I60-I43</f>
        <v>74.899999999999977</v>
      </c>
      <c r="M60" s="13"/>
      <c r="N60" s="14"/>
      <c r="P60" s="1"/>
    </row>
    <row r="61" spans="1:16" s="11" customFormat="1" ht="14.25">
      <c r="A61" s="91">
        <f t="shared" ref="A61:A91" si="5">A60+1</f>
        <v>56</v>
      </c>
      <c r="B61" s="92"/>
      <c r="C61" s="93"/>
      <c r="D61" s="94"/>
      <c r="E61" s="95"/>
      <c r="F61" s="94"/>
      <c r="G61" s="94"/>
      <c r="H61" s="97"/>
      <c r="I61" s="98">
        <v>326.2</v>
      </c>
      <c r="J61" s="94"/>
      <c r="K61" s="96"/>
      <c r="L61" s="99"/>
      <c r="M61" s="13"/>
      <c r="N61" s="14"/>
      <c r="P61" s="1"/>
    </row>
    <row r="62" spans="1:16" s="11" customFormat="1" ht="14.25">
      <c r="A62" s="39">
        <f t="shared" si="5"/>
        <v>57</v>
      </c>
      <c r="B62" s="67"/>
      <c r="C62" s="59"/>
      <c r="D62" s="5" t="s">
        <v>131</v>
      </c>
      <c r="E62" s="16"/>
      <c r="F62" s="5" t="s">
        <v>28</v>
      </c>
      <c r="G62" s="5" t="s">
        <v>122</v>
      </c>
      <c r="H62" s="6">
        <f t="shared" si="1"/>
        <v>28.899999999999977</v>
      </c>
      <c r="I62" s="7">
        <v>355.09999999999997</v>
      </c>
      <c r="J62" s="5"/>
      <c r="K62" s="5"/>
      <c r="L62" s="10"/>
      <c r="M62" s="13"/>
      <c r="N62" s="14"/>
      <c r="P62" s="1"/>
    </row>
    <row r="63" spans="1:16" s="11" customFormat="1" ht="14.25">
      <c r="A63" s="39">
        <f t="shared" si="5"/>
        <v>58</v>
      </c>
      <c r="B63" s="67" t="s">
        <v>102</v>
      </c>
      <c r="C63" s="59" t="s">
        <v>105</v>
      </c>
      <c r="D63" s="5"/>
      <c r="E63" s="16"/>
      <c r="F63" s="5" t="s">
        <v>31</v>
      </c>
      <c r="G63" s="5" t="s">
        <v>132</v>
      </c>
      <c r="H63" s="6">
        <f t="shared" si="1"/>
        <v>2.5</v>
      </c>
      <c r="I63" s="7">
        <v>357.59999999999997</v>
      </c>
      <c r="J63" s="5"/>
      <c r="K63" s="5"/>
      <c r="L63" s="10"/>
      <c r="M63" s="13"/>
      <c r="N63" s="14"/>
      <c r="P63" s="1"/>
    </row>
    <row r="64" spans="1:16" s="11" customFormat="1" ht="14.25">
      <c r="A64" s="39">
        <f t="shared" si="5"/>
        <v>59</v>
      </c>
      <c r="B64" s="67" t="s">
        <v>96</v>
      </c>
      <c r="C64" s="59" t="s">
        <v>105</v>
      </c>
      <c r="D64" s="5"/>
      <c r="E64" s="16"/>
      <c r="F64" s="5" t="s">
        <v>30</v>
      </c>
      <c r="G64" s="9" t="s">
        <v>5</v>
      </c>
      <c r="H64" s="6">
        <f t="shared" si="1"/>
        <v>4.8000000000000114</v>
      </c>
      <c r="I64" s="7">
        <v>362.4</v>
      </c>
      <c r="J64" s="5"/>
      <c r="K64" s="5" t="s">
        <v>134</v>
      </c>
      <c r="L64" s="10"/>
      <c r="M64" s="13"/>
      <c r="N64" s="14"/>
      <c r="P64" s="1"/>
    </row>
    <row r="65" spans="1:16" s="11" customFormat="1" ht="14.25">
      <c r="A65" s="39">
        <f t="shared" si="5"/>
        <v>60</v>
      </c>
      <c r="B65" s="67" t="s">
        <v>97</v>
      </c>
      <c r="C65" s="59"/>
      <c r="D65" s="5"/>
      <c r="E65" s="16"/>
      <c r="F65" s="5" t="s">
        <v>29</v>
      </c>
      <c r="G65" s="5" t="s">
        <v>16</v>
      </c>
      <c r="H65" s="6">
        <f t="shared" si="1"/>
        <v>0.90000000000003411</v>
      </c>
      <c r="I65" s="7">
        <v>363.3</v>
      </c>
      <c r="J65" s="5"/>
      <c r="K65" s="5"/>
      <c r="L65" s="10"/>
      <c r="M65" s="13"/>
      <c r="N65" s="14"/>
      <c r="P65" s="1"/>
    </row>
    <row r="66" spans="1:16" s="11" customFormat="1" ht="14.25">
      <c r="A66" s="39">
        <f t="shared" si="5"/>
        <v>61</v>
      </c>
      <c r="B66" s="67" t="s">
        <v>96</v>
      </c>
      <c r="C66" s="59"/>
      <c r="D66" s="5"/>
      <c r="E66" s="16"/>
      <c r="F66" s="5" t="s">
        <v>32</v>
      </c>
      <c r="G66" s="5" t="s">
        <v>53</v>
      </c>
      <c r="H66" s="6">
        <f t="shared" si="1"/>
        <v>0.39999999999997726</v>
      </c>
      <c r="I66" s="7">
        <v>363.7</v>
      </c>
      <c r="J66" s="5"/>
      <c r="K66" s="5" t="s">
        <v>55</v>
      </c>
      <c r="L66" s="10"/>
      <c r="M66" s="13"/>
      <c r="N66" s="14"/>
      <c r="P66" s="1"/>
    </row>
    <row r="67" spans="1:16" s="11" customFormat="1" ht="14.25">
      <c r="A67" s="39">
        <f t="shared" si="5"/>
        <v>62</v>
      </c>
      <c r="B67" s="67" t="s">
        <v>102</v>
      </c>
      <c r="C67" s="59"/>
      <c r="D67" s="5"/>
      <c r="E67" s="16"/>
      <c r="F67" s="5" t="s">
        <v>31</v>
      </c>
      <c r="G67" s="5" t="s">
        <v>16</v>
      </c>
      <c r="H67" s="6">
        <f t="shared" si="1"/>
        <v>0.10000000000002274</v>
      </c>
      <c r="I67" s="7">
        <v>363.8</v>
      </c>
      <c r="J67" s="5"/>
      <c r="K67" s="5" t="s">
        <v>54</v>
      </c>
      <c r="L67" s="10"/>
      <c r="M67" s="13"/>
      <c r="N67" s="14"/>
      <c r="P67" s="1"/>
    </row>
    <row r="68" spans="1:16" s="11" customFormat="1" ht="14.25">
      <c r="A68" s="39">
        <f t="shared" si="5"/>
        <v>63</v>
      </c>
      <c r="B68" s="67" t="s">
        <v>88</v>
      </c>
      <c r="C68" s="59"/>
      <c r="D68" s="5"/>
      <c r="E68" s="16"/>
      <c r="F68" s="5" t="s">
        <v>32</v>
      </c>
      <c r="G68" s="5" t="s">
        <v>56</v>
      </c>
      <c r="H68" s="6">
        <f t="shared" si="1"/>
        <v>0.69999999999998863</v>
      </c>
      <c r="I68" s="7">
        <v>364.5</v>
      </c>
      <c r="J68" s="5"/>
      <c r="K68" s="9"/>
      <c r="L68" s="10"/>
      <c r="M68" s="13"/>
      <c r="N68" s="14"/>
      <c r="P68" s="1"/>
    </row>
    <row r="69" spans="1:16" s="11" customFormat="1" ht="14.25">
      <c r="A69" s="39">
        <f t="shared" si="5"/>
        <v>64</v>
      </c>
      <c r="B69" s="67" t="s">
        <v>124</v>
      </c>
      <c r="C69" s="59"/>
      <c r="D69" s="5"/>
      <c r="E69" s="16"/>
      <c r="F69" s="5" t="s">
        <v>28</v>
      </c>
      <c r="G69" s="5" t="s">
        <v>56</v>
      </c>
      <c r="H69" s="6">
        <f t="shared" si="1"/>
        <v>10</v>
      </c>
      <c r="I69" s="7">
        <v>374.5</v>
      </c>
      <c r="J69" s="5"/>
      <c r="K69" s="9" t="s">
        <v>57</v>
      </c>
      <c r="L69" s="10"/>
      <c r="M69" s="13"/>
      <c r="N69" s="14"/>
      <c r="P69" s="1"/>
    </row>
    <row r="70" spans="1:16" s="11" customFormat="1" ht="22.5">
      <c r="A70" s="39">
        <f t="shared" si="5"/>
        <v>65</v>
      </c>
      <c r="B70" s="67"/>
      <c r="C70" s="59"/>
      <c r="D70" s="5" t="s">
        <v>135</v>
      </c>
      <c r="E70" s="16"/>
      <c r="F70" s="5" t="s">
        <v>28</v>
      </c>
      <c r="G70" s="9" t="s">
        <v>58</v>
      </c>
      <c r="H70" s="6">
        <f t="shared" si="1"/>
        <v>8.8000000000000114</v>
      </c>
      <c r="I70" s="7">
        <v>383.3</v>
      </c>
      <c r="J70" s="5"/>
      <c r="K70" s="9" t="s">
        <v>136</v>
      </c>
      <c r="L70" s="10"/>
      <c r="M70" s="13"/>
      <c r="N70" s="72"/>
    </row>
    <row r="71" spans="1:16" s="11" customFormat="1" ht="22.5">
      <c r="A71" s="39">
        <f t="shared" si="5"/>
        <v>66</v>
      </c>
      <c r="B71" s="67" t="s">
        <v>99</v>
      </c>
      <c r="C71" s="59" t="s">
        <v>105</v>
      </c>
      <c r="D71" s="5"/>
      <c r="E71" s="16"/>
      <c r="F71" s="5" t="s">
        <v>10</v>
      </c>
      <c r="G71" s="9" t="s">
        <v>137</v>
      </c>
      <c r="H71" s="6">
        <f t="shared" si="1"/>
        <v>28.199999999999989</v>
      </c>
      <c r="I71" s="7">
        <v>411.5</v>
      </c>
      <c r="J71" s="5"/>
      <c r="K71" s="73"/>
      <c r="L71" s="10"/>
      <c r="M71" s="13"/>
      <c r="N71" s="14"/>
      <c r="P71" s="1"/>
    </row>
    <row r="72" spans="1:16" s="11" customFormat="1" ht="14.25">
      <c r="A72" s="39">
        <f t="shared" si="5"/>
        <v>67</v>
      </c>
      <c r="B72" s="67" t="s">
        <v>96</v>
      </c>
      <c r="C72" s="59" t="s">
        <v>105</v>
      </c>
      <c r="D72" s="5" t="s">
        <v>144</v>
      </c>
      <c r="E72" s="16"/>
      <c r="F72" s="5" t="s">
        <v>10</v>
      </c>
      <c r="G72" s="5" t="s">
        <v>138</v>
      </c>
      <c r="H72" s="6">
        <f t="shared" si="1"/>
        <v>3.8000000000000114</v>
      </c>
      <c r="I72" s="7">
        <v>415.3</v>
      </c>
      <c r="J72" s="5"/>
      <c r="K72" s="9"/>
      <c r="L72" s="10"/>
      <c r="M72" s="13"/>
      <c r="N72" s="14"/>
      <c r="P72" s="1"/>
    </row>
    <row r="73" spans="1:16" s="11" customFormat="1" ht="33.75">
      <c r="A73" s="40">
        <f t="shared" si="5"/>
        <v>68</v>
      </c>
      <c r="B73" s="68"/>
      <c r="C73" s="60"/>
      <c r="D73" s="20" t="s">
        <v>150</v>
      </c>
      <c r="E73" s="21"/>
      <c r="F73" s="20" t="s">
        <v>12</v>
      </c>
      <c r="G73" s="20" t="s">
        <v>138</v>
      </c>
      <c r="H73" s="22">
        <f t="shared" si="1"/>
        <v>19.300000000000011</v>
      </c>
      <c r="I73" s="23">
        <v>434.6</v>
      </c>
      <c r="J73" s="20"/>
      <c r="K73" s="25" t="s">
        <v>182</v>
      </c>
      <c r="L73" s="24">
        <f>I73-I60</f>
        <v>108.40000000000003</v>
      </c>
      <c r="M73" s="13"/>
      <c r="N73" s="14"/>
      <c r="P73" s="1"/>
    </row>
    <row r="74" spans="1:16" s="11" customFormat="1" ht="14.25">
      <c r="A74" s="39">
        <f t="shared" si="5"/>
        <v>69</v>
      </c>
      <c r="B74" s="67" t="s">
        <v>102</v>
      </c>
      <c r="C74" s="59" t="s">
        <v>105</v>
      </c>
      <c r="D74" s="5"/>
      <c r="E74" s="16"/>
      <c r="F74" s="5" t="s">
        <v>6</v>
      </c>
      <c r="G74" s="5" t="s">
        <v>139</v>
      </c>
      <c r="H74" s="6">
        <f t="shared" si="1"/>
        <v>4.7999999999999545</v>
      </c>
      <c r="I74" s="7">
        <v>439.4</v>
      </c>
      <c r="J74" s="5"/>
      <c r="K74" s="9" t="s">
        <v>145</v>
      </c>
      <c r="L74" s="10"/>
      <c r="M74" s="13"/>
      <c r="N74" s="14"/>
      <c r="P74" s="1"/>
    </row>
    <row r="75" spans="1:16" s="11" customFormat="1" ht="14.25">
      <c r="A75" s="39">
        <f t="shared" si="5"/>
        <v>70</v>
      </c>
      <c r="B75" s="67" t="s">
        <v>88</v>
      </c>
      <c r="C75" s="59" t="s">
        <v>105</v>
      </c>
      <c r="D75" s="5"/>
      <c r="E75" s="16"/>
      <c r="F75" s="5" t="s">
        <v>10</v>
      </c>
      <c r="G75" s="5" t="s">
        <v>138</v>
      </c>
      <c r="H75" s="6">
        <f t="shared" si="1"/>
        <v>2</v>
      </c>
      <c r="I75" s="7">
        <v>441.4</v>
      </c>
      <c r="J75" s="5"/>
      <c r="K75" s="9"/>
      <c r="L75" s="10"/>
      <c r="M75" s="13"/>
      <c r="N75" s="14"/>
      <c r="P75" s="1"/>
    </row>
    <row r="76" spans="1:16" s="11" customFormat="1" ht="14.25">
      <c r="A76" s="39">
        <f t="shared" si="5"/>
        <v>71</v>
      </c>
      <c r="B76" s="67" t="s">
        <v>100</v>
      </c>
      <c r="C76" s="59" t="s">
        <v>105</v>
      </c>
      <c r="D76" s="5" t="s">
        <v>146</v>
      </c>
      <c r="E76" s="16"/>
      <c r="F76" s="5" t="s">
        <v>10</v>
      </c>
      <c r="G76" s="5" t="s">
        <v>138</v>
      </c>
      <c r="H76" s="6">
        <f t="shared" si="1"/>
        <v>32</v>
      </c>
      <c r="I76" s="7">
        <v>473.4</v>
      </c>
      <c r="J76" s="5"/>
      <c r="K76" s="9" t="s">
        <v>155</v>
      </c>
      <c r="L76" s="10"/>
      <c r="M76" s="13"/>
      <c r="N76" s="14"/>
      <c r="P76" s="1"/>
    </row>
    <row r="77" spans="1:16" s="11" customFormat="1" ht="14.25">
      <c r="A77" s="39">
        <f t="shared" si="5"/>
        <v>72</v>
      </c>
      <c r="B77" s="67" t="s">
        <v>124</v>
      </c>
      <c r="C77" s="59" t="s">
        <v>105</v>
      </c>
      <c r="D77" s="5"/>
      <c r="E77" s="16"/>
      <c r="F77" s="5" t="s">
        <v>6</v>
      </c>
      <c r="G77" s="5" t="s">
        <v>5</v>
      </c>
      <c r="H77" s="6">
        <f t="shared" si="1"/>
        <v>2.6000000000000227</v>
      </c>
      <c r="I77" s="7">
        <v>476</v>
      </c>
      <c r="J77" s="5"/>
      <c r="K77" s="9"/>
      <c r="L77" s="10"/>
      <c r="M77" s="13"/>
      <c r="N77" s="14"/>
      <c r="P77" s="1"/>
    </row>
    <row r="78" spans="1:16" s="11" customFormat="1" ht="56.25">
      <c r="A78" s="40">
        <f t="shared" si="5"/>
        <v>73</v>
      </c>
      <c r="B78" s="68"/>
      <c r="C78" s="60"/>
      <c r="D78" s="20" t="s">
        <v>152</v>
      </c>
      <c r="E78" s="21"/>
      <c r="F78" s="20" t="s">
        <v>9</v>
      </c>
      <c r="G78" s="20" t="s">
        <v>16</v>
      </c>
      <c r="H78" s="22">
        <f t="shared" si="1"/>
        <v>1</v>
      </c>
      <c r="I78" s="23">
        <v>477</v>
      </c>
      <c r="J78" s="20"/>
      <c r="K78" s="25" t="s">
        <v>183</v>
      </c>
      <c r="L78" s="24">
        <f>I78-I73</f>
        <v>42.399999999999977</v>
      </c>
      <c r="M78" s="13"/>
      <c r="N78" s="14"/>
      <c r="P78" s="1"/>
    </row>
    <row r="79" spans="1:16" s="11" customFormat="1" ht="14.25">
      <c r="A79" s="39">
        <f t="shared" si="5"/>
        <v>74</v>
      </c>
      <c r="B79" s="67" t="s">
        <v>88</v>
      </c>
      <c r="C79" s="59"/>
      <c r="D79" s="5"/>
      <c r="E79" s="16"/>
      <c r="F79" s="5" t="s">
        <v>6</v>
      </c>
      <c r="G79" s="5" t="s">
        <v>140</v>
      </c>
      <c r="H79" s="6">
        <f t="shared" si="1"/>
        <v>1.6999999999999886</v>
      </c>
      <c r="I79" s="7">
        <v>478.7</v>
      </c>
      <c r="J79" s="5"/>
      <c r="K79" s="5"/>
      <c r="L79" s="10"/>
      <c r="M79" s="13"/>
      <c r="N79" s="14"/>
      <c r="P79" s="1"/>
    </row>
    <row r="80" spans="1:16" s="11" customFormat="1" ht="14.25">
      <c r="A80" s="39">
        <f t="shared" si="5"/>
        <v>75</v>
      </c>
      <c r="B80" s="67"/>
      <c r="C80" s="59"/>
      <c r="D80" s="5" t="s">
        <v>153</v>
      </c>
      <c r="E80" s="16"/>
      <c r="F80" s="5" t="s">
        <v>154</v>
      </c>
      <c r="G80" s="5" t="s">
        <v>140</v>
      </c>
      <c r="H80" s="6">
        <f t="shared" si="1"/>
        <v>0.69999999999998863</v>
      </c>
      <c r="I80" s="7">
        <v>479.4</v>
      </c>
      <c r="J80" s="5"/>
      <c r="K80" s="5"/>
      <c r="L80" s="10"/>
      <c r="M80" s="13"/>
      <c r="N80" s="14"/>
      <c r="P80" s="1"/>
    </row>
    <row r="81" spans="1:16" s="11" customFormat="1" ht="33.75">
      <c r="A81" s="40">
        <f t="shared" si="5"/>
        <v>76</v>
      </c>
      <c r="B81" s="68"/>
      <c r="C81" s="60"/>
      <c r="D81" s="20" t="s">
        <v>151</v>
      </c>
      <c r="E81" s="21"/>
      <c r="F81" s="20" t="s">
        <v>9</v>
      </c>
      <c r="G81" s="20" t="s">
        <v>141</v>
      </c>
      <c r="H81" s="22">
        <f t="shared" si="1"/>
        <v>59</v>
      </c>
      <c r="I81" s="23">
        <v>538.4</v>
      </c>
      <c r="J81" s="20"/>
      <c r="K81" s="100" t="s">
        <v>201</v>
      </c>
      <c r="L81" s="24">
        <f>I81-I78</f>
        <v>61.399999999999977</v>
      </c>
      <c r="M81" s="13"/>
      <c r="N81" s="14"/>
      <c r="P81" s="1"/>
    </row>
    <row r="82" spans="1:16" s="11" customFormat="1" ht="14.25">
      <c r="A82" s="39">
        <f t="shared" si="5"/>
        <v>77</v>
      </c>
      <c r="B82" s="67" t="s">
        <v>102</v>
      </c>
      <c r="C82" s="59" t="s">
        <v>93</v>
      </c>
      <c r="D82" s="5"/>
      <c r="E82" s="16"/>
      <c r="F82" s="5" t="s">
        <v>6</v>
      </c>
      <c r="G82" s="5" t="s">
        <v>142</v>
      </c>
      <c r="H82" s="6">
        <f t="shared" ref="H82" si="6">I82-I81</f>
        <v>17.200000000000045</v>
      </c>
      <c r="I82" s="7">
        <v>555.6</v>
      </c>
      <c r="J82" s="5"/>
      <c r="K82" s="9" t="s">
        <v>143</v>
      </c>
      <c r="L82" s="10"/>
      <c r="M82" s="13"/>
      <c r="N82" s="14"/>
      <c r="P82" s="1"/>
    </row>
    <row r="83" spans="1:16" s="11" customFormat="1" ht="14.25">
      <c r="A83" s="39">
        <f t="shared" si="5"/>
        <v>78</v>
      </c>
      <c r="B83" s="70"/>
      <c r="C83" s="62"/>
      <c r="D83" s="48" t="s">
        <v>199</v>
      </c>
      <c r="E83" s="74"/>
      <c r="F83" s="48" t="s">
        <v>154</v>
      </c>
      <c r="G83" s="5" t="s">
        <v>142</v>
      </c>
      <c r="H83" s="6">
        <f t="shared" ref="H83:H90" si="7">I83-I82</f>
        <v>9.3000000000000682</v>
      </c>
      <c r="I83" s="7">
        <v>564.90000000000009</v>
      </c>
      <c r="J83" s="48"/>
      <c r="K83" s="51" t="s">
        <v>156</v>
      </c>
      <c r="L83" s="76"/>
      <c r="M83" s="13"/>
      <c r="N83" s="14"/>
      <c r="P83" s="1"/>
    </row>
    <row r="84" spans="1:16" s="11" customFormat="1" ht="14.25">
      <c r="A84" s="39">
        <f t="shared" si="5"/>
        <v>79</v>
      </c>
      <c r="B84" s="67" t="s">
        <v>102</v>
      </c>
      <c r="C84" s="59" t="s">
        <v>93</v>
      </c>
      <c r="D84" s="48"/>
      <c r="E84" s="74"/>
      <c r="F84" s="48" t="s">
        <v>157</v>
      </c>
      <c r="G84" s="48" t="s">
        <v>158</v>
      </c>
      <c r="H84" s="6">
        <f t="shared" si="7"/>
        <v>6.1999999999999318</v>
      </c>
      <c r="I84" s="7">
        <v>571.1</v>
      </c>
      <c r="J84" s="48"/>
      <c r="K84" s="51" t="s">
        <v>159</v>
      </c>
      <c r="L84" s="76"/>
      <c r="M84" s="13"/>
      <c r="N84" s="14"/>
      <c r="P84" s="1"/>
    </row>
    <row r="85" spans="1:16" s="11" customFormat="1" ht="14.25">
      <c r="A85" s="39">
        <f t="shared" si="5"/>
        <v>80</v>
      </c>
      <c r="B85" s="70" t="s">
        <v>160</v>
      </c>
      <c r="C85" s="62" t="s">
        <v>105</v>
      </c>
      <c r="D85" s="48" t="s">
        <v>161</v>
      </c>
      <c r="E85" s="74"/>
      <c r="F85" s="48" t="s">
        <v>157</v>
      </c>
      <c r="G85" s="48" t="s">
        <v>162</v>
      </c>
      <c r="H85" s="6">
        <f t="shared" si="7"/>
        <v>13.199999999999932</v>
      </c>
      <c r="I85" s="7">
        <v>584.29999999999995</v>
      </c>
      <c r="J85" s="48"/>
      <c r="K85" s="51" t="s">
        <v>163</v>
      </c>
      <c r="L85" s="76"/>
      <c r="M85" s="13"/>
      <c r="N85" s="14"/>
      <c r="P85" s="1"/>
    </row>
    <row r="86" spans="1:16" s="11" customFormat="1" ht="14.25">
      <c r="A86" s="39">
        <f t="shared" si="5"/>
        <v>81</v>
      </c>
      <c r="B86" s="70" t="s">
        <v>96</v>
      </c>
      <c r="C86" s="62" t="s">
        <v>105</v>
      </c>
      <c r="D86" s="48"/>
      <c r="E86" s="74"/>
      <c r="F86" s="48" t="s">
        <v>154</v>
      </c>
      <c r="G86" s="48" t="s">
        <v>166</v>
      </c>
      <c r="H86" s="6">
        <f t="shared" si="7"/>
        <v>0.60000000000013642</v>
      </c>
      <c r="I86" s="7">
        <v>584.90000000000009</v>
      </c>
      <c r="J86" s="48"/>
      <c r="K86" s="51" t="s">
        <v>164</v>
      </c>
      <c r="L86" s="76"/>
      <c r="M86" s="13"/>
      <c r="N86" s="14"/>
      <c r="P86" s="1"/>
    </row>
    <row r="87" spans="1:16" s="11" customFormat="1" ht="14.25">
      <c r="A87" s="39">
        <f t="shared" si="5"/>
        <v>82</v>
      </c>
      <c r="B87" s="70" t="s">
        <v>124</v>
      </c>
      <c r="C87" s="62" t="s">
        <v>105</v>
      </c>
      <c r="D87" s="48"/>
      <c r="E87" s="74"/>
      <c r="F87" s="48" t="s">
        <v>165</v>
      </c>
      <c r="G87" s="48" t="s">
        <v>166</v>
      </c>
      <c r="H87" s="6">
        <f t="shared" si="7"/>
        <v>1.1999999999999318</v>
      </c>
      <c r="I87" s="75">
        <v>586.1</v>
      </c>
      <c r="J87" s="48"/>
      <c r="K87" s="51"/>
      <c r="L87" s="76"/>
      <c r="M87" s="13"/>
      <c r="N87" s="14"/>
      <c r="P87" s="1"/>
    </row>
    <row r="88" spans="1:16" s="11" customFormat="1" ht="14.25">
      <c r="A88" s="39">
        <f t="shared" si="5"/>
        <v>83</v>
      </c>
      <c r="B88" s="70" t="s">
        <v>96</v>
      </c>
      <c r="C88" s="62" t="s">
        <v>105</v>
      </c>
      <c r="D88" s="48" t="s">
        <v>168</v>
      </c>
      <c r="E88" s="74"/>
      <c r="F88" s="48" t="s">
        <v>157</v>
      </c>
      <c r="G88" s="48" t="s">
        <v>167</v>
      </c>
      <c r="H88" s="6">
        <f t="shared" si="7"/>
        <v>3.3000000000000682</v>
      </c>
      <c r="I88" s="75">
        <v>589.40000000000009</v>
      </c>
      <c r="J88" s="48"/>
      <c r="K88" s="51" t="s">
        <v>169</v>
      </c>
      <c r="L88" s="76"/>
      <c r="M88" s="13"/>
      <c r="N88" s="14"/>
      <c r="P88" s="1"/>
    </row>
    <row r="89" spans="1:16" s="11" customFormat="1" ht="33.75">
      <c r="A89" s="40">
        <f t="shared" si="5"/>
        <v>84</v>
      </c>
      <c r="B89" s="68"/>
      <c r="C89" s="60"/>
      <c r="D89" s="25" t="s">
        <v>200</v>
      </c>
      <c r="E89" s="21"/>
      <c r="F89" s="20" t="s">
        <v>12</v>
      </c>
      <c r="G89" s="50" t="s">
        <v>167</v>
      </c>
      <c r="H89" s="22">
        <f t="shared" si="7"/>
        <v>11.099999999999909</v>
      </c>
      <c r="I89" s="23">
        <v>600.5</v>
      </c>
      <c r="J89" s="20"/>
      <c r="K89" s="25" t="s">
        <v>184</v>
      </c>
      <c r="L89" s="24">
        <f>I89-I81</f>
        <v>62.100000000000023</v>
      </c>
      <c r="M89" s="13"/>
      <c r="N89" s="14"/>
      <c r="P89" s="1"/>
    </row>
    <row r="90" spans="1:16" s="11" customFormat="1" ht="14.25">
      <c r="A90" s="39">
        <f t="shared" si="5"/>
        <v>85</v>
      </c>
      <c r="B90" s="70" t="s">
        <v>170</v>
      </c>
      <c r="C90" s="62" t="s">
        <v>171</v>
      </c>
      <c r="D90" s="48"/>
      <c r="E90" s="74"/>
      <c r="F90" s="48" t="s">
        <v>29</v>
      </c>
      <c r="G90" s="48" t="s">
        <v>79</v>
      </c>
      <c r="H90" s="6">
        <f t="shared" si="7"/>
        <v>1.7999999999999545</v>
      </c>
      <c r="I90" s="75">
        <v>602.29999999999995</v>
      </c>
      <c r="J90" s="48"/>
      <c r="K90" s="51" t="s">
        <v>172</v>
      </c>
      <c r="L90" s="76"/>
      <c r="M90" s="13"/>
      <c r="N90" s="14"/>
      <c r="P90" s="1"/>
    </row>
    <row r="91" spans="1:16" ht="57" thickBot="1">
      <c r="A91" s="41">
        <f t="shared" si="5"/>
        <v>86</v>
      </c>
      <c r="B91" s="71"/>
      <c r="C91" s="63"/>
      <c r="D91" s="34" t="s">
        <v>194</v>
      </c>
      <c r="E91" s="35"/>
      <c r="F91" s="34" t="s">
        <v>12</v>
      </c>
      <c r="G91" s="34"/>
      <c r="H91" s="36">
        <f>I91-I90</f>
        <v>0.30000000000006821</v>
      </c>
      <c r="I91" s="37">
        <v>602.6</v>
      </c>
      <c r="J91" s="34"/>
      <c r="K91" s="38" t="s">
        <v>175</v>
      </c>
      <c r="L91" s="44">
        <f>I91-I89</f>
        <v>2.1000000000000227</v>
      </c>
      <c r="M91" s="13"/>
      <c r="N91" s="14"/>
    </row>
    <row r="92" spans="1:16">
      <c r="A92" s="42"/>
      <c r="B92" s="64"/>
      <c r="C92" s="64"/>
      <c r="N92" s="14"/>
    </row>
    <row r="94" spans="1:16">
      <c r="A94" s="65" t="s">
        <v>174</v>
      </c>
    </row>
    <row r="97" spans="1:12" ht="15" thickBot="1">
      <c r="A97" s="40">
        <v>86</v>
      </c>
      <c r="B97" s="68"/>
      <c r="C97" s="60"/>
      <c r="D97" s="34" t="s">
        <v>194</v>
      </c>
      <c r="E97" s="21"/>
      <c r="F97" s="20" t="s">
        <v>186</v>
      </c>
      <c r="G97" s="50" t="s">
        <v>16</v>
      </c>
      <c r="H97" s="22"/>
      <c r="I97" s="23">
        <v>602.6</v>
      </c>
      <c r="J97" s="20"/>
      <c r="K97" s="25"/>
      <c r="L97" s="24">
        <f>I97-I89</f>
        <v>2.1000000000000227</v>
      </c>
    </row>
    <row r="98" spans="1:12" ht="14.25">
      <c r="A98" s="39">
        <f t="shared" ref="A98:A101" si="8">A97+1</f>
        <v>87</v>
      </c>
      <c r="B98" s="70" t="s">
        <v>173</v>
      </c>
      <c r="C98" s="62" t="s">
        <v>171</v>
      </c>
      <c r="D98" s="48"/>
      <c r="E98" s="74"/>
      <c r="F98" s="48" t="s">
        <v>29</v>
      </c>
      <c r="G98" s="48" t="s">
        <v>188</v>
      </c>
      <c r="H98" s="6">
        <f t="shared" ref="H98" si="9">I98-I97</f>
        <v>0.10000000000002274</v>
      </c>
      <c r="I98" s="75">
        <v>602.70000000000005</v>
      </c>
      <c r="J98" s="48"/>
      <c r="K98" s="51" t="s">
        <v>187</v>
      </c>
      <c r="L98" s="76"/>
    </row>
    <row r="99" spans="1:12" ht="14.25">
      <c r="A99" s="39">
        <f t="shared" si="8"/>
        <v>88</v>
      </c>
      <c r="B99" s="70" t="s">
        <v>100</v>
      </c>
      <c r="C99" s="62" t="s">
        <v>171</v>
      </c>
      <c r="D99" s="48" t="s">
        <v>189</v>
      </c>
      <c r="E99" s="74"/>
      <c r="F99" s="48" t="s">
        <v>30</v>
      </c>
      <c r="G99" s="48" t="s">
        <v>16</v>
      </c>
      <c r="H99" s="6">
        <f t="shared" ref="H99:H100" si="10">I99-I98</f>
        <v>0.29999999999995453</v>
      </c>
      <c r="I99" s="75">
        <v>603</v>
      </c>
      <c r="J99" s="48"/>
      <c r="K99" s="51"/>
      <c r="L99" s="76"/>
    </row>
    <row r="100" spans="1:12" ht="33.75">
      <c r="A100" s="39">
        <f t="shared" si="8"/>
        <v>89</v>
      </c>
      <c r="B100" s="70" t="s">
        <v>96</v>
      </c>
      <c r="C100" s="62" t="s">
        <v>93</v>
      </c>
      <c r="D100" s="48" t="s">
        <v>191</v>
      </c>
      <c r="E100" s="74"/>
      <c r="F100" s="48" t="s">
        <v>30</v>
      </c>
      <c r="G100" s="48" t="s">
        <v>190</v>
      </c>
      <c r="H100" s="6">
        <f t="shared" si="10"/>
        <v>0.20000000000004547</v>
      </c>
      <c r="I100" s="75">
        <v>603.20000000000005</v>
      </c>
      <c r="J100" s="48"/>
      <c r="K100" s="51" t="s">
        <v>192</v>
      </c>
      <c r="L100" s="76"/>
    </row>
    <row r="101" spans="1:12" ht="45.75" thickBot="1">
      <c r="A101" s="41">
        <f t="shared" si="8"/>
        <v>90</v>
      </c>
      <c r="B101" s="71"/>
      <c r="C101" s="63"/>
      <c r="D101" s="38" t="s">
        <v>193</v>
      </c>
      <c r="E101" s="35"/>
      <c r="F101" s="34" t="s">
        <v>9</v>
      </c>
      <c r="G101" s="34"/>
      <c r="H101" s="36">
        <f t="shared" ref="H101" si="11">I101-I100</f>
        <v>0.10000000000002274</v>
      </c>
      <c r="I101" s="37">
        <v>603.30000000000007</v>
      </c>
      <c r="J101" s="34"/>
      <c r="K101" s="38" t="s">
        <v>176</v>
      </c>
      <c r="L101" s="44">
        <f>I101-I97</f>
        <v>0.70000000000004547</v>
      </c>
    </row>
  </sheetData>
  <mergeCells count="9">
    <mergeCell ref="A4:A5"/>
    <mergeCell ref="D4:D5"/>
    <mergeCell ref="E4:E5"/>
    <mergeCell ref="K4:K5"/>
    <mergeCell ref="L4:L5"/>
    <mergeCell ref="C4:C5"/>
    <mergeCell ref="F4:G4"/>
    <mergeCell ref="H4:I4"/>
    <mergeCell ref="B4:B5"/>
  </mergeCells>
  <phoneticPr fontId="2"/>
  <pageMargins left="0.25" right="0.25" top="0.75" bottom="0.75" header="0.3" footer="0.3"/>
  <pageSetup paperSize="9" scale="77" fitToHeight="0" orientation="portrait" horizontalDpi="4294967293" verticalDpi="4294967293" r:id="rId1"/>
  <headerFooter alignWithMargins="0"/>
  <legacyDrawing r:id="rId2"/>
  <webPublishItems count="1">
    <webPublishItem id="25480" divId="京都600_BAK715_25480" sourceType="range" sourceRef="A1:L91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2016-04-24T13:14:52Z</cp:lastPrinted>
  <dcterms:created xsi:type="dcterms:W3CDTF">2011-02-06T12:06:47Z</dcterms:created>
  <dcterms:modified xsi:type="dcterms:W3CDTF">2016-04-24T13:38:32Z</dcterms:modified>
</cp:coreProperties>
</file>