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25" yWindow="90" windowWidth="18135" windowHeight="12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8" i="1" l="1"/>
  <c r="H48" i="1"/>
  <c r="A48" i="1"/>
  <c r="A47" i="1"/>
  <c r="H47" i="1"/>
  <c r="H46" i="1"/>
  <c r="H45" i="1"/>
  <c r="L41" i="1"/>
  <c r="L21" i="1"/>
  <c r="H20" i="1" l="1"/>
  <c r="H19" i="1"/>
  <c r="H18" i="1"/>
  <c r="H17" i="1"/>
  <c r="H16" i="1"/>
  <c r="H21" i="1"/>
  <c r="H22" i="1" l="1"/>
  <c r="H23" i="1" l="1"/>
  <c r="H24" i="1" l="1"/>
  <c r="H25" i="1" l="1"/>
  <c r="H26" i="1" l="1"/>
  <c r="H27" i="1" l="1"/>
  <c r="H10" i="1" l="1"/>
  <c r="H44" i="1" l="1"/>
  <c r="H43" i="1"/>
  <c r="H42" i="1"/>
  <c r="H41" i="1"/>
  <c r="H40" i="1"/>
  <c r="H39" i="1"/>
  <c r="H38" i="1"/>
  <c r="H37" i="1"/>
  <c r="H36" i="1"/>
  <c r="H34" i="1"/>
  <c r="H33" i="1"/>
  <c r="H9" i="1" l="1"/>
  <c r="H8" i="1"/>
  <c r="A7" i="1" l="1"/>
  <c r="H7" i="1"/>
  <c r="H11" i="1"/>
  <c r="H12" i="1"/>
  <c r="H13" i="1"/>
  <c r="H14" i="1"/>
  <c r="H15" i="1"/>
  <c r="H28" i="1"/>
  <c r="H29" i="1"/>
  <c r="H30" i="1"/>
  <c r="H31" i="1"/>
  <c r="H32" i="1"/>
  <c r="H35" i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l="1"/>
</calcChain>
</file>

<file path=xl/sharedStrings.xml><?xml version="1.0" encoding="utf-8"?>
<sst xmlns="http://schemas.openxmlformats.org/spreadsheetml/2006/main" count="220" uniqueCount="118">
  <si>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</si>
  <si>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</si>
  <si>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</si>
  <si>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</si>
  <si>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</si>
  <si>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</si>
  <si>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</si>
  <si>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</si>
  <si>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</si>
  <si>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</si>
  <si>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左側</t>
    <rPh sb="0" eb="2">
      <t>ヒダリガワ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</si>
  <si>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</si>
  <si>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</si>
  <si>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</si>
  <si>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</si>
  <si>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</si>
  <si>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</si>
  <si>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</si>
  <si>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</si>
  <si>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</si>
  <si>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</si>
  <si>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</si>
  <si>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</si>
  <si>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</si>
  <si>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</si>
  <si>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</si>
  <si>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┤</t>
    <phoneticPr fontId="2"/>
  </si>
  <si>
    <t>Y</t>
    <phoneticPr fontId="2"/>
  </si>
  <si>
    <t>S</t>
    <phoneticPr fontId="2"/>
  </si>
  <si>
    <t>左直進</t>
    <rPh sb="0" eb="1">
      <t>ヒダリ</t>
    </rPh>
    <rPh sb="1" eb="3">
      <t>チョクシン</t>
    </rPh>
    <phoneticPr fontId="1"/>
  </si>
  <si>
    <t>右折</t>
    <rPh sb="0" eb="2">
      <t>ウセツ</t>
    </rPh>
    <phoneticPr fontId="2"/>
  </si>
  <si>
    <t>直進</t>
    <rPh sb="0" eb="2">
      <t>チョクシン</t>
    </rPh>
    <phoneticPr fontId="2"/>
  </si>
  <si>
    <t>右直進</t>
    <rPh sb="0" eb="1">
      <t>ミギ</t>
    </rPh>
    <rPh sb="1" eb="3">
      <t>チョクシン</t>
    </rPh>
    <phoneticPr fontId="2"/>
  </si>
  <si>
    <t>左側</t>
    <rPh sb="0" eb="2">
      <t>ヒダリガワ</t>
    </rPh>
    <phoneticPr fontId="2"/>
  </si>
  <si>
    <t>左降りる</t>
    <rPh sb="0" eb="1">
      <t>ヒダリ</t>
    </rPh>
    <rPh sb="1" eb="2">
      <t>オ</t>
    </rPh>
    <phoneticPr fontId="2"/>
  </si>
  <si>
    <t>ver1.0.0 正式版</t>
    <rPh sb="9" eb="11">
      <t>セイシキ</t>
    </rPh>
    <rPh sb="11" eb="12">
      <t>バン</t>
    </rPh>
    <phoneticPr fontId="2"/>
  </si>
  <si>
    <t>BRM1010新潟200</t>
    <rPh sb="7" eb="9">
      <t>ニイガタ</t>
    </rPh>
    <phoneticPr fontId="2"/>
  </si>
  <si>
    <t>新潟駅(北口)</t>
    <rPh sb="0" eb="2">
      <t>ニイガタ</t>
    </rPh>
    <rPh sb="2" eb="3">
      <t>エキ</t>
    </rPh>
    <rPh sb="4" eb="6">
      <t>キタグチ</t>
    </rPh>
    <phoneticPr fontId="1"/>
  </si>
  <si>
    <t>県道33</t>
    <rPh sb="0" eb="2">
      <t>ケンドウ</t>
    </rPh>
    <phoneticPr fontId="1"/>
  </si>
  <si>
    <t>05:00スタート　北方向</t>
    <rPh sb="10" eb="11">
      <t>キタ</t>
    </rPh>
    <rPh sb="11" eb="13">
      <t>ホウコウ</t>
    </rPh>
    <phoneticPr fontId="1"/>
  </si>
  <si>
    <t>東大通</t>
    <rPh sb="0" eb="1">
      <t>ヒガシ</t>
    </rPh>
    <rPh sb="1" eb="3">
      <t>オオドオリ</t>
    </rPh>
    <phoneticPr fontId="2"/>
  </si>
  <si>
    <t>R7</t>
    <phoneticPr fontId="2"/>
  </si>
  <si>
    <t>県道3</t>
    <rPh sb="0" eb="2">
      <t>ケンドウ</t>
    </rPh>
    <phoneticPr fontId="2"/>
  </si>
  <si>
    <t>栗ノ木橋東</t>
    <rPh sb="0" eb="1">
      <t>クリ</t>
    </rPh>
    <rPh sb="2" eb="3">
      <t>キ</t>
    </rPh>
    <rPh sb="3" eb="4">
      <t>バシ</t>
    </rPh>
    <rPh sb="4" eb="5">
      <t>ヒガシ</t>
    </rPh>
    <phoneticPr fontId="2"/>
  </si>
  <si>
    <t>県道26</t>
    <rPh sb="0" eb="2">
      <t>ケンドウ</t>
    </rPh>
    <phoneticPr fontId="2"/>
  </si>
  <si>
    <t>佐々木</t>
    <rPh sb="0" eb="3">
      <t>ササキ</t>
    </rPh>
    <phoneticPr fontId="2"/>
  </si>
  <si>
    <t>↑新発田市街</t>
    <rPh sb="1" eb="6">
      <t>シバタシガイ</t>
    </rPh>
    <phoneticPr fontId="2"/>
  </si>
  <si>
    <t>中央高校前</t>
    <rPh sb="0" eb="2">
      <t>チュウオウ</t>
    </rPh>
    <rPh sb="2" eb="4">
      <t>コウコウ</t>
    </rPh>
    <rPh sb="4" eb="5">
      <t>マエ</t>
    </rPh>
    <phoneticPr fontId="2"/>
  </si>
  <si>
    <t>Y</t>
    <phoneticPr fontId="2"/>
  </si>
  <si>
    <t>（中央高校前S　の次の分岐）</t>
    <rPh sb="1" eb="3">
      <t>チュウオウ</t>
    </rPh>
    <rPh sb="3" eb="5">
      <t>コウコウ</t>
    </rPh>
    <rPh sb="5" eb="6">
      <t>マエ</t>
    </rPh>
    <rPh sb="9" eb="10">
      <t>ツギ</t>
    </rPh>
    <rPh sb="11" eb="13">
      <t>ブンキ</t>
    </rPh>
    <phoneticPr fontId="2"/>
  </si>
  <si>
    <t>市道→県32</t>
    <rPh sb="0" eb="2">
      <t>シドウ</t>
    </rPh>
    <rPh sb="3" eb="4">
      <t>ケン</t>
    </rPh>
    <phoneticPr fontId="2"/>
  </si>
  <si>
    <t>R290(県32)</t>
    <rPh sb="5" eb="6">
      <t>ケン</t>
    </rPh>
    <phoneticPr fontId="1"/>
  </si>
  <si>
    <t>中央町</t>
    <rPh sb="0" eb="2">
      <t>チュウオウ</t>
    </rPh>
    <rPh sb="2" eb="3">
      <t>マチ</t>
    </rPh>
    <phoneticPr fontId="2"/>
  </si>
  <si>
    <t>本町</t>
    <rPh sb="0" eb="2">
      <t>ホンマチ</t>
    </rPh>
    <phoneticPr fontId="2"/>
  </si>
  <si>
    <t>R290</t>
    <phoneticPr fontId="1"/>
  </si>
  <si>
    <t>県32は新発田駅に向かうので分かれる</t>
    <rPh sb="0" eb="1">
      <t>ケン</t>
    </rPh>
    <rPh sb="4" eb="7">
      <t>シバタ</t>
    </rPh>
    <rPh sb="7" eb="8">
      <t>エキ</t>
    </rPh>
    <rPh sb="9" eb="10">
      <t>ム</t>
    </rPh>
    <rPh sb="14" eb="15">
      <t>ワ</t>
    </rPh>
    <phoneticPr fontId="2"/>
  </si>
  <si>
    <t>島潟</t>
    <rPh sb="0" eb="1">
      <t>シマ</t>
    </rPh>
    <rPh sb="1" eb="2">
      <t>ガタ</t>
    </rPh>
    <phoneticPr fontId="1"/>
  </si>
  <si>
    <t>R7(R290)</t>
    <phoneticPr fontId="2"/>
  </si>
  <si>
    <t>R7と合流</t>
    <rPh sb="3" eb="5">
      <t>ゴウリュウ</t>
    </rPh>
    <phoneticPr fontId="2"/>
  </si>
  <si>
    <t>三日市</t>
    <rPh sb="0" eb="3">
      <t>ミッカイチ</t>
    </rPh>
    <phoneticPr fontId="1"/>
  </si>
  <si>
    <t>Y</t>
    <phoneticPr fontId="2"/>
  </si>
  <si>
    <t>（三日市S　の次のY分岐）</t>
    <rPh sb="1" eb="4">
      <t>ミッカイチ</t>
    </rPh>
    <rPh sb="7" eb="8">
      <t>ツギ</t>
    </rPh>
    <rPh sb="10" eb="12">
      <t>ブンキ</t>
    </rPh>
    <phoneticPr fontId="1"/>
  </si>
  <si>
    <t>R7と別れる</t>
    <rPh sb="3" eb="4">
      <t>ワカ</t>
    </rPh>
    <phoneticPr fontId="2"/>
  </si>
  <si>
    <t>左降りる</t>
    <rPh sb="0" eb="1">
      <t>ヒダリ</t>
    </rPh>
    <rPh sb="1" eb="2">
      <t>オ</t>
    </rPh>
    <phoneticPr fontId="1"/>
  </si>
  <si>
    <t>→　関川市街　R113</t>
    <rPh sb="2" eb="4">
      <t>セキカワ</t>
    </rPh>
    <rPh sb="4" eb="6">
      <t>シガイ</t>
    </rPh>
    <phoneticPr fontId="2"/>
  </si>
  <si>
    <t>R113</t>
    <phoneticPr fontId="2"/>
  </si>
  <si>
    <t>市道(R113旧道)</t>
    <rPh sb="0" eb="2">
      <t>シドウ</t>
    </rPh>
    <rPh sb="7" eb="9">
      <t>キュウドウ</t>
    </rPh>
    <phoneticPr fontId="2"/>
  </si>
  <si>
    <t>南赤谷(セーブオン関川店)</t>
    <rPh sb="0" eb="1">
      <t>ミナミ</t>
    </rPh>
    <rPh sb="1" eb="3">
      <t>アカタニ</t>
    </rPh>
    <phoneticPr fontId="2"/>
  </si>
  <si>
    <t>上関</t>
    <rPh sb="0" eb="2">
      <t>ウエセキ</t>
    </rPh>
    <phoneticPr fontId="2"/>
  </si>
  <si>
    <t>PC1　ファミリーマート 小国小坂町店</t>
    <phoneticPr fontId="2"/>
  </si>
  <si>
    <t>（宇津峠　トンネル）</t>
    <rPh sb="1" eb="3">
      <t>ウヅ</t>
    </rPh>
    <rPh sb="3" eb="4">
      <t>トウゲ</t>
    </rPh>
    <phoneticPr fontId="1"/>
  </si>
  <si>
    <t>標高364m すでに山形県に入っているが前半の最高点</t>
    <rPh sb="0" eb="2">
      <t>ヒョウコウ</t>
    </rPh>
    <rPh sb="10" eb="13">
      <t>ヤマガタケン</t>
    </rPh>
    <rPh sb="14" eb="15">
      <t>ハイ</t>
    </rPh>
    <rPh sb="20" eb="22">
      <t>ゼンハン</t>
    </rPh>
    <rPh sb="23" eb="26">
      <t>サイコウテン</t>
    </rPh>
    <phoneticPr fontId="2"/>
  </si>
  <si>
    <r>
      <t>正面　</t>
    </r>
    <r>
      <rPr>
        <b/>
        <sz val="9"/>
        <color rgb="FF00B050"/>
        <rFont val="ＭＳ Ｐゴシック"/>
        <family val="3"/>
        <charset val="128"/>
      </rPr>
      <t>一般国道113赤湯バイパス</t>
    </r>
    <rPh sb="0" eb="2">
      <t>ショウメン</t>
    </rPh>
    <rPh sb="3" eb="5">
      <t>イッパン</t>
    </rPh>
    <rPh sb="5" eb="7">
      <t>コクドウ</t>
    </rPh>
    <rPh sb="10" eb="11">
      <t>アカ</t>
    </rPh>
    <rPh sb="11" eb="12">
      <t>ユ</t>
    </rPh>
    <phoneticPr fontId="2"/>
  </si>
  <si>
    <t>←市内　宮内</t>
    <rPh sb="1" eb="3">
      <t>シナイ</t>
    </rPh>
    <rPh sb="4" eb="6">
      <t>ミヤウチ</t>
    </rPh>
    <phoneticPr fontId="2"/>
  </si>
  <si>
    <t>県道246</t>
    <rPh sb="0" eb="2">
      <t>ケンドウ</t>
    </rPh>
    <phoneticPr fontId="2"/>
  </si>
  <si>
    <t>(セブン−イレブン南陽蒲生田店)</t>
    <phoneticPr fontId="2"/>
  </si>
  <si>
    <t>農免農道</t>
    <rPh sb="0" eb="2">
      <t>ノウメン</t>
    </rPh>
    <rPh sb="2" eb="4">
      <t>ノウドウ</t>
    </rPh>
    <phoneticPr fontId="2"/>
  </si>
  <si>
    <r>
      <t>←[南陽市民体育館]　白地の看板　</t>
    </r>
    <r>
      <rPr>
        <sz val="9"/>
        <color rgb="FFFF0000"/>
        <rFont val="ＭＳ Ｐゴシック"/>
        <family val="3"/>
        <charset val="128"/>
      </rPr>
      <t>わかりづらい！</t>
    </r>
    <rPh sb="2" eb="6">
      <t>ナンヨウシミン</t>
    </rPh>
    <rPh sb="6" eb="9">
      <t>タイイクカン</t>
    </rPh>
    <rPh sb="11" eb="13">
      <t>シロジ</t>
    </rPh>
    <rPh sb="14" eb="16">
      <t>カンバン</t>
    </rPh>
    <phoneticPr fontId="2"/>
  </si>
  <si>
    <t>市道
(羽州街道)</t>
    <rPh sb="0" eb="2">
      <t>シドウ</t>
    </rPh>
    <rPh sb="4" eb="6">
      <t>ウシュウ</t>
    </rPh>
    <rPh sb="6" eb="8">
      <t>カイドウ</t>
    </rPh>
    <phoneticPr fontId="2"/>
  </si>
  <si>
    <t>R13</t>
    <phoneticPr fontId="1"/>
  </si>
  <si>
    <t>←　R458　上山市街</t>
    <rPh sb="7" eb="11">
      <t>カミノヤマシガイ</t>
    </rPh>
    <phoneticPr fontId="2"/>
  </si>
  <si>
    <t>(左折レーン)</t>
    <rPh sb="1" eb="3">
      <t>サセツ</t>
    </rPh>
    <phoneticPr fontId="2"/>
  </si>
  <si>
    <t>市道→R458
(羽州街道)</t>
    <rPh sb="0" eb="2">
      <t>シドウ</t>
    </rPh>
    <rPh sb="9" eb="11">
      <t>ウシュウ</t>
    </rPh>
    <rPh sb="11" eb="13">
      <t>カイドウ</t>
    </rPh>
    <phoneticPr fontId="2"/>
  </si>
  <si>
    <t>→　上山市街</t>
    <rPh sb="2" eb="6">
      <t>カミノヤマシガイ</t>
    </rPh>
    <phoneticPr fontId="2"/>
  </si>
  <si>
    <t>変形四差路S</t>
    <rPh sb="0" eb="2">
      <t>ヘンケイ</t>
    </rPh>
    <rPh sb="2" eb="3">
      <t>ヨン</t>
    </rPh>
    <rPh sb="3" eb="4">
      <t>サ</t>
    </rPh>
    <rPh sb="4" eb="5">
      <t>ロ</t>
    </rPh>
    <phoneticPr fontId="2"/>
  </si>
  <si>
    <t>県道13→県12
(羽州街道)</t>
    <rPh sb="0" eb="1">
      <t>ケン</t>
    </rPh>
    <rPh sb="1" eb="2">
      <t>ミチ</t>
    </rPh>
    <rPh sb="5" eb="6">
      <t>ケン</t>
    </rPh>
    <rPh sb="10" eb="12">
      <t>ウシュウ</t>
    </rPh>
    <rPh sb="12" eb="14">
      <t>カイドウ</t>
    </rPh>
    <phoneticPr fontId="2"/>
  </si>
  <si>
    <t>県道102
(羽州街道)</t>
    <rPh sb="0" eb="1">
      <t>ケン</t>
    </rPh>
    <rPh sb="1" eb="2">
      <t>ミチ</t>
    </rPh>
    <rPh sb="7" eb="9">
      <t>ウシュウ</t>
    </rPh>
    <rPh sb="9" eb="11">
      <t>カイドウ</t>
    </rPh>
    <phoneticPr fontId="2"/>
  </si>
  <si>
    <t>県道51
(羽州街道)</t>
    <rPh sb="0" eb="1">
      <t>ケン</t>
    </rPh>
    <rPh sb="1" eb="2">
      <t>ミチ</t>
    </rPh>
    <rPh sb="6" eb="8">
      <t>ウシュウ</t>
    </rPh>
    <rPh sb="8" eb="10">
      <t>カイドウ</t>
    </rPh>
    <phoneticPr fontId="2"/>
  </si>
  <si>
    <t>県道51</t>
    <rPh sb="0" eb="1">
      <t>ケン</t>
    </rPh>
    <rPh sb="1" eb="2">
      <t>ミチ</t>
    </rPh>
    <phoneticPr fontId="2"/>
  </si>
  <si>
    <t>県道267</t>
    <rPh sb="0" eb="2">
      <t>ケンドウ</t>
    </rPh>
    <phoneticPr fontId="2"/>
  </si>
  <si>
    <r>
      <t>←　市内金瓶　</t>
    </r>
    <r>
      <rPr>
        <sz val="9"/>
        <color rgb="FFFF0000"/>
        <rFont val="ＭＳ Ｐゴシック"/>
        <family val="3"/>
        <charset val="128"/>
      </rPr>
      <t>R13に入らない</t>
    </r>
    <rPh sb="2" eb="4">
      <t>シナイ</t>
    </rPh>
    <rPh sb="4" eb="6">
      <t>カナカメ</t>
    </rPh>
    <rPh sb="11" eb="12">
      <t>ハイ</t>
    </rPh>
    <phoneticPr fontId="2"/>
  </si>
  <si>
    <t>R13に入らない</t>
    <rPh sb="4" eb="5">
      <t>ハイ</t>
    </rPh>
    <phoneticPr fontId="2"/>
  </si>
  <si>
    <t>R112</t>
    <phoneticPr fontId="2"/>
  </si>
  <si>
    <t>R286</t>
    <phoneticPr fontId="2"/>
  </si>
  <si>
    <t>(山形蔵王IC)</t>
    <rPh sb="1" eb="3">
      <t>ヤマガタ</t>
    </rPh>
    <rPh sb="3" eb="5">
      <t>ザオウ</t>
    </rPh>
    <phoneticPr fontId="2"/>
  </si>
  <si>
    <t>→　仙台</t>
    <rPh sb="2" eb="4">
      <t>センダイ</t>
    </rPh>
    <phoneticPr fontId="2"/>
  </si>
  <si>
    <t>PC2　ローソン 山形滑川店</t>
    <phoneticPr fontId="2"/>
  </si>
  <si>
    <t>(関沢IC)</t>
    <rPh sb="1" eb="3">
      <t>セキサワ</t>
    </rPh>
    <phoneticPr fontId="2"/>
  </si>
  <si>
    <t>標高597m　↑笹谷峠</t>
    <rPh sb="0" eb="2">
      <t>ヒョウコウ</t>
    </rPh>
    <rPh sb="8" eb="10">
      <t>ササタニ</t>
    </rPh>
    <rPh sb="10" eb="11">
      <t>トウゲ</t>
    </rPh>
    <phoneticPr fontId="2"/>
  </si>
  <si>
    <t>(笹谷峠)</t>
    <rPh sb="1" eb="3">
      <t>ササヤ</t>
    </rPh>
    <rPh sb="3" eb="4">
      <t>トウゲ</t>
    </rPh>
    <phoneticPr fontId="2"/>
  </si>
  <si>
    <t>標高908m
宮城県突入　ここから30㎞ほどダウンヒル</t>
    <rPh sb="0" eb="2">
      <t>ヒョウコウ</t>
    </rPh>
    <rPh sb="7" eb="10">
      <t>ミヤギケン</t>
    </rPh>
    <rPh sb="10" eb="12">
      <t>トツニュウ</t>
    </rPh>
    <phoneticPr fontId="2"/>
  </si>
  <si>
    <r>
      <t>↑　</t>
    </r>
    <r>
      <rPr>
        <sz val="9"/>
        <color rgb="FFFF0000"/>
        <rFont val="ＭＳ Ｐゴシック"/>
        <family val="3"/>
        <charset val="128"/>
      </rPr>
      <t>山形駅(2km)</t>
    </r>
    <r>
      <rPr>
        <sz val="9"/>
        <rFont val="ＭＳ Ｐゴシック"/>
        <family val="3"/>
        <charset val="128"/>
      </rPr>
      <t>　撤収期限をよく考えよう
→　仙台
→　山形県庁
→　</t>
    </r>
    <r>
      <rPr>
        <b/>
        <sz val="9"/>
        <color rgb="FF00B050"/>
        <rFont val="ＭＳ Ｐゴシック"/>
        <family val="3"/>
        <charset val="128"/>
      </rPr>
      <t>山形道</t>
    </r>
    <rPh sb="2" eb="5">
      <t>ヤマガタエキ</t>
    </rPh>
    <rPh sb="11" eb="13">
      <t>テッシュウ</t>
    </rPh>
    <rPh sb="13" eb="15">
      <t>キゲン</t>
    </rPh>
    <rPh sb="18" eb="19">
      <t>カンガ</t>
    </rPh>
    <rPh sb="25" eb="27">
      <t>センダイ</t>
    </rPh>
    <rPh sb="30" eb="32">
      <t>ヤマガタ</t>
    </rPh>
    <rPh sb="32" eb="34">
      <t>ケンチョウ</t>
    </rPh>
    <rPh sb="37" eb="39">
      <t>ヤマガタ</t>
    </rPh>
    <rPh sb="39" eb="40">
      <t>ドウ</t>
    </rPh>
    <phoneticPr fontId="2"/>
  </si>
  <si>
    <t>標高203m
←　仙台</t>
    <rPh sb="0" eb="2">
      <t>ヒョウコウ</t>
    </rPh>
    <rPh sb="9" eb="11">
      <t>センダイ</t>
    </rPh>
    <phoneticPr fontId="2"/>
  </si>
  <si>
    <t>(サンクス宮城川崎店)</t>
    <rPh sb="5" eb="7">
      <t>ミヤギ</t>
    </rPh>
    <rPh sb="7" eb="9">
      <t>カワサキ</t>
    </rPh>
    <rPh sb="9" eb="10">
      <t>テン</t>
    </rPh>
    <phoneticPr fontId="2"/>
  </si>
  <si>
    <t>山田</t>
    <rPh sb="0" eb="2">
      <t>ヤマダ</t>
    </rPh>
    <phoneticPr fontId="2"/>
  </si>
  <si>
    <t>主要地方道
仙台南環状線</t>
    <rPh sb="4" eb="5">
      <t>ミチ</t>
    </rPh>
    <phoneticPr fontId="2"/>
  </si>
  <si>
    <t>ゴール受付　八木山てっぺん広場
(地下鉄 八木山動物公園駅 5F)</t>
    <rPh sb="3" eb="5">
      <t>ウケツケ</t>
    </rPh>
    <rPh sb="6" eb="9">
      <t>ヤギヤマ</t>
    </rPh>
    <rPh sb="13" eb="15">
      <t>ヒロバ</t>
    </rPh>
    <rPh sb="17" eb="20">
      <t>チカテツ</t>
    </rPh>
    <phoneticPr fontId="1"/>
  </si>
  <si>
    <r>
      <rPr>
        <b/>
        <sz val="9"/>
        <color rgb="FFFF0000"/>
        <rFont val="ＭＳ Ｐゴシック"/>
        <family val="3"/>
        <charset val="128"/>
      </rPr>
      <t>OPEN/ 14:00頃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18:30</t>
    </r>
    <r>
      <rPr>
        <sz val="9"/>
        <rFont val="ＭＳ Ｐゴシック"/>
        <family val="3"/>
        <charset val="128"/>
      </rPr>
      <t xml:space="preserve">
・メダルの購入か否かを記入（メダル代1000円）
・完走の署名
カード提出お願いします。
昼14時以前に到着した方は、受付開始後に出直してきてください。</t>
    </r>
    <rPh sb="72" eb="73">
      <t>ヒル</t>
    </rPh>
    <rPh sb="75" eb="76">
      <t>ジ</t>
    </rPh>
    <rPh sb="76" eb="78">
      <t>イゼン</t>
    </rPh>
    <rPh sb="79" eb="81">
      <t>トウチャク</t>
    </rPh>
    <rPh sb="83" eb="84">
      <t>カタ</t>
    </rPh>
    <rPh sb="86" eb="88">
      <t>ウケツケ</t>
    </rPh>
    <rPh sb="88" eb="90">
      <t>カイシ</t>
    </rPh>
    <rPh sb="90" eb="91">
      <t>ゴ</t>
    </rPh>
    <rPh sb="92" eb="94">
      <t>デナオ</t>
    </rPh>
    <phoneticPr fontId="2"/>
  </si>
  <si>
    <t>ケーズデンキなど周囲に大きなショッピングモール</t>
    <rPh sb="8" eb="10">
      <t>シュウイ</t>
    </rPh>
    <rPh sb="11" eb="12">
      <t>オオ</t>
    </rPh>
    <phoneticPr fontId="2"/>
  </si>
  <si>
    <t>→　東北中央道</t>
    <rPh sb="2" eb="4">
      <t>トウホク</t>
    </rPh>
    <rPh sb="4" eb="6">
      <t>チュウオウ</t>
    </rPh>
    <rPh sb="6" eb="7">
      <t>ドウ</t>
    </rPh>
    <phoneticPr fontId="2"/>
  </si>
  <si>
    <t>OPEN/ 07:18～ 10:12  
レシート取得して通過時間を自分で記入。
チェック後　直進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9">
      <t>チョクシン</t>
    </rPh>
    <phoneticPr fontId="1"/>
  </si>
  <si>
    <r>
      <t>OPEN/ 09:34～ 15:20 
レシート取得して通過時間を自分で記入。
チェック後　直進　</t>
    </r>
    <r>
      <rPr>
        <sz val="9"/>
        <color rgb="FFFF0000"/>
        <rFont val="ＭＳ Ｐゴシック"/>
        <family val="3"/>
        <charset val="128"/>
      </rPr>
      <t>標高275m</t>
    </r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rPh sb="49" eb="51">
      <t>ヒョウコウ</t>
    </rPh>
    <phoneticPr fontId="1"/>
  </si>
  <si>
    <t>R286</t>
    <phoneticPr fontId="2"/>
  </si>
  <si>
    <r>
      <rPr>
        <sz val="8"/>
        <rFont val="ＭＳ Ｐゴシック"/>
        <family val="3"/>
        <charset val="128"/>
      </rPr>
      <t>山形市</t>
    </r>
    <r>
      <rPr>
        <sz val="9"/>
        <rFont val="ＭＳ Ｐゴシック"/>
        <family val="3"/>
        <charset val="128"/>
      </rPr>
      <t>鉄砲町</t>
    </r>
    <rPh sb="0" eb="3">
      <t>ヤマガタシ</t>
    </rPh>
    <rPh sb="3" eb="6">
      <t>テッポウマチ</t>
    </rPh>
    <phoneticPr fontId="2"/>
  </si>
  <si>
    <r>
      <t>山形市</t>
    </r>
    <r>
      <rPr>
        <sz val="9"/>
        <rFont val="ＭＳ Ｐゴシック"/>
        <family val="3"/>
        <charset val="128"/>
      </rPr>
      <t>飯田</t>
    </r>
    <rPh sb="0" eb="3">
      <t>ヤマガタシ</t>
    </rPh>
    <rPh sb="3" eb="5">
      <t>イイダ</t>
    </rPh>
    <phoneticPr fontId="2"/>
  </si>
  <si>
    <r>
      <rPr>
        <sz val="8"/>
        <rFont val="ＭＳ Ｐゴシック"/>
        <family val="3"/>
        <charset val="128"/>
      </rPr>
      <t>上山市</t>
    </r>
    <r>
      <rPr>
        <sz val="9"/>
        <rFont val="ＭＳ Ｐゴシック"/>
        <family val="3"/>
        <charset val="128"/>
      </rPr>
      <t>金瓶(ローソン 上山バイパス店)</t>
    </r>
    <rPh sb="0" eb="2">
      <t>カミノヤマ</t>
    </rPh>
    <rPh sb="3" eb="5">
      <t>カナカメ</t>
    </rPh>
    <phoneticPr fontId="2"/>
  </si>
  <si>
    <r>
      <rPr>
        <sz val="8"/>
        <rFont val="ＭＳ Ｐゴシック"/>
        <family val="3"/>
        <charset val="128"/>
      </rPr>
      <t>上山市</t>
    </r>
    <r>
      <rPr>
        <sz val="9"/>
        <rFont val="ＭＳ Ｐゴシック"/>
        <family val="3"/>
        <charset val="128"/>
      </rPr>
      <t>弁天</t>
    </r>
    <rPh sb="0" eb="3">
      <t>カミノヤマシ</t>
    </rPh>
    <rPh sb="3" eb="5">
      <t>ベンテン</t>
    </rPh>
    <phoneticPr fontId="2"/>
  </si>
  <si>
    <r>
      <rPr>
        <sz val="8"/>
        <rFont val="ＭＳ Ｐゴシック"/>
        <family val="3"/>
        <charset val="128"/>
      </rPr>
      <t>上山市</t>
    </r>
    <r>
      <rPr>
        <sz val="9"/>
        <rFont val="ＭＳ Ｐゴシック"/>
        <family val="3"/>
        <charset val="128"/>
      </rPr>
      <t>高松葉山</t>
    </r>
    <rPh sb="0" eb="3">
      <t>カミノヤマシ</t>
    </rPh>
    <rPh sb="3" eb="5">
      <t>タカマツ</t>
    </rPh>
    <rPh sb="5" eb="7">
      <t>ハヤマ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</si>
</sst>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1" fillId="0" borderId="1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9"/>
  <sheetViews>
    <sheetView tabSelected="1" topLeftCell="A32" zoomScale="145" zoomScaleNormal="145" workbookViewId="0">
      <selection activeCell="D36" sqref="D36"/>
    </sheetView>
  </sheetViews>
  <sheetFormatPr defaultColWidth="7.75" defaultRowHeight="12" x14ac:dyDescent="0.15"/>
  <cols>
    <col min="1" max="1" width="5.375" style="4" bestFit="1" customWidth="1"/>
    <col min="2" max="3" width="4.625" style="15" customWidth="1"/>
    <col min="4" max="4" width="24" style="1" customWidth="1"/>
    <col min="5" max="5" width="3.125" style="15" customWidth="1"/>
    <col min="6" max="6" width="6" style="1" customWidth="1"/>
    <col min="7" max="7" width="16" style="18" bestFit="1" customWidth="1"/>
    <col min="8" max="8" width="5.87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 x14ac:dyDescent="0.15">
      <c r="B1" s="62"/>
      <c r="C1" s="62"/>
      <c r="D1" s="2">
        <v>2016</v>
      </c>
      <c r="K1" s="50" t="s">
        <v>35</v>
      </c>
    </row>
    <row r="2" spans="1:14" x14ac:dyDescent="0.15">
      <c r="B2" s="62"/>
      <c r="C2" s="62"/>
      <c r="D2" s="62" t="s">
        <v>36</v>
      </c>
      <c r="K2" s="45">
        <v>42645</v>
      </c>
    </row>
    <row r="3" spans="1:14" ht="12.75" thickBot="1" x14ac:dyDescent="0.2"/>
    <row r="4" spans="1:14" ht="14.25" customHeight="1" x14ac:dyDescent="0.15">
      <c r="A4" s="74"/>
      <c r="B4" s="82" t="s">
        <v>22</v>
      </c>
      <c r="C4" s="82" t="s">
        <v>21</v>
      </c>
      <c r="D4" s="76" t="s">
        <v>0</v>
      </c>
      <c r="E4" s="78" t="s">
        <v>8</v>
      </c>
      <c r="F4" s="84" t="s">
        <v>18</v>
      </c>
      <c r="G4" s="85"/>
      <c r="H4" s="86" t="s">
        <v>17</v>
      </c>
      <c r="I4" s="87"/>
      <c r="J4" s="55"/>
      <c r="K4" s="76" t="s">
        <v>4</v>
      </c>
      <c r="L4" s="80" t="s">
        <v>19</v>
      </c>
    </row>
    <row r="5" spans="1:14" ht="21.75" customHeight="1" thickBot="1" x14ac:dyDescent="0.2">
      <c r="A5" s="75"/>
      <c r="B5" s="83"/>
      <c r="C5" s="83"/>
      <c r="D5" s="77"/>
      <c r="E5" s="79"/>
      <c r="F5" s="52" t="s">
        <v>16</v>
      </c>
      <c r="G5" s="52" t="s">
        <v>1</v>
      </c>
      <c r="H5" s="53" t="s">
        <v>2</v>
      </c>
      <c r="I5" s="54" t="s">
        <v>3</v>
      </c>
      <c r="J5" s="52"/>
      <c r="K5" s="77"/>
      <c r="L5" s="81"/>
    </row>
    <row r="6" spans="1:14" ht="21.75" customHeight="1" thickTop="1" x14ac:dyDescent="0.15">
      <c r="A6" s="43">
        <v>1</v>
      </c>
      <c r="B6" s="63"/>
      <c r="C6" s="56"/>
      <c r="D6" s="27" t="s">
        <v>37</v>
      </c>
      <c r="E6" s="28"/>
      <c r="F6" s="27"/>
      <c r="G6" s="27" t="s">
        <v>38</v>
      </c>
      <c r="H6" s="29">
        <v>0</v>
      </c>
      <c r="I6" s="30">
        <v>0</v>
      </c>
      <c r="J6" s="27"/>
      <c r="K6" s="27" t="s">
        <v>39</v>
      </c>
      <c r="L6" s="31"/>
    </row>
    <row r="7" spans="1:14" ht="21.75" customHeight="1" x14ac:dyDescent="0.15">
      <c r="A7" s="39">
        <f t="shared" ref="A7:A46" si="0">A6+1</f>
        <v>2</v>
      </c>
      <c r="B7" s="64" t="s">
        <v>24</v>
      </c>
      <c r="C7" s="57" t="s">
        <v>28</v>
      </c>
      <c r="D7" s="19" t="s">
        <v>40</v>
      </c>
      <c r="E7" s="26"/>
      <c r="F7" s="19" t="s">
        <v>9</v>
      </c>
      <c r="G7" s="19" t="s">
        <v>41</v>
      </c>
      <c r="H7" s="32">
        <f>I7-I6</f>
        <v>0.2</v>
      </c>
      <c r="I7" s="7">
        <v>0.2</v>
      </c>
      <c r="J7" s="19"/>
      <c r="K7" s="5"/>
      <c r="L7" s="33"/>
    </row>
    <row r="8" spans="1:14" ht="21.75" customHeight="1" x14ac:dyDescent="0.15">
      <c r="A8" s="39">
        <f t="shared" si="0"/>
        <v>3</v>
      </c>
      <c r="B8" s="64" t="s">
        <v>24</v>
      </c>
      <c r="C8" s="57" t="s">
        <v>23</v>
      </c>
      <c r="D8" s="19" t="s">
        <v>43</v>
      </c>
      <c r="E8" s="26"/>
      <c r="F8" s="19" t="s">
        <v>12</v>
      </c>
      <c r="G8" s="19" t="s">
        <v>42</v>
      </c>
      <c r="H8" s="32">
        <f>I8-I7</f>
        <v>0.8</v>
      </c>
      <c r="I8" s="7">
        <v>1</v>
      </c>
      <c r="J8" s="19"/>
      <c r="K8" s="9"/>
      <c r="L8" s="33"/>
    </row>
    <row r="9" spans="1:14" ht="21.75" customHeight="1" x14ac:dyDescent="0.15">
      <c r="A9" s="39">
        <f t="shared" si="0"/>
        <v>4</v>
      </c>
      <c r="B9" s="64" t="s">
        <v>26</v>
      </c>
      <c r="C9" s="57" t="s">
        <v>23</v>
      </c>
      <c r="D9" s="5" t="s">
        <v>45</v>
      </c>
      <c r="E9" s="26"/>
      <c r="F9" s="19" t="s">
        <v>12</v>
      </c>
      <c r="G9" s="19" t="s">
        <v>44</v>
      </c>
      <c r="H9" s="32">
        <f>I9-I8</f>
        <v>18</v>
      </c>
      <c r="I9" s="7">
        <v>19</v>
      </c>
      <c r="J9" s="19"/>
      <c r="K9" s="9" t="s">
        <v>46</v>
      </c>
      <c r="L9" s="33"/>
    </row>
    <row r="10" spans="1:14" ht="14.25" x14ac:dyDescent="0.15">
      <c r="A10" s="39">
        <f t="shared" si="0"/>
        <v>5</v>
      </c>
      <c r="B10" s="64" t="s">
        <v>24</v>
      </c>
      <c r="C10" s="57" t="s">
        <v>23</v>
      </c>
      <c r="D10" s="5" t="s">
        <v>47</v>
      </c>
      <c r="E10" s="16"/>
      <c r="F10" s="19" t="s">
        <v>12</v>
      </c>
      <c r="G10" s="19" t="s">
        <v>44</v>
      </c>
      <c r="H10" s="6">
        <f t="shared" ref="H10:H47" si="1">I10-I9</f>
        <v>1.8999999999999986</v>
      </c>
      <c r="I10" s="7">
        <v>20.9</v>
      </c>
      <c r="J10" s="5"/>
      <c r="K10" s="9"/>
      <c r="L10" s="10"/>
      <c r="M10" s="13"/>
      <c r="N10" s="12"/>
    </row>
    <row r="11" spans="1:14" ht="14.25" x14ac:dyDescent="0.15">
      <c r="A11" s="39">
        <f t="shared" si="0"/>
        <v>6</v>
      </c>
      <c r="B11" s="64" t="s">
        <v>48</v>
      </c>
      <c r="C11" s="57"/>
      <c r="D11" s="5" t="s">
        <v>49</v>
      </c>
      <c r="E11" s="16"/>
      <c r="F11" s="19" t="s">
        <v>32</v>
      </c>
      <c r="G11" s="67" t="s">
        <v>50</v>
      </c>
      <c r="H11" s="6">
        <f t="shared" si="1"/>
        <v>0.10000000000000142</v>
      </c>
      <c r="I11" s="7">
        <v>21</v>
      </c>
      <c r="J11" s="5"/>
      <c r="K11" s="9" t="s">
        <v>46</v>
      </c>
      <c r="L11" s="10"/>
      <c r="M11" s="13"/>
      <c r="N11" s="12"/>
    </row>
    <row r="12" spans="1:14" ht="14.25" x14ac:dyDescent="0.15">
      <c r="A12" s="39">
        <f t="shared" si="0"/>
        <v>7</v>
      </c>
      <c r="B12" s="64" t="s">
        <v>24</v>
      </c>
      <c r="C12" s="57" t="s">
        <v>23</v>
      </c>
      <c r="D12" s="5" t="s">
        <v>52</v>
      </c>
      <c r="E12" s="16"/>
      <c r="F12" s="19" t="s">
        <v>12</v>
      </c>
      <c r="G12" s="19" t="s">
        <v>51</v>
      </c>
      <c r="H12" s="6">
        <f t="shared" si="1"/>
        <v>3.6000000000000014</v>
      </c>
      <c r="I12" s="7">
        <v>24.6</v>
      </c>
      <c r="J12" s="5"/>
      <c r="K12" s="9"/>
      <c r="L12" s="10"/>
      <c r="M12" s="13"/>
      <c r="N12" s="12"/>
    </row>
    <row r="13" spans="1:14" ht="14.25" x14ac:dyDescent="0.15">
      <c r="A13" s="39">
        <f t="shared" si="0"/>
        <v>8</v>
      </c>
      <c r="B13" s="64" t="s">
        <v>24</v>
      </c>
      <c r="C13" s="57" t="s">
        <v>23</v>
      </c>
      <c r="D13" s="5" t="s">
        <v>53</v>
      </c>
      <c r="E13" s="16"/>
      <c r="F13" s="5" t="s">
        <v>13</v>
      </c>
      <c r="G13" s="5" t="s">
        <v>54</v>
      </c>
      <c r="H13" s="6">
        <f t="shared" si="1"/>
        <v>0.29999999999999716</v>
      </c>
      <c r="I13" s="7">
        <v>24.9</v>
      </c>
      <c r="J13" s="5"/>
      <c r="K13" s="9" t="s">
        <v>55</v>
      </c>
      <c r="L13" s="10"/>
      <c r="M13" s="13"/>
      <c r="N13" s="12"/>
    </row>
    <row r="14" spans="1:14" ht="14.25" x14ac:dyDescent="0.15">
      <c r="A14" s="39">
        <f t="shared" si="0"/>
        <v>9</v>
      </c>
      <c r="B14" s="64" t="s">
        <v>20</v>
      </c>
      <c r="C14" s="57" t="s">
        <v>23</v>
      </c>
      <c r="D14" s="5" t="s">
        <v>56</v>
      </c>
      <c r="E14" s="16"/>
      <c r="F14" s="5" t="s">
        <v>9</v>
      </c>
      <c r="G14" s="5" t="s">
        <v>57</v>
      </c>
      <c r="H14" s="6">
        <f t="shared" si="1"/>
        <v>1.6000000000000014</v>
      </c>
      <c r="I14" s="7">
        <v>26.5</v>
      </c>
      <c r="J14" s="5"/>
      <c r="K14" s="9" t="s">
        <v>58</v>
      </c>
      <c r="L14" s="8"/>
      <c r="M14" s="13"/>
      <c r="N14" s="14"/>
    </row>
    <row r="15" spans="1:14" ht="14.25" x14ac:dyDescent="0.15">
      <c r="A15" s="39">
        <f t="shared" si="0"/>
        <v>10</v>
      </c>
      <c r="B15" s="64" t="s">
        <v>25</v>
      </c>
      <c r="C15" s="57" t="s">
        <v>23</v>
      </c>
      <c r="D15" s="5" t="s">
        <v>59</v>
      </c>
      <c r="E15" s="16"/>
      <c r="F15" s="5" t="s">
        <v>7</v>
      </c>
      <c r="G15" s="5" t="s">
        <v>57</v>
      </c>
      <c r="H15" s="6">
        <f t="shared" si="1"/>
        <v>1.6000000000000014</v>
      </c>
      <c r="I15" s="7">
        <v>28.1</v>
      </c>
      <c r="J15" s="5"/>
      <c r="K15" s="9"/>
      <c r="L15" s="10"/>
      <c r="M15" s="13"/>
      <c r="N15" s="14"/>
    </row>
    <row r="16" spans="1:14" ht="14.25" x14ac:dyDescent="0.15">
      <c r="A16" s="39">
        <f t="shared" si="0"/>
        <v>11</v>
      </c>
      <c r="B16" s="64" t="s">
        <v>60</v>
      </c>
      <c r="C16" s="57"/>
      <c r="D16" s="5" t="s">
        <v>61</v>
      </c>
      <c r="E16" s="16"/>
      <c r="F16" s="5" t="s">
        <v>63</v>
      </c>
      <c r="G16" s="19" t="s">
        <v>54</v>
      </c>
      <c r="H16" s="6">
        <f t="shared" si="1"/>
        <v>0</v>
      </c>
      <c r="I16" s="7">
        <v>28.1</v>
      </c>
      <c r="J16" s="5"/>
      <c r="K16" s="9" t="s">
        <v>62</v>
      </c>
      <c r="L16" s="10"/>
      <c r="M16" s="13"/>
      <c r="N16" s="14"/>
    </row>
    <row r="17" spans="1:16" ht="14.25" x14ac:dyDescent="0.15">
      <c r="A17" s="39">
        <f t="shared" si="0"/>
        <v>12</v>
      </c>
      <c r="B17" s="64" t="s">
        <v>20</v>
      </c>
      <c r="C17" s="57"/>
      <c r="D17" s="5"/>
      <c r="E17" s="16"/>
      <c r="F17" s="5" t="s">
        <v>9</v>
      </c>
      <c r="G17" s="5" t="s">
        <v>11</v>
      </c>
      <c r="H17" s="6">
        <f t="shared" si="1"/>
        <v>24.4</v>
      </c>
      <c r="I17" s="7">
        <v>52.5</v>
      </c>
      <c r="J17" s="5"/>
      <c r="K17" s="68" t="s">
        <v>64</v>
      </c>
      <c r="L17" s="10"/>
      <c r="M17" s="13"/>
      <c r="N17" s="14"/>
    </row>
    <row r="18" spans="1:16" ht="14.25" x14ac:dyDescent="0.15">
      <c r="A18" s="39">
        <f t="shared" si="0"/>
        <v>13</v>
      </c>
      <c r="B18" s="64" t="s">
        <v>20</v>
      </c>
      <c r="C18" s="57"/>
      <c r="D18" s="5"/>
      <c r="E18" s="16"/>
      <c r="F18" s="5" t="s">
        <v>9</v>
      </c>
      <c r="G18" s="5" t="s">
        <v>65</v>
      </c>
      <c r="H18" s="6">
        <f t="shared" si="1"/>
        <v>1.1000000000000014</v>
      </c>
      <c r="I18" s="7">
        <v>53.6</v>
      </c>
      <c r="J18" s="5"/>
      <c r="K18" s="9"/>
      <c r="L18" s="10"/>
      <c r="M18" s="13"/>
      <c r="N18" s="14"/>
    </row>
    <row r="19" spans="1:16" ht="14.25" x14ac:dyDescent="0.15">
      <c r="A19" s="39">
        <f t="shared" si="0"/>
        <v>14</v>
      </c>
      <c r="B19" s="64" t="s">
        <v>25</v>
      </c>
      <c r="C19" s="57" t="s">
        <v>23</v>
      </c>
      <c r="D19" s="5" t="s">
        <v>67</v>
      </c>
      <c r="E19" s="16"/>
      <c r="F19" s="5" t="s">
        <v>9</v>
      </c>
      <c r="G19" s="5" t="s">
        <v>66</v>
      </c>
      <c r="H19" s="6">
        <f t="shared" si="1"/>
        <v>0.29999999999999716</v>
      </c>
      <c r="I19" s="7">
        <v>53.9</v>
      </c>
      <c r="J19" s="5"/>
      <c r="K19" s="69"/>
      <c r="L19" s="10"/>
      <c r="M19" s="13"/>
      <c r="N19" s="14"/>
    </row>
    <row r="20" spans="1:16" ht="14.25" x14ac:dyDescent="0.15">
      <c r="A20" s="39">
        <f t="shared" ref="A20:A27" si="2">A19+1</f>
        <v>15</v>
      </c>
      <c r="B20" s="64" t="s">
        <v>20</v>
      </c>
      <c r="C20" s="57" t="s">
        <v>23</v>
      </c>
      <c r="D20" s="5" t="s">
        <v>68</v>
      </c>
      <c r="E20" s="16"/>
      <c r="F20" s="5" t="s">
        <v>9</v>
      </c>
      <c r="G20" s="5" t="s">
        <v>65</v>
      </c>
      <c r="H20" s="6">
        <f t="shared" si="1"/>
        <v>3.1000000000000014</v>
      </c>
      <c r="I20" s="7">
        <v>57</v>
      </c>
      <c r="J20" s="5"/>
      <c r="K20" s="9"/>
      <c r="L20" s="10"/>
      <c r="M20" s="51"/>
      <c r="N20" s="14"/>
    </row>
    <row r="21" spans="1:16" ht="33.75" x14ac:dyDescent="0.15">
      <c r="A21" s="40">
        <f t="shared" si="2"/>
        <v>16</v>
      </c>
      <c r="B21" s="65"/>
      <c r="C21" s="58"/>
      <c r="D21" s="25" t="s">
        <v>69</v>
      </c>
      <c r="E21" s="21"/>
      <c r="F21" s="48" t="s">
        <v>33</v>
      </c>
      <c r="G21" s="20" t="s">
        <v>65</v>
      </c>
      <c r="H21" s="22">
        <f>I21-I20</f>
        <v>20.799999999999997</v>
      </c>
      <c r="I21" s="23">
        <v>77.8</v>
      </c>
      <c r="J21" s="20"/>
      <c r="K21" s="25" t="s">
        <v>110</v>
      </c>
      <c r="L21" s="24">
        <f>I21-I6</f>
        <v>77.8</v>
      </c>
      <c r="M21" s="51"/>
      <c r="N21" s="14"/>
    </row>
    <row r="22" spans="1:16" ht="14.25" x14ac:dyDescent="0.15">
      <c r="A22" s="39">
        <f t="shared" si="2"/>
        <v>17</v>
      </c>
      <c r="B22" s="64"/>
      <c r="C22" s="57"/>
      <c r="D22" s="9" t="s">
        <v>70</v>
      </c>
      <c r="E22" s="16"/>
      <c r="F22" s="5" t="s">
        <v>7</v>
      </c>
      <c r="G22" s="5" t="s">
        <v>65</v>
      </c>
      <c r="H22" s="6">
        <f t="shared" ref="H22:H27" si="3">I22-I21</f>
        <v>18.5</v>
      </c>
      <c r="I22" s="7">
        <v>96.3</v>
      </c>
      <c r="J22" s="5"/>
      <c r="K22" s="9" t="s">
        <v>71</v>
      </c>
      <c r="L22" s="10"/>
      <c r="M22" s="51"/>
      <c r="N22" s="14"/>
    </row>
    <row r="23" spans="1:16" ht="14.25" x14ac:dyDescent="0.15">
      <c r="A23" s="39">
        <f t="shared" si="2"/>
        <v>18</v>
      </c>
      <c r="B23" s="64" t="s">
        <v>24</v>
      </c>
      <c r="C23" s="57" t="s">
        <v>23</v>
      </c>
      <c r="D23" s="5"/>
      <c r="E23" s="16"/>
      <c r="F23" s="5" t="s">
        <v>6</v>
      </c>
      <c r="G23" s="5" t="s">
        <v>65</v>
      </c>
      <c r="H23" s="6">
        <f t="shared" si="3"/>
        <v>20</v>
      </c>
      <c r="I23" s="7">
        <v>116.3</v>
      </c>
      <c r="J23" s="5"/>
      <c r="K23" s="9" t="s">
        <v>72</v>
      </c>
      <c r="L23" s="10"/>
      <c r="M23" s="51"/>
      <c r="N23" s="14"/>
    </row>
    <row r="24" spans="1:16" ht="14.25" x14ac:dyDescent="0.15">
      <c r="A24" s="39">
        <f t="shared" si="2"/>
        <v>19</v>
      </c>
      <c r="B24" s="64" t="s">
        <v>24</v>
      </c>
      <c r="C24" s="57" t="s">
        <v>23</v>
      </c>
      <c r="D24" s="5"/>
      <c r="E24" s="16"/>
      <c r="F24" s="5" t="s">
        <v>6</v>
      </c>
      <c r="G24" s="5" t="s">
        <v>5</v>
      </c>
      <c r="H24" s="6">
        <f t="shared" si="3"/>
        <v>3.4000000000000057</v>
      </c>
      <c r="I24" s="7">
        <v>119.7</v>
      </c>
      <c r="J24" s="5"/>
      <c r="K24" s="9" t="s">
        <v>73</v>
      </c>
      <c r="L24" s="10"/>
      <c r="M24" s="51"/>
      <c r="N24" s="14"/>
    </row>
    <row r="25" spans="1:16" ht="14.25" x14ac:dyDescent="0.15">
      <c r="A25" s="39">
        <f t="shared" si="2"/>
        <v>20</v>
      </c>
      <c r="B25" s="64" t="s">
        <v>20</v>
      </c>
      <c r="C25" s="57" t="s">
        <v>23</v>
      </c>
      <c r="D25" s="5" t="s">
        <v>75</v>
      </c>
      <c r="E25" s="16"/>
      <c r="F25" s="5" t="s">
        <v>9</v>
      </c>
      <c r="G25" s="5" t="s">
        <v>74</v>
      </c>
      <c r="H25" s="6">
        <f t="shared" si="3"/>
        <v>0.20000000000000284</v>
      </c>
      <c r="I25" s="7">
        <v>119.9</v>
      </c>
      <c r="J25" s="5"/>
      <c r="K25" s="9"/>
      <c r="L25" s="8"/>
      <c r="M25" s="51"/>
      <c r="N25" s="14"/>
    </row>
    <row r="26" spans="1:16" ht="14.25" x14ac:dyDescent="0.15">
      <c r="A26" s="39">
        <f t="shared" si="2"/>
        <v>21</v>
      </c>
      <c r="B26" s="64" t="s">
        <v>26</v>
      </c>
      <c r="C26" s="57"/>
      <c r="D26" s="5"/>
      <c r="E26" s="46" t="s">
        <v>15</v>
      </c>
      <c r="F26" s="5" t="s">
        <v>6</v>
      </c>
      <c r="G26" s="5" t="s">
        <v>76</v>
      </c>
      <c r="H26" s="6">
        <f t="shared" si="3"/>
        <v>0.59999999999999432</v>
      </c>
      <c r="I26" s="7">
        <v>120.5</v>
      </c>
      <c r="J26" s="5"/>
      <c r="K26" s="5" t="s">
        <v>77</v>
      </c>
      <c r="L26" s="10"/>
      <c r="M26" s="51"/>
      <c r="N26" s="14"/>
    </row>
    <row r="27" spans="1:16" ht="22.5" x14ac:dyDescent="0.15">
      <c r="A27" s="39">
        <f t="shared" si="2"/>
        <v>22</v>
      </c>
      <c r="B27" s="64" t="s">
        <v>27</v>
      </c>
      <c r="C27" s="57"/>
      <c r="D27" s="5"/>
      <c r="E27" s="16"/>
      <c r="F27" s="5" t="s">
        <v>29</v>
      </c>
      <c r="G27" s="9" t="s">
        <v>78</v>
      </c>
      <c r="H27" s="6">
        <f t="shared" si="3"/>
        <v>3.7999999999999972</v>
      </c>
      <c r="I27" s="7">
        <v>124.3</v>
      </c>
      <c r="J27" s="5"/>
      <c r="K27" s="71" t="s">
        <v>91</v>
      </c>
      <c r="L27" s="10"/>
      <c r="M27" s="51"/>
      <c r="N27" s="14"/>
    </row>
    <row r="28" spans="1:16" s="11" customFormat="1" ht="22.5" x14ac:dyDescent="0.15">
      <c r="A28" s="39">
        <f t="shared" si="0"/>
        <v>23</v>
      </c>
      <c r="B28" s="64" t="s">
        <v>24</v>
      </c>
      <c r="C28" s="57" t="s">
        <v>23</v>
      </c>
      <c r="D28" s="5"/>
      <c r="E28" s="16"/>
      <c r="F28" s="5" t="s">
        <v>7</v>
      </c>
      <c r="G28" s="9" t="s">
        <v>86</v>
      </c>
      <c r="H28" s="6">
        <f t="shared" si="1"/>
        <v>2.2000000000000028</v>
      </c>
      <c r="I28" s="7">
        <v>126.5</v>
      </c>
      <c r="J28" s="5"/>
      <c r="K28" s="71" t="s">
        <v>91</v>
      </c>
      <c r="L28" s="10"/>
      <c r="M28" s="51"/>
      <c r="N28" s="14"/>
      <c r="P28" s="1"/>
    </row>
    <row r="29" spans="1:16" ht="22.5" x14ac:dyDescent="0.15">
      <c r="A29" s="39">
        <f t="shared" si="0"/>
        <v>24</v>
      </c>
      <c r="B29" s="64" t="s">
        <v>25</v>
      </c>
      <c r="C29" s="57"/>
      <c r="D29" s="47"/>
      <c r="E29" s="16"/>
      <c r="F29" s="5" t="s">
        <v>9</v>
      </c>
      <c r="G29" s="9" t="s">
        <v>87</v>
      </c>
      <c r="H29" s="6">
        <f t="shared" si="1"/>
        <v>2.6999999999999886</v>
      </c>
      <c r="I29" s="7">
        <v>129.19999999999999</v>
      </c>
      <c r="J29" s="5"/>
      <c r="K29" s="71" t="s">
        <v>91</v>
      </c>
      <c r="L29" s="10"/>
      <c r="M29" s="51"/>
      <c r="N29" s="14"/>
    </row>
    <row r="30" spans="1:16" ht="22.5" x14ac:dyDescent="0.15">
      <c r="A30" s="39">
        <f t="shared" si="0"/>
        <v>25</v>
      </c>
      <c r="B30" s="64" t="s">
        <v>20</v>
      </c>
      <c r="C30" s="57"/>
      <c r="D30" s="5"/>
      <c r="E30" s="16"/>
      <c r="F30" s="5" t="s">
        <v>30</v>
      </c>
      <c r="G30" s="9" t="s">
        <v>87</v>
      </c>
      <c r="H30" s="6">
        <f t="shared" si="1"/>
        <v>0.5</v>
      </c>
      <c r="I30" s="7">
        <v>129.69999999999999</v>
      </c>
      <c r="J30" s="5"/>
      <c r="K30" s="5"/>
      <c r="L30" s="8"/>
      <c r="M30" s="51"/>
      <c r="N30" s="14"/>
    </row>
    <row r="31" spans="1:16" ht="14.25" x14ac:dyDescent="0.15">
      <c r="A31" s="39">
        <f t="shared" si="0"/>
        <v>26</v>
      </c>
      <c r="B31" s="64" t="s">
        <v>20</v>
      </c>
      <c r="C31" s="57" t="s">
        <v>23</v>
      </c>
      <c r="D31" s="5"/>
      <c r="E31" s="16"/>
      <c r="F31" s="5" t="s">
        <v>14</v>
      </c>
      <c r="G31" s="5" t="s">
        <v>79</v>
      </c>
      <c r="H31" s="6">
        <f t="shared" si="1"/>
        <v>2.3000000000000114</v>
      </c>
      <c r="I31" s="7">
        <v>132</v>
      </c>
      <c r="J31" s="5"/>
      <c r="K31" s="9"/>
      <c r="L31" s="8"/>
      <c r="M31" s="51"/>
      <c r="N31" s="14"/>
    </row>
    <row r="32" spans="1:16" ht="22.5" x14ac:dyDescent="0.15">
      <c r="A32" s="39">
        <f t="shared" si="0"/>
        <v>27</v>
      </c>
      <c r="B32" s="64" t="s">
        <v>26</v>
      </c>
      <c r="C32" s="57" t="s">
        <v>23</v>
      </c>
      <c r="D32" s="5" t="s">
        <v>81</v>
      </c>
      <c r="E32" s="16"/>
      <c r="F32" s="5" t="s">
        <v>34</v>
      </c>
      <c r="G32" s="9" t="s">
        <v>82</v>
      </c>
      <c r="H32" s="6">
        <f t="shared" si="1"/>
        <v>2.1999999999999886</v>
      </c>
      <c r="I32" s="7">
        <v>134.19999999999999</v>
      </c>
      <c r="J32" s="5"/>
      <c r="K32" s="5" t="s">
        <v>80</v>
      </c>
      <c r="L32" s="8"/>
      <c r="M32" s="51"/>
      <c r="N32" s="14"/>
    </row>
    <row r="33" spans="1:16" ht="22.5" x14ac:dyDescent="0.15">
      <c r="A33" s="39">
        <f t="shared" si="0"/>
        <v>28</v>
      </c>
      <c r="B33" s="72" t="s">
        <v>84</v>
      </c>
      <c r="C33" s="73"/>
      <c r="D33" s="5" t="s">
        <v>117</v>
      </c>
      <c r="E33" s="16"/>
      <c r="F33" s="5" t="s">
        <v>14</v>
      </c>
      <c r="G33" s="9" t="s">
        <v>85</v>
      </c>
      <c r="H33" s="6">
        <f t="shared" si="1"/>
        <v>3</v>
      </c>
      <c r="I33" s="7">
        <v>137.19999999999999</v>
      </c>
      <c r="J33" s="5"/>
      <c r="K33" s="9" t="s">
        <v>83</v>
      </c>
      <c r="L33" s="10"/>
      <c r="M33" s="51"/>
      <c r="N33" s="14"/>
    </row>
    <row r="34" spans="1:16" s="11" customFormat="1" x14ac:dyDescent="0.15">
      <c r="A34" s="39">
        <f t="shared" si="0"/>
        <v>29</v>
      </c>
      <c r="B34" s="72" t="s">
        <v>84</v>
      </c>
      <c r="C34" s="73"/>
      <c r="D34" s="5" t="s">
        <v>116</v>
      </c>
      <c r="E34" s="16"/>
      <c r="F34" s="5" t="s">
        <v>12</v>
      </c>
      <c r="G34" s="9" t="s">
        <v>88</v>
      </c>
      <c r="H34" s="6">
        <f t="shared" si="1"/>
        <v>0.80000000000001137</v>
      </c>
      <c r="I34" s="7">
        <v>138</v>
      </c>
      <c r="J34" s="5"/>
      <c r="K34" s="9"/>
      <c r="L34" s="10"/>
      <c r="M34" s="51"/>
      <c r="N34" s="14"/>
      <c r="P34" s="1"/>
    </row>
    <row r="35" spans="1:16" s="11" customFormat="1" ht="14.25" x14ac:dyDescent="0.15">
      <c r="A35" s="39">
        <f t="shared" si="0"/>
        <v>30</v>
      </c>
      <c r="B35" s="64" t="s">
        <v>24</v>
      </c>
      <c r="C35" s="57" t="s">
        <v>23</v>
      </c>
      <c r="D35" s="47"/>
      <c r="E35" s="16"/>
      <c r="F35" s="47" t="s">
        <v>14</v>
      </c>
      <c r="G35" s="5" t="s">
        <v>89</v>
      </c>
      <c r="H35" s="6">
        <f t="shared" si="1"/>
        <v>3.3000000000000114</v>
      </c>
      <c r="I35" s="7">
        <v>141.30000000000001</v>
      </c>
      <c r="J35" s="5"/>
      <c r="K35" s="70" t="s">
        <v>109</v>
      </c>
      <c r="L35" s="10"/>
      <c r="M35" s="51"/>
      <c r="N35" s="14"/>
      <c r="P35" s="1"/>
    </row>
    <row r="36" spans="1:16" s="11" customFormat="1" ht="14.25" x14ac:dyDescent="0.15">
      <c r="A36" s="39">
        <f t="shared" si="0"/>
        <v>31</v>
      </c>
      <c r="B36" s="64" t="s">
        <v>24</v>
      </c>
      <c r="C36" s="57" t="s">
        <v>23</v>
      </c>
      <c r="D36" s="47"/>
      <c r="E36" s="16"/>
      <c r="F36" s="47" t="s">
        <v>13</v>
      </c>
      <c r="G36" s="5" t="s">
        <v>89</v>
      </c>
      <c r="H36" s="6">
        <f t="shared" si="1"/>
        <v>0.59999999999999432</v>
      </c>
      <c r="I36" s="7">
        <v>141.9</v>
      </c>
      <c r="J36" s="5"/>
      <c r="K36" s="5" t="s">
        <v>90</v>
      </c>
      <c r="L36" s="10"/>
      <c r="M36" s="51"/>
      <c r="N36" s="14"/>
      <c r="P36" s="1"/>
    </row>
    <row r="37" spans="1:16" s="11" customFormat="1" ht="14.25" x14ac:dyDescent="0.15">
      <c r="A37" s="39">
        <f t="shared" si="0"/>
        <v>32</v>
      </c>
      <c r="B37" s="64" t="s">
        <v>24</v>
      </c>
      <c r="C37" s="57" t="s">
        <v>23</v>
      </c>
      <c r="D37" s="47" t="s">
        <v>115</v>
      </c>
      <c r="E37" s="16"/>
      <c r="F37" s="47" t="s">
        <v>12</v>
      </c>
      <c r="G37" s="5" t="s">
        <v>89</v>
      </c>
      <c r="H37" s="6">
        <f t="shared" si="1"/>
        <v>1</v>
      </c>
      <c r="I37" s="7">
        <v>142.9</v>
      </c>
      <c r="J37" s="5"/>
      <c r="K37" s="71" t="s">
        <v>91</v>
      </c>
      <c r="L37" s="10"/>
      <c r="M37" s="51"/>
      <c r="N37" s="14"/>
      <c r="P37" s="1"/>
    </row>
    <row r="38" spans="1:16" s="11" customFormat="1" ht="14.25" x14ac:dyDescent="0.15">
      <c r="A38" s="39">
        <f t="shared" si="0"/>
        <v>33</v>
      </c>
      <c r="B38" s="64" t="s">
        <v>24</v>
      </c>
      <c r="C38" s="57" t="s">
        <v>23</v>
      </c>
      <c r="D38" s="88" t="s">
        <v>114</v>
      </c>
      <c r="E38" s="16"/>
      <c r="F38" s="47" t="s">
        <v>12</v>
      </c>
      <c r="G38" s="5" t="s">
        <v>92</v>
      </c>
      <c r="H38" s="6">
        <f t="shared" si="1"/>
        <v>3.9000000000000057</v>
      </c>
      <c r="I38" s="7">
        <v>146.80000000000001</v>
      </c>
      <c r="J38" s="5"/>
      <c r="K38" s="71" t="s">
        <v>91</v>
      </c>
      <c r="L38" s="10"/>
      <c r="M38" s="51"/>
      <c r="N38" s="14"/>
      <c r="P38" s="1"/>
    </row>
    <row r="39" spans="1:16" s="11" customFormat="1" ht="45" x14ac:dyDescent="0.15">
      <c r="A39" s="39">
        <f t="shared" si="0"/>
        <v>34</v>
      </c>
      <c r="B39" s="64" t="s">
        <v>24</v>
      </c>
      <c r="C39" s="57" t="s">
        <v>23</v>
      </c>
      <c r="D39" s="47" t="s">
        <v>113</v>
      </c>
      <c r="E39" s="16"/>
      <c r="F39" s="47" t="s">
        <v>14</v>
      </c>
      <c r="G39" s="5" t="s">
        <v>93</v>
      </c>
      <c r="H39" s="6">
        <f t="shared" si="1"/>
        <v>2.2999999999999829</v>
      </c>
      <c r="I39" s="7">
        <v>149.1</v>
      </c>
      <c r="J39" s="5"/>
      <c r="K39" s="9" t="s">
        <v>101</v>
      </c>
      <c r="L39" s="10"/>
      <c r="M39" s="51"/>
      <c r="N39" s="14"/>
      <c r="P39" s="1"/>
    </row>
    <row r="40" spans="1:16" s="11" customFormat="1" ht="14.25" x14ac:dyDescent="0.15">
      <c r="A40" s="39">
        <f t="shared" si="0"/>
        <v>35</v>
      </c>
      <c r="B40" s="64" t="s">
        <v>24</v>
      </c>
      <c r="C40" s="57" t="s">
        <v>23</v>
      </c>
      <c r="D40" s="47" t="s">
        <v>94</v>
      </c>
      <c r="E40" s="16"/>
      <c r="F40" s="47" t="s">
        <v>14</v>
      </c>
      <c r="G40" s="5" t="s">
        <v>93</v>
      </c>
      <c r="H40" s="6">
        <f t="shared" si="1"/>
        <v>4.2000000000000171</v>
      </c>
      <c r="I40" s="7">
        <v>153.30000000000001</v>
      </c>
      <c r="J40" s="5"/>
      <c r="K40" s="9" t="s">
        <v>95</v>
      </c>
      <c r="L40" s="10"/>
      <c r="M40" s="51"/>
      <c r="N40" s="14"/>
      <c r="P40" s="1"/>
    </row>
    <row r="41" spans="1:16" s="11" customFormat="1" ht="33.75" x14ac:dyDescent="0.15">
      <c r="A41" s="40">
        <f t="shared" si="0"/>
        <v>36</v>
      </c>
      <c r="B41" s="65"/>
      <c r="C41" s="58"/>
      <c r="D41" s="25" t="s">
        <v>96</v>
      </c>
      <c r="E41" s="21"/>
      <c r="F41" s="48" t="s">
        <v>33</v>
      </c>
      <c r="G41" s="20" t="s">
        <v>93</v>
      </c>
      <c r="H41" s="22">
        <f t="shared" si="1"/>
        <v>2.0999999999999943</v>
      </c>
      <c r="I41" s="23">
        <v>155.4</v>
      </c>
      <c r="J41" s="20"/>
      <c r="K41" s="25" t="s">
        <v>111</v>
      </c>
      <c r="L41" s="24">
        <f>I41-I21</f>
        <v>77.600000000000009</v>
      </c>
      <c r="M41" s="51"/>
      <c r="N41" s="14"/>
      <c r="P41" s="1"/>
    </row>
    <row r="42" spans="1:16" s="11" customFormat="1" ht="14.25" x14ac:dyDescent="0.15">
      <c r="A42" s="39">
        <f t="shared" si="0"/>
        <v>37</v>
      </c>
      <c r="B42" s="64" t="s">
        <v>25</v>
      </c>
      <c r="C42" s="59"/>
      <c r="D42" s="47" t="s">
        <v>97</v>
      </c>
      <c r="E42" s="16"/>
      <c r="F42" s="47" t="s">
        <v>31</v>
      </c>
      <c r="G42" s="5" t="s">
        <v>93</v>
      </c>
      <c r="H42" s="6">
        <f t="shared" si="1"/>
        <v>5.9000000000000057</v>
      </c>
      <c r="I42" s="7">
        <v>161.30000000000001</v>
      </c>
      <c r="J42" s="5"/>
      <c r="K42" s="9" t="s">
        <v>98</v>
      </c>
      <c r="L42" s="10"/>
      <c r="M42" s="51"/>
      <c r="N42" s="14"/>
      <c r="P42" s="1"/>
    </row>
    <row r="43" spans="1:16" s="11" customFormat="1" ht="22.5" x14ac:dyDescent="0.15">
      <c r="A43" s="39">
        <f t="shared" si="0"/>
        <v>38</v>
      </c>
      <c r="B43" s="64"/>
      <c r="C43" s="59"/>
      <c r="D43" s="47" t="s">
        <v>99</v>
      </c>
      <c r="E43" s="16"/>
      <c r="F43" s="47" t="s">
        <v>12</v>
      </c>
      <c r="G43" s="5" t="s">
        <v>112</v>
      </c>
      <c r="H43" s="6">
        <f t="shared" si="1"/>
        <v>5.1999999999999886</v>
      </c>
      <c r="I43" s="7">
        <v>166.5</v>
      </c>
      <c r="J43" s="5"/>
      <c r="K43" s="9" t="s">
        <v>100</v>
      </c>
      <c r="L43" s="10"/>
      <c r="M43" s="51"/>
      <c r="N43" s="14"/>
      <c r="P43" s="1"/>
    </row>
    <row r="44" spans="1:16" s="11" customFormat="1" ht="22.5" x14ac:dyDescent="0.15">
      <c r="A44" s="39">
        <f t="shared" si="0"/>
        <v>39</v>
      </c>
      <c r="B44" s="64" t="s">
        <v>24</v>
      </c>
      <c r="C44" s="57" t="s">
        <v>23</v>
      </c>
      <c r="D44" s="47" t="s">
        <v>103</v>
      </c>
      <c r="E44" s="16"/>
      <c r="F44" s="47" t="s">
        <v>13</v>
      </c>
      <c r="G44" s="5" t="s">
        <v>112</v>
      </c>
      <c r="H44" s="6">
        <f t="shared" si="1"/>
        <v>20.400000000000006</v>
      </c>
      <c r="I44" s="7">
        <v>186.9</v>
      </c>
      <c r="J44" s="5"/>
      <c r="K44" s="9" t="s">
        <v>102</v>
      </c>
      <c r="L44" s="10"/>
      <c r="M44" s="51"/>
      <c r="N44" s="14"/>
      <c r="P44" s="1"/>
    </row>
    <row r="45" spans="1:16" s="11" customFormat="1" ht="14.25" x14ac:dyDescent="0.15">
      <c r="A45" s="39">
        <f t="shared" si="0"/>
        <v>40</v>
      </c>
      <c r="B45" s="64" t="s">
        <v>24</v>
      </c>
      <c r="C45" s="57" t="s">
        <v>23</v>
      </c>
      <c r="D45" s="47" t="s">
        <v>104</v>
      </c>
      <c r="E45" s="16"/>
      <c r="F45" s="47" t="s">
        <v>12</v>
      </c>
      <c r="G45" s="5" t="s">
        <v>93</v>
      </c>
      <c r="H45" s="6">
        <f t="shared" si="1"/>
        <v>21.900000000000006</v>
      </c>
      <c r="I45" s="7">
        <v>208.8</v>
      </c>
      <c r="J45" s="5"/>
      <c r="K45" s="9" t="s">
        <v>108</v>
      </c>
      <c r="L45" s="10"/>
      <c r="M45" s="51"/>
      <c r="N45" s="14"/>
      <c r="P45" s="1"/>
    </row>
    <row r="46" spans="1:16" s="11" customFormat="1" ht="22.5" x14ac:dyDescent="0.15">
      <c r="A46" s="39">
        <f t="shared" si="0"/>
        <v>41</v>
      </c>
      <c r="B46" s="64" t="s">
        <v>26</v>
      </c>
      <c r="C46" s="57" t="s">
        <v>23</v>
      </c>
      <c r="D46" s="47"/>
      <c r="E46" s="16"/>
      <c r="F46" s="47" t="s">
        <v>13</v>
      </c>
      <c r="G46" s="49" t="s">
        <v>105</v>
      </c>
      <c r="H46" s="6">
        <f t="shared" si="1"/>
        <v>0.69999999999998863</v>
      </c>
      <c r="I46" s="7">
        <v>209.5</v>
      </c>
      <c r="J46" s="5"/>
      <c r="K46" s="9"/>
      <c r="L46" s="10"/>
      <c r="M46" s="51"/>
      <c r="N46" s="14"/>
      <c r="P46" s="1"/>
    </row>
    <row r="47" spans="1:16" s="11" customFormat="1" ht="22.5" x14ac:dyDescent="0.15">
      <c r="A47" s="39">
        <f>A46+1</f>
        <v>42</v>
      </c>
      <c r="B47" s="64" t="s">
        <v>24</v>
      </c>
      <c r="C47" s="57" t="s">
        <v>23</v>
      </c>
      <c r="D47" s="47"/>
      <c r="E47" s="16"/>
      <c r="F47" s="47" t="s">
        <v>14</v>
      </c>
      <c r="G47" s="49" t="s">
        <v>105</v>
      </c>
      <c r="H47" s="6">
        <f t="shared" si="1"/>
        <v>1.6999999999999886</v>
      </c>
      <c r="I47" s="7">
        <v>211.2</v>
      </c>
      <c r="J47" s="5"/>
      <c r="K47" s="5"/>
      <c r="L47" s="10"/>
      <c r="M47" s="51"/>
      <c r="N47" s="14"/>
      <c r="P47" s="1"/>
    </row>
    <row r="48" spans="1:16" ht="57" thickBot="1" x14ac:dyDescent="0.2">
      <c r="A48" s="41">
        <f>A47+1</f>
        <v>43</v>
      </c>
      <c r="B48" s="66"/>
      <c r="C48" s="60"/>
      <c r="D48" s="38" t="s">
        <v>106</v>
      </c>
      <c r="E48" s="35"/>
      <c r="F48" s="34" t="s">
        <v>10</v>
      </c>
      <c r="G48" s="34"/>
      <c r="H48" s="36">
        <f>I48-I47</f>
        <v>1.5</v>
      </c>
      <c r="I48" s="37">
        <v>212.7</v>
      </c>
      <c r="J48" s="34"/>
      <c r="K48" s="38" t="s">
        <v>107</v>
      </c>
      <c r="L48" s="44">
        <f>I48-I41</f>
        <v>57.299999999999983</v>
      </c>
      <c r="M48" s="13"/>
      <c r="N48" s="14"/>
    </row>
    <row r="49" spans="1:14" x14ac:dyDescent="0.15">
      <c r="A49" s="42"/>
      <c r="B49" s="61"/>
      <c r="C49" s="61"/>
      <c r="N49" s="14"/>
    </row>
  </sheetData>
  <mergeCells count="11">
    <mergeCell ref="K4:K5"/>
    <mergeCell ref="L4:L5"/>
    <mergeCell ref="C4:C5"/>
    <mergeCell ref="F4:G4"/>
    <mergeCell ref="H4:I4"/>
    <mergeCell ref="B33:C33"/>
    <mergeCell ref="B34:C34"/>
    <mergeCell ref="A4:A5"/>
    <mergeCell ref="D4:D5"/>
    <mergeCell ref="E4:E5"/>
    <mergeCell ref="B4:B5"/>
  </mergeCells>
  <phoneticPr fontId="2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48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2016-10-02T07:32:12Z</cp:lastPrinted>
  <dcterms:created xsi:type="dcterms:W3CDTF">2011-02-06T12:06:47Z</dcterms:created>
  <dcterms:modified xsi:type="dcterms:W3CDTF">2016-10-02T07:52:46Z</dcterms:modified>
</cp:coreProperties>
</file>