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925" yWindow="90" windowWidth="18135" windowHeight="12945"/>
  </bookViews>
  <sheets>
    <sheet name="Sheet1" sheetId="1" r:id="rId1"/>
    <sheet name="Sheet2" sheetId="2" r:id="rId2"/>
    <sheet name="Sheet3" sheetId="3" r:id="rId3"/>
  </sheets>
  <definedNames>
    <definedName name="_xlnm.Print_Area" localSheetId="0">Sheet1!$A$1:$L$234</definedName>
  </definedNames>
  <calcPr calcId="145621"/>
</workbook>
</file>

<file path=xl/calcChain.xml><?xml version="1.0" encoding="utf-8"?>
<calcChain xmlns="http://schemas.openxmlformats.org/spreadsheetml/2006/main">
  <c r="L119" i="1" l="1"/>
  <c r="H119" i="1"/>
  <c r="L112" i="1"/>
  <c r="H64" i="1" l="1"/>
  <c r="H65" i="1"/>
  <c r="I66" i="1"/>
  <c r="H66" i="1" s="1"/>
  <c r="I67" i="1"/>
  <c r="H67" i="1" s="1"/>
  <c r="I68" i="1"/>
  <c r="I69" i="1"/>
  <c r="H69" i="1" s="1"/>
  <c r="I70" i="1"/>
  <c r="I71" i="1"/>
  <c r="H71" i="1" s="1"/>
  <c r="H72" i="1"/>
  <c r="I72" i="1"/>
  <c r="I73" i="1"/>
  <c r="H73" i="1" s="1"/>
  <c r="H74" i="1"/>
  <c r="I74" i="1"/>
  <c r="I75" i="1"/>
  <c r="H75" i="1" s="1"/>
  <c r="H76" i="1"/>
  <c r="I76" i="1"/>
  <c r="I77" i="1"/>
  <c r="H77" i="1" s="1"/>
  <c r="H78" i="1"/>
  <c r="I78" i="1"/>
  <c r="I79" i="1"/>
  <c r="H79" i="1" s="1"/>
  <c r="H80" i="1"/>
  <c r="I80" i="1"/>
  <c r="I81" i="1"/>
  <c r="H81" i="1" s="1"/>
  <c r="I82" i="1"/>
  <c r="I83" i="1"/>
  <c r="H83" i="1" s="1"/>
  <c r="H84" i="1"/>
  <c r="I84" i="1"/>
  <c r="I85" i="1"/>
  <c r="H85" i="1" s="1"/>
  <c r="I86" i="1"/>
  <c r="I87" i="1"/>
  <c r="H87" i="1" s="1"/>
  <c r="I88" i="1"/>
  <c r="I89" i="1"/>
  <c r="H89" i="1" s="1"/>
  <c r="I90" i="1"/>
  <c r="I91" i="1"/>
  <c r="H91" i="1" s="1"/>
  <c r="I92" i="1"/>
  <c r="I93" i="1"/>
  <c r="H93" i="1" s="1"/>
  <c r="I94" i="1"/>
  <c r="I95" i="1"/>
  <c r="H95" i="1" s="1"/>
  <c r="I96" i="1"/>
  <c r="I97" i="1"/>
  <c r="H97" i="1" s="1"/>
  <c r="I98" i="1"/>
  <c r="I99" i="1"/>
  <c r="H99" i="1" s="1"/>
  <c r="I100" i="1"/>
  <c r="I101" i="1"/>
  <c r="H101" i="1" s="1"/>
  <c r="I102" i="1"/>
  <c r="I103" i="1"/>
  <c r="H103" i="1" s="1"/>
  <c r="I104" i="1"/>
  <c r="I105" i="1"/>
  <c r="H105" i="1" s="1"/>
  <c r="I106" i="1"/>
  <c r="I107" i="1"/>
  <c r="H107" i="1" s="1"/>
  <c r="I108" i="1"/>
  <c r="I109" i="1"/>
  <c r="H109" i="1" s="1"/>
  <c r="I110" i="1"/>
  <c r="I111" i="1"/>
  <c r="H111" i="1" s="1"/>
  <c r="I112" i="1"/>
  <c r="I113" i="1"/>
  <c r="H113" i="1" s="1"/>
  <c r="I114" i="1"/>
  <c r="I115" i="1"/>
  <c r="H115" i="1" s="1"/>
  <c r="I116" i="1"/>
  <c r="I117" i="1"/>
  <c r="H117" i="1" s="1"/>
  <c r="I118" i="1"/>
  <c r="I119" i="1"/>
  <c r="L100" i="1"/>
  <c r="L86" i="1"/>
  <c r="A118" i="1"/>
  <c r="L65" i="1"/>
  <c r="L27" i="1"/>
  <c r="L41" i="1"/>
  <c r="H40" i="1"/>
  <c r="H118" i="1" l="1"/>
  <c r="H116" i="1"/>
  <c r="H114" i="1"/>
  <c r="H112" i="1"/>
  <c r="H110" i="1"/>
  <c r="H108" i="1"/>
  <c r="H106" i="1"/>
  <c r="H104" i="1"/>
  <c r="H102" i="1"/>
  <c r="H100" i="1"/>
  <c r="H98" i="1"/>
  <c r="H96" i="1"/>
  <c r="H94" i="1"/>
  <c r="H92" i="1"/>
  <c r="H90" i="1"/>
  <c r="H88" i="1"/>
  <c r="H86" i="1"/>
  <c r="H82" i="1"/>
  <c r="H70" i="1"/>
  <c r="H68" i="1"/>
  <c r="H48" i="1"/>
  <c r="H58" i="1"/>
  <c r="H47" i="1"/>
  <c r="H46" i="1"/>
  <c r="H41" i="1"/>
  <c r="H42" i="1"/>
  <c r="H57" i="1" l="1"/>
  <c r="H62" i="1"/>
  <c r="H51" i="1"/>
  <c r="H50" i="1"/>
  <c r="H54" i="1"/>
  <c r="H63" i="1"/>
  <c r="H61" i="1"/>
  <c r="H60" i="1"/>
  <c r="H59" i="1"/>
  <c r="H56" i="1"/>
  <c r="H53" i="1"/>
  <c r="H55" i="1"/>
  <c r="H52" i="1"/>
  <c r="H49" i="1"/>
  <c r="H45" i="1"/>
  <c r="H44" i="1"/>
  <c r="H20" i="1" l="1"/>
  <c r="H19" i="1"/>
  <c r="H18" i="1"/>
  <c r="H17" i="1"/>
  <c r="H16" i="1"/>
  <c r="H21" i="1"/>
  <c r="H22" i="1" l="1"/>
  <c r="H23" i="1" l="1"/>
  <c r="H24" i="1" l="1"/>
  <c r="H25" i="1" l="1"/>
  <c r="H26" i="1" l="1"/>
  <c r="H27" i="1" l="1"/>
  <c r="H10" i="1" l="1"/>
  <c r="H43" i="1" l="1"/>
  <c r="H39" i="1"/>
  <c r="H38" i="1"/>
  <c r="H37" i="1"/>
  <c r="H36" i="1"/>
  <c r="H34" i="1"/>
  <c r="H33" i="1"/>
  <c r="H9" i="1" l="1"/>
  <c r="H8" i="1"/>
  <c r="A7" i="1" l="1"/>
  <c r="H7" i="1"/>
  <c r="H11" i="1"/>
  <c r="H12" i="1"/>
  <c r="H13" i="1"/>
  <c r="H14" i="1"/>
  <c r="H15" i="1"/>
  <c r="H28" i="1"/>
  <c r="H29" i="1"/>
  <c r="H30" i="1"/>
  <c r="H31" i="1"/>
  <c r="H32" i="1"/>
  <c r="H35" i="1"/>
  <c r="A8" i="1" l="1"/>
  <c r="A9" i="1" s="1"/>
  <c r="A10" i="1" l="1"/>
  <c r="A11" i="1" s="1"/>
  <c r="A12" i="1" s="1"/>
  <c r="A13" i="1" s="1"/>
  <c r="A14" i="1" s="1"/>
  <c r="A15" i="1" s="1"/>
  <c r="A16" i="1" l="1"/>
  <c r="A17" i="1" s="1"/>
  <c r="A18" i="1" l="1"/>
  <c r="A19" i="1" s="1"/>
  <c r="A20" i="1" s="1"/>
  <c r="A21" i="1" s="1"/>
  <c r="A22" i="1" s="1"/>
  <c r="A23" i="1" s="1"/>
  <c r="A24" i="1" s="1"/>
  <c r="A25" i="1" s="1"/>
  <c r="A26" i="1" s="1"/>
  <c r="A27" i="1" s="1"/>
  <c r="A28" i="1" s="1"/>
  <c r="A29" i="1" s="1"/>
  <c r="A30" i="1" s="1"/>
  <c r="A31" i="1" s="1"/>
  <c r="A32" i="1" s="1"/>
  <c r="A33" i="1" s="1"/>
  <c r="A34" i="1" s="1"/>
  <c r="A35" i="1" s="1"/>
  <c r="A36" i="1" s="1"/>
  <c r="A37" i="1" l="1"/>
  <c r="A38" i="1" s="1"/>
  <c r="A39" i="1" s="1"/>
  <c r="A40" i="1" s="1"/>
  <c r="A41" i="1" l="1"/>
  <c r="A42" i="1" s="1"/>
  <c r="A43" i="1" s="1"/>
  <c r="A44" i="1" s="1"/>
  <c r="A45" i="1" s="1"/>
  <c r="A46" i="1" l="1"/>
  <c r="A47" i="1" s="1"/>
  <c r="A48" i="1" s="1"/>
  <c r="A49" i="1" s="1"/>
  <c r="A50" i="1" l="1"/>
  <c r="A51" i="1" s="1"/>
  <c r="A52" i="1" s="1"/>
  <c r="A53" i="1" s="1"/>
  <c r="A54" i="1" s="1"/>
  <c r="A55" i="1" s="1"/>
  <c r="A56" i="1" s="1"/>
  <c r="A57" i="1" s="1"/>
  <c r="A58" i="1" s="1"/>
  <c r="A59" i="1" s="1"/>
  <c r="A60" i="1" s="1"/>
  <c r="A61" i="1" s="1"/>
  <c r="A62" i="1" s="1"/>
  <c r="A63" i="1" s="1"/>
  <c r="A64" i="1" s="1"/>
  <c r="A65" i="1" s="1"/>
  <c r="A66" i="1" s="1"/>
  <c r="A67" i="1" s="1"/>
  <c r="A68" i="1" s="1"/>
  <c r="A69" i="1" s="1"/>
  <c r="A70" i="1" s="1"/>
  <c r="A71" i="1" l="1"/>
  <c r="A72" i="1" s="1"/>
  <c r="A73" i="1" s="1"/>
  <c r="A74" i="1" s="1"/>
  <c r="A75" i="1" s="1"/>
  <c r="A76" i="1" s="1"/>
  <c r="A77" i="1" s="1"/>
  <c r="A78" i="1" s="1"/>
  <c r="A79" i="1" s="1"/>
  <c r="A80" i="1" s="1"/>
  <c r="A81" i="1" s="1"/>
  <c r="A82" i="1" s="1"/>
  <c r="A83" i="1" s="1"/>
  <c r="A84" i="1" s="1"/>
  <c r="A85" i="1" l="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l="1"/>
  <c r="A108" i="1" s="1"/>
  <c r="A109" i="1" s="1"/>
  <c r="A110" i="1" l="1"/>
  <c r="A111" i="1" s="1"/>
  <c r="A112" i="1" s="1"/>
  <c r="A113" i="1" s="1"/>
  <c r="A114" i="1" s="1"/>
  <c r="A115" i="1" s="1"/>
  <c r="A116" i="1" s="1"/>
  <c r="A117" i="1" s="1"/>
  <c r="A119" i="1" s="1"/>
</calcChain>
</file>

<file path=xl/sharedStrings.xml><?xml version="1.0" encoding="utf-8"?>
<sst xmlns="http://schemas.openxmlformats.org/spreadsheetml/2006/main" count="582" uniqueCount="261">
  <si>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</si>
  <si>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</si>
  <si>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</si>
  <si>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</si>
  <si>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</si>
  <si>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左折</t>
    <rPh sb="0" eb="2">
      <t>サセツ</t>
    </rPh>
    <phoneticPr fontId="1"/>
  </si>
  <si>
    <t>直進</t>
    <rPh sb="0" eb="2">
      <t>チョクシン</t>
    </rPh>
    <phoneticPr fontId="1"/>
  </si>
  <si>
    <t>標識</t>
    <rPh sb="0" eb="2">
      <t>ヒョウシキ</t>
    </rPh>
    <phoneticPr fontId="2"/>
  </si>
  <si>
    <t>右折</t>
    <rPh sb="0" eb="2">
      <t>ウセツ</t>
    </rPh>
    <phoneticPr fontId="1"/>
  </si>
  <si>
    <t>市道</t>
    <rPh sb="0" eb="2">
      <t>シドウ</t>
    </rPh>
    <phoneticPr fontId="2"/>
  </si>
  <si>
    <t>直進</t>
    <rPh sb="0" eb="2">
      <t>チョクシン</t>
    </rPh>
    <phoneticPr fontId="2"/>
  </si>
  <si>
    <t>左折</t>
    <rPh sb="0" eb="2">
      <t>サセツ</t>
    </rPh>
    <phoneticPr fontId="2"/>
  </si>
  <si>
    <t>右折</t>
    <rPh sb="0" eb="2">
      <t>ウセツ</t>
    </rPh>
    <phoneticPr fontId="2"/>
  </si>
  <si>
    <t>×</t>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</si>
  <si>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</si>
  <si>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</si>
  <si>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</si>
  <si>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</si>
  <si>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T</t>
    <phoneticPr fontId="2"/>
  </si>
  <si>
    <t>信号</t>
    <rPh sb="0" eb="2">
      <t>シンゴウ</t>
    </rPh>
    <phoneticPr fontId="2"/>
  </si>
  <si>
    <t>形状</t>
    <rPh sb="0" eb="2">
      <t>ケイジョウ</t>
    </rPh>
    <phoneticPr fontId="2"/>
  </si>
  <si>
    <t>S</t>
    <phoneticPr fontId="2"/>
  </si>
  <si>
    <t>十</t>
    <rPh sb="0" eb="1">
      <t>ジュウ</t>
    </rPh>
    <phoneticPr fontId="2"/>
  </si>
  <si>
    <t>┤</t>
    <phoneticPr fontId="2"/>
  </si>
  <si>
    <t>Y</t>
    <phoneticPr fontId="2"/>
  </si>
  <si>
    <t>左側</t>
    <rPh sb="0" eb="2">
      <t>ヒダリガワ</t>
    </rPh>
    <phoneticPr fontId="2"/>
  </si>
  <si>
    <t>淀川河川公園</t>
    <rPh sb="0" eb="1">
      <t>ヨド</t>
    </rPh>
    <rPh sb="1" eb="2">
      <t>ガワ</t>
    </rPh>
    <rPh sb="2" eb="4">
      <t>カセン</t>
    </rPh>
    <rPh sb="4" eb="6">
      <t>コウエン</t>
    </rPh>
    <phoneticPr fontId="1"/>
  </si>
  <si>
    <t>ト</t>
  </si>
  <si>
    <t>左直進</t>
    <rPh sb="0" eb="1">
      <t>ヒダリ</t>
    </rPh>
    <rPh sb="1" eb="3">
      <t>チョクシン</t>
    </rPh>
    <phoneticPr fontId="2"/>
  </si>
  <si>
    <t>ト</t>
    <phoneticPr fontId="2"/>
  </si>
  <si>
    <t>右折</t>
    <rPh sb="0" eb="2">
      <t>ウセツ</t>
    </rPh>
    <phoneticPr fontId="2"/>
  </si>
  <si>
    <t>左折</t>
    <rPh sb="0" eb="2">
      <t>サセツ</t>
    </rPh>
    <phoneticPr fontId="2"/>
  </si>
  <si>
    <t>逆Y</t>
    <rPh sb="0" eb="1">
      <t>ギャク</t>
    </rPh>
    <phoneticPr fontId="2"/>
  </si>
  <si>
    <t>S</t>
  </si>
  <si>
    <t>06：00スタート　桜町信号から府道横断して南へ</t>
    <rPh sb="10" eb="12">
      <t>サクラチョウ</t>
    </rPh>
    <rPh sb="12" eb="14">
      <t>シンゴウ</t>
    </rPh>
    <rPh sb="16" eb="18">
      <t>フドウ</t>
    </rPh>
    <rPh sb="18" eb="20">
      <t>オウダン</t>
    </rPh>
    <rPh sb="22" eb="23">
      <t>ミナミ</t>
    </rPh>
    <phoneticPr fontId="2"/>
  </si>
  <si>
    <t>三叉路</t>
    <rPh sb="0" eb="2">
      <t>サンサ</t>
    </rPh>
    <rPh sb="2" eb="3">
      <t>ロ</t>
    </rPh>
    <phoneticPr fontId="2"/>
  </si>
  <si>
    <t>一通(自転車除く)を逆走</t>
    <rPh sb="0" eb="2">
      <t>イッツウ</t>
    </rPh>
    <rPh sb="3" eb="6">
      <t>ジテンシャ</t>
    </rPh>
    <rPh sb="6" eb="7">
      <t>ノゾ</t>
    </rPh>
    <rPh sb="10" eb="12">
      <t>ギャクソウ</t>
    </rPh>
    <phoneticPr fontId="2"/>
  </si>
  <si>
    <t>ト</t>
    <phoneticPr fontId="2"/>
  </si>
  <si>
    <t>市道→府道21</t>
    <rPh sb="0" eb="2">
      <t>シドウ</t>
    </rPh>
    <rPh sb="3" eb="5">
      <t>フドウ</t>
    </rPh>
    <phoneticPr fontId="2"/>
  </si>
  <si>
    <r>
      <t>突き当り踏切わたって右　</t>
    </r>
    <r>
      <rPr>
        <sz val="9"/>
        <color rgb="FFFF0000"/>
        <rFont val="ＭＳ Ｐゴシック"/>
        <family val="3"/>
        <charset val="128"/>
      </rPr>
      <t>ひらかたパークの外周と京阪電車の間</t>
    </r>
    <r>
      <rPr>
        <sz val="9"/>
        <rFont val="ＭＳ Ｐゴシック"/>
        <family val="3"/>
        <charset val="128"/>
      </rPr>
      <t>を走る</t>
    </r>
    <rPh sb="0" eb="1">
      <t>ツ</t>
    </rPh>
    <rPh sb="2" eb="3">
      <t>アタ</t>
    </rPh>
    <rPh sb="4" eb="6">
      <t>フミキリ</t>
    </rPh>
    <rPh sb="10" eb="11">
      <t>ミギ</t>
    </rPh>
    <rPh sb="20" eb="22">
      <t>ガイシュウ</t>
    </rPh>
    <rPh sb="23" eb="25">
      <t>ケイハン</t>
    </rPh>
    <rPh sb="25" eb="27">
      <t>デンシャ</t>
    </rPh>
    <rPh sb="28" eb="29">
      <t>アイダ</t>
    </rPh>
    <rPh sb="30" eb="31">
      <t>ハシ</t>
    </rPh>
    <phoneticPr fontId="2"/>
  </si>
  <si>
    <t>T</t>
    <phoneticPr fontId="2"/>
  </si>
  <si>
    <t>香里南口</t>
    <rPh sb="0" eb="2">
      <t>カオリ</t>
    </rPh>
    <rPh sb="2" eb="4">
      <t>ミナミグチ</t>
    </rPh>
    <phoneticPr fontId="2"/>
  </si>
  <si>
    <t>寝屋川警察署前</t>
    <rPh sb="0" eb="3">
      <t>ネヤガワ</t>
    </rPh>
    <rPh sb="3" eb="6">
      <t>ケイサツショ</t>
    </rPh>
    <rPh sb="6" eb="7">
      <t>マエ</t>
    </rPh>
    <phoneticPr fontId="2"/>
  </si>
  <si>
    <t>右直進</t>
    <rPh sb="0" eb="1">
      <t>ミギ</t>
    </rPh>
    <rPh sb="1" eb="3">
      <t>チョクシン</t>
    </rPh>
    <phoneticPr fontId="1"/>
  </si>
  <si>
    <t>ニコニコパチンコのY分岐</t>
    <rPh sb="10" eb="12">
      <t>ブンキ</t>
    </rPh>
    <phoneticPr fontId="2"/>
  </si>
  <si>
    <t>市道→R170(旧道)</t>
    <rPh sb="0" eb="2">
      <t>シドウ</t>
    </rPh>
    <rPh sb="8" eb="10">
      <t>キュウドウ</t>
    </rPh>
    <phoneticPr fontId="2"/>
  </si>
  <si>
    <t>西中野</t>
    <rPh sb="0" eb="3">
      <t>ニシナカノ</t>
    </rPh>
    <phoneticPr fontId="2"/>
  </si>
  <si>
    <t>踏切越えて川沿いにR170に復帰する
わかりづらければこのポイント無視してもよい（ちょっと遠い）</t>
    <rPh sb="0" eb="2">
      <t>フミキリ</t>
    </rPh>
    <rPh sb="2" eb="3">
      <t>コ</t>
    </rPh>
    <rPh sb="5" eb="7">
      <t>カワゾ</t>
    </rPh>
    <rPh sb="14" eb="16">
      <t>フッキ</t>
    </rPh>
    <rPh sb="33" eb="35">
      <t>ムシ</t>
    </rPh>
    <rPh sb="45" eb="46">
      <t>トオ</t>
    </rPh>
    <phoneticPr fontId="2"/>
  </si>
  <si>
    <t>北条交番前</t>
    <rPh sb="0" eb="2">
      <t>ホウジョウ</t>
    </rPh>
    <rPh sb="2" eb="4">
      <t>コウバン</t>
    </rPh>
    <rPh sb="4" eb="5">
      <t>マエ</t>
    </rPh>
    <phoneticPr fontId="2"/>
  </si>
  <si>
    <t>R170(旧道)</t>
    <rPh sb="5" eb="7">
      <t>キュウドウ</t>
    </rPh>
    <phoneticPr fontId="2"/>
  </si>
  <si>
    <t>左直進</t>
    <rPh sb="0" eb="1">
      <t>ヒダリ</t>
    </rPh>
    <rPh sb="1" eb="3">
      <t>チョクシン</t>
    </rPh>
    <phoneticPr fontId="1"/>
  </si>
  <si>
    <t>東高野街道</t>
    <rPh sb="0" eb="1">
      <t>ヒガシ</t>
    </rPh>
    <rPh sb="1" eb="3">
      <t>コウヤ</t>
    </rPh>
    <rPh sb="3" eb="5">
      <t>カイドウ</t>
    </rPh>
    <phoneticPr fontId="2"/>
  </si>
  <si>
    <t>【瓢箪山攻略ルート】</t>
    <rPh sb="1" eb="4">
      <t>ヒョウタンヤマ</t>
    </rPh>
    <rPh sb="4" eb="6">
      <t>コウリャク</t>
    </rPh>
    <phoneticPr fontId="2"/>
  </si>
  <si>
    <t>四条町</t>
    <rPh sb="0" eb="2">
      <t>シジョウ</t>
    </rPh>
    <rPh sb="2" eb="3">
      <t>マチ</t>
    </rPh>
    <phoneticPr fontId="2"/>
  </si>
  <si>
    <t>BRM121枚方200 / BRM128枚方200</t>
    <rPh sb="6" eb="8">
      <t>ヒラカタ</t>
    </rPh>
    <rPh sb="20" eb="22">
      <t>ヒラカタ</t>
    </rPh>
    <phoneticPr fontId="2"/>
  </si>
  <si>
    <t>※３ページ目　図参照
【瓢箪山攻略ルート】北口へ</t>
    <rPh sb="5" eb="6">
      <t>メ</t>
    </rPh>
    <rPh sb="21" eb="23">
      <t>キタグチ</t>
    </rPh>
    <phoneticPr fontId="2"/>
  </si>
  <si>
    <t>※３ページ目　図参照
【瓢箪山攻略ルート】南口から</t>
    <rPh sb="5" eb="6">
      <t>メ</t>
    </rPh>
    <rPh sb="21" eb="23">
      <t>ミナミグチ</t>
    </rPh>
    <phoneticPr fontId="2"/>
  </si>
  <si>
    <t>※３ページ目　図参照
【瓢箪山攻略ルート】</t>
    <rPh sb="5" eb="6">
      <t>メ</t>
    </rPh>
    <rPh sb="7" eb="8">
      <t>ズ</t>
    </rPh>
    <rPh sb="8" eb="10">
      <t>サンショウ</t>
    </rPh>
    <rPh sb="12" eb="15">
      <t>ヒョウタンヤマ</t>
    </rPh>
    <rPh sb="15" eb="17">
      <t>コウリャク</t>
    </rPh>
    <phoneticPr fontId="2"/>
  </si>
  <si>
    <t>R25</t>
    <phoneticPr fontId="2"/>
  </si>
  <si>
    <t>安堂</t>
    <rPh sb="0" eb="1">
      <t>ヤス</t>
    </rPh>
    <rPh sb="1" eb="2">
      <t>ドウ</t>
    </rPh>
    <phoneticPr fontId="2"/>
  </si>
  <si>
    <t>国豊橋北詰</t>
    <rPh sb="0" eb="1">
      <t>クニ</t>
    </rPh>
    <rPh sb="1" eb="2">
      <t>ユタカ</t>
    </rPh>
    <rPh sb="2" eb="3">
      <t>ハシ</t>
    </rPh>
    <rPh sb="3" eb="5">
      <t>キタヅメ</t>
    </rPh>
    <phoneticPr fontId="2"/>
  </si>
  <si>
    <t>橋を渡ってすぐの信号右折</t>
    <rPh sb="0" eb="1">
      <t>ハシ</t>
    </rPh>
    <rPh sb="2" eb="3">
      <t>ワタ</t>
    </rPh>
    <rPh sb="8" eb="10">
      <t>シンゴウ</t>
    </rPh>
    <rPh sb="10" eb="12">
      <t>ウセツ</t>
    </rPh>
    <phoneticPr fontId="2"/>
  </si>
  <si>
    <t>国豊橋は右歩道を渡るのをお勧め(次すぐ右折)</t>
    <rPh sb="4" eb="5">
      <t>ミギ</t>
    </rPh>
    <rPh sb="5" eb="7">
      <t>ホドウ</t>
    </rPh>
    <rPh sb="8" eb="9">
      <t>ワタ</t>
    </rPh>
    <rPh sb="13" eb="14">
      <t>スス</t>
    </rPh>
    <rPh sb="16" eb="17">
      <t>ツギ</t>
    </rPh>
    <rPh sb="19" eb="21">
      <t>ウセツ</t>
    </rPh>
    <phoneticPr fontId="2"/>
  </si>
  <si>
    <t>┤</t>
    <phoneticPr fontId="2"/>
  </si>
  <si>
    <t>踏切わたってすぐ左折</t>
    <rPh sb="0" eb="2">
      <t>フミキリ</t>
    </rPh>
    <rPh sb="8" eb="10">
      <t>サセツ</t>
    </rPh>
    <phoneticPr fontId="2"/>
  </si>
  <si>
    <t>原川東</t>
    <rPh sb="0" eb="2">
      <t>ハラカワ</t>
    </rPh>
    <rPh sb="2" eb="3">
      <t>ヒガシ</t>
    </rPh>
    <phoneticPr fontId="2"/>
  </si>
  <si>
    <t>府道27</t>
    <rPh sb="0" eb="2">
      <t>フドウ</t>
    </rPh>
    <phoneticPr fontId="1"/>
  </si>
  <si>
    <t>市道</t>
    <rPh sb="0" eb="2">
      <t>シドウ</t>
    </rPh>
    <phoneticPr fontId="2"/>
  </si>
  <si>
    <t>(駒ヶ谷駅前)</t>
    <rPh sb="1" eb="5">
      <t>コマガタニエキ</t>
    </rPh>
    <rPh sb="5" eb="6">
      <t>マエ</t>
    </rPh>
    <phoneticPr fontId="2"/>
  </si>
  <si>
    <t>【ラポール枚方　駐輪場→ゴール受付】</t>
    <rPh sb="5" eb="7">
      <t>ヒラカタ</t>
    </rPh>
    <rPh sb="8" eb="11">
      <t>チュウリンジョウ</t>
    </rPh>
    <rPh sb="15" eb="17">
      <t>ウケツケ</t>
    </rPh>
    <phoneticPr fontId="2"/>
  </si>
  <si>
    <t>左側</t>
    <rPh sb="0" eb="2">
      <t>ヒダリガワ</t>
    </rPh>
    <phoneticPr fontId="1"/>
  </si>
  <si>
    <t>通過チェック　ローソン 羽曳野大黒店</t>
    <rPh sb="0" eb="2">
      <t>ツウカ</t>
    </rPh>
    <phoneticPr fontId="2"/>
  </si>
  <si>
    <t>府道33</t>
    <rPh sb="0" eb="2">
      <t>フドウ</t>
    </rPh>
    <phoneticPr fontId="2"/>
  </si>
  <si>
    <t>大ヶ塚</t>
    <rPh sb="0" eb="1">
      <t>オオ</t>
    </rPh>
    <rPh sb="2" eb="3">
      <t>ヅカ</t>
    </rPh>
    <phoneticPr fontId="2"/>
  </si>
  <si>
    <t>戦国以来の寺内町</t>
    <rPh sb="0" eb="2">
      <t>センゴク</t>
    </rPh>
    <rPh sb="2" eb="4">
      <t>イライ</t>
    </rPh>
    <rPh sb="5" eb="8">
      <t>ジナイチョウ</t>
    </rPh>
    <phoneticPr fontId="2"/>
  </si>
  <si>
    <t>府道705</t>
    <rPh sb="0" eb="2">
      <t>フドウ</t>
    </rPh>
    <phoneticPr fontId="2"/>
  </si>
  <si>
    <t>金剛大橋東詰</t>
    <rPh sb="0" eb="2">
      <t>コンゴウ</t>
    </rPh>
    <rPh sb="2" eb="4">
      <t>オオハシ</t>
    </rPh>
    <rPh sb="4" eb="5">
      <t>ヒガシ</t>
    </rPh>
    <rPh sb="5" eb="6">
      <t>ヅメ</t>
    </rPh>
    <phoneticPr fontId="2"/>
  </si>
  <si>
    <r>
      <t>橋わたって</t>
    </r>
    <r>
      <rPr>
        <sz val="9"/>
        <color rgb="FFFF0000"/>
        <rFont val="ＭＳ Ｐゴシック"/>
        <family val="3"/>
        <charset val="128"/>
      </rPr>
      <t>連続する信号の2つ目</t>
    </r>
    <r>
      <rPr>
        <sz val="9"/>
        <rFont val="ＭＳ Ｐゴシック"/>
        <family val="3"/>
        <charset val="128"/>
      </rPr>
      <t>を左折</t>
    </r>
    <rPh sb="0" eb="1">
      <t>ハシ</t>
    </rPh>
    <rPh sb="5" eb="7">
      <t>レンゾク</t>
    </rPh>
    <rPh sb="9" eb="11">
      <t>シンゴウ</t>
    </rPh>
    <rPh sb="14" eb="15">
      <t>メ</t>
    </rPh>
    <rPh sb="16" eb="18">
      <t>サセツ</t>
    </rPh>
    <phoneticPr fontId="2"/>
  </si>
  <si>
    <t>東高野街道</t>
    <rPh sb="0" eb="5">
      <t>ヒガシコウヤカイドウ</t>
    </rPh>
    <phoneticPr fontId="2"/>
  </si>
  <si>
    <t>一通(自転車除く)を逆走
このポイントわかりづらければ無視して突き当りまで行ってもよい</t>
    <rPh sb="0" eb="2">
      <t>イッツウ</t>
    </rPh>
    <rPh sb="3" eb="6">
      <t>ジテンシャ</t>
    </rPh>
    <rPh sb="6" eb="7">
      <t>ノゾ</t>
    </rPh>
    <rPh sb="10" eb="12">
      <t>ギャクソウ</t>
    </rPh>
    <rPh sb="27" eb="29">
      <t>ムシ</t>
    </rPh>
    <rPh sb="31" eb="32">
      <t>ツ</t>
    </rPh>
    <rPh sb="33" eb="34">
      <t>アタ</t>
    </rPh>
    <rPh sb="37" eb="38">
      <t>イ</t>
    </rPh>
    <phoneticPr fontId="2"/>
  </si>
  <si>
    <t>すぐ左折</t>
    <rPh sb="2" eb="4">
      <t>サセツ</t>
    </rPh>
    <phoneticPr fontId="2"/>
  </si>
  <si>
    <t>西口駅前</t>
    <rPh sb="0" eb="2">
      <t>ニシグチ</t>
    </rPh>
    <rPh sb="2" eb="4">
      <t>エキマエ</t>
    </rPh>
    <phoneticPr fontId="2"/>
  </si>
  <si>
    <t>府道202</t>
    <rPh sb="0" eb="2">
      <t>フドウ</t>
    </rPh>
    <phoneticPr fontId="2"/>
  </si>
  <si>
    <t>R170バイパス</t>
    <phoneticPr fontId="2"/>
  </si>
  <si>
    <t>登美ヶ丘南(餃子の王将)</t>
    <rPh sb="0" eb="4">
      <t>トミガオカ</t>
    </rPh>
    <rPh sb="4" eb="5">
      <t>ミナミ</t>
    </rPh>
    <rPh sb="6" eb="8">
      <t>ギョウザ</t>
    </rPh>
    <rPh sb="9" eb="11">
      <t>オウショウ</t>
    </rPh>
    <phoneticPr fontId="2"/>
  </si>
  <si>
    <r>
      <t>駅横の踏切を通過　</t>
    </r>
    <r>
      <rPr>
        <sz val="9"/>
        <color rgb="FFFF0000"/>
        <rFont val="ＭＳ Ｐゴシック"/>
        <family val="3"/>
        <charset val="128"/>
      </rPr>
      <t>完全なる自由</t>
    </r>
    <r>
      <rPr>
        <sz val="9"/>
        <rFont val="ＭＳ Ｐゴシック"/>
        <family val="3"/>
        <charset val="128"/>
      </rPr>
      <t>が見えてえてくる</t>
    </r>
    <rPh sb="0" eb="1">
      <t>エキ</t>
    </rPh>
    <rPh sb="1" eb="2">
      <t>ヨコ</t>
    </rPh>
    <rPh sb="3" eb="5">
      <t>フミキリ</t>
    </rPh>
    <rPh sb="6" eb="8">
      <t>ツウカ</t>
    </rPh>
    <rPh sb="9" eb="11">
      <t>カンゼン</t>
    </rPh>
    <rPh sb="13" eb="15">
      <t>ジユウ</t>
    </rPh>
    <rPh sb="16" eb="17">
      <t>ミ</t>
    </rPh>
    <phoneticPr fontId="2"/>
  </si>
  <si>
    <t>陸橋からバイパスに出た場合はそのまま王将まで自歩道を通過</t>
    <rPh sb="0" eb="2">
      <t>リッキョウ</t>
    </rPh>
    <rPh sb="9" eb="10">
      <t>デ</t>
    </rPh>
    <rPh sb="11" eb="13">
      <t>バアイ</t>
    </rPh>
    <rPh sb="18" eb="20">
      <t>オウショウ</t>
    </rPh>
    <rPh sb="22" eb="23">
      <t>ジ</t>
    </rPh>
    <rPh sb="23" eb="25">
      <t>ホドウ</t>
    </rPh>
    <rPh sb="26" eb="28">
      <t>ツウカ</t>
    </rPh>
    <phoneticPr fontId="2"/>
  </si>
  <si>
    <t>府道202(側道)
→府道34</t>
    <rPh sb="0" eb="2">
      <t>フドウ</t>
    </rPh>
    <rPh sb="6" eb="8">
      <t>ソクドウ</t>
    </rPh>
    <rPh sb="11" eb="13">
      <t>フドウ</t>
    </rPh>
    <phoneticPr fontId="2"/>
  </si>
  <si>
    <t>府道34</t>
    <rPh sb="0" eb="2">
      <t>フドウ</t>
    </rPh>
    <phoneticPr fontId="2"/>
  </si>
  <si>
    <t>左側道
降りる</t>
    <rPh sb="0" eb="1">
      <t>ヒダリ</t>
    </rPh>
    <rPh sb="1" eb="3">
      <t>ソクドウ</t>
    </rPh>
    <rPh sb="4" eb="5">
      <t>オ</t>
    </rPh>
    <phoneticPr fontId="2"/>
  </si>
  <si>
    <r>
      <t>右手に狭山池が見え、R310と交差するポイント
ここだけは本線が</t>
    </r>
    <r>
      <rPr>
        <b/>
        <sz val="9"/>
        <color rgb="FFFF0000"/>
        <rFont val="ＭＳ Ｐゴシック"/>
        <family val="3"/>
        <charset val="128"/>
      </rPr>
      <t>自転車通行禁止</t>
    </r>
    <r>
      <rPr>
        <sz val="9"/>
        <rFont val="ＭＳ Ｐゴシック"/>
        <family val="3"/>
        <charset val="128"/>
      </rPr>
      <t>。必ず側道に降りること</t>
    </r>
    <rPh sb="0" eb="2">
      <t>ミギテ</t>
    </rPh>
    <rPh sb="3" eb="5">
      <t>サヤマ</t>
    </rPh>
    <rPh sb="5" eb="6">
      <t>イケ</t>
    </rPh>
    <rPh sb="7" eb="8">
      <t>ミ</t>
    </rPh>
    <rPh sb="15" eb="17">
      <t>コウサ</t>
    </rPh>
    <rPh sb="29" eb="31">
      <t>ホンセン</t>
    </rPh>
    <rPh sb="32" eb="35">
      <t>ジテンシャ</t>
    </rPh>
    <rPh sb="35" eb="37">
      <t>ツウコウ</t>
    </rPh>
    <rPh sb="37" eb="39">
      <t>キンシ</t>
    </rPh>
    <rPh sb="40" eb="41">
      <t>カナラ</t>
    </rPh>
    <rPh sb="42" eb="44">
      <t>ソクドウ</t>
    </rPh>
    <rPh sb="45" eb="46">
      <t>オ</t>
    </rPh>
    <phoneticPr fontId="2"/>
  </si>
  <si>
    <t>晴美台一丁</t>
    <rPh sb="0" eb="2">
      <t>ハルミ</t>
    </rPh>
    <rPh sb="2" eb="3">
      <t>ダイ</t>
    </rPh>
    <rPh sb="3" eb="5">
      <t>イッチョウ</t>
    </rPh>
    <phoneticPr fontId="2"/>
  </si>
  <si>
    <t>城山台四丁</t>
    <rPh sb="0" eb="3">
      <t>シロヤマダイ</t>
    </rPh>
    <rPh sb="3" eb="4">
      <t>ヨン</t>
    </rPh>
    <rPh sb="4" eb="5">
      <t>チョウ</t>
    </rPh>
    <phoneticPr fontId="2"/>
  </si>
  <si>
    <t>市道→府230</t>
    <rPh sb="0" eb="2">
      <t>シドウ</t>
    </rPh>
    <rPh sb="3" eb="4">
      <t>フ</t>
    </rPh>
    <phoneticPr fontId="2"/>
  </si>
  <si>
    <t>府道38→府208</t>
    <rPh sb="0" eb="2">
      <t>フドウ</t>
    </rPh>
    <rPh sb="5" eb="6">
      <t>フ</t>
    </rPh>
    <phoneticPr fontId="2"/>
  </si>
  <si>
    <t>府道40</t>
    <rPh sb="0" eb="2">
      <t>フドウ</t>
    </rPh>
    <phoneticPr fontId="2"/>
  </si>
  <si>
    <t>PC1 ファミリーマート 岸和田インター西
(岸和田和泉インター西)</t>
    <rPh sb="23" eb="26">
      <t>キシワダ</t>
    </rPh>
    <rPh sb="26" eb="28">
      <t>イズミ</t>
    </rPh>
    <rPh sb="32" eb="33">
      <t>ニシ</t>
    </rPh>
    <phoneticPr fontId="2"/>
  </si>
  <si>
    <t>R170バイパスを通過</t>
    <rPh sb="9" eb="11">
      <t>ツウカ</t>
    </rPh>
    <phoneticPr fontId="2"/>
  </si>
  <si>
    <t>積川神社南</t>
    <rPh sb="0" eb="1">
      <t>ツ</t>
    </rPh>
    <rPh sb="1" eb="2">
      <t>カワ</t>
    </rPh>
    <rPh sb="2" eb="4">
      <t>ジンジャ</t>
    </rPh>
    <rPh sb="4" eb="5">
      <t>ミナミ</t>
    </rPh>
    <phoneticPr fontId="2"/>
  </si>
  <si>
    <t>内畑町</t>
    <rPh sb="0" eb="3">
      <t>ウチハタチョウ</t>
    </rPh>
    <phoneticPr fontId="2"/>
  </si>
  <si>
    <r>
      <t xml:space="preserve">バイパス交差点と異なり
</t>
    </r>
    <r>
      <rPr>
        <sz val="9"/>
        <color rgb="FFFF0000"/>
        <rFont val="ＭＳ Ｐゴシック"/>
        <family val="3"/>
        <charset val="128"/>
      </rPr>
      <t>全く国道には見えない田舎道</t>
    </r>
    <r>
      <rPr>
        <sz val="9"/>
        <rFont val="ＭＳ Ｐゴシック"/>
        <family val="3"/>
        <charset val="128"/>
      </rPr>
      <t>に突入したら正解</t>
    </r>
    <rPh sb="4" eb="7">
      <t>コウサテン</t>
    </rPh>
    <rPh sb="8" eb="9">
      <t>コト</t>
    </rPh>
    <rPh sb="12" eb="13">
      <t>マッタ</t>
    </rPh>
    <rPh sb="14" eb="16">
      <t>コクドウ</t>
    </rPh>
    <rPh sb="18" eb="19">
      <t>ミ</t>
    </rPh>
    <rPh sb="22" eb="25">
      <t>イナカミチ</t>
    </rPh>
    <rPh sb="26" eb="28">
      <t>トツニュウ</t>
    </rPh>
    <rPh sb="31" eb="33">
      <t>セイカイ</t>
    </rPh>
    <phoneticPr fontId="2"/>
  </si>
  <si>
    <t>赤い欄干の橋わたって水間寺へ</t>
    <rPh sb="0" eb="1">
      <t>アカ</t>
    </rPh>
    <rPh sb="2" eb="4">
      <t>ランカン</t>
    </rPh>
    <rPh sb="5" eb="6">
      <t>ハシ</t>
    </rPh>
    <rPh sb="10" eb="12">
      <t>ミズマ</t>
    </rPh>
    <rPh sb="12" eb="13">
      <t>デラ</t>
    </rPh>
    <phoneticPr fontId="2"/>
  </si>
  <si>
    <t>大久保東</t>
    <rPh sb="0" eb="3">
      <t>オオクボ</t>
    </rPh>
    <rPh sb="3" eb="4">
      <t>ヒガシ</t>
    </rPh>
    <phoneticPr fontId="2"/>
  </si>
  <si>
    <t>府道30</t>
    <rPh sb="0" eb="2">
      <t>フドウ</t>
    </rPh>
    <phoneticPr fontId="2"/>
  </si>
  <si>
    <t>大久保東２</t>
    <rPh sb="0" eb="3">
      <t>オオクボ</t>
    </rPh>
    <rPh sb="3" eb="4">
      <t>ヒガシ</t>
    </rPh>
    <phoneticPr fontId="2"/>
  </si>
  <si>
    <t>←　犬鳴山</t>
    <rPh sb="2" eb="4">
      <t>イヌナキ</t>
    </rPh>
    <rPh sb="4" eb="5">
      <t>ヤマ</t>
    </rPh>
    <phoneticPr fontId="2"/>
  </si>
  <si>
    <t>→　日根野</t>
    <rPh sb="2" eb="5">
      <t>ヒネノ</t>
    </rPh>
    <phoneticPr fontId="2"/>
  </si>
  <si>
    <t>白水池(ローソン 泉佐野日根野店)</t>
    <rPh sb="0" eb="2">
      <t>シラミズ</t>
    </rPh>
    <rPh sb="2" eb="3">
      <t>イケ</t>
    </rPh>
    <phoneticPr fontId="2"/>
  </si>
  <si>
    <t>ここ右折して日根野駅横の踏切を渡ってもよい
が、日根野の踏切は全然開かない
(車庫の出入りや関空快速が増解結してたりする)</t>
    <rPh sb="2" eb="4">
      <t>ウセツ</t>
    </rPh>
    <rPh sb="6" eb="10">
      <t>ヒネノエキ</t>
    </rPh>
    <rPh sb="10" eb="11">
      <t>ヨコ</t>
    </rPh>
    <rPh sb="12" eb="14">
      <t>フミキリ</t>
    </rPh>
    <rPh sb="15" eb="16">
      <t>ワタ</t>
    </rPh>
    <rPh sb="24" eb="27">
      <t>ヒネノ</t>
    </rPh>
    <rPh sb="28" eb="30">
      <t>フミキリ</t>
    </rPh>
    <rPh sb="31" eb="33">
      <t>ゼンゼン</t>
    </rPh>
    <rPh sb="33" eb="34">
      <t>ア</t>
    </rPh>
    <rPh sb="39" eb="41">
      <t>シャコ</t>
    </rPh>
    <rPh sb="42" eb="44">
      <t>デイ</t>
    </rPh>
    <rPh sb="46" eb="48">
      <t>カンクウ</t>
    </rPh>
    <rPh sb="48" eb="50">
      <t>カイソク</t>
    </rPh>
    <rPh sb="51" eb="52">
      <t>ゾウ</t>
    </rPh>
    <rPh sb="52" eb="54">
      <t>カイケツ</t>
    </rPh>
    <phoneticPr fontId="2"/>
  </si>
  <si>
    <t>市道(側道)</t>
    <rPh sb="0" eb="2">
      <t>シドウ</t>
    </rPh>
    <rPh sb="3" eb="5">
      <t>ソクドウ</t>
    </rPh>
    <phoneticPr fontId="2"/>
  </si>
  <si>
    <t>右折
→左折</t>
    <rPh sb="0" eb="2">
      <t>ウセツ</t>
    </rPh>
    <rPh sb="4" eb="6">
      <t>サセツ</t>
    </rPh>
    <phoneticPr fontId="2"/>
  </si>
  <si>
    <t>次の信号右折　側道入らずにライトつけてトンネルをくぐってもよい
が怖いので側道から回り込む。どちらでもよい</t>
    <rPh sb="0" eb="1">
      <t>ツギ</t>
    </rPh>
    <rPh sb="2" eb="4">
      <t>シンゴウ</t>
    </rPh>
    <rPh sb="4" eb="6">
      <t>ウセツ</t>
    </rPh>
    <rPh sb="7" eb="9">
      <t>ソクドウ</t>
    </rPh>
    <rPh sb="9" eb="10">
      <t>ハイ</t>
    </rPh>
    <rPh sb="33" eb="34">
      <t>コワ</t>
    </rPh>
    <rPh sb="37" eb="39">
      <t>ソクドウ</t>
    </rPh>
    <rPh sb="41" eb="42">
      <t>マワ</t>
    </rPh>
    <rPh sb="43" eb="44">
      <t>コ</t>
    </rPh>
    <phoneticPr fontId="2"/>
  </si>
  <si>
    <t>府道248</t>
    <rPh sb="0" eb="2">
      <t>フドウ</t>
    </rPh>
    <phoneticPr fontId="2"/>
  </si>
  <si>
    <t>長滝東(ローソン 泉佐野長滝店)</t>
    <rPh sb="0" eb="2">
      <t>ナガタキ</t>
    </rPh>
    <rPh sb="2" eb="3">
      <t>ヒガシ</t>
    </rPh>
    <phoneticPr fontId="2"/>
  </si>
  <si>
    <t>新家(ローソン 泉南新家店)</t>
    <rPh sb="0" eb="1">
      <t>シン</t>
    </rPh>
    <rPh sb="1" eb="2">
      <t>イエ</t>
    </rPh>
    <phoneticPr fontId="2"/>
  </si>
  <si>
    <t>(新家駅)</t>
    <rPh sb="1" eb="2">
      <t>シン</t>
    </rPh>
    <rPh sb="2" eb="3">
      <t>イエ</t>
    </rPh>
    <rPh sb="3" eb="4">
      <t>エキ</t>
    </rPh>
    <phoneticPr fontId="2"/>
  </si>
  <si>
    <t>府道30
→紀州街道</t>
    <rPh sb="0" eb="2">
      <t>フドウ</t>
    </rPh>
    <rPh sb="6" eb="8">
      <t>キシュウ</t>
    </rPh>
    <rPh sb="8" eb="10">
      <t>カイドウ</t>
    </rPh>
    <phoneticPr fontId="2"/>
  </si>
  <si>
    <t>泉南IC(ファミリーマート泉南インター店)</t>
    <rPh sb="0" eb="1">
      <t>イズミ</t>
    </rPh>
    <rPh sb="1" eb="2">
      <t>ミナミ</t>
    </rPh>
    <phoneticPr fontId="2"/>
  </si>
  <si>
    <t>↑幅員減少</t>
    <rPh sb="1" eb="2">
      <t>ハバ</t>
    </rPh>
    <rPh sb="2" eb="3">
      <t>イン</t>
    </rPh>
    <rPh sb="3" eb="5">
      <t>ゲンショウ</t>
    </rPh>
    <phoneticPr fontId="2"/>
  </si>
  <si>
    <t>府道64</t>
    <rPh sb="0" eb="2">
      <t>フドウ</t>
    </rPh>
    <phoneticPr fontId="2"/>
  </si>
  <si>
    <t>泉佐野200～600のコースに合流</t>
    <rPh sb="0" eb="3">
      <t>イズミサノ</t>
    </rPh>
    <rPh sb="15" eb="17">
      <t>ゴウリュウ</t>
    </rPh>
    <phoneticPr fontId="2"/>
  </si>
  <si>
    <t>(雄ノ山峠)</t>
    <rPh sb="1" eb="2">
      <t>オス</t>
    </rPh>
    <rPh sb="3" eb="4">
      <t>サン</t>
    </rPh>
    <rPh sb="4" eb="5">
      <t>トウゲ</t>
    </rPh>
    <phoneticPr fontId="2"/>
  </si>
  <si>
    <t>県道64</t>
    <rPh sb="0" eb="2">
      <t>ケンドウ</t>
    </rPh>
    <phoneticPr fontId="2"/>
  </si>
  <si>
    <t>標高188m　府県境は2㎞ほど手前で越える。和歌山へ</t>
    <rPh sb="0" eb="2">
      <t>ヒョウコウ</t>
    </rPh>
    <rPh sb="7" eb="10">
      <t>フケンキョウ</t>
    </rPh>
    <rPh sb="15" eb="17">
      <t>テマエ</t>
    </rPh>
    <rPh sb="18" eb="19">
      <t>コ</t>
    </rPh>
    <rPh sb="22" eb="25">
      <t>ワカヤマ</t>
    </rPh>
    <phoneticPr fontId="2"/>
  </si>
  <si>
    <t>右直進</t>
    <rPh sb="0" eb="1">
      <t>ミギ</t>
    </rPh>
    <rPh sb="1" eb="3">
      <t>チョクシン</t>
    </rPh>
    <phoneticPr fontId="2"/>
  </si>
  <si>
    <t>谷東</t>
    <rPh sb="0" eb="1">
      <t>タニ</t>
    </rPh>
    <rPh sb="1" eb="2">
      <t>ヒガシ</t>
    </rPh>
    <phoneticPr fontId="2"/>
  </si>
  <si>
    <t>(ローソン 和歌山直川店)</t>
  </si>
  <si>
    <t>(ローソン 和歌山直川店)</t>
    <phoneticPr fontId="2"/>
  </si>
  <si>
    <t>(ファミリーマート 和歌山直川店)</t>
  </si>
  <si>
    <t>(ファミリーマート 和歌山直川店)</t>
    <phoneticPr fontId="2"/>
  </si>
  <si>
    <t>県道7</t>
    <rPh sb="0" eb="2">
      <t>ケンドウ</t>
    </rPh>
    <phoneticPr fontId="2"/>
  </si>
  <si>
    <t>ト</t>
    <phoneticPr fontId="2"/>
  </si>
  <si>
    <t>県道141</t>
    <rPh sb="0" eb="2">
      <t>ケンドウ</t>
    </rPh>
    <phoneticPr fontId="2"/>
  </si>
  <si>
    <t>一応交差点的には右折もできる</t>
    <rPh sb="0" eb="2">
      <t>イチオウ</t>
    </rPh>
    <rPh sb="2" eb="5">
      <t>コウサテン</t>
    </rPh>
    <rPh sb="5" eb="6">
      <t>テキ</t>
    </rPh>
    <rPh sb="8" eb="10">
      <t>ウセツ</t>
    </rPh>
    <phoneticPr fontId="2"/>
  </si>
  <si>
    <t>柳通り</t>
    <rPh sb="0" eb="2">
      <t>ヤナギドオリ</t>
    </rPh>
    <phoneticPr fontId="2"/>
  </si>
  <si>
    <t>地蔵の辻</t>
    <rPh sb="0" eb="2">
      <t>ジゾウ</t>
    </rPh>
    <rPh sb="3" eb="4">
      <t>ツジ</t>
    </rPh>
    <phoneticPr fontId="2"/>
  </si>
  <si>
    <t>大和街道と大坂街道が合流</t>
    <rPh sb="0" eb="2">
      <t>ヤマト</t>
    </rPh>
    <rPh sb="2" eb="4">
      <t>カイドウ</t>
    </rPh>
    <rPh sb="5" eb="7">
      <t>オオサカ</t>
    </rPh>
    <rPh sb="7" eb="9">
      <t>カイドウ</t>
    </rPh>
    <rPh sb="10" eb="12">
      <t>ゴウリュウ</t>
    </rPh>
    <phoneticPr fontId="2"/>
  </si>
  <si>
    <t>県道138
(三年坂通り)</t>
    <rPh sb="0" eb="2">
      <t>ケンドウ</t>
    </rPh>
    <rPh sb="7" eb="9">
      <t>サンネン</t>
    </rPh>
    <rPh sb="9" eb="10">
      <t>ザカ</t>
    </rPh>
    <rPh sb="10" eb="11">
      <t>ドオ</t>
    </rPh>
    <phoneticPr fontId="2"/>
  </si>
  <si>
    <t>橋向丁</t>
    <rPh sb="0" eb="2">
      <t>ハシムカイ</t>
    </rPh>
    <rPh sb="2" eb="3">
      <t>チョウ</t>
    </rPh>
    <phoneticPr fontId="2"/>
  </si>
  <si>
    <t>(不明門)</t>
    <rPh sb="1" eb="3">
      <t>フメイ</t>
    </rPh>
    <rPh sb="3" eb="4">
      <t>モン</t>
    </rPh>
    <phoneticPr fontId="2"/>
  </si>
  <si>
    <t>城内道路</t>
    <rPh sb="0" eb="2">
      <t>ジョウナイ</t>
    </rPh>
    <rPh sb="2" eb="4">
      <t>ドウロ</t>
    </rPh>
    <phoneticPr fontId="2"/>
  </si>
  <si>
    <t>入城</t>
    <rPh sb="0" eb="2">
      <t>ニュウジョウ</t>
    </rPh>
    <phoneticPr fontId="2"/>
  </si>
  <si>
    <t>県道17
（けやき大通り）</t>
    <rPh sb="0" eb="2">
      <t>ケンドウ</t>
    </rPh>
    <rPh sb="9" eb="10">
      <t>オオ</t>
    </rPh>
    <rPh sb="10" eb="11">
      <t>ドオ</t>
    </rPh>
    <phoneticPr fontId="2"/>
  </si>
  <si>
    <t>北ノ新地</t>
    <rPh sb="0" eb="1">
      <t>キタ</t>
    </rPh>
    <rPh sb="2" eb="4">
      <t>シンチ</t>
    </rPh>
    <phoneticPr fontId="2"/>
  </si>
  <si>
    <t>地蔵の辻</t>
    <rPh sb="0" eb="2">
      <t>ジゾウ</t>
    </rPh>
    <rPh sb="3" eb="4">
      <t>ツジ</t>
    </rPh>
    <phoneticPr fontId="12"/>
  </si>
  <si>
    <t>直進</t>
    <rPh sb="0" eb="2">
      <t>チョクシン</t>
    </rPh>
    <phoneticPr fontId="12"/>
  </si>
  <si>
    <t>県道141</t>
    <rPh sb="0" eb="2">
      <t>ケンドウ</t>
    </rPh>
    <phoneticPr fontId="12"/>
  </si>
  <si>
    <t>左折</t>
    <rPh sb="0" eb="2">
      <t>サセツ</t>
    </rPh>
    <phoneticPr fontId="12"/>
  </si>
  <si>
    <t>県道7</t>
    <rPh sb="0" eb="2">
      <t>ケンドウ</t>
    </rPh>
    <phoneticPr fontId="12"/>
  </si>
  <si>
    <t>市道</t>
    <rPh sb="0" eb="2">
      <t>シドウ</t>
    </rPh>
    <phoneticPr fontId="12"/>
  </si>
  <si>
    <t>谷東</t>
    <rPh sb="0" eb="1">
      <t>タニ</t>
    </rPh>
    <rPh sb="1" eb="2">
      <t>ヒガシ</t>
    </rPh>
    <phoneticPr fontId="12"/>
  </si>
  <si>
    <t>県道64</t>
    <rPh sb="0" eb="2">
      <t>ケンドウ</t>
    </rPh>
    <phoneticPr fontId="12"/>
  </si>
  <si>
    <t>(雄ノ山峠)</t>
    <rPh sb="1" eb="2">
      <t>オス</t>
    </rPh>
    <rPh sb="3" eb="4">
      <t>サン</t>
    </rPh>
    <rPh sb="4" eb="5">
      <t>トウゲ</t>
    </rPh>
    <phoneticPr fontId="12"/>
  </si>
  <si>
    <t>府道64</t>
    <rPh sb="0" eb="2">
      <t>フドウ</t>
    </rPh>
    <phoneticPr fontId="12"/>
  </si>
  <si>
    <t>泉南IC(ファミリーマート泉南インター店)</t>
    <rPh sb="0" eb="1">
      <t>イズミ</t>
    </rPh>
    <rPh sb="1" eb="2">
      <t>ミナミ</t>
    </rPh>
    <phoneticPr fontId="12"/>
  </si>
  <si>
    <t>(新家駅)</t>
    <rPh sb="1" eb="2">
      <t>シン</t>
    </rPh>
    <rPh sb="2" eb="3">
      <t>イエ</t>
    </rPh>
    <rPh sb="3" eb="4">
      <t>エキ</t>
    </rPh>
    <phoneticPr fontId="12"/>
  </si>
  <si>
    <t>府道30</t>
    <rPh sb="0" eb="2">
      <t>フドウ</t>
    </rPh>
    <phoneticPr fontId="12"/>
  </si>
  <si>
    <t>新家(ローソン 泉南新家店)</t>
    <rPh sb="0" eb="1">
      <t>シン</t>
    </rPh>
    <rPh sb="1" eb="2">
      <t>イエ</t>
    </rPh>
    <phoneticPr fontId="12"/>
  </si>
  <si>
    <t>長滝東(ローソン 泉佐野長滝店)</t>
    <rPh sb="0" eb="2">
      <t>ナガタキ</t>
    </rPh>
    <rPh sb="2" eb="3">
      <t>ヒガシ</t>
    </rPh>
    <phoneticPr fontId="12"/>
  </si>
  <si>
    <t>府道248</t>
    <rPh sb="0" eb="2">
      <t>フドウ</t>
    </rPh>
    <phoneticPr fontId="12"/>
  </si>
  <si>
    <t>大久保東２</t>
    <rPh sb="0" eb="3">
      <t>オオクボ</t>
    </rPh>
    <rPh sb="3" eb="4">
      <t>ヒガシ</t>
    </rPh>
    <phoneticPr fontId="12"/>
  </si>
  <si>
    <t>大久保東</t>
    <rPh sb="0" eb="3">
      <t>オオクボ</t>
    </rPh>
    <rPh sb="3" eb="4">
      <t>ヒガシ</t>
    </rPh>
    <phoneticPr fontId="12"/>
  </si>
  <si>
    <t>R170(旧道)</t>
    <rPh sb="5" eb="7">
      <t>キュウドウ</t>
    </rPh>
    <phoneticPr fontId="12"/>
  </si>
  <si>
    <t>内畑町</t>
    <rPh sb="0" eb="3">
      <t>ウチハタチョウ</t>
    </rPh>
    <phoneticPr fontId="12"/>
  </si>
  <si>
    <t>府道40</t>
    <rPh sb="0" eb="2">
      <t>フドウ</t>
    </rPh>
    <phoneticPr fontId="12"/>
  </si>
  <si>
    <t>左側</t>
    <rPh sb="0" eb="2">
      <t>ヒダリガワ</t>
    </rPh>
    <phoneticPr fontId="12"/>
  </si>
  <si>
    <t>城山台四丁</t>
    <rPh sb="0" eb="3">
      <t>シロヤマダイ</t>
    </rPh>
    <rPh sb="3" eb="4">
      <t>ヨン</t>
    </rPh>
    <rPh sb="4" eb="5">
      <t>チョウ</t>
    </rPh>
    <phoneticPr fontId="12"/>
  </si>
  <si>
    <t>晴美台一丁</t>
    <rPh sb="0" eb="2">
      <t>ハルミ</t>
    </rPh>
    <rPh sb="2" eb="3">
      <t>ダイ</t>
    </rPh>
    <rPh sb="3" eb="5">
      <t>イッチョウ</t>
    </rPh>
    <phoneticPr fontId="12"/>
  </si>
  <si>
    <t>左側道
降りる</t>
    <rPh sb="0" eb="1">
      <t>ヒダリ</t>
    </rPh>
    <rPh sb="1" eb="3">
      <t>ソクドウ</t>
    </rPh>
    <rPh sb="4" eb="5">
      <t>オ</t>
    </rPh>
    <phoneticPr fontId="12"/>
  </si>
  <si>
    <t>府道34</t>
    <rPh sb="0" eb="2">
      <t>フドウ</t>
    </rPh>
    <phoneticPr fontId="12"/>
  </si>
  <si>
    <t>西口駅前</t>
    <rPh sb="0" eb="2">
      <t>ニシグチ</t>
    </rPh>
    <rPh sb="2" eb="4">
      <t>エキマエ</t>
    </rPh>
    <phoneticPr fontId="12"/>
  </si>
  <si>
    <t>東高野街道</t>
    <rPh sb="0" eb="5">
      <t>ヒガシコウヤカイドウ</t>
    </rPh>
    <phoneticPr fontId="12"/>
  </si>
  <si>
    <t>金剛大橋東詰</t>
    <rPh sb="0" eb="2">
      <t>コンゴウ</t>
    </rPh>
    <rPh sb="2" eb="4">
      <t>オオハシ</t>
    </rPh>
    <rPh sb="4" eb="5">
      <t>ヒガシ</t>
    </rPh>
    <rPh sb="5" eb="6">
      <t>ヅメ</t>
    </rPh>
    <phoneticPr fontId="12"/>
  </si>
  <si>
    <t>府道705</t>
    <rPh sb="0" eb="2">
      <t>フドウ</t>
    </rPh>
    <phoneticPr fontId="12"/>
  </si>
  <si>
    <t>大ヶ塚</t>
    <rPh sb="0" eb="1">
      <t>オオ</t>
    </rPh>
    <rPh sb="2" eb="3">
      <t>ヅカ</t>
    </rPh>
    <phoneticPr fontId="12"/>
  </si>
  <si>
    <t>府道33</t>
    <rPh sb="0" eb="2">
      <t>フドウ</t>
    </rPh>
    <phoneticPr fontId="12"/>
  </si>
  <si>
    <t>通過チェック　ローソン 羽曳野大黒店</t>
    <rPh sb="0" eb="2">
      <t>ツウカ</t>
    </rPh>
    <phoneticPr fontId="12"/>
  </si>
  <si>
    <t>府道27</t>
    <rPh sb="0" eb="2">
      <t>フドウ</t>
    </rPh>
    <phoneticPr fontId="11"/>
  </si>
  <si>
    <t>(駒ヶ谷駅前)</t>
    <rPh sb="1" eb="5">
      <t>コマガタニエキ</t>
    </rPh>
    <rPh sb="5" eb="6">
      <t>マエ</t>
    </rPh>
    <phoneticPr fontId="12"/>
  </si>
  <si>
    <t>直進</t>
    <rPh sb="0" eb="2">
      <t>チョクシン</t>
    </rPh>
    <phoneticPr fontId="11"/>
  </si>
  <si>
    <t>原川東</t>
    <rPh sb="0" eb="2">
      <t>ハラカワ</t>
    </rPh>
    <rPh sb="2" eb="3">
      <t>ヒガシ</t>
    </rPh>
    <phoneticPr fontId="12"/>
  </si>
  <si>
    <t>国豊橋北詰</t>
    <rPh sb="0" eb="1">
      <t>クニ</t>
    </rPh>
    <rPh sb="1" eb="2">
      <t>ユタカ</t>
    </rPh>
    <rPh sb="2" eb="3">
      <t>ハシ</t>
    </rPh>
    <rPh sb="3" eb="5">
      <t>キタヅメ</t>
    </rPh>
    <phoneticPr fontId="12"/>
  </si>
  <si>
    <t>R25</t>
  </si>
  <si>
    <t>四条町</t>
    <rPh sb="0" eb="2">
      <t>シジョウ</t>
    </rPh>
    <rPh sb="2" eb="3">
      <t>マチ</t>
    </rPh>
    <phoneticPr fontId="12"/>
  </si>
  <si>
    <t>※３ページ目　図参照
【瓢箪山攻略ルート】</t>
    <rPh sb="5" eb="6">
      <t>メ</t>
    </rPh>
    <rPh sb="7" eb="8">
      <t>ズ</t>
    </rPh>
    <rPh sb="8" eb="10">
      <t>サンショウ</t>
    </rPh>
    <rPh sb="12" eb="15">
      <t>ヒョウタンヤマ</t>
    </rPh>
    <rPh sb="15" eb="17">
      <t>コウリャク</t>
    </rPh>
    <phoneticPr fontId="12"/>
  </si>
  <si>
    <t>北条交番前</t>
    <rPh sb="0" eb="2">
      <t>ホウジョウ</t>
    </rPh>
    <rPh sb="2" eb="4">
      <t>コウバン</t>
    </rPh>
    <rPh sb="4" eb="5">
      <t>マエ</t>
    </rPh>
    <phoneticPr fontId="12"/>
  </si>
  <si>
    <t>左直進</t>
    <rPh sb="0" eb="1">
      <t>ヒダリ</t>
    </rPh>
    <rPh sb="1" eb="3">
      <t>チョクシン</t>
    </rPh>
    <phoneticPr fontId="12"/>
  </si>
  <si>
    <t>Y</t>
    <phoneticPr fontId="2"/>
  </si>
  <si>
    <t>阪和線の踏切渡る</t>
    <rPh sb="0" eb="3">
      <t>ハンワセン</t>
    </rPh>
    <rPh sb="4" eb="6">
      <t>フミキリ</t>
    </rPh>
    <rPh sb="6" eb="7">
      <t>ワタ</t>
    </rPh>
    <phoneticPr fontId="2"/>
  </si>
  <si>
    <t>帰りのこのポイントわかりづらい！</t>
    <rPh sb="0" eb="1">
      <t>カエ</t>
    </rPh>
    <phoneticPr fontId="2"/>
  </si>
  <si>
    <t>左折
→右折</t>
    <rPh sb="0" eb="2">
      <t>サセツ</t>
    </rPh>
    <rPh sb="4" eb="6">
      <t>ウセツ</t>
    </rPh>
    <phoneticPr fontId="12"/>
  </si>
  <si>
    <t>市道(農道)</t>
    <rPh sb="0" eb="2">
      <t>シドウ</t>
    </rPh>
    <rPh sb="3" eb="5">
      <t>ノウドウ</t>
    </rPh>
    <phoneticPr fontId="12"/>
  </si>
  <si>
    <t>→　富田林29km</t>
    <rPh sb="2" eb="5">
      <t>トンダバヤシ</t>
    </rPh>
    <phoneticPr fontId="2"/>
  </si>
  <si>
    <r>
      <t xml:space="preserve">↑国道170 0.5km →富田林34km
</t>
    </r>
    <r>
      <rPr>
        <sz val="9"/>
        <color rgb="FFFF0000"/>
        <rFont val="ＭＳ Ｐゴシック"/>
        <family val="3"/>
        <charset val="128"/>
      </rPr>
      <t>0.5km先はバイパス</t>
    </r>
    <r>
      <rPr>
        <sz val="9"/>
        <rFont val="ＭＳ Ｐゴシック"/>
        <family val="3"/>
        <charset val="128"/>
      </rPr>
      <t>のことなのでここで曲がること</t>
    </r>
    <rPh sb="1" eb="3">
      <t>コクドウ</t>
    </rPh>
    <rPh sb="14" eb="17">
      <t>トンダバヤシ</t>
    </rPh>
    <rPh sb="27" eb="28">
      <t>サキ</t>
    </rPh>
    <rPh sb="42" eb="43">
      <t>マ</t>
    </rPh>
    <phoneticPr fontId="2"/>
  </si>
  <si>
    <t>PC3 ファミリーマート 岸和田インター西
(岸和田和泉インター西)</t>
    <rPh sb="23" eb="26">
      <t>キシワダ</t>
    </rPh>
    <rPh sb="26" eb="28">
      <t>イズミ</t>
    </rPh>
    <rPh sb="32" eb="33">
      <t>ニシ</t>
    </rPh>
    <phoneticPr fontId="12"/>
  </si>
  <si>
    <t>PC2 和歌山市観光土産品センター
(わかやま歴史館１Ｆ)</t>
    <phoneticPr fontId="2"/>
  </si>
  <si>
    <t>右側</t>
    <rPh sb="0" eb="2">
      <t>ミギガワ</t>
    </rPh>
    <phoneticPr fontId="12"/>
  </si>
  <si>
    <t>府230→市道</t>
    <rPh sb="0" eb="1">
      <t>フ</t>
    </rPh>
    <rPh sb="5" eb="7">
      <t>シドウ</t>
    </rPh>
    <phoneticPr fontId="12"/>
  </si>
  <si>
    <t>府208→府道38</t>
    <rPh sb="0" eb="1">
      <t>フ</t>
    </rPh>
    <phoneticPr fontId="12"/>
  </si>
  <si>
    <r>
      <t xml:space="preserve">→　狭山
</t>
    </r>
    <r>
      <rPr>
        <sz val="9"/>
        <color rgb="FFFF0000"/>
        <rFont val="ＭＳ Ｐゴシック"/>
        <family val="3"/>
        <charset val="128"/>
      </rPr>
      <t>行きは突き当りだが、帰りは何の変哲もない交差点</t>
    </r>
    <r>
      <rPr>
        <sz val="9"/>
        <rFont val="ＭＳ Ｐゴシック"/>
        <family val="3"/>
        <charset val="128"/>
      </rPr>
      <t xml:space="preserve">
高台にあるので通過するとロスが大きい。要警戒！</t>
    </r>
    <rPh sb="2" eb="4">
      <t>サヤマ</t>
    </rPh>
    <rPh sb="5" eb="6">
      <t>イ</t>
    </rPh>
    <rPh sb="8" eb="9">
      <t>ツ</t>
    </rPh>
    <rPh sb="10" eb="11">
      <t>アタ</t>
    </rPh>
    <rPh sb="15" eb="16">
      <t>カエ</t>
    </rPh>
    <rPh sb="18" eb="19">
      <t>ナン</t>
    </rPh>
    <rPh sb="20" eb="22">
      <t>ヘンテツ</t>
    </rPh>
    <rPh sb="25" eb="28">
      <t>コウサテン</t>
    </rPh>
    <rPh sb="29" eb="31">
      <t>タカダイ</t>
    </rPh>
    <rPh sb="36" eb="38">
      <t>ツウカ</t>
    </rPh>
    <rPh sb="44" eb="45">
      <t>オオ</t>
    </rPh>
    <rPh sb="48" eb="49">
      <t>ヨウ</t>
    </rPh>
    <rPh sb="49" eb="51">
      <t>ケイカイ</t>
    </rPh>
    <phoneticPr fontId="2"/>
  </si>
  <si>
    <t>府道34(側道)
府道202</t>
    <rPh sb="5" eb="7">
      <t>ソクドウ</t>
    </rPh>
    <rPh sb="9" eb="11">
      <t>フドウ</t>
    </rPh>
    <phoneticPr fontId="12"/>
  </si>
  <si>
    <t>帰りも狭山池、R310との交差ポイントは側道に降りる</t>
    <rPh sb="0" eb="1">
      <t>カエ</t>
    </rPh>
    <rPh sb="3" eb="5">
      <t>サヤマ</t>
    </rPh>
    <rPh sb="5" eb="6">
      <t>イケ</t>
    </rPh>
    <rPh sb="13" eb="15">
      <t>コウサ</t>
    </rPh>
    <rPh sb="20" eb="22">
      <t>ソクドウ</t>
    </rPh>
    <rPh sb="23" eb="24">
      <t>オ</t>
    </rPh>
    <phoneticPr fontId="2"/>
  </si>
  <si>
    <t>小金平</t>
    <rPh sb="0" eb="3">
      <t>コガネダイラ</t>
    </rPh>
    <phoneticPr fontId="2"/>
  </si>
  <si>
    <r>
      <t>R170バイパス交差点を</t>
    </r>
    <r>
      <rPr>
        <sz val="9"/>
        <color rgb="FFFF0000"/>
        <rFont val="ＭＳ Ｐゴシック"/>
        <family val="3"/>
        <charset val="128"/>
      </rPr>
      <t>右側横断歩道</t>
    </r>
    <r>
      <rPr>
        <sz val="9"/>
        <rFont val="ＭＳ Ｐゴシック"/>
        <family val="3"/>
        <charset val="128"/>
      </rPr>
      <t>で渡る</t>
    </r>
    <rPh sb="8" eb="11">
      <t>コウサテン</t>
    </rPh>
    <rPh sb="12" eb="14">
      <t>ミギガワ</t>
    </rPh>
    <rPh sb="14" eb="16">
      <t>オウダン</t>
    </rPh>
    <rPh sb="16" eb="18">
      <t>ホドウ</t>
    </rPh>
    <rPh sb="19" eb="20">
      <t>ワタ</t>
    </rPh>
    <phoneticPr fontId="2"/>
  </si>
  <si>
    <t>帰りは王将に降りない</t>
    <rPh sb="0" eb="1">
      <t>カエ</t>
    </rPh>
    <rPh sb="3" eb="5">
      <t>オウショウ</t>
    </rPh>
    <rPh sb="6" eb="7">
      <t>オ</t>
    </rPh>
    <phoneticPr fontId="2"/>
  </si>
  <si>
    <t>府道203</t>
    <rPh sb="0" eb="2">
      <t>フドウ</t>
    </rPh>
    <phoneticPr fontId="12"/>
  </si>
  <si>
    <t>府道203</t>
    <rPh sb="0" eb="2">
      <t>フドウ</t>
    </rPh>
    <phoneticPr fontId="2"/>
  </si>
  <si>
    <t>往路合流</t>
    <rPh sb="0" eb="2">
      <t>オウロ</t>
    </rPh>
    <rPh sb="2" eb="4">
      <t>ゴウリュウ</t>
    </rPh>
    <phoneticPr fontId="2"/>
  </si>
  <si>
    <t>X</t>
    <phoneticPr fontId="2"/>
  </si>
  <si>
    <t>一通の細かい道に入る</t>
    <rPh sb="0" eb="2">
      <t>イッツウ</t>
    </rPh>
    <rPh sb="3" eb="4">
      <t>コマ</t>
    </rPh>
    <rPh sb="6" eb="7">
      <t>ミチ</t>
    </rPh>
    <rPh sb="8" eb="9">
      <t>ハイ</t>
    </rPh>
    <phoneticPr fontId="2"/>
  </si>
  <si>
    <t>右側</t>
    <rPh sb="0" eb="2">
      <t>ミギガワ</t>
    </rPh>
    <phoneticPr fontId="11"/>
  </si>
  <si>
    <t>安堂</t>
    <rPh sb="0" eb="2">
      <t>アンドウ</t>
    </rPh>
    <phoneticPr fontId="12"/>
  </si>
  <si>
    <t>※３ページ目　図参照
【瓢箪山攻略ルート】南口へ</t>
    <rPh sb="5" eb="6">
      <t>メ</t>
    </rPh>
    <rPh sb="21" eb="23">
      <t>ミナミグチ</t>
    </rPh>
    <phoneticPr fontId="2"/>
  </si>
  <si>
    <t>往路と別れる</t>
    <rPh sb="0" eb="2">
      <t>オウロ</t>
    </rPh>
    <rPh sb="3" eb="4">
      <t>ワカ</t>
    </rPh>
    <phoneticPr fontId="2"/>
  </si>
  <si>
    <t>東中野</t>
    <rPh sb="0" eb="3">
      <t>ヒガシナカノ</t>
    </rPh>
    <phoneticPr fontId="2"/>
  </si>
  <si>
    <t>市道→府道20</t>
    <rPh sb="0" eb="2">
      <t>シドウ</t>
    </rPh>
    <rPh sb="3" eb="5">
      <t>フドウ</t>
    </rPh>
    <phoneticPr fontId="12"/>
  </si>
  <si>
    <t>市道(東高野街道)</t>
    <rPh sb="0" eb="2">
      <t>シドウ</t>
    </rPh>
    <rPh sb="3" eb="4">
      <t>ヒガシ</t>
    </rPh>
    <rPh sb="4" eb="6">
      <t>コウヤ</t>
    </rPh>
    <rPh sb="6" eb="8">
      <t>カイドウ</t>
    </rPh>
    <phoneticPr fontId="12"/>
  </si>
  <si>
    <t>（ローソン 交野星田北三丁目店）</t>
    <phoneticPr fontId="2"/>
  </si>
  <si>
    <t>まいどおおきに食堂　交野星田北</t>
    <rPh sb="7" eb="9">
      <t>ショクドウ</t>
    </rPh>
    <rPh sb="10" eb="12">
      <t>カタノ</t>
    </rPh>
    <rPh sb="12" eb="15">
      <t>ホシダキタ</t>
    </rPh>
    <phoneticPr fontId="2"/>
  </si>
  <si>
    <t>四叉路S</t>
    <rPh sb="0" eb="1">
      <t>ヨ</t>
    </rPh>
    <rPh sb="1" eb="2">
      <t>サ</t>
    </rPh>
    <rPh sb="2" eb="3">
      <t>ロ</t>
    </rPh>
    <phoneticPr fontId="2"/>
  </si>
  <si>
    <t>五叉路S</t>
    <rPh sb="0" eb="1">
      <t>イ</t>
    </rPh>
    <rPh sb="1" eb="2">
      <t>サ</t>
    </rPh>
    <rPh sb="2" eb="3">
      <t>ロ</t>
    </rPh>
    <phoneticPr fontId="2"/>
  </si>
  <si>
    <t>枚方消防署前</t>
    <rPh sb="0" eb="2">
      <t>ヒラカタ</t>
    </rPh>
    <rPh sb="2" eb="5">
      <t>ショウボウショ</t>
    </rPh>
    <rPh sb="5" eb="6">
      <t>マエ</t>
    </rPh>
    <phoneticPr fontId="2"/>
  </si>
  <si>
    <t>枚方市役所前</t>
    <rPh sb="0" eb="5">
      <t>ヒラカタシヤクショ</t>
    </rPh>
    <rPh sb="5" eb="6">
      <t>マエ</t>
    </rPh>
    <phoneticPr fontId="2"/>
  </si>
  <si>
    <t>府道20</t>
    <rPh sb="0" eb="2">
      <t>フドウ</t>
    </rPh>
    <phoneticPr fontId="11"/>
  </si>
  <si>
    <t>関西医大病院前</t>
    <rPh sb="0" eb="2">
      <t>カンサイ</t>
    </rPh>
    <rPh sb="2" eb="4">
      <t>イダイ</t>
    </rPh>
    <rPh sb="4" eb="6">
      <t>ビョウイン</t>
    </rPh>
    <rPh sb="6" eb="7">
      <t>マエ</t>
    </rPh>
    <phoneticPr fontId="2"/>
  </si>
  <si>
    <t>右側</t>
    <rPh sb="0" eb="2">
      <t>ミギガワ</t>
    </rPh>
    <phoneticPr fontId="2"/>
  </si>
  <si>
    <t>ゴール受付
ラポール枚方4F　研修室３</t>
    <rPh sb="3" eb="5">
      <t>ウケツケ</t>
    </rPh>
    <rPh sb="10" eb="12">
      <t>ヒラカタ</t>
    </rPh>
    <rPh sb="15" eb="18">
      <t>ケンシュウシツ</t>
    </rPh>
    <phoneticPr fontId="2"/>
  </si>
  <si>
    <t>R170外環状線と合流</t>
    <rPh sb="4" eb="5">
      <t>ソト</t>
    </rPh>
    <rPh sb="5" eb="8">
      <t>カンジョウセン</t>
    </rPh>
    <rPh sb="9" eb="11">
      <t>ゴウリュウ</t>
    </rPh>
    <phoneticPr fontId="2"/>
  </si>
  <si>
    <t>R170</t>
    <phoneticPr fontId="2"/>
  </si>
  <si>
    <t>R170</t>
    <phoneticPr fontId="2"/>
  </si>
  <si>
    <t>府道160→府162</t>
    <rPh sb="0" eb="2">
      <t>フドウ</t>
    </rPh>
    <rPh sb="6" eb="7">
      <t>フ</t>
    </rPh>
    <phoneticPr fontId="2"/>
  </si>
  <si>
    <r>
      <rPr>
        <b/>
        <sz val="9"/>
        <color rgb="FFFF0000"/>
        <rFont val="ＭＳ Ｐゴシック"/>
        <family val="3"/>
        <charset val="128"/>
      </rPr>
      <t>激坂</t>
    </r>
    <r>
      <rPr>
        <sz val="9"/>
        <rFont val="ＭＳ Ｐゴシック"/>
        <family val="3"/>
        <charset val="128"/>
      </rPr>
      <t>　標高188m　大阪へ</t>
    </r>
    <rPh sb="0" eb="1">
      <t>ゲキ</t>
    </rPh>
    <rPh sb="1" eb="2">
      <t>ザカ</t>
    </rPh>
    <rPh sb="3" eb="5">
      <t>ヒョウコウ</t>
    </rPh>
    <rPh sb="10" eb="12">
      <t>オオサカ</t>
    </rPh>
    <phoneticPr fontId="2"/>
  </si>
  <si>
    <t>突き当たってトンネル上を回り込む</t>
    <rPh sb="0" eb="1">
      <t>ツ</t>
    </rPh>
    <rPh sb="2" eb="3">
      <t>ア</t>
    </rPh>
    <rPh sb="10" eb="11">
      <t>ウエ</t>
    </rPh>
    <rPh sb="12" eb="13">
      <t>マワ</t>
    </rPh>
    <rPh sb="14" eb="15">
      <t>コ</t>
    </rPh>
    <phoneticPr fontId="2"/>
  </si>
  <si>
    <t>紀州街道
→府道30</t>
    <rPh sb="0" eb="2">
      <t>キシュウ</t>
    </rPh>
    <rPh sb="2" eb="4">
      <t>カイドウ</t>
    </rPh>
    <rPh sb="6" eb="8">
      <t>フドウ</t>
    </rPh>
    <phoneticPr fontId="12"/>
  </si>
  <si>
    <t>府道62</t>
    <rPh sb="0" eb="2">
      <t>フドウ</t>
    </rPh>
    <phoneticPr fontId="2"/>
  </si>
  <si>
    <t>府道62</t>
    <rPh sb="0" eb="2">
      <t>フドウ</t>
    </rPh>
    <phoneticPr fontId="12"/>
  </si>
  <si>
    <r>
      <rPr>
        <sz val="9"/>
        <rFont val="ＭＳ Ｐゴシック"/>
        <family val="3"/>
        <charset val="128"/>
      </rPr>
      <t xml:space="preserve">泉佐野200～600のコースと別れる
</t>
    </r>
    <r>
      <rPr>
        <b/>
        <sz val="9"/>
        <color rgb="FFFF0000"/>
        <rFont val="ＭＳ Ｐゴシック"/>
        <family val="3"/>
        <charset val="128"/>
      </rPr>
      <t>和泉鳥取の踏切わたらないこと！</t>
    </r>
    <rPh sb="0" eb="3">
      <t>イズミサノ</t>
    </rPh>
    <rPh sb="15" eb="16">
      <t>ワカ</t>
    </rPh>
    <rPh sb="19" eb="23">
      <t>イズミトットリ</t>
    </rPh>
    <rPh sb="24" eb="26">
      <t>フミキリ</t>
    </rPh>
    <phoneticPr fontId="2"/>
  </si>
  <si>
    <t>←　和歌山
阪和線の踏切渡る</t>
    <rPh sb="2" eb="5">
      <t>ワカヤマ</t>
    </rPh>
    <rPh sb="6" eb="9">
      <t>ハンワセン</t>
    </rPh>
    <rPh sb="10" eb="12">
      <t>フミキリ</t>
    </rPh>
    <rPh sb="12" eb="13">
      <t>ワタ</t>
    </rPh>
    <phoneticPr fontId="2"/>
  </si>
  <si>
    <r>
      <t xml:space="preserve">阪和線の踏切渡る
どうでも良いがここを左折すると羽倉崎（泉佐野のゴール受付)である
</t>
    </r>
    <r>
      <rPr>
        <sz val="9"/>
        <color theme="0" tint="-4.9989318521683403E-2"/>
        <rFont val="ＭＳ Ｐゴシック"/>
        <family val="3"/>
        <charset val="128"/>
      </rPr>
      <t>海沿いのデカい橋を渡るより近……おっと誰か来たようだ</t>
    </r>
    <rPh sb="0" eb="3">
      <t>ハンワセン</t>
    </rPh>
    <rPh sb="4" eb="6">
      <t>フミキリ</t>
    </rPh>
    <rPh sb="6" eb="7">
      <t>ワタ</t>
    </rPh>
    <rPh sb="13" eb="14">
      <t>ヨ</t>
    </rPh>
    <rPh sb="19" eb="21">
      <t>サセツ</t>
    </rPh>
    <rPh sb="28" eb="31">
      <t>イズミサノ</t>
    </rPh>
    <rPh sb="35" eb="37">
      <t>ウケツケ</t>
    </rPh>
    <rPh sb="42" eb="44">
      <t>ウミゾ</t>
    </rPh>
    <rPh sb="43" eb="44">
      <t>ゾ</t>
    </rPh>
    <rPh sb="49" eb="50">
      <t>ハシ</t>
    </rPh>
    <rPh sb="51" eb="52">
      <t>ワタ</t>
    </rPh>
    <rPh sb="55" eb="56">
      <t>チカ</t>
    </rPh>
    <rPh sb="61" eb="62">
      <t>ダレ</t>
    </rPh>
    <rPh sb="63" eb="64">
      <t>キ</t>
    </rPh>
    <phoneticPr fontId="2"/>
  </si>
  <si>
    <t>西の丸広場へ</t>
    <rPh sb="0" eb="1">
      <t>ニシ</t>
    </rPh>
    <rPh sb="2" eb="3">
      <t>マル</t>
    </rPh>
    <rPh sb="3" eb="5">
      <t>ヒロバ</t>
    </rPh>
    <phoneticPr fontId="2"/>
  </si>
  <si>
    <t>泉佐野200～600のコースと別れる</t>
    <rPh sb="0" eb="3">
      <t>イズミサノ</t>
    </rPh>
    <rPh sb="15" eb="16">
      <t>ワカ</t>
    </rPh>
    <phoneticPr fontId="2"/>
  </si>
  <si>
    <r>
      <t xml:space="preserve">狭い登りで車にで抜かれるのが嫌な者はNo.29の陸橋を越えてくること
(陸橋でバイパス越えると左自歩道に合流できるが
</t>
    </r>
    <r>
      <rPr>
        <sz val="9"/>
        <color rgb="FFFF0000"/>
        <rFont val="ＭＳ Ｐゴシック"/>
        <family val="3"/>
        <charset val="128"/>
      </rPr>
      <t>登美ヶ丘南を渡ると自歩道に入れない</t>
    </r>
    <r>
      <rPr>
        <sz val="9"/>
        <rFont val="ＭＳ Ｐゴシック"/>
        <family val="3"/>
        <charset val="128"/>
      </rPr>
      <t>)</t>
    </r>
    <rPh sb="0" eb="1">
      <t>セマ</t>
    </rPh>
    <rPh sb="2" eb="3">
      <t>ノボ</t>
    </rPh>
    <rPh sb="5" eb="6">
      <t>クルマ</t>
    </rPh>
    <rPh sb="8" eb="9">
      <t>ヌ</t>
    </rPh>
    <rPh sb="14" eb="15">
      <t>イヤ</t>
    </rPh>
    <rPh sb="16" eb="17">
      <t>モノ</t>
    </rPh>
    <rPh sb="24" eb="26">
      <t>リッキョウ</t>
    </rPh>
    <rPh sb="27" eb="28">
      <t>コ</t>
    </rPh>
    <rPh sb="36" eb="38">
      <t>リッキョウ</t>
    </rPh>
    <rPh sb="43" eb="44">
      <t>コ</t>
    </rPh>
    <rPh sb="47" eb="48">
      <t>ヒダリ</t>
    </rPh>
    <rPh sb="48" eb="49">
      <t>ジ</t>
    </rPh>
    <rPh sb="49" eb="51">
      <t>ホドウ</t>
    </rPh>
    <rPh sb="52" eb="54">
      <t>ゴウリュウ</t>
    </rPh>
    <rPh sb="59" eb="63">
      <t>トミガオカ</t>
    </rPh>
    <rPh sb="63" eb="64">
      <t>ミナミ</t>
    </rPh>
    <rPh sb="65" eb="66">
      <t>ワタ</t>
    </rPh>
    <rPh sb="68" eb="69">
      <t>ジ</t>
    </rPh>
    <rPh sb="69" eb="71">
      <t>ホドウ</t>
    </rPh>
    <rPh sb="72" eb="73">
      <t>ハイ</t>
    </rPh>
    <phoneticPr fontId="2"/>
  </si>
  <si>
    <r>
      <t>長い下りのあと</t>
    </r>
    <r>
      <rPr>
        <sz val="9"/>
        <color rgb="FFFF0000"/>
        <rFont val="ＭＳ Ｐゴシック"/>
        <family val="3"/>
        <charset val="128"/>
      </rPr>
      <t>突き当りに見える</t>
    </r>
    <r>
      <rPr>
        <sz val="9"/>
        <rFont val="ＭＳ Ｐゴシック"/>
        <family val="3"/>
        <charset val="128"/>
      </rPr>
      <t>交差点を直進。駅前踏切を通過</t>
    </r>
    <rPh sb="0" eb="1">
      <t>ナガ</t>
    </rPh>
    <rPh sb="2" eb="3">
      <t>クダ</t>
    </rPh>
    <rPh sb="7" eb="8">
      <t>ツ</t>
    </rPh>
    <rPh sb="9" eb="10">
      <t>アタ</t>
    </rPh>
    <rPh sb="12" eb="13">
      <t>ミ</t>
    </rPh>
    <rPh sb="15" eb="18">
      <t>コウサテン</t>
    </rPh>
    <rPh sb="19" eb="21">
      <t>チョクシン</t>
    </rPh>
    <rPh sb="22" eb="24">
      <t>エキマエ</t>
    </rPh>
    <rPh sb="24" eb="26">
      <t>フミキリ</t>
    </rPh>
    <rPh sb="27" eb="29">
      <t>ツウカ</t>
    </rPh>
    <phoneticPr fontId="2"/>
  </si>
  <si>
    <t>ローソンのほうに分岐。生活道路に入っていく。視界悪し</t>
    <rPh sb="8" eb="10">
      <t>ブンキ</t>
    </rPh>
    <rPh sb="11" eb="13">
      <t>セイカツ</t>
    </rPh>
    <rPh sb="13" eb="15">
      <t>ドウロ</t>
    </rPh>
    <rPh sb="16" eb="17">
      <t>ハイ</t>
    </rPh>
    <rPh sb="22" eb="24">
      <t>シカイ</t>
    </rPh>
    <rPh sb="24" eb="25">
      <t>ワル</t>
    </rPh>
    <phoneticPr fontId="2"/>
  </si>
  <si>
    <t>ここもわかりづらければ無視して直進してもよい
（前後のグループと違うルートをたどって分散して走るほうが良い）</t>
    <rPh sb="11" eb="13">
      <t>ムシ</t>
    </rPh>
    <rPh sb="15" eb="17">
      <t>チョクシン</t>
    </rPh>
    <rPh sb="24" eb="26">
      <t>ゼンゴ</t>
    </rPh>
    <rPh sb="32" eb="33">
      <t>チガ</t>
    </rPh>
    <rPh sb="42" eb="44">
      <t>ブンサン</t>
    </rPh>
    <rPh sb="46" eb="47">
      <t>ハシ</t>
    </rPh>
    <rPh sb="51" eb="52">
      <t>ヨ</t>
    </rPh>
    <phoneticPr fontId="2"/>
  </si>
  <si>
    <r>
      <t>どんどん直進して</t>
    </r>
    <r>
      <rPr>
        <sz val="9"/>
        <color rgb="FFFF0000"/>
        <rFont val="ＭＳ Ｐゴシック"/>
        <family val="3"/>
        <charset val="128"/>
      </rPr>
      <t>陸橋からR170バイパスに出る</t>
    </r>
    <r>
      <rPr>
        <sz val="9"/>
        <rFont val="ＭＳ Ｐゴシック"/>
        <family val="3"/>
        <charset val="128"/>
      </rPr>
      <t>こと
そのままR170バイパスを越えてもよいが歩行者に注意</t>
    </r>
    <rPh sb="4" eb="6">
      <t>チョクシン</t>
    </rPh>
    <rPh sb="8" eb="10">
      <t>リッキョウ</t>
    </rPh>
    <rPh sb="21" eb="22">
      <t>デ</t>
    </rPh>
    <rPh sb="39" eb="40">
      <t>コ</t>
    </rPh>
    <rPh sb="46" eb="49">
      <t>ホコウシャ</t>
    </rPh>
    <rPh sb="50" eb="52">
      <t>チュウイ</t>
    </rPh>
    <phoneticPr fontId="2"/>
  </si>
  <si>
    <t>OPEN/ 07:46 ～ 10:00
レシート取得して通過時間を自分で記入。
チェック後　信号左折</t>
    <rPh sb="24" eb="26">
      <t>シュトク</t>
    </rPh>
    <rPh sb="28" eb="30">
      <t>ツウカ</t>
    </rPh>
    <rPh sb="30" eb="32">
      <t>ジカン</t>
    </rPh>
    <rPh sb="33" eb="35">
      <t>ジブン</t>
    </rPh>
    <rPh sb="36" eb="38">
      <t>キニュウ</t>
    </rPh>
    <rPh sb="44" eb="45">
      <t>ゴ</t>
    </rPh>
    <rPh sb="46" eb="48">
      <t>シンゴウ</t>
    </rPh>
    <rPh sb="48" eb="50">
      <t>サセツ</t>
    </rPh>
    <phoneticPr fontId="1"/>
  </si>
  <si>
    <r>
      <rPr>
        <b/>
        <sz val="9"/>
        <color rgb="FFFF0000"/>
        <rFont val="ＭＳ Ｐゴシック"/>
        <family val="3"/>
        <charset val="128"/>
      </rPr>
      <t>帰りはこのPCは右側にあるので要注意！
信号を渡る時間ロスを考えて十分な余裕をもって向かうこと</t>
    </r>
    <r>
      <rPr>
        <sz val="9"/>
        <rFont val="ＭＳ Ｐゴシック"/>
        <family val="3"/>
        <charset val="128"/>
      </rPr>
      <t xml:space="preserve">
OPEN/ 10:26 ～ 16:04
レシート取得して通過時間を自分で記入。
チェック後　信号右折</t>
    </r>
    <rPh sb="0" eb="1">
      <t>カエ</t>
    </rPh>
    <rPh sb="8" eb="10">
      <t>ミギガワ</t>
    </rPh>
    <rPh sb="15" eb="18">
      <t>ヨウチュウイ</t>
    </rPh>
    <rPh sb="20" eb="22">
      <t>シンゴウ</t>
    </rPh>
    <rPh sb="23" eb="24">
      <t>ワタ</t>
    </rPh>
    <rPh sb="25" eb="27">
      <t>ジカン</t>
    </rPh>
    <rPh sb="30" eb="31">
      <t>カンガ</t>
    </rPh>
    <rPh sb="33" eb="35">
      <t>ジュウブン</t>
    </rPh>
    <rPh sb="36" eb="38">
      <t>ヨユウ</t>
    </rPh>
    <rPh sb="42" eb="43">
      <t>ム</t>
    </rPh>
    <rPh sb="72" eb="74">
      <t>シュトク</t>
    </rPh>
    <rPh sb="76" eb="78">
      <t>ツウカ</t>
    </rPh>
    <rPh sb="78" eb="80">
      <t>ジカン</t>
    </rPh>
    <rPh sb="81" eb="83">
      <t>ジブン</t>
    </rPh>
    <rPh sb="84" eb="86">
      <t>キニュウ</t>
    </rPh>
    <rPh sb="92" eb="93">
      <t>ゴ</t>
    </rPh>
    <rPh sb="94" eb="96">
      <t>シンゴウ</t>
    </rPh>
    <rPh sb="96" eb="98">
      <t>ウセツ</t>
    </rPh>
    <phoneticPr fontId="1"/>
  </si>
  <si>
    <t>レシート取得して通過時間を自分で記入。
チェック後　直進(南行)</t>
    <rPh sb="4" eb="6">
      <t>シュトク</t>
    </rPh>
    <rPh sb="8" eb="10">
      <t>ツウカ</t>
    </rPh>
    <rPh sb="10" eb="12">
      <t>ジカン</t>
    </rPh>
    <rPh sb="13" eb="15">
      <t>ジブン</t>
    </rPh>
    <rPh sb="16" eb="18">
      <t>キニュウ</t>
    </rPh>
    <rPh sb="24" eb="25">
      <t>ゴ</t>
    </rPh>
    <rPh sb="26" eb="28">
      <t>チョクシン</t>
    </rPh>
    <rPh sb="29" eb="30">
      <t>ミナミ</t>
    </rPh>
    <rPh sb="30" eb="31">
      <t>イ</t>
    </rPh>
    <phoneticPr fontId="1"/>
  </si>
  <si>
    <r>
      <t xml:space="preserve">帰りはこのチェックは右側にあるので要注意！
</t>
    </r>
    <r>
      <rPr>
        <sz val="9"/>
        <rFont val="ＭＳ Ｐゴシック"/>
        <family val="3"/>
        <charset val="128"/>
      </rPr>
      <t>レシート取得して通過時間を自分で記入。
チェック後　直進(北行)</t>
    </r>
    <rPh sb="0" eb="1">
      <t>カエ</t>
    </rPh>
    <rPh sb="10" eb="12">
      <t>ミギガワ</t>
    </rPh>
    <rPh sb="17" eb="20">
      <t>ヨウチュウイ</t>
    </rPh>
    <rPh sb="51" eb="52">
      <t>キタ</t>
    </rPh>
    <phoneticPr fontId="1"/>
  </si>
  <si>
    <r>
      <rPr>
        <b/>
        <sz val="11"/>
        <color rgb="FFFF0000"/>
        <rFont val="ＭＳ Ｐゴシック"/>
        <family val="3"/>
        <charset val="128"/>
      </rPr>
      <t>→</t>
    </r>
    <r>
      <rPr>
        <b/>
        <sz val="11"/>
        <rFont val="ＭＳ Ｐゴシック"/>
        <family val="3"/>
        <charset val="128"/>
      </rPr>
      <t xml:space="preserve">大黒寺
</t>
    </r>
    <r>
      <rPr>
        <sz val="9"/>
        <rFont val="ＭＳ Ｐゴシック"/>
        <family val="3"/>
        <charset val="128"/>
      </rPr>
      <t>帰りは真っ暗で見落としやすい！</t>
    </r>
    <rPh sb="1" eb="3">
      <t>ダイコク</t>
    </rPh>
    <rPh sb="3" eb="4">
      <t>テラ</t>
    </rPh>
    <rPh sb="5" eb="6">
      <t>カエ</t>
    </rPh>
    <rPh sb="8" eb="9">
      <t>マ</t>
    </rPh>
    <rPh sb="10" eb="11">
      <t>クラ</t>
    </rPh>
    <rPh sb="12" eb="14">
      <t>ミオ</t>
    </rPh>
    <phoneticPr fontId="2"/>
  </si>
  <si>
    <r>
      <rPr>
        <b/>
        <sz val="9"/>
        <color rgb="FFFF0000"/>
        <rFont val="ＭＳ Ｐゴシック"/>
        <family val="3"/>
        <charset val="128"/>
      </rPr>
      <t xml:space="preserve">※３ページ目　図参照
【瓢箪山攻略ルート】北口から
</t>
    </r>
    <r>
      <rPr>
        <sz val="9"/>
        <rFont val="ＭＳ Ｐゴシック"/>
        <family val="3"/>
        <charset val="128"/>
      </rPr>
      <t>帰りは東高野街道に入らない(帰りは暗い生活道路)</t>
    </r>
    <rPh sb="26" eb="27">
      <t>カエ</t>
    </rPh>
    <rPh sb="29" eb="30">
      <t>ヒガシ</t>
    </rPh>
    <rPh sb="30" eb="32">
      <t>コウヤ</t>
    </rPh>
    <rPh sb="32" eb="34">
      <t>カイドウ</t>
    </rPh>
    <rPh sb="35" eb="36">
      <t>ハイ</t>
    </rPh>
    <rPh sb="40" eb="41">
      <t>カエ</t>
    </rPh>
    <rPh sb="43" eb="44">
      <t>クラ</t>
    </rPh>
    <rPh sb="45" eb="47">
      <t>セイカツ</t>
    </rPh>
    <rPh sb="47" eb="49">
      <t>ドウロ</t>
    </rPh>
    <phoneticPr fontId="2"/>
  </si>
  <si>
    <t>再び本線が自転車通行禁止になるポイントが来たら左側道に降りる</t>
    <rPh sb="0" eb="1">
      <t>フタタ</t>
    </rPh>
    <rPh sb="2" eb="4">
      <t>ホンセン</t>
    </rPh>
    <rPh sb="5" eb="8">
      <t>ジテンシャ</t>
    </rPh>
    <rPh sb="8" eb="10">
      <t>ツウコウ</t>
    </rPh>
    <rPh sb="10" eb="12">
      <t>キンシ</t>
    </rPh>
    <rPh sb="20" eb="21">
      <t>キ</t>
    </rPh>
    <rPh sb="23" eb="24">
      <t>ヒダリ</t>
    </rPh>
    <rPh sb="24" eb="26">
      <t>ソクドウ</t>
    </rPh>
    <rPh sb="27" eb="28">
      <t>オ</t>
    </rPh>
    <phoneticPr fontId="2"/>
  </si>
  <si>
    <t>河内国と和泉国の国境の丘陵を直線的にぶち抜いている</t>
    <rPh sb="0" eb="2">
      <t>カワチ</t>
    </rPh>
    <rPh sb="2" eb="3">
      <t>コク</t>
    </rPh>
    <rPh sb="4" eb="6">
      <t>イズミ</t>
    </rPh>
    <rPh sb="6" eb="7">
      <t>コク</t>
    </rPh>
    <rPh sb="8" eb="10">
      <t>コッキョウ</t>
    </rPh>
    <rPh sb="11" eb="13">
      <t>キュウリョウ</t>
    </rPh>
    <rPh sb="14" eb="17">
      <t>チョクセンテキ</t>
    </rPh>
    <rPh sb="20" eb="21">
      <t>ヌ</t>
    </rPh>
    <phoneticPr fontId="2"/>
  </si>
  <si>
    <r>
      <rPr>
        <b/>
        <sz val="9"/>
        <color rgb="FFFF0000"/>
        <rFont val="ＭＳ Ｐゴシック"/>
        <family val="3"/>
        <charset val="128"/>
      </rPr>
      <t>OPEN/ 15:00頃</t>
    </r>
    <r>
      <rPr>
        <sz val="9"/>
        <rFont val="ＭＳ Ｐゴシック"/>
        <family val="3"/>
        <charset val="128"/>
      </rPr>
      <t xml:space="preserve">  </t>
    </r>
    <r>
      <rPr>
        <b/>
        <sz val="9"/>
        <color theme="4" tint="-0.249977111117893"/>
        <rFont val="ＭＳ Ｐゴシック"/>
        <family val="3"/>
        <charset val="128"/>
      </rPr>
      <t xml:space="preserve">CLOSE/ 21:00頃
</t>
    </r>
    <r>
      <rPr>
        <sz val="9"/>
        <rFont val="ＭＳ Ｐゴシック"/>
        <family val="3"/>
        <charset val="128"/>
      </rPr>
      <t>・メダルの購入か否かを記入（メダル代1000円）
・完走の署名
カード提出お願いします。</t>
    </r>
    <rPh sb="26" eb="27">
      <t>ゴロ</t>
    </rPh>
    <phoneticPr fontId="2"/>
  </si>
  <si>
    <t>喜里川町南
（ファミリーマート ひょうたん山北）</t>
    <rPh sb="0" eb="3">
      <t>キリカワ</t>
    </rPh>
    <rPh sb="3" eb="4">
      <t>マチ</t>
    </rPh>
    <rPh sb="4" eb="5">
      <t>ミナミ</t>
    </rPh>
    <phoneticPr fontId="12"/>
  </si>
  <si>
    <t>フィニッシュ
ファミリーマート 四條畷岡山東店</t>
    <phoneticPr fontId="2"/>
  </si>
  <si>
    <t>OPEN/　11:53～19:30
レシートを取得して、ゴールのタイム、総走行時間を自分で記入。
チェック後　信号右折</t>
    <rPh sb="23" eb="25">
      <t>シュトク</t>
    </rPh>
    <rPh sb="36" eb="37">
      <t>ソウ</t>
    </rPh>
    <rPh sb="37" eb="39">
      <t>ソウコウ</t>
    </rPh>
    <rPh sb="39" eb="41">
      <t>ジカン</t>
    </rPh>
    <rPh sb="42" eb="44">
      <t>ジブン</t>
    </rPh>
    <rPh sb="45" eb="47">
      <t>キニュウ</t>
    </rPh>
    <rPh sb="53" eb="54">
      <t>ゴ</t>
    </rPh>
    <rPh sb="55" eb="57">
      <t>シンゴウ</t>
    </rPh>
    <rPh sb="57" eb="59">
      <t>ウセツ</t>
    </rPh>
    <phoneticPr fontId="2"/>
  </si>
  <si>
    <t>ローソンストア100 枚方山之上</t>
    <phoneticPr fontId="2"/>
  </si>
  <si>
    <r>
      <t>OPEN/ 09:07 ～ 13:04
レシート取得して通過時間を自分で記入。
土産物センターなので</t>
    </r>
    <r>
      <rPr>
        <b/>
        <sz val="9"/>
        <color rgb="FFFF0000"/>
        <rFont val="ＭＳ Ｐゴシック"/>
        <family val="3"/>
        <charset val="128"/>
      </rPr>
      <t>ろくなものが売ってない</t>
    </r>
    <r>
      <rPr>
        <sz val="9"/>
        <rFont val="ＭＳ Ｐゴシック"/>
        <family val="3"/>
        <charset val="128"/>
      </rPr>
      <t>（補給向きでない）
チェック後　県道17にでて右折</t>
    </r>
    <rPh sb="24" eb="26">
      <t>シュトク</t>
    </rPh>
    <rPh sb="28" eb="30">
      <t>ツウカ</t>
    </rPh>
    <rPh sb="30" eb="32">
      <t>ジカン</t>
    </rPh>
    <rPh sb="33" eb="35">
      <t>ジブン</t>
    </rPh>
    <rPh sb="36" eb="38">
      <t>キニュウ</t>
    </rPh>
    <rPh sb="40" eb="43">
      <t>ミヤゲモノ</t>
    </rPh>
    <rPh sb="56" eb="57">
      <t>ウ</t>
    </rPh>
    <rPh sb="62" eb="64">
      <t>ホキュウ</t>
    </rPh>
    <rPh sb="64" eb="65">
      <t>ム</t>
    </rPh>
    <rPh sb="75" eb="76">
      <t>ゴ</t>
    </rPh>
    <rPh sb="77" eb="79">
      <t>ケンドウ</t>
    </rPh>
    <rPh sb="84" eb="86">
      <t>ウセツ</t>
    </rPh>
    <phoneticPr fontId="1"/>
  </si>
  <si>
    <t>ver1.1.1 正式版</t>
    <rPh sb="9" eb="11">
      <t>セイシキ</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</si>
</sst>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17">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b/>
      <sz val="9"/>
      <color theme="4" tint="-0.249977111117893"/>
      <name val="ＭＳ Ｐゴシック"/>
      <family val="3"/>
      <charset val="128"/>
    </font>
    <font>
      <sz val="9"/>
      <color rgb="FFFF0000"/>
      <name val="ＭＳ Ｐゴシック"/>
      <family val="3"/>
      <charset val="128"/>
    </font>
    <font>
      <sz val="12"/>
      <name val="ＭＳ Ｐゴシック"/>
      <family val="3"/>
      <charset val="128"/>
    </font>
    <font>
      <sz val="18"/>
      <name val="ＭＳ Ｐゴシック"/>
      <family val="3"/>
      <charset val="128"/>
    </font>
    <font>
      <sz val="11"/>
      <color rgb="FF9C6500"/>
      <name val="ＭＳ Ｐゴシック"/>
      <family val="2"/>
      <charset val="128"/>
      <scheme val="minor"/>
    </font>
    <font>
      <sz val="11"/>
      <color rgb="FF3F3F76"/>
      <name val="ＭＳ Ｐゴシック"/>
      <family val="2"/>
      <charset val="128"/>
      <scheme val="minor"/>
    </font>
    <font>
      <u/>
      <sz val="11"/>
      <color theme="10"/>
      <name val="ＭＳ Ｐゴシック"/>
      <family val="3"/>
      <charset val="128"/>
    </font>
    <font>
      <b/>
      <sz val="11"/>
      <name val="ＭＳ Ｐゴシック"/>
      <family val="3"/>
      <charset val="128"/>
    </font>
    <font>
      <b/>
      <sz val="11"/>
      <color rgb="FFFF0000"/>
      <name val="ＭＳ Ｐゴシック"/>
      <family val="3"/>
      <charset val="128"/>
    </font>
    <font>
      <sz val="9"/>
      <color theme="0" tint="-4.9989318521683403E-2"/>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19">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Border="1">
      <alignment vertical="center"/>
    </xf>
    <xf numFmtId="22" fontId="1" fillId="0" borderId="0" xfId="0" applyNumberFormat="1" applyFont="1" applyFill="1">
      <alignment vertical="center"/>
    </xf>
    <xf numFmtId="176" fontId="1" fillId="0" borderId="0" xfId="0" applyNumberFormat="1" applyFont="1" applyBorder="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1" fillId="0" borderId="0"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6" fillId="3" borderId="1" xfId="0" applyFont="1" applyFill="1" applyBorder="1" applyAlignment="1">
      <alignment horizontal="center" vertical="center"/>
    </xf>
    <xf numFmtId="0" fontId="4" fillId="0" borderId="10" xfId="0" applyFont="1" applyFill="1" applyBorder="1">
      <alignment vertical="center"/>
    </xf>
    <xf numFmtId="0" fontId="4" fillId="2" borderId="10" xfId="0" applyFont="1" applyFill="1" applyBorder="1">
      <alignment vertical="center"/>
    </xf>
    <xf numFmtId="0" fontId="4" fillId="0" borderId="10" xfId="0" applyFont="1" applyFill="1" applyBorder="1" applyAlignment="1">
      <alignment vertical="center" wrapText="1"/>
    </xf>
    <xf numFmtId="0" fontId="1" fillId="0" borderId="0" xfId="0" applyFont="1" applyFill="1" applyAlignment="1">
      <alignment horizontal="right" vertical="center"/>
    </xf>
    <xf numFmtId="177" fontId="1" fillId="0" borderId="0" xfId="0" applyNumberFormat="1" applyFont="1" applyFill="1">
      <alignmen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1" fillId="0" borderId="14" xfId="0" applyFont="1" applyBorder="1">
      <alignment vertical="center"/>
    </xf>
    <xf numFmtId="0" fontId="4" fillId="2"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vertical="center"/>
    </xf>
    <xf numFmtId="0" fontId="9" fillId="2"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8" fillId="0" borderId="1" xfId="0" applyFont="1" applyFill="1" applyBorder="1">
      <alignment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23" xfId="0" applyFont="1" applyFill="1" applyBorder="1" applyAlignment="1">
      <alignment horizontal="center" vertical="center"/>
    </xf>
    <xf numFmtId="0" fontId="6" fillId="0" borderId="1" xfId="0" applyFont="1" applyFill="1" applyBorder="1" applyAlignment="1">
      <alignment vertical="center" wrapText="1"/>
    </xf>
    <xf numFmtId="0" fontId="9" fillId="0" borderId="23" xfId="0" applyFont="1" applyFill="1" applyBorder="1" applyAlignment="1">
      <alignment horizontal="center" vertical="center"/>
    </xf>
    <xf numFmtId="0" fontId="10" fillId="0" borderId="0" xfId="0" applyFont="1">
      <alignment vertical="center"/>
    </xf>
    <xf numFmtId="0" fontId="4"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lignmen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lignment vertical="center"/>
    </xf>
    <xf numFmtId="176" fontId="1" fillId="0" borderId="0" xfId="0" applyNumberFormat="1" applyFont="1" applyFill="1" applyBorder="1">
      <alignment vertical="center"/>
    </xf>
    <xf numFmtId="0" fontId="9" fillId="0" borderId="23" xfId="0" applyFont="1" applyFill="1" applyBorder="1" applyAlignment="1">
      <alignment horizontal="center" vertical="center"/>
    </xf>
    <xf numFmtId="0" fontId="4" fillId="4" borderId="2" xfId="0" applyFont="1" applyFill="1" applyBorder="1" applyAlignment="1">
      <alignment horizontal="right" vertical="center"/>
    </xf>
    <xf numFmtId="0" fontId="9" fillId="4" borderId="2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 xfId="0" applyFont="1" applyFill="1" applyBorder="1" applyAlignment="1">
      <alignment vertical="center" wrapText="1"/>
    </xf>
    <xf numFmtId="0" fontId="4" fillId="4" borderId="1" xfId="0" applyFont="1" applyFill="1" applyBorder="1" applyAlignment="1">
      <alignment horizontal="center" vertical="center"/>
    </xf>
    <xf numFmtId="0" fontId="4" fillId="4" borderId="1" xfId="0" applyFont="1" applyFill="1" applyBorder="1">
      <alignment vertical="center"/>
    </xf>
    <xf numFmtId="176" fontId="3" fillId="4" borderId="1" xfId="0" applyNumberFormat="1" applyFont="1" applyFill="1" applyBorder="1" applyAlignment="1">
      <alignment horizontal="left" vertical="center"/>
    </xf>
    <xf numFmtId="176" fontId="4" fillId="4" borderId="1" xfId="0" applyNumberFormat="1" applyFont="1" applyFill="1" applyBorder="1" applyAlignment="1">
      <alignment horizontal="right" vertical="center"/>
    </xf>
    <xf numFmtId="176" fontId="4" fillId="4" borderId="3" xfId="0" applyNumberFormat="1" applyFont="1" applyFill="1" applyBorder="1">
      <alignment vertical="center"/>
    </xf>
    <xf numFmtId="0" fontId="4" fillId="2" borderId="10" xfId="0" applyFont="1" applyFill="1" applyBorder="1" applyAlignment="1">
      <alignment vertical="center" wrapText="1"/>
    </xf>
    <xf numFmtId="0" fontId="4" fillId="0" borderId="10" xfId="0" applyFont="1" applyFill="1" applyBorder="1" applyAlignment="1">
      <alignment horizontal="center" vertical="center"/>
    </xf>
    <xf numFmtId="176" fontId="4" fillId="0" borderId="26" xfId="0" applyNumberFormat="1" applyFont="1" applyFill="1" applyBorder="1">
      <alignment vertical="center"/>
    </xf>
    <xf numFmtId="0" fontId="4" fillId="4" borderId="10" xfId="0" applyFont="1" applyFill="1" applyBorder="1">
      <alignment vertical="center"/>
    </xf>
    <xf numFmtId="0" fontId="6" fillId="4" borderId="1" xfId="0" applyFont="1" applyFill="1" applyBorder="1" applyAlignment="1">
      <alignment vertical="center" wrapText="1"/>
    </xf>
    <xf numFmtId="0" fontId="6" fillId="0" borderId="10" xfId="0" applyFont="1" applyFill="1" applyBorder="1" applyAlignment="1">
      <alignment vertical="center" wrapText="1"/>
    </xf>
    <xf numFmtId="176" fontId="4" fillId="2" borderId="26" xfId="0" applyNumberFormat="1" applyFont="1" applyFill="1" applyBorder="1">
      <alignment vertical="center"/>
    </xf>
    <xf numFmtId="0" fontId="4" fillId="0" borderId="1" xfId="1" applyFont="1" applyFill="1" applyBorder="1" applyAlignment="1">
      <alignment vertical="center" wrapText="1"/>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9" fillId="0" borderId="23" xfId="0" applyFont="1" applyFill="1" applyBorder="1" applyAlignment="1">
      <alignment horizontal="center" vertical="center"/>
    </xf>
    <xf numFmtId="0" fontId="9" fillId="0" borderId="18" xfId="0" applyFont="1" applyFill="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5" borderId="10" xfId="0" applyFont="1" applyFill="1" applyBorder="1">
      <alignment vertical="center"/>
    </xf>
    <xf numFmtId="0" fontId="4" fillId="5" borderId="18" xfId="0" applyFont="1" applyFill="1" applyBorder="1" applyAlignment="1">
      <alignment horizontal="center" vertical="center"/>
    </xf>
    <xf numFmtId="0" fontId="9" fillId="5" borderId="23"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streetmap.org/copyrigh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847725</xdr:colOff>
      <xdr:row>124</xdr:row>
      <xdr:rowOff>19050</xdr:rowOff>
    </xdr:from>
    <xdr:to>
      <xdr:col>10</xdr:col>
      <xdr:colOff>856643</xdr:colOff>
      <xdr:row>164</xdr:row>
      <xdr:rowOff>132574</xdr:rowOff>
    </xdr:to>
    <xdr:pic>
      <xdr:nvPicPr>
        <xdr:cNvPr id="2" name="図 1"/>
        <xdr:cNvPicPr>
          <a:picLocks noChangeAspect="1"/>
        </xdr:cNvPicPr>
      </xdr:nvPicPr>
      <xdr:blipFill>
        <a:blip xmlns:r="http://schemas.openxmlformats.org/officeDocument/2006/relationships" r:embed="rId1"/>
        <a:stretch>
          <a:fillRect/>
        </a:stretch>
      </xdr:blipFill>
      <xdr:spPr>
        <a:xfrm>
          <a:off x="1962150" y="23221950"/>
          <a:ext cx="4857143" cy="6209524"/>
        </a:xfrm>
        <a:prstGeom prst="rect">
          <a:avLst/>
        </a:prstGeom>
      </xdr:spPr>
    </xdr:pic>
    <xdr:clientData/>
  </xdr:twoCellAnchor>
  <xdr:twoCellAnchor>
    <xdr:from>
      <xdr:col>4</xdr:col>
      <xdr:colOff>225009</xdr:colOff>
      <xdr:row>124</xdr:row>
      <xdr:rowOff>19051</xdr:rowOff>
    </xdr:from>
    <xdr:to>
      <xdr:col>10</xdr:col>
      <xdr:colOff>284486</xdr:colOff>
      <xdr:row>165</xdr:row>
      <xdr:rowOff>95251</xdr:rowOff>
    </xdr:to>
    <xdr:sp macro="" textlink="">
      <xdr:nvSpPr>
        <xdr:cNvPr id="3" name="フリーフォーム 2"/>
        <xdr:cNvSpPr/>
      </xdr:nvSpPr>
      <xdr:spPr>
        <a:xfrm>
          <a:off x="3339684" y="23431501"/>
          <a:ext cx="2907452" cy="6324600"/>
        </a:xfrm>
        <a:custGeom>
          <a:avLst/>
          <a:gdLst>
            <a:gd name="connsiteX0" fmla="*/ 1243196 w 2795771"/>
            <a:gd name="connsiteY0" fmla="*/ 0 h 4905375"/>
            <a:gd name="connsiteX1" fmla="*/ 852671 w 2795771"/>
            <a:gd name="connsiteY1" fmla="*/ 447675 h 4905375"/>
            <a:gd name="connsiteX2" fmla="*/ 138296 w 2795771"/>
            <a:gd name="connsiteY2" fmla="*/ 457200 h 4905375"/>
            <a:gd name="connsiteX3" fmla="*/ 33521 w 2795771"/>
            <a:gd name="connsiteY3" fmla="*/ 3086100 h 4905375"/>
            <a:gd name="connsiteX4" fmla="*/ 547871 w 2795771"/>
            <a:gd name="connsiteY4" fmla="*/ 3086100 h 4905375"/>
            <a:gd name="connsiteX5" fmla="*/ 528821 w 2795771"/>
            <a:gd name="connsiteY5" fmla="*/ 3714750 h 4905375"/>
            <a:gd name="connsiteX6" fmla="*/ 2529071 w 2795771"/>
            <a:gd name="connsiteY6" fmla="*/ 3676650 h 4905375"/>
            <a:gd name="connsiteX7" fmla="*/ 2795771 w 2795771"/>
            <a:gd name="connsiteY7" fmla="*/ 4905375 h 4905375"/>
            <a:gd name="connsiteX0" fmla="*/ 1290890 w 2843465"/>
            <a:gd name="connsiteY0" fmla="*/ 0 h 4905375"/>
            <a:gd name="connsiteX1" fmla="*/ 900365 w 2843465"/>
            <a:gd name="connsiteY1" fmla="*/ 447675 h 4905375"/>
            <a:gd name="connsiteX2" fmla="*/ 185990 w 2843465"/>
            <a:gd name="connsiteY2" fmla="*/ 457200 h 4905375"/>
            <a:gd name="connsiteX3" fmla="*/ 24065 w 2843465"/>
            <a:gd name="connsiteY3" fmla="*/ 2971800 h 4905375"/>
            <a:gd name="connsiteX4" fmla="*/ 595565 w 2843465"/>
            <a:gd name="connsiteY4" fmla="*/ 3086100 h 4905375"/>
            <a:gd name="connsiteX5" fmla="*/ 576515 w 2843465"/>
            <a:gd name="connsiteY5" fmla="*/ 3714750 h 4905375"/>
            <a:gd name="connsiteX6" fmla="*/ 2576765 w 2843465"/>
            <a:gd name="connsiteY6" fmla="*/ 3676650 h 4905375"/>
            <a:gd name="connsiteX7" fmla="*/ 2843465 w 2843465"/>
            <a:gd name="connsiteY7" fmla="*/ 4905375 h 4905375"/>
            <a:gd name="connsiteX0" fmla="*/ 1296889 w 2849464"/>
            <a:gd name="connsiteY0" fmla="*/ 0 h 4905375"/>
            <a:gd name="connsiteX1" fmla="*/ 906364 w 2849464"/>
            <a:gd name="connsiteY1" fmla="*/ 447675 h 4905375"/>
            <a:gd name="connsiteX2" fmla="*/ 191989 w 2849464"/>
            <a:gd name="connsiteY2" fmla="*/ 457200 h 4905375"/>
            <a:gd name="connsiteX3" fmla="*/ 30064 w 2849464"/>
            <a:gd name="connsiteY3" fmla="*/ 2971800 h 4905375"/>
            <a:gd name="connsiteX4" fmla="*/ 687289 w 2849464"/>
            <a:gd name="connsiteY4" fmla="*/ 3209925 h 4905375"/>
            <a:gd name="connsiteX5" fmla="*/ 582514 w 2849464"/>
            <a:gd name="connsiteY5" fmla="*/ 3714750 h 4905375"/>
            <a:gd name="connsiteX6" fmla="*/ 2582764 w 2849464"/>
            <a:gd name="connsiteY6" fmla="*/ 3676650 h 4905375"/>
            <a:gd name="connsiteX7" fmla="*/ 2849464 w 2849464"/>
            <a:gd name="connsiteY7" fmla="*/ 4905375 h 4905375"/>
            <a:gd name="connsiteX0" fmla="*/ 1296889 w 2849464"/>
            <a:gd name="connsiteY0" fmla="*/ 0 h 4905375"/>
            <a:gd name="connsiteX1" fmla="*/ 906364 w 2849464"/>
            <a:gd name="connsiteY1" fmla="*/ 447675 h 4905375"/>
            <a:gd name="connsiteX2" fmla="*/ 191989 w 2849464"/>
            <a:gd name="connsiteY2" fmla="*/ 457200 h 4905375"/>
            <a:gd name="connsiteX3" fmla="*/ 30064 w 2849464"/>
            <a:gd name="connsiteY3" fmla="*/ 2971800 h 4905375"/>
            <a:gd name="connsiteX4" fmla="*/ 687289 w 2849464"/>
            <a:gd name="connsiteY4" fmla="*/ 3209925 h 4905375"/>
            <a:gd name="connsiteX5" fmla="*/ 753964 w 2849464"/>
            <a:gd name="connsiteY5" fmla="*/ 3695700 h 4905375"/>
            <a:gd name="connsiteX6" fmla="*/ 2582764 w 2849464"/>
            <a:gd name="connsiteY6" fmla="*/ 3676650 h 4905375"/>
            <a:gd name="connsiteX7" fmla="*/ 2849464 w 2849464"/>
            <a:gd name="connsiteY7" fmla="*/ 4905375 h 4905375"/>
            <a:gd name="connsiteX0" fmla="*/ 1296889 w 2632636"/>
            <a:gd name="connsiteY0" fmla="*/ 0 h 5924550"/>
            <a:gd name="connsiteX1" fmla="*/ 906364 w 2632636"/>
            <a:gd name="connsiteY1" fmla="*/ 447675 h 5924550"/>
            <a:gd name="connsiteX2" fmla="*/ 191989 w 2632636"/>
            <a:gd name="connsiteY2" fmla="*/ 457200 h 5924550"/>
            <a:gd name="connsiteX3" fmla="*/ 30064 w 2632636"/>
            <a:gd name="connsiteY3" fmla="*/ 2971800 h 5924550"/>
            <a:gd name="connsiteX4" fmla="*/ 687289 w 2632636"/>
            <a:gd name="connsiteY4" fmla="*/ 3209925 h 5924550"/>
            <a:gd name="connsiteX5" fmla="*/ 753964 w 2632636"/>
            <a:gd name="connsiteY5" fmla="*/ 3695700 h 5924550"/>
            <a:gd name="connsiteX6" fmla="*/ 2582764 w 2632636"/>
            <a:gd name="connsiteY6" fmla="*/ 3676650 h 5924550"/>
            <a:gd name="connsiteX7" fmla="*/ 2401789 w 2632636"/>
            <a:gd name="connsiteY7" fmla="*/ 5924550 h 5924550"/>
            <a:gd name="connsiteX0" fmla="*/ 1296889 w 2664949"/>
            <a:gd name="connsiteY0" fmla="*/ 0 h 5924550"/>
            <a:gd name="connsiteX1" fmla="*/ 906364 w 2664949"/>
            <a:gd name="connsiteY1" fmla="*/ 447675 h 5924550"/>
            <a:gd name="connsiteX2" fmla="*/ 191989 w 2664949"/>
            <a:gd name="connsiteY2" fmla="*/ 457200 h 5924550"/>
            <a:gd name="connsiteX3" fmla="*/ 30064 w 2664949"/>
            <a:gd name="connsiteY3" fmla="*/ 2971800 h 5924550"/>
            <a:gd name="connsiteX4" fmla="*/ 687289 w 2664949"/>
            <a:gd name="connsiteY4" fmla="*/ 3209925 h 5924550"/>
            <a:gd name="connsiteX5" fmla="*/ 753964 w 2664949"/>
            <a:gd name="connsiteY5" fmla="*/ 3695700 h 5924550"/>
            <a:gd name="connsiteX6" fmla="*/ 2582764 w 2664949"/>
            <a:gd name="connsiteY6" fmla="*/ 3676650 h 5924550"/>
            <a:gd name="connsiteX7" fmla="*/ 2354164 w 2664949"/>
            <a:gd name="connsiteY7" fmla="*/ 4952999 h 5924550"/>
            <a:gd name="connsiteX8" fmla="*/ 2401789 w 2664949"/>
            <a:gd name="connsiteY8" fmla="*/ 5924550 h 5924550"/>
            <a:gd name="connsiteX0" fmla="*/ 1296889 w 2799587"/>
            <a:gd name="connsiteY0" fmla="*/ 0 h 5924550"/>
            <a:gd name="connsiteX1" fmla="*/ 906364 w 2799587"/>
            <a:gd name="connsiteY1" fmla="*/ 447675 h 5924550"/>
            <a:gd name="connsiteX2" fmla="*/ 191989 w 2799587"/>
            <a:gd name="connsiteY2" fmla="*/ 457200 h 5924550"/>
            <a:gd name="connsiteX3" fmla="*/ 30064 w 2799587"/>
            <a:gd name="connsiteY3" fmla="*/ 2971800 h 5924550"/>
            <a:gd name="connsiteX4" fmla="*/ 687289 w 2799587"/>
            <a:gd name="connsiteY4" fmla="*/ 3209925 h 5924550"/>
            <a:gd name="connsiteX5" fmla="*/ 753964 w 2799587"/>
            <a:gd name="connsiteY5" fmla="*/ 3695700 h 5924550"/>
            <a:gd name="connsiteX6" fmla="*/ 2582764 w 2799587"/>
            <a:gd name="connsiteY6" fmla="*/ 3676650 h 5924550"/>
            <a:gd name="connsiteX7" fmla="*/ 2744689 w 2799587"/>
            <a:gd name="connsiteY7" fmla="*/ 5495924 h 5924550"/>
            <a:gd name="connsiteX8" fmla="*/ 2401789 w 2799587"/>
            <a:gd name="connsiteY8" fmla="*/ 5924550 h 5924550"/>
            <a:gd name="connsiteX0" fmla="*/ 1296889 w 2799587"/>
            <a:gd name="connsiteY0" fmla="*/ 0 h 5800725"/>
            <a:gd name="connsiteX1" fmla="*/ 906364 w 2799587"/>
            <a:gd name="connsiteY1" fmla="*/ 447675 h 5800725"/>
            <a:gd name="connsiteX2" fmla="*/ 191989 w 2799587"/>
            <a:gd name="connsiteY2" fmla="*/ 457200 h 5800725"/>
            <a:gd name="connsiteX3" fmla="*/ 30064 w 2799587"/>
            <a:gd name="connsiteY3" fmla="*/ 2971800 h 5800725"/>
            <a:gd name="connsiteX4" fmla="*/ 687289 w 2799587"/>
            <a:gd name="connsiteY4" fmla="*/ 3209925 h 5800725"/>
            <a:gd name="connsiteX5" fmla="*/ 753964 w 2799587"/>
            <a:gd name="connsiteY5" fmla="*/ 3695700 h 5800725"/>
            <a:gd name="connsiteX6" fmla="*/ 2582764 w 2799587"/>
            <a:gd name="connsiteY6" fmla="*/ 3676650 h 5800725"/>
            <a:gd name="connsiteX7" fmla="*/ 2744689 w 2799587"/>
            <a:gd name="connsiteY7" fmla="*/ 5495924 h 5800725"/>
            <a:gd name="connsiteX8" fmla="*/ 572989 w 2799587"/>
            <a:gd name="connsiteY8" fmla="*/ 5800725 h 5800725"/>
            <a:gd name="connsiteX0" fmla="*/ 1375191 w 2877889"/>
            <a:gd name="connsiteY0" fmla="*/ 0 h 5800725"/>
            <a:gd name="connsiteX1" fmla="*/ 984666 w 2877889"/>
            <a:gd name="connsiteY1" fmla="*/ 447675 h 5800725"/>
            <a:gd name="connsiteX2" fmla="*/ 89316 w 2877889"/>
            <a:gd name="connsiteY2" fmla="*/ 638175 h 5800725"/>
            <a:gd name="connsiteX3" fmla="*/ 108366 w 2877889"/>
            <a:gd name="connsiteY3" fmla="*/ 2971800 h 5800725"/>
            <a:gd name="connsiteX4" fmla="*/ 765591 w 2877889"/>
            <a:gd name="connsiteY4" fmla="*/ 3209925 h 5800725"/>
            <a:gd name="connsiteX5" fmla="*/ 832266 w 2877889"/>
            <a:gd name="connsiteY5" fmla="*/ 3695700 h 5800725"/>
            <a:gd name="connsiteX6" fmla="*/ 2661066 w 2877889"/>
            <a:gd name="connsiteY6" fmla="*/ 3676650 h 5800725"/>
            <a:gd name="connsiteX7" fmla="*/ 2822991 w 2877889"/>
            <a:gd name="connsiteY7" fmla="*/ 5495924 h 5800725"/>
            <a:gd name="connsiteX8" fmla="*/ 651291 w 2877889"/>
            <a:gd name="connsiteY8" fmla="*/ 5800725 h 5800725"/>
            <a:gd name="connsiteX0" fmla="*/ 1375191 w 2993366"/>
            <a:gd name="connsiteY0" fmla="*/ 0 h 5800725"/>
            <a:gd name="connsiteX1" fmla="*/ 984666 w 2993366"/>
            <a:gd name="connsiteY1" fmla="*/ 447675 h 5800725"/>
            <a:gd name="connsiteX2" fmla="*/ 89316 w 2993366"/>
            <a:gd name="connsiteY2" fmla="*/ 638175 h 5800725"/>
            <a:gd name="connsiteX3" fmla="*/ 108366 w 2993366"/>
            <a:gd name="connsiteY3" fmla="*/ 2971800 h 5800725"/>
            <a:gd name="connsiteX4" fmla="*/ 765591 w 2993366"/>
            <a:gd name="connsiteY4" fmla="*/ 3209925 h 5800725"/>
            <a:gd name="connsiteX5" fmla="*/ 832266 w 2993366"/>
            <a:gd name="connsiteY5" fmla="*/ 3695700 h 5800725"/>
            <a:gd name="connsiteX6" fmla="*/ 2661066 w 2993366"/>
            <a:gd name="connsiteY6" fmla="*/ 3676650 h 5800725"/>
            <a:gd name="connsiteX7" fmla="*/ 2822991 w 2993366"/>
            <a:gd name="connsiteY7" fmla="*/ 5495924 h 5800725"/>
            <a:gd name="connsiteX8" fmla="*/ 832266 w 2993366"/>
            <a:gd name="connsiteY8" fmla="*/ 5724525 h 5800725"/>
            <a:gd name="connsiteX9" fmla="*/ 651291 w 2993366"/>
            <a:gd name="connsiteY9" fmla="*/ 5800725 h 5800725"/>
            <a:gd name="connsiteX0" fmla="*/ 1375191 w 2993366"/>
            <a:gd name="connsiteY0" fmla="*/ 0 h 6324600"/>
            <a:gd name="connsiteX1" fmla="*/ 984666 w 2993366"/>
            <a:gd name="connsiteY1" fmla="*/ 447675 h 6324600"/>
            <a:gd name="connsiteX2" fmla="*/ 89316 w 2993366"/>
            <a:gd name="connsiteY2" fmla="*/ 638175 h 6324600"/>
            <a:gd name="connsiteX3" fmla="*/ 108366 w 2993366"/>
            <a:gd name="connsiteY3" fmla="*/ 2971800 h 6324600"/>
            <a:gd name="connsiteX4" fmla="*/ 765591 w 2993366"/>
            <a:gd name="connsiteY4" fmla="*/ 3209925 h 6324600"/>
            <a:gd name="connsiteX5" fmla="*/ 832266 w 2993366"/>
            <a:gd name="connsiteY5" fmla="*/ 3695700 h 6324600"/>
            <a:gd name="connsiteX6" fmla="*/ 2661066 w 2993366"/>
            <a:gd name="connsiteY6" fmla="*/ 3676650 h 6324600"/>
            <a:gd name="connsiteX7" fmla="*/ 2822991 w 2993366"/>
            <a:gd name="connsiteY7" fmla="*/ 5495924 h 6324600"/>
            <a:gd name="connsiteX8" fmla="*/ 832266 w 2993366"/>
            <a:gd name="connsiteY8" fmla="*/ 5724525 h 6324600"/>
            <a:gd name="connsiteX9" fmla="*/ 689391 w 2993366"/>
            <a:gd name="connsiteY9" fmla="*/ 6324600 h 6324600"/>
            <a:gd name="connsiteX0" fmla="*/ 1375191 w 2899333"/>
            <a:gd name="connsiteY0" fmla="*/ 0 h 6324600"/>
            <a:gd name="connsiteX1" fmla="*/ 984666 w 2899333"/>
            <a:gd name="connsiteY1" fmla="*/ 447675 h 6324600"/>
            <a:gd name="connsiteX2" fmla="*/ 89316 w 2899333"/>
            <a:gd name="connsiteY2" fmla="*/ 638175 h 6324600"/>
            <a:gd name="connsiteX3" fmla="*/ 108366 w 2899333"/>
            <a:gd name="connsiteY3" fmla="*/ 2971800 h 6324600"/>
            <a:gd name="connsiteX4" fmla="*/ 765591 w 2899333"/>
            <a:gd name="connsiteY4" fmla="*/ 3209925 h 6324600"/>
            <a:gd name="connsiteX5" fmla="*/ 832266 w 2899333"/>
            <a:gd name="connsiteY5" fmla="*/ 3695700 h 6324600"/>
            <a:gd name="connsiteX6" fmla="*/ 2327691 w 2899333"/>
            <a:gd name="connsiteY6" fmla="*/ 3629025 h 6324600"/>
            <a:gd name="connsiteX7" fmla="*/ 2822991 w 2899333"/>
            <a:gd name="connsiteY7" fmla="*/ 5495924 h 6324600"/>
            <a:gd name="connsiteX8" fmla="*/ 832266 w 2899333"/>
            <a:gd name="connsiteY8" fmla="*/ 5724525 h 6324600"/>
            <a:gd name="connsiteX9" fmla="*/ 689391 w 2899333"/>
            <a:gd name="connsiteY9" fmla="*/ 6324600 h 6324600"/>
            <a:gd name="connsiteX0" fmla="*/ 1375191 w 2938742"/>
            <a:gd name="connsiteY0" fmla="*/ 0 h 6324600"/>
            <a:gd name="connsiteX1" fmla="*/ 984666 w 2938742"/>
            <a:gd name="connsiteY1" fmla="*/ 447675 h 6324600"/>
            <a:gd name="connsiteX2" fmla="*/ 89316 w 2938742"/>
            <a:gd name="connsiteY2" fmla="*/ 638175 h 6324600"/>
            <a:gd name="connsiteX3" fmla="*/ 108366 w 2938742"/>
            <a:gd name="connsiteY3" fmla="*/ 2971800 h 6324600"/>
            <a:gd name="connsiteX4" fmla="*/ 765591 w 2938742"/>
            <a:gd name="connsiteY4" fmla="*/ 3209925 h 6324600"/>
            <a:gd name="connsiteX5" fmla="*/ 832266 w 2938742"/>
            <a:gd name="connsiteY5" fmla="*/ 3695700 h 6324600"/>
            <a:gd name="connsiteX6" fmla="*/ 2327691 w 2938742"/>
            <a:gd name="connsiteY6" fmla="*/ 3629025 h 6324600"/>
            <a:gd name="connsiteX7" fmla="*/ 2661066 w 2938742"/>
            <a:gd name="connsiteY7" fmla="*/ 4152899 h 6324600"/>
            <a:gd name="connsiteX8" fmla="*/ 2822991 w 2938742"/>
            <a:gd name="connsiteY8" fmla="*/ 5495924 h 6324600"/>
            <a:gd name="connsiteX9" fmla="*/ 832266 w 2938742"/>
            <a:gd name="connsiteY9" fmla="*/ 5724525 h 6324600"/>
            <a:gd name="connsiteX10" fmla="*/ 689391 w 2938742"/>
            <a:gd name="connsiteY10" fmla="*/ 6324600 h 6324600"/>
            <a:gd name="connsiteX0" fmla="*/ 1375191 w 2826863"/>
            <a:gd name="connsiteY0" fmla="*/ 0 h 6324600"/>
            <a:gd name="connsiteX1" fmla="*/ 984666 w 2826863"/>
            <a:gd name="connsiteY1" fmla="*/ 447675 h 6324600"/>
            <a:gd name="connsiteX2" fmla="*/ 89316 w 2826863"/>
            <a:gd name="connsiteY2" fmla="*/ 638175 h 6324600"/>
            <a:gd name="connsiteX3" fmla="*/ 108366 w 2826863"/>
            <a:gd name="connsiteY3" fmla="*/ 2971800 h 6324600"/>
            <a:gd name="connsiteX4" fmla="*/ 765591 w 2826863"/>
            <a:gd name="connsiteY4" fmla="*/ 3209925 h 6324600"/>
            <a:gd name="connsiteX5" fmla="*/ 832266 w 2826863"/>
            <a:gd name="connsiteY5" fmla="*/ 3695700 h 6324600"/>
            <a:gd name="connsiteX6" fmla="*/ 2327691 w 2826863"/>
            <a:gd name="connsiteY6" fmla="*/ 3629025 h 6324600"/>
            <a:gd name="connsiteX7" fmla="*/ 2661066 w 2826863"/>
            <a:gd name="connsiteY7" fmla="*/ 4152899 h 6324600"/>
            <a:gd name="connsiteX8" fmla="*/ 2822991 w 2826863"/>
            <a:gd name="connsiteY8" fmla="*/ 5495924 h 6324600"/>
            <a:gd name="connsiteX9" fmla="*/ 2508665 w 2826863"/>
            <a:gd name="connsiteY9" fmla="*/ 5619749 h 6324600"/>
            <a:gd name="connsiteX10" fmla="*/ 832266 w 2826863"/>
            <a:gd name="connsiteY10" fmla="*/ 5724525 h 6324600"/>
            <a:gd name="connsiteX11" fmla="*/ 689391 w 2826863"/>
            <a:gd name="connsiteY11" fmla="*/ 6324600 h 6324600"/>
            <a:gd name="connsiteX0" fmla="*/ 1375191 w 2882813"/>
            <a:gd name="connsiteY0" fmla="*/ 0 h 6324600"/>
            <a:gd name="connsiteX1" fmla="*/ 984666 w 2882813"/>
            <a:gd name="connsiteY1" fmla="*/ 447675 h 6324600"/>
            <a:gd name="connsiteX2" fmla="*/ 89316 w 2882813"/>
            <a:gd name="connsiteY2" fmla="*/ 638175 h 6324600"/>
            <a:gd name="connsiteX3" fmla="*/ 108366 w 2882813"/>
            <a:gd name="connsiteY3" fmla="*/ 2971800 h 6324600"/>
            <a:gd name="connsiteX4" fmla="*/ 765591 w 2882813"/>
            <a:gd name="connsiteY4" fmla="*/ 3209925 h 6324600"/>
            <a:gd name="connsiteX5" fmla="*/ 832266 w 2882813"/>
            <a:gd name="connsiteY5" fmla="*/ 3695700 h 6324600"/>
            <a:gd name="connsiteX6" fmla="*/ 2327691 w 2882813"/>
            <a:gd name="connsiteY6" fmla="*/ 3629025 h 6324600"/>
            <a:gd name="connsiteX7" fmla="*/ 2661066 w 2882813"/>
            <a:gd name="connsiteY7" fmla="*/ 4152899 h 6324600"/>
            <a:gd name="connsiteX8" fmla="*/ 2880141 w 2882813"/>
            <a:gd name="connsiteY8" fmla="*/ 5305424 h 6324600"/>
            <a:gd name="connsiteX9" fmla="*/ 2508665 w 2882813"/>
            <a:gd name="connsiteY9" fmla="*/ 5619749 h 6324600"/>
            <a:gd name="connsiteX10" fmla="*/ 832266 w 2882813"/>
            <a:gd name="connsiteY10" fmla="*/ 5724525 h 6324600"/>
            <a:gd name="connsiteX11" fmla="*/ 689391 w 2882813"/>
            <a:gd name="connsiteY11" fmla="*/ 6324600 h 6324600"/>
            <a:gd name="connsiteX0" fmla="*/ 1375191 w 2882526"/>
            <a:gd name="connsiteY0" fmla="*/ 0 h 6324600"/>
            <a:gd name="connsiteX1" fmla="*/ 984666 w 2882526"/>
            <a:gd name="connsiteY1" fmla="*/ 447675 h 6324600"/>
            <a:gd name="connsiteX2" fmla="*/ 89316 w 2882526"/>
            <a:gd name="connsiteY2" fmla="*/ 638175 h 6324600"/>
            <a:gd name="connsiteX3" fmla="*/ 108366 w 2882526"/>
            <a:gd name="connsiteY3" fmla="*/ 2971800 h 6324600"/>
            <a:gd name="connsiteX4" fmla="*/ 765591 w 2882526"/>
            <a:gd name="connsiteY4" fmla="*/ 3209925 h 6324600"/>
            <a:gd name="connsiteX5" fmla="*/ 832266 w 2882526"/>
            <a:gd name="connsiteY5" fmla="*/ 3695700 h 6324600"/>
            <a:gd name="connsiteX6" fmla="*/ 2327691 w 2882526"/>
            <a:gd name="connsiteY6" fmla="*/ 3629025 h 6324600"/>
            <a:gd name="connsiteX7" fmla="*/ 2661066 w 2882526"/>
            <a:gd name="connsiteY7" fmla="*/ 4152899 h 6324600"/>
            <a:gd name="connsiteX8" fmla="*/ 2880141 w 2882526"/>
            <a:gd name="connsiteY8" fmla="*/ 5305424 h 6324600"/>
            <a:gd name="connsiteX9" fmla="*/ 2518190 w 2882526"/>
            <a:gd name="connsiteY9" fmla="*/ 5762624 h 6324600"/>
            <a:gd name="connsiteX10" fmla="*/ 832266 w 2882526"/>
            <a:gd name="connsiteY10" fmla="*/ 5724525 h 6324600"/>
            <a:gd name="connsiteX11" fmla="*/ 689391 w 2882526"/>
            <a:gd name="connsiteY11" fmla="*/ 6324600 h 6324600"/>
            <a:gd name="connsiteX0" fmla="*/ 1375191 w 2906294"/>
            <a:gd name="connsiteY0" fmla="*/ 0 h 6324600"/>
            <a:gd name="connsiteX1" fmla="*/ 984666 w 2906294"/>
            <a:gd name="connsiteY1" fmla="*/ 447675 h 6324600"/>
            <a:gd name="connsiteX2" fmla="*/ 89316 w 2906294"/>
            <a:gd name="connsiteY2" fmla="*/ 638175 h 6324600"/>
            <a:gd name="connsiteX3" fmla="*/ 108366 w 2906294"/>
            <a:gd name="connsiteY3" fmla="*/ 2971800 h 6324600"/>
            <a:gd name="connsiteX4" fmla="*/ 765591 w 2906294"/>
            <a:gd name="connsiteY4" fmla="*/ 3209925 h 6324600"/>
            <a:gd name="connsiteX5" fmla="*/ 832266 w 2906294"/>
            <a:gd name="connsiteY5" fmla="*/ 3695700 h 6324600"/>
            <a:gd name="connsiteX6" fmla="*/ 2327691 w 2906294"/>
            <a:gd name="connsiteY6" fmla="*/ 3629025 h 6324600"/>
            <a:gd name="connsiteX7" fmla="*/ 2822991 w 2906294"/>
            <a:gd name="connsiteY7" fmla="*/ 4171949 h 6324600"/>
            <a:gd name="connsiteX8" fmla="*/ 2880141 w 2906294"/>
            <a:gd name="connsiteY8" fmla="*/ 5305424 h 6324600"/>
            <a:gd name="connsiteX9" fmla="*/ 2518190 w 2906294"/>
            <a:gd name="connsiteY9" fmla="*/ 5762624 h 6324600"/>
            <a:gd name="connsiteX10" fmla="*/ 832266 w 2906294"/>
            <a:gd name="connsiteY10" fmla="*/ 5724525 h 6324600"/>
            <a:gd name="connsiteX11" fmla="*/ 689391 w 2906294"/>
            <a:gd name="connsiteY11" fmla="*/ 6324600 h 6324600"/>
            <a:gd name="connsiteX0" fmla="*/ 1375191 w 2907452"/>
            <a:gd name="connsiteY0" fmla="*/ 0 h 6324600"/>
            <a:gd name="connsiteX1" fmla="*/ 984666 w 2907452"/>
            <a:gd name="connsiteY1" fmla="*/ 447675 h 6324600"/>
            <a:gd name="connsiteX2" fmla="*/ 89316 w 2907452"/>
            <a:gd name="connsiteY2" fmla="*/ 638175 h 6324600"/>
            <a:gd name="connsiteX3" fmla="*/ 108366 w 2907452"/>
            <a:gd name="connsiteY3" fmla="*/ 2971800 h 6324600"/>
            <a:gd name="connsiteX4" fmla="*/ 765591 w 2907452"/>
            <a:gd name="connsiteY4" fmla="*/ 3209925 h 6324600"/>
            <a:gd name="connsiteX5" fmla="*/ 832266 w 2907452"/>
            <a:gd name="connsiteY5" fmla="*/ 3695700 h 6324600"/>
            <a:gd name="connsiteX6" fmla="*/ 2327691 w 2907452"/>
            <a:gd name="connsiteY6" fmla="*/ 3629025 h 6324600"/>
            <a:gd name="connsiteX7" fmla="*/ 2651541 w 2907452"/>
            <a:gd name="connsiteY7" fmla="*/ 3676649 h 6324600"/>
            <a:gd name="connsiteX8" fmla="*/ 2822991 w 2907452"/>
            <a:gd name="connsiteY8" fmla="*/ 4171949 h 6324600"/>
            <a:gd name="connsiteX9" fmla="*/ 2880141 w 2907452"/>
            <a:gd name="connsiteY9" fmla="*/ 5305424 h 6324600"/>
            <a:gd name="connsiteX10" fmla="*/ 2518190 w 2907452"/>
            <a:gd name="connsiteY10" fmla="*/ 5762624 h 6324600"/>
            <a:gd name="connsiteX11" fmla="*/ 832266 w 2907452"/>
            <a:gd name="connsiteY11" fmla="*/ 5724525 h 6324600"/>
            <a:gd name="connsiteX12" fmla="*/ 689391 w 2907452"/>
            <a:gd name="connsiteY12" fmla="*/ 6324600 h 63246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2907452" h="6324600">
              <a:moveTo>
                <a:pt x="1375191" y="0"/>
              </a:moveTo>
              <a:cubicBezTo>
                <a:pt x="1272003" y="185737"/>
                <a:pt x="1198978" y="341313"/>
                <a:pt x="984666" y="447675"/>
              </a:cubicBezTo>
              <a:cubicBezTo>
                <a:pt x="770354" y="554037"/>
                <a:pt x="235366" y="217488"/>
                <a:pt x="89316" y="638175"/>
              </a:cubicBezTo>
              <a:cubicBezTo>
                <a:pt x="-56734" y="1058863"/>
                <a:pt x="-4346" y="2543175"/>
                <a:pt x="108366" y="2971800"/>
              </a:cubicBezTo>
              <a:cubicBezTo>
                <a:pt x="221078" y="3400425"/>
                <a:pt x="644941" y="3089275"/>
                <a:pt x="765591" y="3209925"/>
              </a:cubicBezTo>
              <a:cubicBezTo>
                <a:pt x="886241" y="3330575"/>
                <a:pt x="571916" y="3625850"/>
                <a:pt x="832266" y="3695700"/>
              </a:cubicBezTo>
              <a:cubicBezTo>
                <a:pt x="1092616" y="3765550"/>
                <a:pt x="2024479" y="3632200"/>
                <a:pt x="2327691" y="3629025"/>
              </a:cubicBezTo>
              <a:cubicBezTo>
                <a:pt x="2630903" y="3625850"/>
                <a:pt x="2568991" y="3586162"/>
                <a:pt x="2651541" y="3676649"/>
              </a:cubicBezTo>
              <a:cubicBezTo>
                <a:pt x="2734091" y="3767136"/>
                <a:pt x="2735679" y="3897312"/>
                <a:pt x="2822991" y="4171949"/>
              </a:cubicBezTo>
              <a:cubicBezTo>
                <a:pt x="2910303" y="4446586"/>
                <a:pt x="2930941" y="5040312"/>
                <a:pt x="2880141" y="5305424"/>
              </a:cubicBezTo>
              <a:cubicBezTo>
                <a:pt x="2829341" y="5570537"/>
                <a:pt x="2849977" y="5724524"/>
                <a:pt x="2518190" y="5762624"/>
              </a:cubicBezTo>
              <a:cubicBezTo>
                <a:pt x="2186403" y="5800724"/>
                <a:pt x="1135478" y="5607050"/>
                <a:pt x="832266" y="5724525"/>
              </a:cubicBezTo>
              <a:cubicBezTo>
                <a:pt x="470316" y="5775325"/>
                <a:pt x="719554" y="6311900"/>
                <a:pt x="689391" y="63246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371475</xdr:colOff>
      <xdr:row>133</xdr:row>
      <xdr:rowOff>57151</xdr:rowOff>
    </xdr:from>
    <xdr:to>
      <xdr:col>6</xdr:col>
      <xdr:colOff>647700</xdr:colOff>
      <xdr:row>144</xdr:row>
      <xdr:rowOff>57151</xdr:rowOff>
    </xdr:to>
    <xdr:sp macro="" textlink="">
      <xdr:nvSpPr>
        <xdr:cNvPr id="4" name="正方形/長方形 3"/>
        <xdr:cNvSpPr/>
      </xdr:nvSpPr>
      <xdr:spPr>
        <a:xfrm>
          <a:off x="3724275" y="24631651"/>
          <a:ext cx="733425" cy="1676400"/>
        </a:xfrm>
        <a:prstGeom prst="rect">
          <a:avLst/>
        </a:prstGeom>
        <a:solidFill>
          <a:schemeClr val="accent6">
            <a:alpha val="2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361950</xdr:colOff>
      <xdr:row>149</xdr:row>
      <xdr:rowOff>66676</xdr:rowOff>
    </xdr:from>
    <xdr:to>
      <xdr:col>6</xdr:col>
      <xdr:colOff>638175</xdr:colOff>
      <xdr:row>160</xdr:row>
      <xdr:rowOff>66676</xdr:rowOff>
    </xdr:to>
    <xdr:sp macro="" textlink="">
      <xdr:nvSpPr>
        <xdr:cNvPr id="5" name="正方形/長方形 4"/>
        <xdr:cNvSpPr/>
      </xdr:nvSpPr>
      <xdr:spPr>
        <a:xfrm>
          <a:off x="3714750" y="27079576"/>
          <a:ext cx="733425" cy="1676400"/>
        </a:xfrm>
        <a:prstGeom prst="rect">
          <a:avLst/>
        </a:prstGeom>
        <a:solidFill>
          <a:schemeClr val="accent6">
            <a:alpha val="2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133</xdr:row>
      <xdr:rowOff>47625</xdr:rowOff>
    </xdr:from>
    <xdr:to>
      <xdr:col>10</xdr:col>
      <xdr:colOff>1095375</xdr:colOff>
      <xdr:row>139</xdr:row>
      <xdr:rowOff>133350</xdr:rowOff>
    </xdr:to>
    <xdr:sp macro="" textlink="">
      <xdr:nvSpPr>
        <xdr:cNvPr id="6" name="四角形吹き出し 5"/>
        <xdr:cNvSpPr/>
      </xdr:nvSpPr>
      <xdr:spPr>
        <a:xfrm>
          <a:off x="5048250" y="24622125"/>
          <a:ext cx="2009775" cy="1000125"/>
        </a:xfrm>
        <a:prstGeom prst="wedgeRectCallout">
          <a:avLst>
            <a:gd name="adj1" fmla="val -89079"/>
            <a:gd name="adj2" fmla="val 529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商店街区間</a:t>
          </a:r>
          <a:endParaRPr kumimoji="1" lang="en-US" altLang="ja-JP" sz="1100"/>
        </a:p>
        <a:p>
          <a:pPr algn="l"/>
          <a:r>
            <a:rPr kumimoji="1" lang="en-US" altLang="ja-JP" sz="1100"/>
            <a:t>07:00</a:t>
          </a:r>
          <a:r>
            <a:rPr kumimoji="1" lang="ja-JP" altLang="en-US" sz="1100"/>
            <a:t>～</a:t>
          </a:r>
          <a:r>
            <a:rPr kumimoji="1" lang="en-US" altLang="ja-JP" sz="1100"/>
            <a:t>20:00</a:t>
          </a:r>
        </a:p>
        <a:p>
          <a:pPr algn="l"/>
          <a:r>
            <a:rPr kumimoji="1" lang="ja-JP" altLang="en-US" sz="1100"/>
            <a:t>自転車通行禁止</a:t>
          </a:r>
          <a:endParaRPr kumimoji="1" lang="en-US" altLang="ja-JP" sz="1100"/>
        </a:p>
        <a:p>
          <a:pPr algn="l"/>
          <a:r>
            <a:rPr kumimoji="1" lang="en-US" altLang="ja-JP" sz="1100"/>
            <a:t>(</a:t>
          </a:r>
          <a:r>
            <a:rPr kumimoji="1" lang="ja-JP" altLang="en-US" sz="1100"/>
            <a:t>通りたければ押し歩くこと</a:t>
          </a:r>
          <a:r>
            <a:rPr kumimoji="1" lang="en-US" altLang="ja-JP" sz="1100"/>
            <a:t>)</a:t>
          </a:r>
          <a:endParaRPr kumimoji="1" lang="ja-JP" altLang="en-US" sz="1100"/>
        </a:p>
      </xdr:txBody>
    </xdr:sp>
    <xdr:clientData/>
  </xdr:twoCellAnchor>
  <xdr:twoCellAnchor>
    <xdr:from>
      <xdr:col>2</xdr:col>
      <xdr:colOff>57150</xdr:colOff>
      <xdr:row>154</xdr:row>
      <xdr:rowOff>66675</xdr:rowOff>
    </xdr:from>
    <xdr:to>
      <xdr:col>3</xdr:col>
      <xdr:colOff>1714500</xdr:colOff>
      <xdr:row>161</xdr:row>
      <xdr:rowOff>0</xdr:rowOff>
    </xdr:to>
    <xdr:sp macro="" textlink="">
      <xdr:nvSpPr>
        <xdr:cNvPr id="7" name="四角形吹き出し 6"/>
        <xdr:cNvSpPr/>
      </xdr:nvSpPr>
      <xdr:spPr>
        <a:xfrm>
          <a:off x="819150" y="28165425"/>
          <a:ext cx="2009775" cy="1000125"/>
        </a:xfrm>
        <a:prstGeom prst="wedgeRectCallout">
          <a:avLst>
            <a:gd name="adj1" fmla="val 100968"/>
            <a:gd name="adj2" fmla="val -432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商店街区間</a:t>
          </a:r>
          <a:endParaRPr kumimoji="1" lang="en-US" altLang="ja-JP" sz="1100"/>
        </a:p>
        <a:p>
          <a:pPr algn="l"/>
          <a:r>
            <a:rPr kumimoji="1" lang="en-US" altLang="ja-JP" sz="1100"/>
            <a:t>07:00</a:t>
          </a:r>
          <a:r>
            <a:rPr kumimoji="1" lang="ja-JP" altLang="en-US" sz="1100"/>
            <a:t>～</a:t>
          </a:r>
          <a:r>
            <a:rPr kumimoji="1" lang="en-US" altLang="ja-JP" sz="1100"/>
            <a:t>20:00</a:t>
          </a:r>
        </a:p>
        <a:p>
          <a:pPr algn="l"/>
          <a:r>
            <a:rPr kumimoji="1" lang="ja-JP" altLang="en-US" sz="1100"/>
            <a:t>自転車通行禁止</a:t>
          </a:r>
          <a:endParaRPr kumimoji="1" lang="en-US" altLang="ja-JP" sz="1100"/>
        </a:p>
        <a:p>
          <a:pPr algn="l"/>
          <a:r>
            <a:rPr kumimoji="1" lang="en-US" altLang="ja-JP" sz="1100"/>
            <a:t>(</a:t>
          </a:r>
          <a:r>
            <a:rPr kumimoji="1" lang="ja-JP" altLang="en-US" sz="1100"/>
            <a:t>通りたければ押し歩くこと</a:t>
          </a:r>
          <a:r>
            <a:rPr kumimoji="1" lang="en-US" altLang="ja-JP" sz="1100"/>
            <a:t>)</a:t>
          </a:r>
          <a:endParaRPr kumimoji="1" lang="ja-JP" altLang="en-US" sz="1100"/>
        </a:p>
      </xdr:txBody>
    </xdr:sp>
    <xdr:clientData/>
  </xdr:twoCellAnchor>
  <xdr:twoCellAnchor>
    <xdr:from>
      <xdr:col>7</xdr:col>
      <xdr:colOff>419100</xdr:colOff>
      <xdr:row>153</xdr:row>
      <xdr:rowOff>76200</xdr:rowOff>
    </xdr:from>
    <xdr:to>
      <xdr:col>10</xdr:col>
      <xdr:colOff>219075</xdr:colOff>
      <xdr:row>158</xdr:row>
      <xdr:rowOff>76200</xdr:rowOff>
    </xdr:to>
    <xdr:sp macro="" textlink="">
      <xdr:nvSpPr>
        <xdr:cNvPr id="8" name="正方形/長方形 7"/>
        <xdr:cNvSpPr/>
      </xdr:nvSpPr>
      <xdr:spPr>
        <a:xfrm>
          <a:off x="5448300" y="27698700"/>
          <a:ext cx="733425" cy="762000"/>
        </a:xfrm>
        <a:prstGeom prst="rect">
          <a:avLst/>
        </a:prstGeom>
        <a:solidFill>
          <a:schemeClr val="accent4">
            <a:lumMod val="75000"/>
            <a:alpha val="20000"/>
          </a:schemeClr>
        </a:solidFill>
        <a:ln>
          <a:solidFill>
            <a:schemeClr val="accent4">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b="1">
              <a:solidFill>
                <a:sysClr val="windowText" lastClr="000000"/>
              </a:solidFill>
            </a:rPr>
            <a:t>瓢箪山稲荷</a:t>
          </a:r>
        </a:p>
      </xdr:txBody>
    </xdr:sp>
    <xdr:clientData/>
  </xdr:twoCellAnchor>
  <xdr:twoCellAnchor>
    <xdr:from>
      <xdr:col>7</xdr:col>
      <xdr:colOff>66675</xdr:colOff>
      <xdr:row>148</xdr:row>
      <xdr:rowOff>66675</xdr:rowOff>
    </xdr:from>
    <xdr:to>
      <xdr:col>7</xdr:col>
      <xdr:colOff>123825</xdr:colOff>
      <xdr:row>161</xdr:row>
      <xdr:rowOff>0</xdr:rowOff>
    </xdr:to>
    <xdr:cxnSp macro="">
      <xdr:nvCxnSpPr>
        <xdr:cNvPr id="10" name="直線矢印コネクタ 9"/>
        <xdr:cNvCxnSpPr/>
      </xdr:nvCxnSpPr>
      <xdr:spPr>
        <a:xfrm flipH="1">
          <a:off x="5095875" y="26927175"/>
          <a:ext cx="57150" cy="1914525"/>
        </a:xfrm>
        <a:prstGeom prst="straightConnector1">
          <a:avLst/>
        </a:prstGeom>
        <a:ln w="38100">
          <a:solidFill>
            <a:schemeClr val="accent2">
              <a:lumMod val="75000"/>
            </a:schemeClr>
          </a:solidFill>
          <a:prstDash val="sysDash"/>
          <a:headEnd type="triangl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581025</xdr:colOff>
      <xdr:row>149</xdr:row>
      <xdr:rowOff>19050</xdr:rowOff>
    </xdr:from>
    <xdr:to>
      <xdr:col>10</xdr:col>
      <xdr:colOff>2895600</xdr:colOff>
      <xdr:row>155</xdr:row>
      <xdr:rowOff>57149</xdr:rowOff>
    </xdr:to>
    <xdr:sp macro="" textlink="">
      <xdr:nvSpPr>
        <xdr:cNvPr id="11" name="四角形吹き出し 10"/>
        <xdr:cNvSpPr/>
      </xdr:nvSpPr>
      <xdr:spPr>
        <a:xfrm>
          <a:off x="6543675" y="27241500"/>
          <a:ext cx="2314575" cy="952499"/>
        </a:xfrm>
        <a:prstGeom prst="wedgeRectCallout">
          <a:avLst>
            <a:gd name="adj1" fmla="val -108389"/>
            <a:gd name="adj2" fmla="val -18310"/>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t>瓢箪山稲荷の前を通過するとちょっと近いが通りづらい</a:t>
          </a:r>
          <a:endParaRPr kumimoji="1" lang="en-US" altLang="ja-JP" sz="1100"/>
        </a:p>
        <a:p>
          <a:pPr algn="l"/>
          <a:r>
            <a:rPr kumimoji="1" lang="ja-JP" altLang="en-US" sz="1100"/>
            <a:t>（実際は途中でクランクしている）</a:t>
          </a:r>
          <a:endParaRPr kumimoji="1" lang="en-US" altLang="ja-JP" sz="1100"/>
        </a:p>
      </xdr:txBody>
    </xdr:sp>
    <xdr:clientData/>
  </xdr:twoCellAnchor>
  <xdr:twoCellAnchor>
    <xdr:from>
      <xdr:col>5</xdr:col>
      <xdr:colOff>209550</xdr:colOff>
      <xdr:row>128</xdr:row>
      <xdr:rowOff>0</xdr:rowOff>
    </xdr:from>
    <xdr:to>
      <xdr:col>5</xdr:col>
      <xdr:colOff>304800</xdr:colOff>
      <xdr:row>143</xdr:row>
      <xdr:rowOff>76200</xdr:rowOff>
    </xdr:to>
    <xdr:cxnSp macro="">
      <xdr:nvCxnSpPr>
        <xdr:cNvPr id="12" name="直線矢印コネクタ 11"/>
        <xdr:cNvCxnSpPr/>
      </xdr:nvCxnSpPr>
      <xdr:spPr>
        <a:xfrm flipH="1">
          <a:off x="3562350" y="23812500"/>
          <a:ext cx="95250" cy="2362200"/>
        </a:xfrm>
        <a:prstGeom prst="straightConnector1">
          <a:avLst/>
        </a:prstGeom>
        <a:ln w="38100">
          <a:solidFill>
            <a:schemeClr val="accent2">
              <a:lumMod val="75000"/>
            </a:schemeClr>
          </a:solidFill>
          <a:prstDash val="sys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1047750</xdr:colOff>
      <xdr:row>126</xdr:row>
      <xdr:rowOff>133350</xdr:rowOff>
    </xdr:from>
    <xdr:to>
      <xdr:col>3</xdr:col>
      <xdr:colOff>1181100</xdr:colOff>
      <xdr:row>143</xdr:row>
      <xdr:rowOff>47627</xdr:rowOff>
    </xdr:to>
    <xdr:cxnSp macro="">
      <xdr:nvCxnSpPr>
        <xdr:cNvPr id="14" name="直線矢印コネクタ 13"/>
        <xdr:cNvCxnSpPr/>
      </xdr:nvCxnSpPr>
      <xdr:spPr>
        <a:xfrm flipH="1" flipV="1">
          <a:off x="2162175" y="23641050"/>
          <a:ext cx="133350" cy="2505077"/>
        </a:xfrm>
        <a:prstGeom prst="straightConnector1">
          <a:avLst/>
        </a:prstGeom>
        <a:ln w="38100">
          <a:solidFill>
            <a:schemeClr val="accent3">
              <a:lumMod val="75000"/>
            </a:schemeClr>
          </a:solidFill>
          <a:prstDash val="sys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1152525</xdr:colOff>
      <xdr:row>143</xdr:row>
      <xdr:rowOff>66675</xdr:rowOff>
    </xdr:from>
    <xdr:to>
      <xdr:col>5</xdr:col>
      <xdr:colOff>76201</xdr:colOff>
      <xdr:row>144</xdr:row>
      <xdr:rowOff>123826</xdr:rowOff>
    </xdr:to>
    <xdr:cxnSp macro="">
      <xdr:nvCxnSpPr>
        <xdr:cNvPr id="17" name="直線矢印コネクタ 16"/>
        <xdr:cNvCxnSpPr/>
      </xdr:nvCxnSpPr>
      <xdr:spPr>
        <a:xfrm flipH="1" flipV="1">
          <a:off x="2266950" y="26165175"/>
          <a:ext cx="1162051" cy="209551"/>
        </a:xfrm>
        <a:prstGeom prst="straightConnector1">
          <a:avLst/>
        </a:prstGeom>
        <a:ln w="38100">
          <a:solidFill>
            <a:schemeClr val="accent3">
              <a:lumMod val="75000"/>
            </a:schemeClr>
          </a:solidFill>
          <a:prstDash val="sys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1057275</xdr:colOff>
      <xdr:row>126</xdr:row>
      <xdr:rowOff>114301</xdr:rowOff>
    </xdr:from>
    <xdr:to>
      <xdr:col>5</xdr:col>
      <xdr:colOff>142875</xdr:colOff>
      <xdr:row>126</xdr:row>
      <xdr:rowOff>142875</xdr:rowOff>
    </xdr:to>
    <xdr:cxnSp macro="">
      <xdr:nvCxnSpPr>
        <xdr:cNvPr id="20" name="直線矢印コネクタ 19"/>
        <xdr:cNvCxnSpPr/>
      </xdr:nvCxnSpPr>
      <xdr:spPr>
        <a:xfrm flipV="1">
          <a:off x="2171700" y="23622001"/>
          <a:ext cx="1323975" cy="28574"/>
        </a:xfrm>
        <a:prstGeom prst="straightConnector1">
          <a:avLst/>
        </a:prstGeom>
        <a:ln w="38100">
          <a:solidFill>
            <a:schemeClr val="accent3">
              <a:lumMod val="75000"/>
            </a:schemeClr>
          </a:solidFill>
          <a:prstDash val="sysDash"/>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923926</xdr:colOff>
      <xdr:row>126</xdr:row>
      <xdr:rowOff>76201</xdr:rowOff>
    </xdr:from>
    <xdr:to>
      <xdr:col>10</xdr:col>
      <xdr:colOff>733426</xdr:colOff>
      <xdr:row>131</xdr:row>
      <xdr:rowOff>66675</xdr:rowOff>
    </xdr:to>
    <xdr:sp macro="" textlink="">
      <xdr:nvSpPr>
        <xdr:cNvPr id="24" name="四角形吹き出し 23"/>
        <xdr:cNvSpPr/>
      </xdr:nvSpPr>
      <xdr:spPr>
        <a:xfrm>
          <a:off x="4733926" y="23583901"/>
          <a:ext cx="1962150" cy="752474"/>
        </a:xfrm>
        <a:prstGeom prst="wedgeRectCallout">
          <a:avLst>
            <a:gd name="adj1" fmla="val -106164"/>
            <a:gd name="adj2" fmla="val 34656"/>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往路はルート通りに進むのをおすすめ</a:t>
          </a:r>
          <a:endParaRPr kumimoji="1" lang="en-US" altLang="ja-JP" sz="1100"/>
        </a:p>
      </xdr:txBody>
    </xdr:sp>
    <xdr:clientData/>
  </xdr:twoCellAnchor>
  <xdr:twoCellAnchor>
    <xdr:from>
      <xdr:col>0</xdr:col>
      <xdr:colOff>95250</xdr:colOff>
      <xdr:row>137</xdr:row>
      <xdr:rowOff>0</xdr:rowOff>
    </xdr:from>
    <xdr:to>
      <xdr:col>3</xdr:col>
      <xdr:colOff>942975</xdr:colOff>
      <xdr:row>144</xdr:row>
      <xdr:rowOff>38100</xdr:rowOff>
    </xdr:to>
    <xdr:sp macro="" textlink="">
      <xdr:nvSpPr>
        <xdr:cNvPr id="25" name="四角形吹き出し 24"/>
        <xdr:cNvSpPr/>
      </xdr:nvSpPr>
      <xdr:spPr>
        <a:xfrm>
          <a:off x="95250" y="25184100"/>
          <a:ext cx="1962150" cy="1104900"/>
        </a:xfrm>
        <a:prstGeom prst="wedgeRectCallout">
          <a:avLst>
            <a:gd name="adj1" fmla="val 51604"/>
            <a:gd name="adj2" fmla="val -85456"/>
          </a:avLst>
        </a:prstGeom>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kumimoji="1" lang="ja-JP" altLang="en-US" sz="1100"/>
            <a:t>復路はルート通りだと一通の方角が逆になる</a:t>
          </a:r>
          <a:endParaRPr kumimoji="1" lang="en-US" altLang="ja-JP" sz="1100"/>
        </a:p>
        <a:p>
          <a:pPr algn="l"/>
          <a:r>
            <a:rPr kumimoji="1" lang="ja-JP" altLang="en-US" sz="1100"/>
            <a:t>車が来てなければ行ってもよいが、混雑するようなら図のルート辿ること</a:t>
          </a:r>
          <a:endParaRPr kumimoji="1" lang="en-US" altLang="ja-JP" sz="1100"/>
        </a:p>
      </xdr:txBody>
    </xdr:sp>
    <xdr:clientData/>
  </xdr:twoCellAnchor>
  <xdr:twoCellAnchor>
    <xdr:from>
      <xdr:col>6</xdr:col>
      <xdr:colOff>161925</xdr:colOff>
      <xdr:row>126</xdr:row>
      <xdr:rowOff>57150</xdr:rowOff>
    </xdr:from>
    <xdr:to>
      <xdr:col>6</xdr:col>
      <xdr:colOff>333375</xdr:colOff>
      <xdr:row>127</xdr:row>
      <xdr:rowOff>95250</xdr:rowOff>
    </xdr:to>
    <xdr:sp macro="" textlink="">
      <xdr:nvSpPr>
        <xdr:cNvPr id="26" name="円/楕円 25"/>
        <xdr:cNvSpPr/>
      </xdr:nvSpPr>
      <xdr:spPr>
        <a:xfrm>
          <a:off x="3971925" y="23669625"/>
          <a:ext cx="171450" cy="19050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161</xdr:row>
      <xdr:rowOff>85725</xdr:rowOff>
    </xdr:from>
    <xdr:to>
      <xdr:col>6</xdr:col>
      <xdr:colOff>304800</xdr:colOff>
      <xdr:row>162</xdr:row>
      <xdr:rowOff>123825</xdr:rowOff>
    </xdr:to>
    <xdr:sp macro="" textlink="">
      <xdr:nvSpPr>
        <xdr:cNvPr id="27" name="円/楕円 26"/>
        <xdr:cNvSpPr/>
      </xdr:nvSpPr>
      <xdr:spPr>
        <a:xfrm>
          <a:off x="3943350" y="29032200"/>
          <a:ext cx="171450" cy="19050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180975</xdr:colOff>
      <xdr:row>120</xdr:row>
      <xdr:rowOff>57150</xdr:rowOff>
    </xdr:from>
    <xdr:to>
      <xdr:col>6</xdr:col>
      <xdr:colOff>1152525</xdr:colOff>
      <xdr:row>123</xdr:row>
      <xdr:rowOff>133349</xdr:rowOff>
    </xdr:to>
    <xdr:sp macro="" textlink="">
      <xdr:nvSpPr>
        <xdr:cNvPr id="29" name="角丸四角形吹き出し 28"/>
        <xdr:cNvSpPr/>
      </xdr:nvSpPr>
      <xdr:spPr>
        <a:xfrm>
          <a:off x="3295650" y="22755225"/>
          <a:ext cx="1666875" cy="533399"/>
        </a:xfrm>
        <a:prstGeom prst="wedgeRoundRectCallout">
          <a:avLst>
            <a:gd name="adj1" fmla="val 32"/>
            <a:gd name="adj2" fmla="val 96663"/>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kumimoji="1" lang="ja-JP" altLang="ja-JP" sz="1100">
              <a:solidFill>
                <a:schemeClr val="lt1"/>
              </a:solidFill>
              <a:effectLst/>
              <a:latin typeface="+mn-lt"/>
              <a:ea typeface="+mn-ea"/>
              <a:cs typeface="+mn-cs"/>
            </a:rPr>
            <a:t>瓢箪山攻略ルート</a:t>
          </a:r>
          <a:endParaRPr lang="ja-JP" altLang="ja-JP">
            <a:effectLst/>
          </a:endParaRPr>
        </a:p>
        <a:p>
          <a:pPr algn="ctr"/>
          <a:r>
            <a:rPr kumimoji="1" lang="ja-JP" altLang="en-US" sz="1100">
              <a:solidFill>
                <a:schemeClr val="lt1"/>
              </a:solidFill>
              <a:effectLst/>
              <a:latin typeface="+mn-lt"/>
              <a:ea typeface="+mn-ea"/>
              <a:cs typeface="+mn-cs"/>
            </a:rPr>
            <a:t>北口</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喜里川町南</a:t>
          </a:r>
          <a:r>
            <a:rPr kumimoji="1" lang="en-US" altLang="ja-JP" sz="1100">
              <a:solidFill>
                <a:schemeClr val="lt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3</xdr:col>
      <xdr:colOff>1066800</xdr:colOff>
      <xdr:row>164</xdr:row>
      <xdr:rowOff>104775</xdr:rowOff>
    </xdr:from>
    <xdr:to>
      <xdr:col>6</xdr:col>
      <xdr:colOff>38100</xdr:colOff>
      <xdr:row>168</xdr:row>
      <xdr:rowOff>28574</xdr:rowOff>
    </xdr:to>
    <xdr:sp macro="" textlink="">
      <xdr:nvSpPr>
        <xdr:cNvPr id="30" name="角丸四角形吹き出し 29"/>
        <xdr:cNvSpPr/>
      </xdr:nvSpPr>
      <xdr:spPr>
        <a:xfrm>
          <a:off x="2181225" y="29613225"/>
          <a:ext cx="1666875" cy="533399"/>
        </a:xfrm>
        <a:prstGeom prst="wedgeRoundRectCallout">
          <a:avLst>
            <a:gd name="adj1" fmla="val 56032"/>
            <a:gd name="adj2" fmla="val -117623"/>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kumimoji="1" lang="ja-JP" altLang="ja-JP" sz="1100">
              <a:solidFill>
                <a:schemeClr val="lt1"/>
              </a:solidFill>
              <a:effectLst/>
              <a:latin typeface="+mn-lt"/>
              <a:ea typeface="+mn-ea"/>
              <a:cs typeface="+mn-cs"/>
            </a:rPr>
            <a:t>瓢箪山攻略ルート</a:t>
          </a:r>
          <a:endParaRPr lang="ja-JP" altLang="ja-JP">
            <a:effectLst/>
          </a:endParaRPr>
        </a:p>
        <a:p>
          <a:pPr algn="ctr"/>
          <a:r>
            <a:rPr kumimoji="1" lang="ja-JP" altLang="en-US" sz="1100">
              <a:solidFill>
                <a:schemeClr val="lt1"/>
              </a:solidFill>
              <a:effectLst/>
              <a:latin typeface="+mn-lt"/>
              <a:ea typeface="+mn-ea"/>
              <a:cs typeface="+mn-cs"/>
            </a:rPr>
            <a:t>南口</a:t>
          </a:r>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四条町</a:t>
          </a:r>
          <a:r>
            <a:rPr kumimoji="1" lang="en-US" altLang="ja-JP" sz="1100">
              <a:solidFill>
                <a:schemeClr val="lt1"/>
              </a:solidFill>
              <a:effectLst/>
              <a:latin typeface="+mn-lt"/>
              <a:ea typeface="+mn-ea"/>
              <a:cs typeface="+mn-cs"/>
            </a:rPr>
            <a:t>)</a:t>
          </a:r>
          <a:endParaRPr lang="ja-JP" altLang="ja-JP">
            <a:effectLst/>
          </a:endParaRPr>
        </a:p>
        <a:p>
          <a:pPr algn="ctr"/>
          <a:endParaRPr kumimoji="1" lang="ja-JP" altLang="en-US" sz="1100"/>
        </a:p>
      </xdr:txBody>
    </xdr:sp>
    <xdr:clientData/>
  </xdr:twoCellAnchor>
  <xdr:twoCellAnchor>
    <xdr:from>
      <xdr:col>6</xdr:col>
      <xdr:colOff>981075</xdr:colOff>
      <xdr:row>163</xdr:row>
      <xdr:rowOff>66675</xdr:rowOff>
    </xdr:from>
    <xdr:to>
      <xdr:col>10</xdr:col>
      <xdr:colOff>784225</xdr:colOff>
      <xdr:row>165</xdr:row>
      <xdr:rowOff>0</xdr:rowOff>
    </xdr:to>
    <xdr:sp macro="" textlink="">
      <xdr:nvSpPr>
        <xdr:cNvPr id="21" name="Text Box 548">
          <a:hlinkClick xmlns:r="http://schemas.openxmlformats.org/officeDocument/2006/relationships" r:id="rId2"/>
        </xdr:cNvPr>
        <xdr:cNvSpPr txBox="1">
          <a:spLocks noChangeArrowheads="1"/>
        </xdr:cNvSpPr>
      </xdr:nvSpPr>
      <xdr:spPr bwMode="auto">
        <a:xfrm>
          <a:off x="4791075" y="29422725"/>
          <a:ext cx="1955800" cy="238125"/>
        </a:xfrm>
        <a:prstGeom prst="rect">
          <a:avLst/>
        </a:prstGeom>
        <a:noFill/>
        <a:ln>
          <a:noFill/>
        </a:ln>
      </xdr:spPr>
      <xdr:txBody>
        <a:bodyPr rot="0" vert="horz" wrap="square" lIns="0" tIns="0" rIns="0" bIns="0" anchor="t" anchorCtr="0" upright="1">
          <a:noAutofit/>
        </a:bodyPr>
        <a:lstStyle/>
        <a:p>
          <a:pPr algn="r">
            <a:spcAft>
              <a:spcPts val="0"/>
            </a:spcAft>
            <a:tabLst>
              <a:tab pos="810260" algn="l"/>
            </a:tabLst>
          </a:pPr>
          <a:r>
            <a:rPr lang="en-US" sz="1050" u="sng" kern="100">
              <a:solidFill>
                <a:srgbClr val="0000FF"/>
              </a:solidFill>
              <a:effectLst/>
              <a:latin typeface="Arial"/>
              <a:ea typeface="ＭＳ 明朝"/>
              <a:cs typeface="Times New Roman"/>
            </a:rPr>
            <a:t>© OpenStreetMap contributors</a:t>
          </a:r>
          <a:endParaRPr lang="ja-JP" sz="1050" kern="100">
            <a:effectLst/>
            <a:latin typeface="ＭＳ ゴシック"/>
            <a:ea typeface="ＭＳ 明朝"/>
            <a:cs typeface="Times New Roman"/>
          </a:endParaRPr>
        </a:p>
      </xdr:txBody>
    </xdr:sp>
    <xdr:clientData/>
  </xdr:twoCellAnchor>
  <xdr:twoCellAnchor editAs="oneCell">
    <xdr:from>
      <xdr:col>3</xdr:col>
      <xdr:colOff>0</xdr:colOff>
      <xdr:row>173</xdr:row>
      <xdr:rowOff>0</xdr:rowOff>
    </xdr:from>
    <xdr:to>
      <xdr:col>10</xdr:col>
      <xdr:colOff>2323203</xdr:colOff>
      <xdr:row>232</xdr:row>
      <xdr:rowOff>8400</xdr:rowOff>
    </xdr:to>
    <xdr:pic>
      <xdr:nvPicPr>
        <xdr:cNvPr id="9" name="図 8"/>
        <xdr:cNvPicPr>
          <a:picLocks noChangeAspect="1"/>
        </xdr:cNvPicPr>
      </xdr:nvPicPr>
      <xdr:blipFill>
        <a:blip xmlns:r="http://schemas.openxmlformats.org/officeDocument/2006/relationships" r:embed="rId3"/>
        <a:stretch>
          <a:fillRect/>
        </a:stretch>
      </xdr:blipFill>
      <xdr:spPr>
        <a:xfrm>
          <a:off x="1114425" y="31508700"/>
          <a:ext cx="7171428" cy="9000000"/>
        </a:xfrm>
        <a:prstGeom prst="rect">
          <a:avLst/>
        </a:prstGeom>
      </xdr:spPr>
    </xdr:pic>
    <xdr:clientData/>
  </xdr:twoCellAnchor>
  <xdr:twoCellAnchor>
    <xdr:from>
      <xdr:col>6</xdr:col>
      <xdr:colOff>631439</xdr:colOff>
      <xdr:row>176</xdr:row>
      <xdr:rowOff>104016</xdr:rowOff>
    </xdr:from>
    <xdr:to>
      <xdr:col>6</xdr:col>
      <xdr:colOff>1211610</xdr:colOff>
      <xdr:row>194</xdr:row>
      <xdr:rowOff>61380</xdr:rowOff>
    </xdr:to>
    <xdr:sp macro="" textlink="">
      <xdr:nvSpPr>
        <xdr:cNvPr id="23" name="正方形/長方形 22"/>
        <xdr:cNvSpPr/>
      </xdr:nvSpPr>
      <xdr:spPr>
        <a:xfrm rot="2100000">
          <a:off x="4441439" y="32069916"/>
          <a:ext cx="580171" cy="2700564"/>
        </a:xfrm>
        <a:prstGeom prst="rect">
          <a:avLst/>
        </a:prstGeom>
        <a:solidFill>
          <a:schemeClr val="accent6">
            <a:alpha val="2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400050</xdr:colOff>
      <xdr:row>188</xdr:row>
      <xdr:rowOff>104775</xdr:rowOff>
    </xdr:from>
    <xdr:to>
      <xdr:col>10</xdr:col>
      <xdr:colOff>1447800</xdr:colOff>
      <xdr:row>196</xdr:row>
      <xdr:rowOff>28575</xdr:rowOff>
    </xdr:to>
    <xdr:sp macro="" textlink="">
      <xdr:nvSpPr>
        <xdr:cNvPr id="28" name="四角形吹き出し 27"/>
        <xdr:cNvSpPr/>
      </xdr:nvSpPr>
      <xdr:spPr>
        <a:xfrm>
          <a:off x="5429250" y="33899475"/>
          <a:ext cx="1981200" cy="1143000"/>
        </a:xfrm>
        <a:prstGeom prst="wedgeRectCallout">
          <a:avLst>
            <a:gd name="adj1" fmla="val -95911"/>
            <a:gd name="adj2" fmla="val -47733"/>
          </a:avLst>
        </a:prstGeom>
        <a:ln/>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kumimoji="1" lang="ja-JP" altLang="en-US" sz="1100"/>
            <a:t>ラポール枚方 </a:t>
          </a:r>
          <a:r>
            <a:rPr kumimoji="1" lang="en-US" altLang="ja-JP" sz="1100"/>
            <a:t>4F</a:t>
          </a:r>
        </a:p>
        <a:p>
          <a:pPr algn="l"/>
          <a:r>
            <a:rPr kumimoji="1" lang="ja-JP" altLang="en-US" sz="1100"/>
            <a:t>研修室３</a:t>
          </a:r>
          <a:endParaRPr kumimoji="1" lang="en-US" altLang="ja-JP" sz="1100"/>
        </a:p>
        <a:p>
          <a:pPr algn="l"/>
          <a:endParaRPr kumimoji="1" lang="en-US" altLang="ja-JP" sz="1100"/>
        </a:p>
        <a:p>
          <a:pPr algn="l"/>
          <a:r>
            <a:rPr kumimoji="1" lang="ja-JP" altLang="en-US" sz="1100"/>
            <a:t>ゴール受付</a:t>
          </a:r>
          <a:endParaRPr kumimoji="1" lang="en-US" altLang="ja-JP" sz="1100"/>
        </a:p>
        <a:p>
          <a:pPr algn="l"/>
          <a:r>
            <a:rPr kumimoji="1" lang="en-US" altLang="ja-JP" sz="1100"/>
            <a:t>(15:00</a:t>
          </a:r>
          <a:r>
            <a:rPr kumimoji="1" lang="ja-JP" altLang="en-US" sz="1100"/>
            <a:t>～</a:t>
          </a:r>
          <a:r>
            <a:rPr kumimoji="1" lang="en-US" altLang="ja-JP" sz="1100"/>
            <a:t>21:00)</a:t>
          </a:r>
        </a:p>
      </xdr:txBody>
    </xdr:sp>
    <xdr:clientData/>
  </xdr:twoCellAnchor>
  <xdr:twoCellAnchor>
    <xdr:from>
      <xdr:col>3</xdr:col>
      <xdr:colOff>1533525</xdr:colOff>
      <xdr:row>201</xdr:row>
      <xdr:rowOff>38100</xdr:rowOff>
    </xdr:from>
    <xdr:to>
      <xdr:col>3</xdr:col>
      <xdr:colOff>1857375</xdr:colOff>
      <xdr:row>203</xdr:row>
      <xdr:rowOff>76200</xdr:rowOff>
    </xdr:to>
    <xdr:sp macro="" textlink="">
      <xdr:nvSpPr>
        <xdr:cNvPr id="31" name="円/楕円 30"/>
        <xdr:cNvSpPr/>
      </xdr:nvSpPr>
      <xdr:spPr>
        <a:xfrm>
          <a:off x="2647950" y="35814000"/>
          <a:ext cx="323850" cy="342900"/>
        </a:xfrm>
        <a:prstGeom prst="ellipse">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152400</xdr:colOff>
      <xdr:row>209</xdr:row>
      <xdr:rowOff>114300</xdr:rowOff>
    </xdr:from>
    <xdr:to>
      <xdr:col>3</xdr:col>
      <xdr:colOff>1819275</xdr:colOff>
      <xdr:row>213</xdr:row>
      <xdr:rowOff>38099</xdr:rowOff>
    </xdr:to>
    <xdr:sp macro="" textlink="">
      <xdr:nvSpPr>
        <xdr:cNvPr id="32" name="角丸四角形吹き出し 31"/>
        <xdr:cNvSpPr/>
      </xdr:nvSpPr>
      <xdr:spPr>
        <a:xfrm>
          <a:off x="1266825" y="37109400"/>
          <a:ext cx="1666875" cy="533399"/>
        </a:xfrm>
        <a:prstGeom prst="wedgeRoundRectCallout">
          <a:avLst>
            <a:gd name="adj1" fmla="val 35461"/>
            <a:gd name="adj2" fmla="val -212266"/>
            <a:gd name="adj3" fmla="val 1666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kumimoji="1" lang="ja-JP" altLang="en-US" sz="1100"/>
            <a:t>関西医大病院前</a:t>
          </a:r>
        </a:p>
      </xdr:txBody>
    </xdr:sp>
    <xdr:clientData/>
  </xdr:twoCellAnchor>
  <xdr:twoCellAnchor>
    <xdr:from>
      <xdr:col>6</xdr:col>
      <xdr:colOff>89695</xdr:colOff>
      <xdr:row>182</xdr:row>
      <xdr:rowOff>49037</xdr:rowOff>
    </xdr:from>
    <xdr:to>
      <xdr:col>6</xdr:col>
      <xdr:colOff>669866</xdr:colOff>
      <xdr:row>184</xdr:row>
      <xdr:rowOff>6427</xdr:rowOff>
    </xdr:to>
    <xdr:sp macro="" textlink="">
      <xdr:nvSpPr>
        <xdr:cNvPr id="33" name="正方形/長方形 32"/>
        <xdr:cNvSpPr/>
      </xdr:nvSpPr>
      <xdr:spPr>
        <a:xfrm rot="2100000">
          <a:off x="3899695" y="32929337"/>
          <a:ext cx="580171" cy="262190"/>
        </a:xfrm>
        <a:prstGeom prst="rect">
          <a:avLst/>
        </a:prstGeom>
        <a:solidFill>
          <a:schemeClr val="accent6">
            <a:alpha val="2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0</xdr:colOff>
      <xdr:row>175</xdr:row>
      <xdr:rowOff>19050</xdr:rowOff>
    </xdr:from>
    <xdr:to>
      <xdr:col>6</xdr:col>
      <xdr:colOff>962025</xdr:colOff>
      <xdr:row>177</xdr:row>
      <xdr:rowOff>95250</xdr:rowOff>
    </xdr:to>
    <xdr:sp macro="" textlink="">
      <xdr:nvSpPr>
        <xdr:cNvPr id="34" name="四角形吹き出し 33"/>
        <xdr:cNvSpPr/>
      </xdr:nvSpPr>
      <xdr:spPr>
        <a:xfrm>
          <a:off x="3810000" y="31832550"/>
          <a:ext cx="962025" cy="381000"/>
        </a:xfrm>
        <a:prstGeom prst="wedgeRectCallout">
          <a:avLst>
            <a:gd name="adj1" fmla="val -9448"/>
            <a:gd name="adj2" fmla="val 227368"/>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駐輪場</a:t>
          </a:r>
          <a:endParaRPr kumimoji="1" lang="en-US" altLang="ja-JP" sz="1100"/>
        </a:p>
      </xdr:txBody>
    </xdr:sp>
    <xdr:clientData/>
  </xdr:twoCellAnchor>
  <xdr:twoCellAnchor>
    <xdr:from>
      <xdr:col>3</xdr:col>
      <xdr:colOff>1546016</xdr:colOff>
      <xdr:row>181</xdr:row>
      <xdr:rowOff>72124</xdr:rowOff>
    </xdr:from>
    <xdr:to>
      <xdr:col>6</xdr:col>
      <xdr:colOff>209550</xdr:colOff>
      <xdr:row>201</xdr:row>
      <xdr:rowOff>85725</xdr:rowOff>
    </xdr:to>
    <xdr:sp macro="" textlink="">
      <xdr:nvSpPr>
        <xdr:cNvPr id="42" name="フリーフォーム 41"/>
        <xdr:cNvSpPr/>
      </xdr:nvSpPr>
      <xdr:spPr>
        <a:xfrm>
          <a:off x="2660441" y="32800024"/>
          <a:ext cx="1359109" cy="3061601"/>
        </a:xfrm>
        <a:custGeom>
          <a:avLst/>
          <a:gdLst>
            <a:gd name="connsiteX0" fmla="*/ 101809 w 1359109"/>
            <a:gd name="connsiteY0" fmla="*/ 3061601 h 3061601"/>
            <a:gd name="connsiteX1" fmla="*/ 6559 w 1359109"/>
            <a:gd name="connsiteY1" fmla="*/ 2442476 h 3061601"/>
            <a:gd name="connsiteX2" fmla="*/ 263734 w 1359109"/>
            <a:gd name="connsiteY2" fmla="*/ 1537601 h 3061601"/>
            <a:gd name="connsiteX3" fmla="*/ 358984 w 1359109"/>
            <a:gd name="connsiteY3" fmla="*/ 680351 h 3061601"/>
            <a:gd name="connsiteX4" fmla="*/ 254209 w 1359109"/>
            <a:gd name="connsiteY4" fmla="*/ 137426 h 3061601"/>
            <a:gd name="connsiteX5" fmla="*/ 511384 w 1359109"/>
            <a:gd name="connsiteY5" fmla="*/ 32651 h 3061601"/>
            <a:gd name="connsiteX6" fmla="*/ 1159084 w 1359109"/>
            <a:gd name="connsiteY6" fmla="*/ 4076 h 3061601"/>
            <a:gd name="connsiteX7" fmla="*/ 1359109 w 1359109"/>
            <a:gd name="connsiteY7" fmla="*/ 108851 h 30616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359109" h="3061601">
              <a:moveTo>
                <a:pt x="101809" y="3061601"/>
              </a:moveTo>
              <a:cubicBezTo>
                <a:pt x="40690" y="2879038"/>
                <a:pt x="-20429" y="2696476"/>
                <a:pt x="6559" y="2442476"/>
              </a:cubicBezTo>
              <a:cubicBezTo>
                <a:pt x="33546" y="2188476"/>
                <a:pt x="204997" y="1831288"/>
                <a:pt x="263734" y="1537601"/>
              </a:cubicBezTo>
              <a:cubicBezTo>
                <a:pt x="322471" y="1243914"/>
                <a:pt x="360571" y="913713"/>
                <a:pt x="358984" y="680351"/>
              </a:cubicBezTo>
              <a:cubicBezTo>
                <a:pt x="357397" y="446989"/>
                <a:pt x="228809" y="245376"/>
                <a:pt x="254209" y="137426"/>
              </a:cubicBezTo>
              <a:cubicBezTo>
                <a:pt x="279609" y="29476"/>
                <a:pt x="360571" y="54876"/>
                <a:pt x="511384" y="32651"/>
              </a:cubicBezTo>
              <a:cubicBezTo>
                <a:pt x="662197" y="10426"/>
                <a:pt x="1017796" y="-8624"/>
                <a:pt x="1159084" y="4076"/>
              </a:cubicBezTo>
              <a:cubicBezTo>
                <a:pt x="1300372" y="16776"/>
                <a:pt x="1219409" y="-34024"/>
                <a:pt x="1359109" y="108851"/>
              </a:cubicBezTo>
            </a:path>
          </a:pathLst>
        </a:custGeom>
        <a:no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151356</xdr:colOff>
      <xdr:row>183</xdr:row>
      <xdr:rowOff>28575</xdr:rowOff>
    </xdr:from>
    <xdr:to>
      <xdr:col>6</xdr:col>
      <xdr:colOff>647700</xdr:colOff>
      <xdr:row>190</xdr:row>
      <xdr:rowOff>3522</xdr:rowOff>
    </xdr:to>
    <xdr:sp macro="" textlink="">
      <xdr:nvSpPr>
        <xdr:cNvPr id="43" name="フリーフォーム 42"/>
        <xdr:cNvSpPr/>
      </xdr:nvSpPr>
      <xdr:spPr>
        <a:xfrm>
          <a:off x="3961356" y="33061275"/>
          <a:ext cx="496344" cy="1041747"/>
        </a:xfrm>
        <a:custGeom>
          <a:avLst/>
          <a:gdLst>
            <a:gd name="connsiteX0" fmla="*/ 239169 w 496344"/>
            <a:gd name="connsiteY0" fmla="*/ 0 h 1041747"/>
            <a:gd name="connsiteX1" fmla="*/ 401094 w 496344"/>
            <a:gd name="connsiteY1" fmla="*/ 142875 h 1041747"/>
            <a:gd name="connsiteX2" fmla="*/ 220119 w 496344"/>
            <a:gd name="connsiteY2" fmla="*/ 476250 h 1041747"/>
            <a:gd name="connsiteX3" fmla="*/ 1044 w 496344"/>
            <a:gd name="connsiteY3" fmla="*/ 733425 h 1041747"/>
            <a:gd name="connsiteX4" fmla="*/ 143919 w 496344"/>
            <a:gd name="connsiteY4" fmla="*/ 933450 h 1041747"/>
            <a:gd name="connsiteX5" fmla="*/ 296319 w 496344"/>
            <a:gd name="connsiteY5" fmla="*/ 1038225 h 1041747"/>
            <a:gd name="connsiteX6" fmla="*/ 496344 w 496344"/>
            <a:gd name="connsiteY6" fmla="*/ 809625 h 10417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96344" h="1041747">
              <a:moveTo>
                <a:pt x="239169" y="0"/>
              </a:moveTo>
              <a:cubicBezTo>
                <a:pt x="321719" y="31750"/>
                <a:pt x="404269" y="63500"/>
                <a:pt x="401094" y="142875"/>
              </a:cubicBezTo>
              <a:cubicBezTo>
                <a:pt x="397919" y="222250"/>
                <a:pt x="286794" y="377825"/>
                <a:pt x="220119" y="476250"/>
              </a:cubicBezTo>
              <a:cubicBezTo>
                <a:pt x="153444" y="574675"/>
                <a:pt x="13744" y="657225"/>
                <a:pt x="1044" y="733425"/>
              </a:cubicBezTo>
              <a:cubicBezTo>
                <a:pt x="-11656" y="809625"/>
                <a:pt x="94706" y="882650"/>
                <a:pt x="143919" y="933450"/>
              </a:cubicBezTo>
              <a:cubicBezTo>
                <a:pt x="193131" y="984250"/>
                <a:pt x="237582" y="1058862"/>
                <a:pt x="296319" y="1038225"/>
              </a:cubicBezTo>
              <a:cubicBezTo>
                <a:pt x="355056" y="1017588"/>
                <a:pt x="458244" y="847725"/>
                <a:pt x="496344" y="809625"/>
              </a:cubicBezTo>
            </a:path>
          </a:pathLst>
        </a:cu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215</xdr:row>
      <xdr:rowOff>76200</xdr:rowOff>
    </xdr:from>
    <xdr:to>
      <xdr:col>6</xdr:col>
      <xdr:colOff>571500</xdr:colOff>
      <xdr:row>220</xdr:row>
      <xdr:rowOff>9525</xdr:rowOff>
    </xdr:to>
    <xdr:sp macro="" textlink="">
      <xdr:nvSpPr>
        <xdr:cNvPr id="45" name="正方形/長方形 44"/>
        <xdr:cNvSpPr/>
      </xdr:nvSpPr>
      <xdr:spPr>
        <a:xfrm rot="-1620000">
          <a:off x="3648075" y="37985700"/>
          <a:ext cx="733425" cy="695325"/>
        </a:xfrm>
        <a:prstGeom prst="rect">
          <a:avLst/>
        </a:prstGeom>
        <a:solidFill>
          <a:schemeClr val="accent6">
            <a:alpha val="2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1238249</xdr:colOff>
      <xdr:row>224</xdr:row>
      <xdr:rowOff>66675</xdr:rowOff>
    </xdr:from>
    <xdr:to>
      <xdr:col>6</xdr:col>
      <xdr:colOff>723899</xdr:colOff>
      <xdr:row>229</xdr:row>
      <xdr:rowOff>76200</xdr:rowOff>
    </xdr:to>
    <xdr:sp macro="" textlink="">
      <xdr:nvSpPr>
        <xdr:cNvPr id="46" name="四角形吹き出し 45"/>
        <xdr:cNvSpPr/>
      </xdr:nvSpPr>
      <xdr:spPr>
        <a:xfrm>
          <a:off x="2352674" y="39347775"/>
          <a:ext cx="2181225" cy="771525"/>
        </a:xfrm>
        <a:prstGeom prst="wedgeRectCallout">
          <a:avLst>
            <a:gd name="adj1" fmla="val 26459"/>
            <a:gd name="adj2" fmla="val -148686"/>
          </a:avLst>
        </a:prstGeom>
        <a:ln/>
      </xdr:spPr>
      <xdr:style>
        <a:lnRef idx="3">
          <a:schemeClr val="lt1"/>
        </a:lnRef>
        <a:fillRef idx="1">
          <a:schemeClr val="accent5"/>
        </a:fillRef>
        <a:effectRef idx="1">
          <a:schemeClr val="accent5"/>
        </a:effectRef>
        <a:fontRef idx="minor">
          <a:schemeClr val="lt1"/>
        </a:fontRef>
      </xdr:style>
      <xdr:txBody>
        <a:bodyPr vertOverflow="clip" horzOverflow="clip" rtlCol="0" anchor="t"/>
        <a:lstStyle/>
        <a:p>
          <a:pPr algn="l"/>
          <a:r>
            <a:rPr kumimoji="1" lang="ja-JP" altLang="en-US" sz="1100"/>
            <a:t>ビオルネ</a:t>
          </a:r>
          <a:r>
            <a:rPr kumimoji="1" lang="en-US" altLang="ja-JP" sz="1100"/>
            <a:t>2F</a:t>
          </a:r>
        </a:p>
        <a:p>
          <a:pPr algn="l"/>
          <a:r>
            <a:rPr kumimoji="1" lang="ja-JP" altLang="en-US" sz="1100"/>
            <a:t>ガスト</a:t>
          </a:r>
          <a:r>
            <a:rPr kumimoji="1" lang="en-US" altLang="ja-JP" sz="1100"/>
            <a:t>(300km </a:t>
          </a:r>
          <a:r>
            <a:rPr kumimoji="1" lang="ja-JP" altLang="en-US" sz="1100"/>
            <a:t>ゴール受付</a:t>
          </a:r>
          <a:r>
            <a:rPr kumimoji="1" lang="en-US" altLang="ja-JP" sz="1100"/>
            <a:t>)</a:t>
          </a:r>
        </a:p>
        <a:p>
          <a:pPr algn="l"/>
          <a:r>
            <a:rPr kumimoji="1" lang="en-US" altLang="ja-JP" sz="1100"/>
            <a:t>21:45</a:t>
          </a:r>
          <a:r>
            <a:rPr kumimoji="1" lang="ja-JP" altLang="en-US" sz="1100"/>
            <a:t>～</a:t>
          </a:r>
          <a:r>
            <a:rPr kumimoji="1" lang="en-US" altLang="ja-JP" sz="1100"/>
            <a:t>01:30</a:t>
          </a:r>
        </a:p>
      </xdr:txBody>
    </xdr:sp>
    <xdr:clientData/>
  </xdr:twoCellAnchor>
  <xdr:twoCellAnchor>
    <xdr:from>
      <xdr:col>10</xdr:col>
      <xdr:colOff>863360</xdr:colOff>
      <xdr:row>199</xdr:row>
      <xdr:rowOff>80703</xdr:rowOff>
    </xdr:from>
    <xdr:to>
      <xdr:col>10</xdr:col>
      <xdr:colOff>1443531</xdr:colOff>
      <xdr:row>220</xdr:row>
      <xdr:rowOff>57751</xdr:rowOff>
    </xdr:to>
    <xdr:sp macro="" textlink="">
      <xdr:nvSpPr>
        <xdr:cNvPr id="48" name="正方形/長方形 47"/>
        <xdr:cNvSpPr/>
      </xdr:nvSpPr>
      <xdr:spPr>
        <a:xfrm rot="2100000">
          <a:off x="6826010" y="40962003"/>
          <a:ext cx="580171" cy="3177448"/>
        </a:xfrm>
        <a:prstGeom prst="rect">
          <a:avLst/>
        </a:prstGeom>
        <a:solidFill>
          <a:schemeClr val="accent1">
            <a:alpha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400050</xdr:colOff>
      <xdr:row>219</xdr:row>
      <xdr:rowOff>57151</xdr:rowOff>
    </xdr:from>
    <xdr:to>
      <xdr:col>10</xdr:col>
      <xdr:colOff>1924050</xdr:colOff>
      <xdr:row>223</xdr:row>
      <xdr:rowOff>19051</xdr:rowOff>
    </xdr:to>
    <xdr:sp macro="" textlink="">
      <xdr:nvSpPr>
        <xdr:cNvPr id="44" name="四角形吹き出し 43"/>
        <xdr:cNvSpPr/>
      </xdr:nvSpPr>
      <xdr:spPr>
        <a:xfrm>
          <a:off x="5876925" y="38576251"/>
          <a:ext cx="2009775" cy="571500"/>
        </a:xfrm>
        <a:prstGeom prst="wedgeRectCallout">
          <a:avLst>
            <a:gd name="adj1" fmla="val 4286"/>
            <a:gd name="adj2" fmla="val -197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京阪電車　枚方市駅</a:t>
          </a:r>
        </a:p>
      </xdr:txBody>
    </xdr:sp>
    <xdr:clientData/>
  </xdr:twoCellAnchor>
  <xdr:twoCellAnchor>
    <xdr:from>
      <xdr:col>10</xdr:col>
      <xdr:colOff>257175</xdr:colOff>
      <xdr:row>231</xdr:row>
      <xdr:rowOff>133350</xdr:rowOff>
    </xdr:from>
    <xdr:to>
      <xdr:col>10</xdr:col>
      <xdr:colOff>2212975</xdr:colOff>
      <xdr:row>233</xdr:row>
      <xdr:rowOff>66675</xdr:rowOff>
    </xdr:to>
    <xdr:sp macro="" textlink="">
      <xdr:nvSpPr>
        <xdr:cNvPr id="53" name="Text Box 548">
          <a:hlinkClick xmlns:r="http://schemas.openxmlformats.org/officeDocument/2006/relationships" r:id="rId2"/>
        </xdr:cNvPr>
        <xdr:cNvSpPr txBox="1">
          <a:spLocks noChangeArrowheads="1"/>
        </xdr:cNvSpPr>
      </xdr:nvSpPr>
      <xdr:spPr bwMode="auto">
        <a:xfrm>
          <a:off x="6219825" y="40481250"/>
          <a:ext cx="1955800" cy="238125"/>
        </a:xfrm>
        <a:prstGeom prst="rect">
          <a:avLst/>
        </a:prstGeom>
        <a:noFill/>
        <a:ln>
          <a:noFill/>
        </a:ln>
      </xdr:spPr>
      <xdr:txBody>
        <a:bodyPr rot="0" vert="horz" wrap="square" lIns="0" tIns="0" rIns="0" bIns="0" anchor="t" anchorCtr="0" upright="1">
          <a:noAutofit/>
        </a:bodyPr>
        <a:lstStyle/>
        <a:p>
          <a:pPr algn="r">
            <a:spcAft>
              <a:spcPts val="0"/>
            </a:spcAft>
            <a:tabLst>
              <a:tab pos="810260" algn="l"/>
            </a:tabLst>
          </a:pPr>
          <a:r>
            <a:rPr lang="en-US" sz="1050" u="sng" kern="100">
              <a:solidFill>
                <a:srgbClr val="0000FF"/>
              </a:solidFill>
              <a:effectLst/>
              <a:latin typeface="Arial"/>
              <a:ea typeface="ＭＳ 明朝"/>
              <a:cs typeface="Times New Roman"/>
            </a:rPr>
            <a:t>© OpenStreetMap contributors</a:t>
          </a:r>
          <a:endParaRPr lang="ja-JP" sz="1050" kern="100">
            <a:effectLst/>
            <a:latin typeface="ＭＳ ゴシック"/>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akayamajo.jp/riyou/ma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72"/>
  <sheetViews>
    <sheetView tabSelected="1" topLeftCell="A16" zoomScaleNormal="100" zoomScaleSheetLayoutView="85" workbookViewId="0">
      <selection activeCell="D94" sqref="D94"/>
    </sheetView>
  </sheetViews>
  <sheetFormatPr defaultColWidth="7.75" defaultRowHeight="12"/>
  <cols>
    <col min="1" max="1" width="5.375" style="4" bestFit="1" customWidth="1"/>
    <col min="2" max="3" width="4.625" style="15" customWidth="1"/>
    <col min="4" max="4" width="26.25" style="1" bestFit="1" customWidth="1"/>
    <col min="5" max="5" width="3.125" style="15" customWidth="1"/>
    <col min="6" max="6" width="6" style="1" customWidth="1"/>
    <col min="7" max="7" width="16" style="18" bestFit="1" customWidth="1"/>
    <col min="8" max="8" width="5.875" style="3" bestFit="1" customWidth="1"/>
    <col min="9" max="9" width="6" style="17" bestFit="1" customWidth="1"/>
    <col min="10" max="10" width="0.375" style="1" customWidth="1"/>
    <col min="11" max="11" width="47.375" style="1" bestFit="1" customWidth="1"/>
    <col min="12" max="12" width="7.25" style="18" bestFit="1" customWidth="1"/>
    <col min="13" max="13" width="14.125" style="1" bestFit="1" customWidth="1"/>
    <col min="14" max="16384" width="7.75" style="1"/>
  </cols>
  <sheetData>
    <row r="1" spans="1:14">
      <c r="B1" s="61"/>
      <c r="C1" s="61"/>
      <c r="D1" s="2">
        <v>2017</v>
      </c>
      <c r="K1" s="50" t="s">
        <v>260</v>
      </c>
    </row>
    <row r="2" spans="1:14">
      <c r="B2" s="61"/>
      <c r="C2" s="61"/>
      <c r="D2" s="61" t="s">
        <v>54</v>
      </c>
      <c r="K2" s="45">
        <v>42755</v>
      </c>
    </row>
    <row r="3" spans="1:14" ht="12.75" thickBot="1"/>
    <row r="4" spans="1:14" ht="14.25" customHeight="1">
      <c r="A4" s="112"/>
      <c r="B4" s="104" t="s">
        <v>20</v>
      </c>
      <c r="C4" s="104" t="s">
        <v>19</v>
      </c>
      <c r="D4" s="100" t="s">
        <v>0</v>
      </c>
      <c r="E4" s="114" t="s">
        <v>7</v>
      </c>
      <c r="F4" s="106" t="s">
        <v>16</v>
      </c>
      <c r="G4" s="107"/>
      <c r="H4" s="108" t="s">
        <v>15</v>
      </c>
      <c r="I4" s="109"/>
      <c r="J4" s="55"/>
      <c r="K4" s="100" t="s">
        <v>4</v>
      </c>
      <c r="L4" s="102" t="s">
        <v>17</v>
      </c>
    </row>
    <row r="5" spans="1:14" ht="21.75" customHeight="1" thickBot="1">
      <c r="A5" s="113"/>
      <c r="B5" s="105"/>
      <c r="C5" s="105"/>
      <c r="D5" s="101"/>
      <c r="E5" s="115"/>
      <c r="F5" s="52" t="s">
        <v>14</v>
      </c>
      <c r="G5" s="52" t="s">
        <v>1</v>
      </c>
      <c r="H5" s="53" t="s">
        <v>2</v>
      </c>
      <c r="I5" s="54" t="s">
        <v>3</v>
      </c>
      <c r="J5" s="52"/>
      <c r="K5" s="101"/>
      <c r="L5" s="103"/>
    </row>
    <row r="6" spans="1:14" ht="21.75" customHeight="1" thickTop="1">
      <c r="A6" s="43">
        <v>1</v>
      </c>
      <c r="B6" s="62"/>
      <c r="C6" s="56"/>
      <c r="D6" s="27" t="s">
        <v>26</v>
      </c>
      <c r="E6" s="28"/>
      <c r="F6" s="27"/>
      <c r="G6" s="27" t="s">
        <v>9</v>
      </c>
      <c r="H6" s="29">
        <v>0</v>
      </c>
      <c r="I6" s="30">
        <v>0</v>
      </c>
      <c r="J6" s="27"/>
      <c r="K6" s="27" t="s">
        <v>34</v>
      </c>
      <c r="L6" s="31"/>
    </row>
    <row r="7" spans="1:14" ht="21.75" customHeight="1">
      <c r="A7" s="39">
        <f t="shared" ref="A7:A71" si="0">A6+1</f>
        <v>2</v>
      </c>
      <c r="B7" s="110" t="s">
        <v>35</v>
      </c>
      <c r="C7" s="111"/>
      <c r="D7" s="19"/>
      <c r="E7" s="26"/>
      <c r="F7" s="19" t="s">
        <v>43</v>
      </c>
      <c r="G7" s="19" t="s">
        <v>9</v>
      </c>
      <c r="H7" s="32">
        <f>I7-I6</f>
        <v>0.1</v>
      </c>
      <c r="I7" s="7">
        <v>0.1</v>
      </c>
      <c r="J7" s="19"/>
      <c r="K7" s="5" t="s">
        <v>36</v>
      </c>
      <c r="L7" s="33"/>
    </row>
    <row r="8" spans="1:14" ht="21.75" customHeight="1">
      <c r="A8" s="39">
        <f t="shared" si="0"/>
        <v>3</v>
      </c>
      <c r="B8" s="63" t="s">
        <v>37</v>
      </c>
      <c r="C8" s="57"/>
      <c r="D8" s="19"/>
      <c r="E8" s="26"/>
      <c r="F8" s="19" t="s">
        <v>8</v>
      </c>
      <c r="G8" s="19" t="s">
        <v>38</v>
      </c>
      <c r="H8" s="32">
        <f>I8-I7</f>
        <v>0.19999999999999998</v>
      </c>
      <c r="I8" s="7">
        <v>0.3</v>
      </c>
      <c r="J8" s="19"/>
      <c r="K8" s="9" t="s">
        <v>39</v>
      </c>
      <c r="L8" s="33"/>
    </row>
    <row r="9" spans="1:14" ht="21.75" customHeight="1">
      <c r="A9" s="39">
        <f t="shared" si="0"/>
        <v>4</v>
      </c>
      <c r="B9" s="63" t="s">
        <v>40</v>
      </c>
      <c r="C9" s="57" t="s">
        <v>21</v>
      </c>
      <c r="D9" s="5" t="s">
        <v>41</v>
      </c>
      <c r="E9" s="26"/>
      <c r="F9" s="19" t="s">
        <v>11</v>
      </c>
      <c r="G9" s="19" t="s">
        <v>228</v>
      </c>
      <c r="H9" s="32">
        <f>I9-I8</f>
        <v>3.6</v>
      </c>
      <c r="I9" s="7">
        <v>3.9</v>
      </c>
      <c r="J9" s="19"/>
      <c r="K9" s="9" t="s">
        <v>227</v>
      </c>
      <c r="L9" s="33"/>
    </row>
    <row r="10" spans="1:14" ht="14.25">
      <c r="A10" s="39">
        <f t="shared" si="0"/>
        <v>5</v>
      </c>
      <c r="B10" s="63" t="s">
        <v>22</v>
      </c>
      <c r="C10" s="57" t="s">
        <v>21</v>
      </c>
      <c r="D10" s="5" t="s">
        <v>42</v>
      </c>
      <c r="E10" s="16"/>
      <c r="F10" s="19" t="s">
        <v>6</v>
      </c>
      <c r="G10" s="19" t="s">
        <v>229</v>
      </c>
      <c r="H10" s="6">
        <f t="shared" ref="H10:H45" si="1">I10-I9</f>
        <v>1.3000000000000003</v>
      </c>
      <c r="I10" s="7">
        <v>5.2</v>
      </c>
      <c r="J10" s="5"/>
      <c r="K10" s="9"/>
      <c r="L10" s="10"/>
      <c r="M10" s="13"/>
      <c r="N10" s="12"/>
    </row>
    <row r="11" spans="1:14" ht="14.25">
      <c r="A11" s="39">
        <f t="shared" si="0"/>
        <v>6</v>
      </c>
      <c r="B11" s="63" t="s">
        <v>24</v>
      </c>
      <c r="C11" s="67"/>
      <c r="D11" s="47"/>
      <c r="E11" s="16"/>
      <c r="F11" s="19" t="s">
        <v>28</v>
      </c>
      <c r="G11" s="19" t="s">
        <v>9</v>
      </c>
      <c r="H11" s="6">
        <f t="shared" si="1"/>
        <v>9.9999999999999645E-2</v>
      </c>
      <c r="I11" s="7">
        <v>5.3</v>
      </c>
      <c r="J11" s="5"/>
      <c r="K11" s="9" t="s">
        <v>44</v>
      </c>
      <c r="L11" s="10"/>
      <c r="M11" s="13"/>
      <c r="N11" s="12"/>
    </row>
    <row r="12" spans="1:14" ht="14.25">
      <c r="A12" s="39">
        <f t="shared" si="0"/>
        <v>7</v>
      </c>
      <c r="B12" s="63" t="s">
        <v>24</v>
      </c>
      <c r="C12" s="68"/>
      <c r="D12" s="5"/>
      <c r="E12" s="16"/>
      <c r="F12" s="19" t="s">
        <v>28</v>
      </c>
      <c r="G12" s="19" t="s">
        <v>45</v>
      </c>
      <c r="H12" s="6">
        <f t="shared" si="1"/>
        <v>0.10000000000000053</v>
      </c>
      <c r="I12" s="7">
        <v>5.4</v>
      </c>
      <c r="J12" s="5"/>
      <c r="K12" s="9" t="s">
        <v>243</v>
      </c>
      <c r="L12" s="10"/>
      <c r="M12" s="13"/>
      <c r="N12" s="12"/>
    </row>
    <row r="13" spans="1:14" ht="14.25">
      <c r="A13" s="39">
        <f t="shared" si="0"/>
        <v>8</v>
      </c>
      <c r="B13" s="63" t="s">
        <v>22</v>
      </c>
      <c r="C13" s="57" t="s">
        <v>21</v>
      </c>
      <c r="D13" s="5" t="s">
        <v>46</v>
      </c>
      <c r="E13" s="16"/>
      <c r="F13" s="19" t="s">
        <v>6</v>
      </c>
      <c r="G13" s="19" t="s">
        <v>230</v>
      </c>
      <c r="H13" s="6">
        <f t="shared" si="1"/>
        <v>3</v>
      </c>
      <c r="I13" s="7">
        <v>8.4</v>
      </c>
      <c r="J13" s="5"/>
      <c r="K13" s="9"/>
      <c r="L13" s="10"/>
      <c r="M13" s="13"/>
      <c r="N13" s="12"/>
    </row>
    <row r="14" spans="1:14" ht="14.25">
      <c r="A14" s="39">
        <f t="shared" si="0"/>
        <v>9</v>
      </c>
      <c r="B14" s="63" t="s">
        <v>40</v>
      </c>
      <c r="C14" s="117" t="s">
        <v>21</v>
      </c>
      <c r="D14" s="5"/>
      <c r="E14" s="16"/>
      <c r="F14" s="19" t="s">
        <v>11</v>
      </c>
      <c r="G14" s="5" t="s">
        <v>9</v>
      </c>
      <c r="H14" s="6">
        <f t="shared" si="1"/>
        <v>1.6999999999999993</v>
      </c>
      <c r="I14" s="7">
        <v>10.1</v>
      </c>
      <c r="J14" s="5"/>
      <c r="K14" s="9"/>
      <c r="L14" s="8"/>
      <c r="M14" s="13"/>
      <c r="N14" s="14"/>
    </row>
    <row r="15" spans="1:14" ht="22.5">
      <c r="A15" s="39">
        <f t="shared" si="0"/>
        <v>10</v>
      </c>
      <c r="B15" s="63" t="s">
        <v>24</v>
      </c>
      <c r="C15" s="67"/>
      <c r="D15" s="5"/>
      <c r="E15" s="46" t="s">
        <v>13</v>
      </c>
      <c r="F15" s="19" t="s">
        <v>12</v>
      </c>
      <c r="G15" s="5" t="s">
        <v>9</v>
      </c>
      <c r="H15" s="6">
        <f t="shared" si="1"/>
        <v>0.40000000000000036</v>
      </c>
      <c r="I15" s="7">
        <v>10.5</v>
      </c>
      <c r="J15" s="5"/>
      <c r="K15" s="9" t="s">
        <v>47</v>
      </c>
      <c r="L15" s="10"/>
      <c r="M15" s="13"/>
      <c r="N15" s="14"/>
    </row>
    <row r="16" spans="1:14" ht="14.25">
      <c r="A16" s="39">
        <f t="shared" si="0"/>
        <v>11</v>
      </c>
      <c r="B16" s="63" t="s">
        <v>22</v>
      </c>
      <c r="C16" s="68" t="s">
        <v>21</v>
      </c>
      <c r="D16" s="5" t="s">
        <v>48</v>
      </c>
      <c r="E16" s="16"/>
      <c r="F16" s="19" t="s">
        <v>12</v>
      </c>
      <c r="G16" s="19" t="s">
        <v>49</v>
      </c>
      <c r="H16" s="6">
        <f t="shared" si="1"/>
        <v>0.30000000000000071</v>
      </c>
      <c r="I16" s="7">
        <v>10.8</v>
      </c>
      <c r="J16" s="5"/>
      <c r="K16" s="9"/>
      <c r="L16" s="10"/>
      <c r="M16" s="13"/>
      <c r="N16" s="14"/>
    </row>
    <row r="17" spans="1:16" ht="22.5">
      <c r="A17" s="39">
        <f t="shared" si="0"/>
        <v>12</v>
      </c>
      <c r="B17" s="63" t="s">
        <v>24</v>
      </c>
      <c r="C17" s="57"/>
      <c r="D17" s="5"/>
      <c r="E17" s="46" t="s">
        <v>13</v>
      </c>
      <c r="F17" s="5" t="s">
        <v>50</v>
      </c>
      <c r="G17" s="5" t="s">
        <v>51</v>
      </c>
      <c r="H17" s="6">
        <f t="shared" si="1"/>
        <v>4</v>
      </c>
      <c r="I17" s="7">
        <v>14.8</v>
      </c>
      <c r="J17" s="5"/>
      <c r="K17" s="9" t="s">
        <v>244</v>
      </c>
      <c r="L17" s="10"/>
      <c r="M17" s="13"/>
      <c r="N17" s="14"/>
    </row>
    <row r="18" spans="1:16" ht="22.5">
      <c r="A18" s="39">
        <f t="shared" si="0"/>
        <v>13</v>
      </c>
      <c r="B18" s="63" t="s">
        <v>22</v>
      </c>
      <c r="C18" s="68" t="s">
        <v>21</v>
      </c>
      <c r="D18" s="49" t="s">
        <v>255</v>
      </c>
      <c r="E18" s="46" t="s">
        <v>13</v>
      </c>
      <c r="F18" s="5" t="s">
        <v>6</v>
      </c>
      <c r="G18" s="70" t="s">
        <v>57</v>
      </c>
      <c r="H18" s="6">
        <f t="shared" si="1"/>
        <v>2.8999999999999986</v>
      </c>
      <c r="I18" s="7">
        <v>17.7</v>
      </c>
      <c r="J18" s="5"/>
      <c r="K18" s="70" t="s">
        <v>55</v>
      </c>
      <c r="L18" s="10"/>
      <c r="M18" s="13"/>
      <c r="N18" s="14"/>
    </row>
    <row r="19" spans="1:16" ht="22.5">
      <c r="A19" s="39">
        <f t="shared" si="0"/>
        <v>14</v>
      </c>
      <c r="B19" s="63" t="s">
        <v>22</v>
      </c>
      <c r="C19" s="57" t="s">
        <v>21</v>
      </c>
      <c r="D19" s="5" t="s">
        <v>53</v>
      </c>
      <c r="E19" s="16"/>
      <c r="F19" s="19" t="s">
        <v>11</v>
      </c>
      <c r="G19" s="19" t="s">
        <v>49</v>
      </c>
      <c r="H19" s="6">
        <f t="shared" si="1"/>
        <v>1.1000000000000014</v>
      </c>
      <c r="I19" s="7">
        <v>18.8</v>
      </c>
      <c r="J19" s="5"/>
      <c r="K19" s="70" t="s">
        <v>56</v>
      </c>
      <c r="L19" s="10"/>
      <c r="M19" s="13"/>
      <c r="N19" s="14"/>
    </row>
    <row r="20" spans="1:16" ht="14.25">
      <c r="A20" s="39">
        <f t="shared" ref="A20:A27" si="2">A19+1</f>
        <v>15</v>
      </c>
      <c r="B20" s="69" t="s">
        <v>40</v>
      </c>
      <c r="C20" s="67" t="s">
        <v>21</v>
      </c>
      <c r="D20" s="5" t="s">
        <v>59</v>
      </c>
      <c r="E20" s="16"/>
      <c r="F20" s="19" t="s">
        <v>11</v>
      </c>
      <c r="G20" s="5" t="s">
        <v>58</v>
      </c>
      <c r="H20" s="6">
        <f t="shared" si="1"/>
        <v>9</v>
      </c>
      <c r="I20" s="7">
        <v>27.8</v>
      </c>
      <c r="J20" s="5"/>
      <c r="K20" s="9"/>
      <c r="L20" s="10"/>
      <c r="M20" s="51"/>
      <c r="N20" s="14"/>
    </row>
    <row r="21" spans="1:16" ht="14.25">
      <c r="A21" s="39">
        <f t="shared" si="2"/>
        <v>16</v>
      </c>
      <c r="B21" s="69" t="s">
        <v>37</v>
      </c>
      <c r="C21" s="68" t="s">
        <v>21</v>
      </c>
      <c r="D21" s="9" t="s">
        <v>60</v>
      </c>
      <c r="E21" s="16"/>
      <c r="F21" s="5" t="s">
        <v>8</v>
      </c>
      <c r="G21" s="5" t="s">
        <v>58</v>
      </c>
      <c r="H21" s="6">
        <f>I21-I20</f>
        <v>1.3999999999999986</v>
      </c>
      <c r="I21" s="7">
        <v>29.2</v>
      </c>
      <c r="J21" s="5"/>
      <c r="K21" s="9" t="s">
        <v>62</v>
      </c>
      <c r="L21" s="10"/>
      <c r="M21" s="51"/>
      <c r="N21" s="14"/>
    </row>
    <row r="22" spans="1:16" ht="14.25">
      <c r="A22" s="39">
        <f t="shared" si="2"/>
        <v>17</v>
      </c>
      <c r="B22" s="69" t="s">
        <v>22</v>
      </c>
      <c r="C22" s="67" t="s">
        <v>21</v>
      </c>
      <c r="D22" s="9"/>
      <c r="E22" s="46" t="s">
        <v>13</v>
      </c>
      <c r="F22" s="5" t="s">
        <v>8</v>
      </c>
      <c r="G22" s="5" t="s">
        <v>9</v>
      </c>
      <c r="H22" s="6">
        <f t="shared" ref="H22:H27" si="3">I22-I21</f>
        <v>0.19999999999999929</v>
      </c>
      <c r="I22" s="7">
        <v>29.4</v>
      </c>
      <c r="J22" s="5"/>
      <c r="K22" s="9" t="s">
        <v>61</v>
      </c>
      <c r="L22" s="10"/>
      <c r="M22" s="51"/>
      <c r="N22" s="14"/>
    </row>
    <row r="23" spans="1:16" ht="14.25">
      <c r="A23" s="39">
        <f t="shared" si="2"/>
        <v>18</v>
      </c>
      <c r="B23" s="63" t="s">
        <v>63</v>
      </c>
      <c r="C23" s="67"/>
      <c r="D23" s="5"/>
      <c r="E23" s="46" t="s">
        <v>13</v>
      </c>
      <c r="F23" s="5" t="s">
        <v>5</v>
      </c>
      <c r="G23" s="5" t="s">
        <v>9</v>
      </c>
      <c r="H23" s="6">
        <f t="shared" si="3"/>
        <v>0.20000000000000284</v>
      </c>
      <c r="I23" s="7">
        <v>29.6</v>
      </c>
      <c r="J23" s="5"/>
      <c r="K23" s="9" t="s">
        <v>64</v>
      </c>
      <c r="L23" s="10"/>
      <c r="M23" s="51"/>
      <c r="N23" s="14"/>
    </row>
    <row r="24" spans="1:16" ht="14.25">
      <c r="A24" s="39">
        <f t="shared" si="2"/>
        <v>19</v>
      </c>
      <c r="B24" s="69" t="s">
        <v>22</v>
      </c>
      <c r="C24" s="67" t="s">
        <v>21</v>
      </c>
      <c r="D24" s="5" t="s">
        <v>65</v>
      </c>
      <c r="E24" s="16"/>
      <c r="F24" s="5" t="s">
        <v>6</v>
      </c>
      <c r="G24" s="5" t="s">
        <v>66</v>
      </c>
      <c r="H24" s="6">
        <f t="shared" si="3"/>
        <v>9.9999999999997868E-2</v>
      </c>
      <c r="I24" s="7">
        <v>29.7</v>
      </c>
      <c r="J24" s="5"/>
      <c r="K24" s="9"/>
      <c r="L24" s="10"/>
      <c r="M24" s="51"/>
      <c r="N24" s="14"/>
    </row>
    <row r="25" spans="1:16" ht="14.25">
      <c r="A25" s="39">
        <f t="shared" si="2"/>
        <v>20</v>
      </c>
      <c r="B25" s="110" t="s">
        <v>220</v>
      </c>
      <c r="C25" s="111"/>
      <c r="D25" s="5" t="s">
        <v>68</v>
      </c>
      <c r="E25" s="46" t="s">
        <v>13</v>
      </c>
      <c r="F25" s="5" t="s">
        <v>6</v>
      </c>
      <c r="G25" s="5" t="s">
        <v>67</v>
      </c>
      <c r="H25" s="6">
        <f t="shared" si="3"/>
        <v>3.1999999999999993</v>
      </c>
      <c r="I25" s="7">
        <v>32.9</v>
      </c>
      <c r="J25" s="5"/>
      <c r="K25" s="9" t="s">
        <v>242</v>
      </c>
      <c r="L25" s="8"/>
      <c r="M25" s="51"/>
      <c r="N25" s="14"/>
    </row>
    <row r="26" spans="1:16" ht="14.25">
      <c r="A26" s="39">
        <f t="shared" si="2"/>
        <v>21</v>
      </c>
      <c r="B26" s="69" t="s">
        <v>40</v>
      </c>
      <c r="C26" s="67"/>
      <c r="D26" s="5"/>
      <c r="E26" s="16"/>
      <c r="F26" s="5" t="s">
        <v>5</v>
      </c>
      <c r="G26" s="5" t="s">
        <v>66</v>
      </c>
      <c r="H26" s="6">
        <f t="shared" si="3"/>
        <v>0.5</v>
      </c>
      <c r="I26" s="7">
        <v>33.4</v>
      </c>
      <c r="J26" s="5"/>
      <c r="K26" s="5"/>
      <c r="L26" s="10"/>
      <c r="M26" s="51"/>
      <c r="N26" s="14"/>
    </row>
    <row r="27" spans="1:16" ht="22.5">
      <c r="A27" s="83">
        <f t="shared" si="2"/>
        <v>22</v>
      </c>
      <c r="B27" s="84" t="s">
        <v>22</v>
      </c>
      <c r="C27" s="85" t="s">
        <v>21</v>
      </c>
      <c r="D27" s="86" t="s">
        <v>71</v>
      </c>
      <c r="E27" s="87"/>
      <c r="F27" s="88" t="s">
        <v>70</v>
      </c>
      <c r="G27" s="88" t="s">
        <v>66</v>
      </c>
      <c r="H27" s="89">
        <f t="shared" si="3"/>
        <v>0.70000000000000284</v>
      </c>
      <c r="I27" s="90">
        <v>34.1</v>
      </c>
      <c r="J27" s="88"/>
      <c r="K27" s="86" t="s">
        <v>248</v>
      </c>
      <c r="L27" s="91">
        <f>I27-I6</f>
        <v>34.1</v>
      </c>
      <c r="M27" s="51"/>
      <c r="N27" s="14"/>
    </row>
    <row r="28" spans="1:16" s="11" customFormat="1" ht="14.25">
      <c r="A28" s="39">
        <f t="shared" si="0"/>
        <v>23</v>
      </c>
      <c r="B28" s="71" t="s">
        <v>29</v>
      </c>
      <c r="C28" s="68" t="s">
        <v>21</v>
      </c>
      <c r="D28" s="5" t="s">
        <v>73</v>
      </c>
      <c r="E28" s="16"/>
      <c r="F28" s="5" t="s">
        <v>8</v>
      </c>
      <c r="G28" s="9" t="s">
        <v>72</v>
      </c>
      <c r="H28" s="6">
        <f t="shared" si="1"/>
        <v>4</v>
      </c>
      <c r="I28" s="7">
        <v>38.1</v>
      </c>
      <c r="J28" s="5"/>
      <c r="K28" s="5" t="s">
        <v>74</v>
      </c>
      <c r="L28" s="10"/>
      <c r="M28" s="51"/>
      <c r="N28" s="14"/>
      <c r="P28" s="1"/>
    </row>
    <row r="29" spans="1:16" ht="14.25">
      <c r="A29" s="39">
        <f t="shared" si="0"/>
        <v>24</v>
      </c>
      <c r="B29" s="63" t="s">
        <v>18</v>
      </c>
      <c r="C29" s="67" t="s">
        <v>21</v>
      </c>
      <c r="D29" s="47" t="s">
        <v>76</v>
      </c>
      <c r="E29" s="16"/>
      <c r="F29" s="5" t="s">
        <v>8</v>
      </c>
      <c r="G29" s="9" t="s">
        <v>75</v>
      </c>
      <c r="H29" s="6">
        <f t="shared" si="1"/>
        <v>1.8999999999999986</v>
      </c>
      <c r="I29" s="7">
        <v>40</v>
      </c>
      <c r="J29" s="5"/>
      <c r="K29" s="66"/>
      <c r="L29" s="10"/>
      <c r="M29" s="51"/>
      <c r="N29" s="14"/>
    </row>
    <row r="30" spans="1:16" ht="14.25">
      <c r="A30" s="39">
        <f t="shared" si="0"/>
        <v>25</v>
      </c>
      <c r="B30" s="71" t="s">
        <v>23</v>
      </c>
      <c r="C30" s="67" t="s">
        <v>21</v>
      </c>
      <c r="D30" s="5"/>
      <c r="E30" s="46" t="s">
        <v>13</v>
      </c>
      <c r="F30" s="5" t="s">
        <v>5</v>
      </c>
      <c r="G30" s="9" t="s">
        <v>78</v>
      </c>
      <c r="H30" s="6">
        <f t="shared" si="1"/>
        <v>0.20000000000000284</v>
      </c>
      <c r="I30" s="7">
        <v>40.200000000000003</v>
      </c>
      <c r="J30" s="5"/>
      <c r="K30" s="5" t="s">
        <v>77</v>
      </c>
      <c r="L30" s="8"/>
      <c r="M30" s="51"/>
      <c r="N30" s="14"/>
    </row>
    <row r="31" spans="1:16" ht="22.5">
      <c r="A31" s="39">
        <f t="shared" si="0"/>
        <v>26</v>
      </c>
      <c r="B31" s="63" t="s">
        <v>32</v>
      </c>
      <c r="C31" s="57"/>
      <c r="D31" s="5"/>
      <c r="E31" s="46" t="s">
        <v>13</v>
      </c>
      <c r="F31" s="5" t="s">
        <v>12</v>
      </c>
      <c r="G31" s="9" t="s">
        <v>9</v>
      </c>
      <c r="H31" s="6">
        <f t="shared" si="1"/>
        <v>0.5</v>
      </c>
      <c r="I31" s="7">
        <v>40.700000000000003</v>
      </c>
      <c r="J31" s="5"/>
      <c r="K31" s="9" t="s">
        <v>79</v>
      </c>
      <c r="L31" s="8"/>
      <c r="M31" s="51"/>
      <c r="N31" s="14"/>
    </row>
    <row r="32" spans="1:16" ht="14.25">
      <c r="A32" s="39">
        <f t="shared" si="0"/>
        <v>27</v>
      </c>
      <c r="B32" s="63" t="s">
        <v>22</v>
      </c>
      <c r="C32" s="57"/>
      <c r="D32" s="5"/>
      <c r="E32" s="16"/>
      <c r="F32" s="5" t="s">
        <v>5</v>
      </c>
      <c r="G32" s="9" t="s">
        <v>9</v>
      </c>
      <c r="H32" s="6">
        <f t="shared" si="1"/>
        <v>9.9999999999994316E-2</v>
      </c>
      <c r="I32" s="7">
        <v>40.799999999999997</v>
      </c>
      <c r="J32" s="5"/>
      <c r="K32" s="5" t="s">
        <v>80</v>
      </c>
      <c r="L32" s="8"/>
      <c r="M32" s="51"/>
      <c r="N32" s="14"/>
    </row>
    <row r="33" spans="1:16" ht="14.25">
      <c r="A33" s="39">
        <f t="shared" si="0"/>
        <v>28</v>
      </c>
      <c r="B33" s="71" t="s">
        <v>22</v>
      </c>
      <c r="C33" s="67" t="s">
        <v>21</v>
      </c>
      <c r="D33" s="5" t="s">
        <v>81</v>
      </c>
      <c r="E33" s="16"/>
      <c r="F33" s="5" t="s">
        <v>10</v>
      </c>
      <c r="G33" s="9" t="s">
        <v>206</v>
      </c>
      <c r="H33" s="6">
        <f t="shared" si="1"/>
        <v>0.20000000000000284</v>
      </c>
      <c r="I33" s="7">
        <v>41</v>
      </c>
      <c r="J33" s="5"/>
      <c r="K33" s="9" t="s">
        <v>85</v>
      </c>
      <c r="L33" s="10"/>
      <c r="M33" s="51"/>
      <c r="N33" s="14"/>
    </row>
    <row r="34" spans="1:16" s="11" customFormat="1" ht="22.5">
      <c r="A34" s="39">
        <f t="shared" si="0"/>
        <v>29</v>
      </c>
      <c r="B34" s="63" t="s">
        <v>23</v>
      </c>
      <c r="C34" s="67"/>
      <c r="D34" s="5"/>
      <c r="E34" s="46" t="s">
        <v>13</v>
      </c>
      <c r="F34" s="5" t="s">
        <v>10</v>
      </c>
      <c r="G34" s="9" t="s">
        <v>9</v>
      </c>
      <c r="H34" s="6">
        <f t="shared" si="1"/>
        <v>0.5</v>
      </c>
      <c r="I34" s="7">
        <v>41.5</v>
      </c>
      <c r="J34" s="5"/>
      <c r="K34" s="9" t="s">
        <v>245</v>
      </c>
      <c r="L34" s="10"/>
      <c r="M34" s="51"/>
      <c r="N34" s="14"/>
      <c r="P34" s="1"/>
    </row>
    <row r="35" spans="1:16" s="11" customFormat="1" ht="14.25">
      <c r="A35" s="39">
        <f t="shared" si="0"/>
        <v>30</v>
      </c>
      <c r="B35" s="63"/>
      <c r="C35" s="57"/>
      <c r="D35" s="47"/>
      <c r="E35" s="16"/>
      <c r="F35" s="5" t="s">
        <v>11</v>
      </c>
      <c r="G35" s="9" t="s">
        <v>83</v>
      </c>
      <c r="H35" s="6">
        <f t="shared" si="1"/>
        <v>0.10000000000000142</v>
      </c>
      <c r="I35" s="7">
        <v>41.6</v>
      </c>
      <c r="J35" s="5"/>
      <c r="K35" s="9" t="s">
        <v>86</v>
      </c>
      <c r="L35" s="10"/>
      <c r="M35" s="51"/>
      <c r="N35" s="14"/>
      <c r="P35" s="1"/>
    </row>
    <row r="36" spans="1:16" s="11" customFormat="1" ht="33.75">
      <c r="A36" s="39">
        <f t="shared" si="0"/>
        <v>31</v>
      </c>
      <c r="B36" s="63" t="s">
        <v>29</v>
      </c>
      <c r="C36" s="57" t="s">
        <v>21</v>
      </c>
      <c r="D36" s="47" t="s">
        <v>84</v>
      </c>
      <c r="E36" s="16"/>
      <c r="F36" s="5" t="s">
        <v>12</v>
      </c>
      <c r="G36" s="9" t="s">
        <v>82</v>
      </c>
      <c r="H36" s="6">
        <f t="shared" si="1"/>
        <v>1.6000000000000014</v>
      </c>
      <c r="I36" s="7">
        <v>43.2</v>
      </c>
      <c r="J36" s="5"/>
      <c r="K36" s="9" t="s">
        <v>241</v>
      </c>
      <c r="L36" s="10"/>
      <c r="M36" s="51"/>
      <c r="N36" s="14"/>
      <c r="P36" s="1"/>
    </row>
    <row r="37" spans="1:16" s="11" customFormat="1" ht="22.5">
      <c r="A37" s="39">
        <f t="shared" si="0"/>
        <v>32</v>
      </c>
      <c r="B37" s="71" t="s">
        <v>23</v>
      </c>
      <c r="C37" s="57"/>
      <c r="D37" s="47"/>
      <c r="E37" s="16"/>
      <c r="F37" s="49" t="s">
        <v>89</v>
      </c>
      <c r="G37" s="9" t="s">
        <v>87</v>
      </c>
      <c r="H37" s="6">
        <f t="shared" si="1"/>
        <v>2.1999999999999957</v>
      </c>
      <c r="I37" s="7">
        <v>45.4</v>
      </c>
      <c r="J37" s="5"/>
      <c r="K37" s="9" t="s">
        <v>90</v>
      </c>
      <c r="L37" s="10"/>
      <c r="M37" s="51"/>
      <c r="N37" s="14"/>
      <c r="P37" s="1"/>
    </row>
    <row r="38" spans="1:16" s="11" customFormat="1" ht="22.5">
      <c r="A38" s="39">
        <f t="shared" si="0"/>
        <v>33</v>
      </c>
      <c r="B38" s="71" t="s">
        <v>23</v>
      </c>
      <c r="C38" s="67"/>
      <c r="D38" s="47"/>
      <c r="E38" s="16"/>
      <c r="F38" s="49" t="s">
        <v>89</v>
      </c>
      <c r="G38" s="9" t="s">
        <v>88</v>
      </c>
      <c r="H38" s="6">
        <f t="shared" si="1"/>
        <v>1.6000000000000014</v>
      </c>
      <c r="I38" s="7">
        <v>47</v>
      </c>
      <c r="J38" s="5"/>
      <c r="K38" s="9" t="s">
        <v>252</v>
      </c>
      <c r="L38" s="10"/>
      <c r="M38" s="51"/>
      <c r="N38" s="14"/>
      <c r="P38" s="1"/>
    </row>
    <row r="39" spans="1:16" s="11" customFormat="1" ht="14.25">
      <c r="A39" s="39">
        <f t="shared" si="0"/>
        <v>34</v>
      </c>
      <c r="B39" s="63" t="s">
        <v>18</v>
      </c>
      <c r="C39" s="57" t="s">
        <v>21</v>
      </c>
      <c r="D39" s="47" t="s">
        <v>91</v>
      </c>
      <c r="E39" s="16"/>
      <c r="F39" s="47" t="s">
        <v>11</v>
      </c>
      <c r="G39" s="5" t="s">
        <v>94</v>
      </c>
      <c r="H39" s="6">
        <f t="shared" si="1"/>
        <v>0.29999999999999716</v>
      </c>
      <c r="I39" s="7">
        <v>47.3</v>
      </c>
      <c r="J39" s="5"/>
      <c r="K39" s="9" t="s">
        <v>253</v>
      </c>
      <c r="L39" s="10"/>
      <c r="M39" s="51"/>
      <c r="N39" s="14"/>
      <c r="P39" s="1"/>
    </row>
    <row r="40" spans="1:16" s="11" customFormat="1" ht="14.25">
      <c r="A40" s="39">
        <f t="shared" si="0"/>
        <v>35</v>
      </c>
      <c r="B40" s="71" t="s">
        <v>18</v>
      </c>
      <c r="C40" s="68" t="s">
        <v>21</v>
      </c>
      <c r="D40" s="47" t="s">
        <v>92</v>
      </c>
      <c r="E40" s="16"/>
      <c r="F40" s="47" t="s">
        <v>11</v>
      </c>
      <c r="G40" s="5" t="s">
        <v>93</v>
      </c>
      <c r="H40" s="6">
        <f t="shared" ref="H40" si="4">I40-I39</f>
        <v>6.2000000000000028</v>
      </c>
      <c r="I40" s="7">
        <v>53.5</v>
      </c>
      <c r="J40" s="5"/>
      <c r="K40" s="9"/>
      <c r="L40" s="10"/>
      <c r="M40" s="51"/>
      <c r="N40" s="14"/>
      <c r="P40" s="1"/>
    </row>
    <row r="41" spans="1:16" s="11" customFormat="1" ht="33.75">
      <c r="A41" s="40">
        <f t="shared" si="0"/>
        <v>36</v>
      </c>
      <c r="B41" s="64" t="s">
        <v>18</v>
      </c>
      <c r="C41" s="58" t="s">
        <v>21</v>
      </c>
      <c r="D41" s="92" t="s">
        <v>96</v>
      </c>
      <c r="E41" s="21"/>
      <c r="F41" s="48" t="s">
        <v>25</v>
      </c>
      <c r="G41" s="20" t="s">
        <v>95</v>
      </c>
      <c r="H41" s="22">
        <f t="shared" si="1"/>
        <v>6.7000000000000028</v>
      </c>
      <c r="I41" s="23">
        <v>60.2</v>
      </c>
      <c r="J41" s="20"/>
      <c r="K41" s="25" t="s">
        <v>246</v>
      </c>
      <c r="L41" s="24">
        <f>I41-I27</f>
        <v>26.1</v>
      </c>
      <c r="M41" s="51"/>
      <c r="N41" s="14"/>
      <c r="P41" s="1"/>
    </row>
    <row r="42" spans="1:16" s="11" customFormat="1" ht="14.25">
      <c r="A42" s="39">
        <f t="shared" si="0"/>
        <v>37</v>
      </c>
      <c r="B42" s="71" t="s">
        <v>22</v>
      </c>
      <c r="C42" s="67" t="s">
        <v>21</v>
      </c>
      <c r="D42" s="47" t="s">
        <v>98</v>
      </c>
      <c r="E42" s="16"/>
      <c r="F42" s="47" t="s">
        <v>10</v>
      </c>
      <c r="G42" s="5" t="s">
        <v>95</v>
      </c>
      <c r="H42" s="6">
        <f t="shared" si="1"/>
        <v>1.6999999999999957</v>
      </c>
      <c r="I42" s="7">
        <v>61.9</v>
      </c>
      <c r="J42" s="5"/>
      <c r="K42" s="9" t="s">
        <v>97</v>
      </c>
      <c r="L42" s="10"/>
      <c r="M42" s="51"/>
      <c r="N42" s="14"/>
      <c r="P42" s="1"/>
    </row>
    <row r="43" spans="1:16" s="11" customFormat="1" ht="22.5">
      <c r="A43" s="39">
        <f t="shared" si="0"/>
        <v>38</v>
      </c>
      <c r="B43" s="71" t="s">
        <v>22</v>
      </c>
      <c r="C43" s="57" t="s">
        <v>21</v>
      </c>
      <c r="D43" s="47" t="s">
        <v>99</v>
      </c>
      <c r="E43" s="46" t="s">
        <v>13</v>
      </c>
      <c r="F43" s="47" t="s">
        <v>12</v>
      </c>
      <c r="G43" s="5" t="s">
        <v>49</v>
      </c>
      <c r="H43" s="6">
        <f t="shared" si="1"/>
        <v>1.3999999999999986</v>
      </c>
      <c r="I43" s="7">
        <v>63.3</v>
      </c>
      <c r="J43" s="5"/>
      <c r="K43" s="9" t="s">
        <v>100</v>
      </c>
      <c r="L43" s="10"/>
      <c r="M43" s="51"/>
      <c r="N43" s="14"/>
      <c r="P43" s="1"/>
    </row>
    <row r="44" spans="1:16" s="11" customFormat="1" ht="14.25">
      <c r="A44" s="39">
        <f t="shared" si="0"/>
        <v>39</v>
      </c>
      <c r="B44" s="71" t="s">
        <v>23</v>
      </c>
      <c r="C44" s="57"/>
      <c r="D44" s="49"/>
      <c r="E44" s="16"/>
      <c r="F44" s="47" t="s">
        <v>11</v>
      </c>
      <c r="G44" s="5" t="s">
        <v>49</v>
      </c>
      <c r="H44" s="6">
        <f t="shared" si="1"/>
        <v>5.2000000000000028</v>
      </c>
      <c r="I44" s="7">
        <v>68.5</v>
      </c>
      <c r="J44" s="5"/>
      <c r="K44" s="9" t="s">
        <v>101</v>
      </c>
      <c r="L44" s="10"/>
      <c r="M44" s="51"/>
      <c r="N44" s="14"/>
      <c r="P44" s="1"/>
    </row>
    <row r="45" spans="1:16" s="11" customFormat="1" ht="14.25">
      <c r="A45" s="39">
        <f t="shared" si="0"/>
        <v>40</v>
      </c>
      <c r="B45" s="71" t="s">
        <v>22</v>
      </c>
      <c r="C45" s="57" t="s">
        <v>21</v>
      </c>
      <c r="D45" s="47" t="s">
        <v>102</v>
      </c>
      <c r="E45" s="16"/>
      <c r="F45" s="47" t="s">
        <v>11</v>
      </c>
      <c r="G45" s="5" t="s">
        <v>234</v>
      </c>
      <c r="H45" s="6">
        <f t="shared" si="1"/>
        <v>4.2999999999999972</v>
      </c>
      <c r="I45" s="7">
        <v>72.8</v>
      </c>
      <c r="J45" s="5"/>
      <c r="K45" s="9" t="s">
        <v>105</v>
      </c>
      <c r="L45" s="10"/>
      <c r="M45" s="51"/>
      <c r="N45" s="14"/>
      <c r="P45" s="1"/>
    </row>
    <row r="46" spans="1:16" s="11" customFormat="1" ht="14.25">
      <c r="A46" s="39">
        <f t="shared" si="0"/>
        <v>41</v>
      </c>
      <c r="B46" s="63" t="s">
        <v>29</v>
      </c>
      <c r="C46" s="67" t="s">
        <v>21</v>
      </c>
      <c r="D46" s="47" t="s">
        <v>104</v>
      </c>
      <c r="E46" s="16"/>
      <c r="F46" s="47" t="s">
        <v>30</v>
      </c>
      <c r="G46" s="5" t="s">
        <v>103</v>
      </c>
      <c r="H46" s="6">
        <f t="shared" ref="H46:H108" si="5">I46-I45</f>
        <v>0.29999999999999716</v>
      </c>
      <c r="I46" s="7">
        <v>73.099999999999994</v>
      </c>
      <c r="J46" s="5"/>
      <c r="K46" s="9" t="s">
        <v>106</v>
      </c>
      <c r="L46" s="10"/>
      <c r="M46" s="51"/>
      <c r="N46" s="14"/>
      <c r="P46" s="1"/>
    </row>
    <row r="47" spans="1:16" s="11" customFormat="1" ht="33.75">
      <c r="A47" s="39">
        <f t="shared" si="0"/>
        <v>42</v>
      </c>
      <c r="B47" s="71" t="s">
        <v>22</v>
      </c>
      <c r="C47" s="68" t="s">
        <v>21</v>
      </c>
      <c r="D47" s="47" t="s">
        <v>107</v>
      </c>
      <c r="E47" s="16"/>
      <c r="F47" s="47" t="s">
        <v>10</v>
      </c>
      <c r="G47" s="5" t="s">
        <v>103</v>
      </c>
      <c r="H47" s="6">
        <f t="shared" si="5"/>
        <v>1.9000000000000057</v>
      </c>
      <c r="I47" s="7">
        <v>75</v>
      </c>
      <c r="J47" s="5"/>
      <c r="K47" s="9" t="s">
        <v>108</v>
      </c>
      <c r="L47" s="10"/>
      <c r="M47" s="51"/>
      <c r="N47" s="14"/>
      <c r="P47" s="1"/>
    </row>
    <row r="48" spans="1:16" s="11" customFormat="1" ht="22.5">
      <c r="A48" s="39">
        <f t="shared" si="0"/>
        <v>43</v>
      </c>
      <c r="B48" s="71" t="s">
        <v>22</v>
      </c>
      <c r="C48" s="68" t="s">
        <v>21</v>
      </c>
      <c r="D48" s="47"/>
      <c r="E48" s="16"/>
      <c r="F48" s="49" t="s">
        <v>110</v>
      </c>
      <c r="G48" s="47" t="s">
        <v>109</v>
      </c>
      <c r="H48" s="6">
        <f t="shared" si="5"/>
        <v>9.9999999999994316E-2</v>
      </c>
      <c r="I48" s="7">
        <v>75.099999999999994</v>
      </c>
      <c r="J48" s="5"/>
      <c r="K48" s="9" t="s">
        <v>111</v>
      </c>
      <c r="L48" s="10"/>
      <c r="M48" s="51"/>
      <c r="N48" s="14"/>
      <c r="P48" s="1"/>
    </row>
    <row r="49" spans="1:16" s="11" customFormat="1" ht="14.25">
      <c r="A49" s="39">
        <f t="shared" si="0"/>
        <v>44</v>
      </c>
      <c r="B49" s="63" t="s">
        <v>18</v>
      </c>
      <c r="C49" s="67"/>
      <c r="D49" s="47"/>
      <c r="E49" s="16"/>
      <c r="F49" s="47" t="s">
        <v>12</v>
      </c>
      <c r="G49" s="47" t="s">
        <v>112</v>
      </c>
      <c r="H49" s="6">
        <f t="shared" si="5"/>
        <v>1.3000000000000114</v>
      </c>
      <c r="I49" s="7">
        <v>76.400000000000006</v>
      </c>
      <c r="J49" s="5"/>
      <c r="K49" s="9" t="s">
        <v>188</v>
      </c>
      <c r="L49" s="10"/>
      <c r="M49" s="51"/>
      <c r="N49" s="14"/>
      <c r="P49" s="1"/>
    </row>
    <row r="50" spans="1:16" s="11" customFormat="1" ht="14.25">
      <c r="A50" s="39">
        <f t="shared" si="0"/>
        <v>45</v>
      </c>
      <c r="B50" s="71" t="s">
        <v>22</v>
      </c>
      <c r="C50" s="68" t="s">
        <v>21</v>
      </c>
      <c r="D50" s="9" t="s">
        <v>113</v>
      </c>
      <c r="E50" s="16"/>
      <c r="F50" s="47" t="s">
        <v>11</v>
      </c>
      <c r="G50" s="5" t="s">
        <v>103</v>
      </c>
      <c r="H50" s="6">
        <f t="shared" si="5"/>
        <v>0.39999999999999147</v>
      </c>
      <c r="I50" s="7">
        <v>76.8</v>
      </c>
      <c r="J50" s="5"/>
      <c r="K50" s="9"/>
      <c r="L50" s="10"/>
      <c r="M50" s="51"/>
      <c r="N50" s="14"/>
      <c r="P50" s="1"/>
    </row>
    <row r="51" spans="1:16" s="11" customFormat="1" ht="22.5">
      <c r="A51" s="39">
        <f t="shared" si="0"/>
        <v>46</v>
      </c>
      <c r="B51" s="71" t="s">
        <v>22</v>
      </c>
      <c r="C51" s="68" t="s">
        <v>21</v>
      </c>
      <c r="D51" s="47" t="s">
        <v>114</v>
      </c>
      <c r="E51" s="16"/>
      <c r="F51" s="47" t="s">
        <v>31</v>
      </c>
      <c r="G51" s="5" t="s">
        <v>103</v>
      </c>
      <c r="H51" s="6">
        <f t="shared" si="5"/>
        <v>2.1000000000000085</v>
      </c>
      <c r="I51" s="7">
        <v>78.900000000000006</v>
      </c>
      <c r="J51" s="5"/>
      <c r="K51" s="9" t="s">
        <v>237</v>
      </c>
      <c r="L51" s="10"/>
      <c r="M51" s="51"/>
      <c r="N51" s="14"/>
      <c r="P51" s="1"/>
    </row>
    <row r="52" spans="1:16" s="11" customFormat="1" ht="14.25">
      <c r="A52" s="39">
        <f t="shared" si="0"/>
        <v>47</v>
      </c>
      <c r="B52" s="63" t="s">
        <v>22</v>
      </c>
      <c r="C52" s="67"/>
      <c r="D52" s="47" t="s">
        <v>115</v>
      </c>
      <c r="E52" s="16"/>
      <c r="F52" s="47" t="s">
        <v>12</v>
      </c>
      <c r="G52" s="9" t="s">
        <v>103</v>
      </c>
      <c r="H52" s="6">
        <f t="shared" si="5"/>
        <v>0.29999999999999716</v>
      </c>
      <c r="I52" s="7">
        <v>79.2</v>
      </c>
      <c r="J52" s="5"/>
      <c r="K52" s="9"/>
      <c r="L52" s="10"/>
      <c r="M52" s="51"/>
      <c r="N52" s="14"/>
      <c r="P52" s="1"/>
    </row>
    <row r="53" spans="1:16" s="11" customFormat="1" ht="22.5">
      <c r="A53" s="39">
        <f t="shared" si="0"/>
        <v>48</v>
      </c>
      <c r="B53" s="71" t="s">
        <v>22</v>
      </c>
      <c r="C53" s="68" t="s">
        <v>21</v>
      </c>
      <c r="D53" s="47" t="s">
        <v>117</v>
      </c>
      <c r="E53" s="16"/>
      <c r="F53" s="47" t="s">
        <v>10</v>
      </c>
      <c r="G53" s="9" t="s">
        <v>116</v>
      </c>
      <c r="H53" s="6">
        <f t="shared" si="5"/>
        <v>3.7999999999999972</v>
      </c>
      <c r="I53" s="7">
        <v>83</v>
      </c>
      <c r="J53" s="5"/>
      <c r="K53" s="9" t="s">
        <v>118</v>
      </c>
      <c r="L53" s="10"/>
      <c r="M53" s="51"/>
      <c r="N53" s="14"/>
      <c r="P53" s="1"/>
    </row>
    <row r="54" spans="1:16" s="11" customFormat="1" ht="14.25">
      <c r="A54" s="39">
        <f t="shared" si="0"/>
        <v>49</v>
      </c>
      <c r="B54" s="63" t="s">
        <v>32</v>
      </c>
      <c r="C54" s="67"/>
      <c r="D54" s="47"/>
      <c r="E54" s="16"/>
      <c r="F54" s="47" t="s">
        <v>10</v>
      </c>
      <c r="G54" s="47" t="s">
        <v>119</v>
      </c>
      <c r="H54" s="6">
        <f t="shared" si="5"/>
        <v>1.2999999999999972</v>
      </c>
      <c r="I54" s="7">
        <v>84.3</v>
      </c>
      <c r="J54" s="5"/>
      <c r="K54" s="9" t="s">
        <v>120</v>
      </c>
      <c r="L54" s="10"/>
      <c r="M54" s="51"/>
      <c r="N54" s="14"/>
      <c r="P54" s="1"/>
    </row>
    <row r="55" spans="1:16" s="11" customFormat="1" ht="14.25">
      <c r="A55" s="39">
        <f t="shared" si="0"/>
        <v>50</v>
      </c>
      <c r="B55" s="63"/>
      <c r="C55" s="67"/>
      <c r="D55" s="47" t="s">
        <v>121</v>
      </c>
      <c r="E55" s="16"/>
      <c r="F55" s="47" t="s">
        <v>10</v>
      </c>
      <c r="G55" s="47" t="s">
        <v>122</v>
      </c>
      <c r="H55" s="6">
        <f t="shared" si="5"/>
        <v>5.9000000000000057</v>
      </c>
      <c r="I55" s="7">
        <v>90.2</v>
      </c>
      <c r="J55" s="5"/>
      <c r="K55" s="9" t="s">
        <v>123</v>
      </c>
      <c r="L55" s="10"/>
      <c r="M55" s="51"/>
      <c r="N55" s="14"/>
      <c r="P55" s="1"/>
    </row>
    <row r="56" spans="1:16" s="11" customFormat="1" ht="14.25">
      <c r="A56" s="39">
        <f t="shared" si="0"/>
        <v>51</v>
      </c>
      <c r="B56" s="71" t="s">
        <v>32</v>
      </c>
      <c r="C56" s="67"/>
      <c r="D56" s="47"/>
      <c r="E56" s="16"/>
      <c r="F56" s="47" t="s">
        <v>124</v>
      </c>
      <c r="G56" s="47" t="s">
        <v>122</v>
      </c>
      <c r="H56" s="6">
        <f t="shared" si="5"/>
        <v>1.5999999999999943</v>
      </c>
      <c r="I56" s="7">
        <v>91.8</v>
      </c>
      <c r="J56" s="5"/>
      <c r="K56" s="9" t="s">
        <v>240</v>
      </c>
      <c r="L56" s="10"/>
      <c r="M56" s="51"/>
      <c r="N56" s="14"/>
      <c r="P56" s="1"/>
    </row>
    <row r="57" spans="1:16" s="11" customFormat="1" ht="14.25">
      <c r="A57" s="39">
        <f t="shared" si="0"/>
        <v>52</v>
      </c>
      <c r="B57" s="63" t="s">
        <v>18</v>
      </c>
      <c r="C57" s="68" t="s">
        <v>21</v>
      </c>
      <c r="D57" s="47" t="s">
        <v>125</v>
      </c>
      <c r="E57" s="16"/>
      <c r="F57" s="47" t="s">
        <v>12</v>
      </c>
      <c r="G57" s="47" t="s">
        <v>130</v>
      </c>
      <c r="H57" s="6">
        <f t="shared" si="5"/>
        <v>1.2999999999999972</v>
      </c>
      <c r="I57" s="7">
        <v>93.1</v>
      </c>
      <c r="J57" s="5"/>
      <c r="K57" s="9"/>
      <c r="L57" s="10"/>
      <c r="M57" s="51"/>
      <c r="N57" s="14"/>
      <c r="P57" s="1"/>
    </row>
    <row r="58" spans="1:16" s="11" customFormat="1" ht="14.25">
      <c r="A58" s="39">
        <f t="shared" si="0"/>
        <v>53</v>
      </c>
      <c r="B58" s="71" t="s">
        <v>23</v>
      </c>
      <c r="C58" s="68" t="s">
        <v>21</v>
      </c>
      <c r="D58" s="47" t="s">
        <v>127</v>
      </c>
      <c r="E58" s="16"/>
      <c r="F58" s="47" t="s">
        <v>11</v>
      </c>
      <c r="G58" s="47" t="s">
        <v>9</v>
      </c>
      <c r="H58" s="6">
        <f t="shared" si="5"/>
        <v>5</v>
      </c>
      <c r="I58" s="7">
        <v>98.1</v>
      </c>
      <c r="J58" s="5"/>
      <c r="K58" s="9"/>
      <c r="L58" s="10"/>
      <c r="M58" s="51"/>
      <c r="N58" s="14"/>
      <c r="P58" s="1"/>
    </row>
    <row r="59" spans="1:16" s="11" customFormat="1" ht="14.25">
      <c r="A59" s="39">
        <f t="shared" si="0"/>
        <v>54</v>
      </c>
      <c r="B59" s="71" t="s">
        <v>131</v>
      </c>
      <c r="C59" s="68" t="s">
        <v>21</v>
      </c>
      <c r="D59" s="9" t="s">
        <v>129</v>
      </c>
      <c r="E59" s="16"/>
      <c r="F59" s="47" t="s">
        <v>12</v>
      </c>
      <c r="G59" s="47" t="s">
        <v>130</v>
      </c>
      <c r="H59" s="6">
        <f t="shared" ref="H59" si="6">I59-I58</f>
        <v>0.10000000000000853</v>
      </c>
      <c r="I59" s="7">
        <v>98.2</v>
      </c>
      <c r="J59" s="5"/>
      <c r="K59" s="9"/>
      <c r="L59" s="10"/>
      <c r="M59" s="51"/>
      <c r="N59" s="14"/>
      <c r="P59" s="1"/>
    </row>
    <row r="60" spans="1:16" s="11" customFormat="1" ht="14.25">
      <c r="A60" s="39">
        <f t="shared" si="0"/>
        <v>55</v>
      </c>
      <c r="B60" s="71" t="s">
        <v>22</v>
      </c>
      <c r="C60" s="68" t="s">
        <v>21</v>
      </c>
      <c r="D60" s="47"/>
      <c r="E60" s="16"/>
      <c r="F60" s="47" t="s">
        <v>31</v>
      </c>
      <c r="G60" s="47" t="s">
        <v>132</v>
      </c>
      <c r="H60" s="6">
        <f t="shared" si="5"/>
        <v>1.5999999999999943</v>
      </c>
      <c r="I60" s="7">
        <v>99.8</v>
      </c>
      <c r="J60" s="5"/>
      <c r="K60" s="9" t="s">
        <v>133</v>
      </c>
      <c r="L60" s="10"/>
      <c r="M60" s="51"/>
      <c r="N60" s="14"/>
      <c r="P60" s="1"/>
    </row>
    <row r="61" spans="1:16" s="11" customFormat="1" ht="14.25">
      <c r="A61" s="39">
        <f t="shared" si="0"/>
        <v>56</v>
      </c>
      <c r="B61" s="63" t="s">
        <v>18</v>
      </c>
      <c r="C61" s="68" t="s">
        <v>21</v>
      </c>
      <c r="D61" s="47"/>
      <c r="E61" s="16"/>
      <c r="F61" s="47" t="s">
        <v>12</v>
      </c>
      <c r="G61" s="47" t="s">
        <v>132</v>
      </c>
      <c r="H61" s="6">
        <f t="shared" si="5"/>
        <v>0.90000000000000568</v>
      </c>
      <c r="I61" s="7">
        <v>100.7</v>
      </c>
      <c r="J61" s="5"/>
      <c r="K61" s="9"/>
      <c r="L61" s="10"/>
      <c r="M61" s="51"/>
      <c r="N61" s="14"/>
      <c r="P61" s="1"/>
    </row>
    <row r="62" spans="1:16" s="11" customFormat="1" ht="14.25">
      <c r="A62" s="39">
        <f t="shared" si="0"/>
        <v>57</v>
      </c>
      <c r="B62" s="71" t="s">
        <v>22</v>
      </c>
      <c r="C62" s="68" t="s">
        <v>21</v>
      </c>
      <c r="D62" s="47" t="s">
        <v>135</v>
      </c>
      <c r="E62" s="16"/>
      <c r="F62" s="47" t="s">
        <v>10</v>
      </c>
      <c r="G62" s="47" t="s">
        <v>134</v>
      </c>
      <c r="H62" s="6">
        <f t="shared" si="5"/>
        <v>1.7999999999999972</v>
      </c>
      <c r="I62" s="7">
        <v>102.5</v>
      </c>
      <c r="J62" s="5"/>
      <c r="K62" s="9" t="s">
        <v>136</v>
      </c>
      <c r="L62" s="10"/>
      <c r="M62" s="51"/>
      <c r="N62" s="14"/>
      <c r="P62" s="1"/>
    </row>
    <row r="63" spans="1:16" s="11" customFormat="1" ht="22.5">
      <c r="A63" s="39">
        <f t="shared" si="0"/>
        <v>58</v>
      </c>
      <c r="B63" s="71" t="s">
        <v>22</v>
      </c>
      <c r="C63" s="68" t="s">
        <v>21</v>
      </c>
      <c r="D63" s="47" t="s">
        <v>138</v>
      </c>
      <c r="E63" s="16"/>
      <c r="F63" s="47" t="s">
        <v>12</v>
      </c>
      <c r="G63" s="49" t="s">
        <v>137</v>
      </c>
      <c r="H63" s="6">
        <f t="shared" si="5"/>
        <v>1.9000000000000057</v>
      </c>
      <c r="I63" s="7">
        <v>104.4</v>
      </c>
      <c r="J63" s="5"/>
      <c r="K63" s="9"/>
      <c r="L63" s="10"/>
      <c r="M63" s="51"/>
      <c r="N63" s="14"/>
      <c r="P63" s="1"/>
    </row>
    <row r="64" spans="1:16" s="11" customFormat="1" ht="14.25">
      <c r="A64" s="39">
        <f t="shared" si="0"/>
        <v>59</v>
      </c>
      <c r="B64" s="71" t="s">
        <v>131</v>
      </c>
      <c r="C64" s="68" t="s">
        <v>21</v>
      </c>
      <c r="D64" s="47" t="s">
        <v>139</v>
      </c>
      <c r="E64" s="16"/>
      <c r="F64" s="47" t="s">
        <v>141</v>
      </c>
      <c r="G64" s="47" t="s">
        <v>140</v>
      </c>
      <c r="H64" s="6">
        <f t="shared" si="5"/>
        <v>1.1999999999999886</v>
      </c>
      <c r="I64" s="7">
        <v>105.6</v>
      </c>
      <c r="J64" s="5"/>
      <c r="K64" s="99" t="s">
        <v>239</v>
      </c>
      <c r="L64" s="10"/>
      <c r="M64" s="51"/>
      <c r="N64" s="14"/>
      <c r="P64" s="1"/>
    </row>
    <row r="65" spans="1:16" s="11" customFormat="1" ht="45">
      <c r="A65" s="40">
        <f t="shared" si="0"/>
        <v>60</v>
      </c>
      <c r="B65" s="64" t="s">
        <v>22</v>
      </c>
      <c r="C65" s="58" t="s">
        <v>21</v>
      </c>
      <c r="D65" s="92" t="s">
        <v>195</v>
      </c>
      <c r="E65" s="21"/>
      <c r="F65" s="48"/>
      <c r="G65" s="92" t="s">
        <v>142</v>
      </c>
      <c r="H65" s="22">
        <f t="shared" si="5"/>
        <v>0.40000000000000568</v>
      </c>
      <c r="I65" s="23">
        <v>106</v>
      </c>
      <c r="J65" s="20"/>
      <c r="K65" s="25" t="s">
        <v>259</v>
      </c>
      <c r="L65" s="24">
        <f>I65-I41</f>
        <v>45.8</v>
      </c>
      <c r="M65" s="51"/>
      <c r="N65" s="14"/>
      <c r="P65" s="1"/>
    </row>
    <row r="66" spans="1:16" s="11" customFormat="1" ht="14.25">
      <c r="A66" s="39">
        <f t="shared" si="0"/>
        <v>61</v>
      </c>
      <c r="B66" s="71" t="s">
        <v>22</v>
      </c>
      <c r="C66" s="68" t="s">
        <v>21</v>
      </c>
      <c r="D66" s="47" t="s">
        <v>143</v>
      </c>
      <c r="E66" s="16"/>
      <c r="F66" s="116" t="s">
        <v>11</v>
      </c>
      <c r="G66" s="47" t="s">
        <v>134</v>
      </c>
      <c r="H66" s="6">
        <f t="shared" si="5"/>
        <v>1.4000000000000057</v>
      </c>
      <c r="I66" s="7">
        <f>I$65+M66</f>
        <v>107.4</v>
      </c>
      <c r="J66" s="5"/>
      <c r="K66" s="9"/>
      <c r="L66" s="10"/>
      <c r="M66" s="51">
        <v>1.4</v>
      </c>
      <c r="N66" s="14"/>
      <c r="P66" s="1"/>
    </row>
    <row r="67" spans="1:16" s="11" customFormat="1" ht="14.25">
      <c r="A67" s="39">
        <f t="shared" si="0"/>
        <v>62</v>
      </c>
      <c r="B67" s="63" t="s">
        <v>22</v>
      </c>
      <c r="C67" s="67" t="s">
        <v>21</v>
      </c>
      <c r="D67" s="47" t="s">
        <v>144</v>
      </c>
      <c r="E67" s="16"/>
      <c r="F67" s="47" t="s">
        <v>145</v>
      </c>
      <c r="G67" s="47" t="s">
        <v>146</v>
      </c>
      <c r="H67" s="6">
        <f t="shared" si="5"/>
        <v>1.3999999999999915</v>
      </c>
      <c r="I67" s="7">
        <f t="shared" ref="I67:I106" si="7">I$65+M67</f>
        <v>108.8</v>
      </c>
      <c r="J67" s="5"/>
      <c r="K67" s="9"/>
      <c r="L67" s="10"/>
      <c r="M67" s="51">
        <v>2.8</v>
      </c>
      <c r="N67" s="14"/>
      <c r="P67" s="1"/>
    </row>
    <row r="68" spans="1:16" s="11" customFormat="1" ht="14.25">
      <c r="A68" s="39">
        <f t="shared" si="0"/>
        <v>63</v>
      </c>
      <c r="B68" s="63" t="s">
        <v>23</v>
      </c>
      <c r="C68" s="68" t="s">
        <v>21</v>
      </c>
      <c r="D68" s="47"/>
      <c r="E68" s="16"/>
      <c r="F68" s="47" t="s">
        <v>147</v>
      </c>
      <c r="G68" s="47" t="s">
        <v>146</v>
      </c>
      <c r="H68" s="6">
        <f t="shared" si="5"/>
        <v>1.7999999999999972</v>
      </c>
      <c r="I68" s="7">
        <f t="shared" si="7"/>
        <v>110.6</v>
      </c>
      <c r="J68" s="5"/>
      <c r="K68" s="9"/>
      <c r="L68" s="10"/>
      <c r="M68" s="51">
        <v>4.5999999999999996</v>
      </c>
      <c r="N68" s="14"/>
      <c r="P68" s="1"/>
    </row>
    <row r="69" spans="1:16" s="11" customFormat="1" ht="14.25">
      <c r="A69" s="39">
        <f t="shared" si="0"/>
        <v>64</v>
      </c>
      <c r="B69" s="71" t="s">
        <v>22</v>
      </c>
      <c r="C69" s="68" t="s">
        <v>21</v>
      </c>
      <c r="D69" s="47"/>
      <c r="E69" s="16"/>
      <c r="F69" s="47" t="s">
        <v>12</v>
      </c>
      <c r="G69" s="47" t="s">
        <v>148</v>
      </c>
      <c r="H69" s="6">
        <f t="shared" si="5"/>
        <v>1</v>
      </c>
      <c r="I69" s="7">
        <f t="shared" si="7"/>
        <v>111.6</v>
      </c>
      <c r="J69" s="5"/>
      <c r="K69" s="9"/>
      <c r="L69" s="10"/>
      <c r="M69" s="51">
        <v>5.6</v>
      </c>
      <c r="N69" s="14"/>
      <c r="P69" s="1"/>
    </row>
    <row r="70" spans="1:16" s="11" customFormat="1" ht="14.25">
      <c r="A70" s="39">
        <f t="shared" si="0"/>
        <v>65</v>
      </c>
      <c r="B70" s="71" t="s">
        <v>18</v>
      </c>
      <c r="C70" s="68" t="s">
        <v>21</v>
      </c>
      <c r="D70" s="47" t="s">
        <v>128</v>
      </c>
      <c r="E70" s="16"/>
      <c r="F70" s="47" t="s">
        <v>147</v>
      </c>
      <c r="G70" s="47" t="s">
        <v>149</v>
      </c>
      <c r="H70" s="6">
        <f t="shared" si="5"/>
        <v>1.6000000000000085</v>
      </c>
      <c r="I70" s="7">
        <f t="shared" si="7"/>
        <v>113.2</v>
      </c>
      <c r="J70" s="5"/>
      <c r="K70" s="9"/>
      <c r="L70" s="10"/>
      <c r="M70" s="51">
        <v>7.2</v>
      </c>
      <c r="N70" s="14"/>
      <c r="P70" s="1"/>
    </row>
    <row r="71" spans="1:16" s="11" customFormat="1" ht="14.25">
      <c r="A71" s="39">
        <f t="shared" si="0"/>
        <v>66</v>
      </c>
      <c r="B71" s="71" t="s">
        <v>22</v>
      </c>
      <c r="C71" s="68" t="s">
        <v>21</v>
      </c>
      <c r="D71" s="47" t="s">
        <v>126</v>
      </c>
      <c r="E71" s="16"/>
      <c r="F71" s="47" t="s">
        <v>12</v>
      </c>
      <c r="G71" s="47" t="s">
        <v>148</v>
      </c>
      <c r="H71" s="6">
        <f t="shared" si="5"/>
        <v>9.9999999999994316E-2</v>
      </c>
      <c r="I71" s="7">
        <f t="shared" si="7"/>
        <v>113.3</v>
      </c>
      <c r="J71" s="5"/>
      <c r="K71" s="9"/>
      <c r="L71" s="10"/>
      <c r="M71" s="51">
        <v>7.3</v>
      </c>
      <c r="N71" s="14"/>
      <c r="P71" s="1"/>
    </row>
    <row r="72" spans="1:16" s="11" customFormat="1" ht="14.25">
      <c r="A72" s="39">
        <f t="shared" ref="A72:A74" si="8">A71+1</f>
        <v>67</v>
      </c>
      <c r="B72" s="71" t="s">
        <v>23</v>
      </c>
      <c r="C72" s="68" t="s">
        <v>21</v>
      </c>
      <c r="D72" s="47" t="s">
        <v>150</v>
      </c>
      <c r="E72" s="16"/>
      <c r="F72" s="47" t="s">
        <v>147</v>
      </c>
      <c r="G72" s="47" t="s">
        <v>151</v>
      </c>
      <c r="H72" s="6">
        <f t="shared" ref="H72:H75" si="9">I72-I71</f>
        <v>5</v>
      </c>
      <c r="I72" s="7">
        <f t="shared" si="7"/>
        <v>118.3</v>
      </c>
      <c r="J72" s="5"/>
      <c r="K72" s="9" t="s">
        <v>120</v>
      </c>
      <c r="L72" s="10"/>
      <c r="M72" s="51">
        <v>12.3</v>
      </c>
      <c r="N72" s="14"/>
      <c r="P72" s="1"/>
    </row>
    <row r="73" spans="1:16" s="11" customFormat="1" ht="14.25">
      <c r="A73" s="39">
        <f t="shared" si="8"/>
        <v>68</v>
      </c>
      <c r="B73" s="63"/>
      <c r="C73" s="67"/>
      <c r="D73" s="49" t="s">
        <v>152</v>
      </c>
      <c r="E73" s="16"/>
      <c r="F73" s="47" t="s">
        <v>10</v>
      </c>
      <c r="G73" s="47" t="s">
        <v>153</v>
      </c>
      <c r="H73" s="6">
        <f t="shared" si="9"/>
        <v>2.9000000000000057</v>
      </c>
      <c r="I73" s="7">
        <f t="shared" si="7"/>
        <v>121.2</v>
      </c>
      <c r="J73" s="5"/>
      <c r="K73" s="9" t="s">
        <v>231</v>
      </c>
      <c r="L73" s="10"/>
      <c r="M73" s="51">
        <v>15.2</v>
      </c>
      <c r="N73" s="14"/>
      <c r="P73" s="1"/>
    </row>
    <row r="74" spans="1:16" s="11" customFormat="1" ht="22.5">
      <c r="A74" s="39">
        <f t="shared" si="8"/>
        <v>69</v>
      </c>
      <c r="B74" s="63" t="s">
        <v>187</v>
      </c>
      <c r="C74" s="67"/>
      <c r="D74" s="47"/>
      <c r="E74" s="46" t="s">
        <v>13</v>
      </c>
      <c r="F74" s="47" t="s">
        <v>12</v>
      </c>
      <c r="G74" s="49" t="s">
        <v>233</v>
      </c>
      <c r="H74" s="6">
        <f t="shared" si="9"/>
        <v>5.7999999999999972</v>
      </c>
      <c r="I74" s="7">
        <f t="shared" si="7"/>
        <v>127</v>
      </c>
      <c r="J74" s="5"/>
      <c r="K74" s="70" t="s">
        <v>236</v>
      </c>
      <c r="L74" s="10"/>
      <c r="M74" s="51">
        <v>21</v>
      </c>
      <c r="N74" s="14"/>
      <c r="P74" s="1"/>
    </row>
    <row r="75" spans="1:16" s="11" customFormat="1" ht="14.25">
      <c r="A75" s="39">
        <f t="shared" ref="A75:A119" si="10">A74+1</f>
        <v>70</v>
      </c>
      <c r="B75" s="71" t="s">
        <v>22</v>
      </c>
      <c r="C75" s="68" t="s">
        <v>21</v>
      </c>
      <c r="D75" s="47" t="s">
        <v>154</v>
      </c>
      <c r="E75" s="16"/>
      <c r="F75" s="47" t="s">
        <v>10</v>
      </c>
      <c r="G75" s="47" t="s">
        <v>156</v>
      </c>
      <c r="H75" s="6">
        <f t="shared" si="9"/>
        <v>1.4000000000000057</v>
      </c>
      <c r="I75" s="7">
        <f t="shared" si="7"/>
        <v>128.4</v>
      </c>
      <c r="J75" s="5"/>
      <c r="K75" s="9"/>
      <c r="L75" s="10"/>
      <c r="M75" s="51">
        <v>22.4</v>
      </c>
      <c r="N75" s="14"/>
      <c r="P75" s="1"/>
    </row>
    <row r="76" spans="1:16" s="11" customFormat="1" ht="14.25">
      <c r="A76" s="39">
        <f t="shared" si="10"/>
        <v>71</v>
      </c>
      <c r="B76" s="71" t="s">
        <v>22</v>
      </c>
      <c r="C76" s="67"/>
      <c r="D76" s="47" t="s">
        <v>155</v>
      </c>
      <c r="E76" s="16"/>
      <c r="F76" s="47" t="s">
        <v>147</v>
      </c>
      <c r="G76" s="47" t="s">
        <v>156</v>
      </c>
      <c r="H76" s="6">
        <f t="shared" si="5"/>
        <v>3.7999999999999829</v>
      </c>
      <c r="I76" s="7">
        <f t="shared" si="7"/>
        <v>132.19999999999999</v>
      </c>
      <c r="J76" s="5"/>
      <c r="K76" s="9" t="s">
        <v>188</v>
      </c>
      <c r="L76" s="10"/>
      <c r="M76" s="51">
        <v>26.2</v>
      </c>
      <c r="N76" s="14"/>
      <c r="P76" s="1"/>
    </row>
    <row r="77" spans="1:16" s="11" customFormat="1" ht="14.25">
      <c r="A77" s="39">
        <f t="shared" si="10"/>
        <v>72</v>
      </c>
      <c r="B77" s="71" t="s">
        <v>22</v>
      </c>
      <c r="C77" s="68" t="s">
        <v>21</v>
      </c>
      <c r="D77" s="47" t="s">
        <v>157</v>
      </c>
      <c r="E77" s="16"/>
      <c r="F77" s="47" t="s">
        <v>12</v>
      </c>
      <c r="G77" s="47" t="s">
        <v>156</v>
      </c>
      <c r="H77" s="6">
        <f t="shared" si="5"/>
        <v>0.30000000000001137</v>
      </c>
      <c r="I77" s="7">
        <f t="shared" si="7"/>
        <v>132.5</v>
      </c>
      <c r="J77" s="5"/>
      <c r="K77" s="9"/>
      <c r="L77" s="10"/>
      <c r="M77" s="51">
        <v>26.5</v>
      </c>
      <c r="N77" s="14"/>
      <c r="P77" s="1"/>
    </row>
    <row r="78" spans="1:16" s="11" customFormat="1" ht="33.75">
      <c r="A78" s="39">
        <f t="shared" si="10"/>
        <v>73</v>
      </c>
      <c r="B78" s="71" t="s">
        <v>22</v>
      </c>
      <c r="C78" s="68" t="s">
        <v>21</v>
      </c>
      <c r="D78" s="47" t="s">
        <v>158</v>
      </c>
      <c r="E78" s="16"/>
      <c r="F78" s="47" t="s">
        <v>12</v>
      </c>
      <c r="G78" s="47" t="s">
        <v>159</v>
      </c>
      <c r="H78" s="6">
        <f t="shared" si="5"/>
        <v>2</v>
      </c>
      <c r="I78" s="7">
        <f t="shared" si="7"/>
        <v>134.5</v>
      </c>
      <c r="J78" s="5"/>
      <c r="K78" s="9" t="s">
        <v>238</v>
      </c>
      <c r="L78" s="10"/>
      <c r="M78" s="51">
        <v>28.5</v>
      </c>
      <c r="N78" s="14"/>
      <c r="P78" s="1"/>
    </row>
    <row r="79" spans="1:16" s="11" customFormat="1" ht="14.25">
      <c r="A79" s="39">
        <f t="shared" si="10"/>
        <v>74</v>
      </c>
      <c r="B79" s="71" t="s">
        <v>23</v>
      </c>
      <c r="C79" s="68"/>
      <c r="D79" s="47"/>
      <c r="E79" s="46" t="s">
        <v>13</v>
      </c>
      <c r="F79" s="47" t="s">
        <v>147</v>
      </c>
      <c r="G79" s="47" t="s">
        <v>191</v>
      </c>
      <c r="H79" s="6">
        <f t="shared" si="5"/>
        <v>0.40000000000000568</v>
      </c>
      <c r="I79" s="7">
        <f t="shared" si="7"/>
        <v>134.9</v>
      </c>
      <c r="J79" s="5"/>
      <c r="K79" s="9" t="s">
        <v>189</v>
      </c>
      <c r="L79" s="10"/>
      <c r="M79" s="51">
        <v>28.9</v>
      </c>
      <c r="N79" s="14"/>
      <c r="P79" s="1"/>
    </row>
    <row r="80" spans="1:16" s="11" customFormat="1" ht="22.5">
      <c r="A80" s="39">
        <f t="shared" si="10"/>
        <v>75</v>
      </c>
      <c r="B80" s="71" t="s">
        <v>18</v>
      </c>
      <c r="C80" s="67"/>
      <c r="D80" s="47"/>
      <c r="E80" s="16"/>
      <c r="F80" s="49" t="s">
        <v>190</v>
      </c>
      <c r="G80" s="47" t="s">
        <v>149</v>
      </c>
      <c r="H80" s="6">
        <f t="shared" si="5"/>
        <v>1.2999999999999829</v>
      </c>
      <c r="I80" s="7">
        <f t="shared" si="7"/>
        <v>136.19999999999999</v>
      </c>
      <c r="J80" s="5"/>
      <c r="K80" s="9" t="s">
        <v>232</v>
      </c>
      <c r="L80" s="10"/>
      <c r="M80" s="51">
        <v>30.2</v>
      </c>
      <c r="N80" s="14"/>
      <c r="P80" s="1"/>
    </row>
    <row r="81" spans="1:16" s="11" customFormat="1" ht="14.25">
      <c r="A81" s="39">
        <f t="shared" si="10"/>
        <v>76</v>
      </c>
      <c r="B81" s="71" t="s">
        <v>22</v>
      </c>
      <c r="C81" s="68" t="s">
        <v>21</v>
      </c>
      <c r="D81" s="47"/>
      <c r="E81" s="16"/>
      <c r="F81" s="47" t="s">
        <v>147</v>
      </c>
      <c r="G81" s="47" t="s">
        <v>156</v>
      </c>
      <c r="H81" s="6">
        <f t="shared" si="5"/>
        <v>0.10000000000002274</v>
      </c>
      <c r="I81" s="7">
        <f t="shared" si="7"/>
        <v>136.30000000000001</v>
      </c>
      <c r="J81" s="5"/>
      <c r="K81" s="9"/>
      <c r="L81" s="10"/>
      <c r="M81" s="51">
        <v>30.3</v>
      </c>
      <c r="N81" s="14"/>
      <c r="P81" s="1"/>
    </row>
    <row r="82" spans="1:16" s="11" customFormat="1" ht="14.25">
      <c r="A82" s="39">
        <f t="shared" si="10"/>
        <v>77</v>
      </c>
      <c r="B82" s="71" t="s">
        <v>18</v>
      </c>
      <c r="C82" s="68" t="s">
        <v>21</v>
      </c>
      <c r="D82" s="47" t="s">
        <v>160</v>
      </c>
      <c r="E82" s="16"/>
      <c r="F82" s="47" t="s">
        <v>147</v>
      </c>
      <c r="G82" s="47" t="s">
        <v>235</v>
      </c>
      <c r="H82" s="6">
        <f t="shared" si="5"/>
        <v>2</v>
      </c>
      <c r="I82" s="7">
        <f t="shared" si="7"/>
        <v>138.30000000000001</v>
      </c>
      <c r="J82" s="5"/>
      <c r="K82" s="9"/>
      <c r="L82" s="10"/>
      <c r="M82" s="51">
        <v>32.299999999999997</v>
      </c>
      <c r="N82" s="14"/>
      <c r="P82" s="1"/>
    </row>
    <row r="83" spans="1:16" s="11" customFormat="1" ht="22.5">
      <c r="A83" s="39">
        <f t="shared" si="10"/>
        <v>78</v>
      </c>
      <c r="B83" s="71" t="s">
        <v>22</v>
      </c>
      <c r="C83" s="68" t="s">
        <v>21</v>
      </c>
      <c r="D83" s="47" t="s">
        <v>161</v>
      </c>
      <c r="E83" s="46" t="s">
        <v>13</v>
      </c>
      <c r="F83" s="47" t="s">
        <v>12</v>
      </c>
      <c r="G83" s="47" t="s">
        <v>162</v>
      </c>
      <c r="H83" s="6">
        <f t="shared" si="5"/>
        <v>0.19999999999998863</v>
      </c>
      <c r="I83" s="7">
        <f t="shared" si="7"/>
        <v>138.5</v>
      </c>
      <c r="J83" s="5"/>
      <c r="K83" s="9" t="s">
        <v>193</v>
      </c>
      <c r="L83" s="10"/>
      <c r="M83" s="51">
        <v>32.5</v>
      </c>
      <c r="N83" s="14"/>
      <c r="P83" s="1"/>
    </row>
    <row r="84" spans="1:16" s="11" customFormat="1" ht="14.25">
      <c r="A84" s="39">
        <f t="shared" si="10"/>
        <v>79</v>
      </c>
      <c r="B84" s="71" t="s">
        <v>18</v>
      </c>
      <c r="C84" s="67"/>
      <c r="D84" s="47"/>
      <c r="E84" s="16"/>
      <c r="F84" s="47" t="s">
        <v>12</v>
      </c>
      <c r="G84" s="47" t="s">
        <v>162</v>
      </c>
      <c r="H84" s="6">
        <f t="shared" si="5"/>
        <v>4.3000000000000114</v>
      </c>
      <c r="I84" s="7">
        <f t="shared" si="7"/>
        <v>142.80000000000001</v>
      </c>
      <c r="J84" s="5"/>
      <c r="K84" s="9" t="s">
        <v>192</v>
      </c>
      <c r="L84" s="10"/>
      <c r="M84" s="51">
        <v>36.799999999999997</v>
      </c>
      <c r="N84" s="14"/>
      <c r="P84" s="1"/>
    </row>
    <row r="85" spans="1:16" s="11" customFormat="1" ht="14.25">
      <c r="A85" s="39">
        <f t="shared" si="10"/>
        <v>80</v>
      </c>
      <c r="B85" s="71" t="s">
        <v>22</v>
      </c>
      <c r="C85" s="68" t="s">
        <v>21</v>
      </c>
      <c r="D85" s="47" t="s">
        <v>163</v>
      </c>
      <c r="E85" s="16"/>
      <c r="F85" s="47" t="s">
        <v>147</v>
      </c>
      <c r="G85" s="47" t="s">
        <v>164</v>
      </c>
      <c r="H85" s="6">
        <f t="shared" si="5"/>
        <v>5.2999999999999829</v>
      </c>
      <c r="I85" s="7">
        <f t="shared" si="7"/>
        <v>148.1</v>
      </c>
      <c r="J85" s="5"/>
      <c r="K85" s="9"/>
      <c r="L85" s="10"/>
      <c r="M85" s="51">
        <v>42.1</v>
      </c>
      <c r="N85" s="14"/>
      <c r="P85" s="1"/>
    </row>
    <row r="86" spans="1:16" s="11" customFormat="1" ht="56.25">
      <c r="A86" s="40">
        <f t="shared" si="10"/>
        <v>81</v>
      </c>
      <c r="B86" s="64" t="s">
        <v>131</v>
      </c>
      <c r="C86" s="58" t="s">
        <v>21</v>
      </c>
      <c r="D86" s="92" t="s">
        <v>194</v>
      </c>
      <c r="E86" s="21"/>
      <c r="F86" s="48" t="s">
        <v>196</v>
      </c>
      <c r="G86" s="48" t="s">
        <v>197</v>
      </c>
      <c r="H86" s="22">
        <f t="shared" si="5"/>
        <v>2.9000000000000057</v>
      </c>
      <c r="I86" s="23">
        <f t="shared" si="7"/>
        <v>151</v>
      </c>
      <c r="J86" s="20"/>
      <c r="K86" s="25" t="s">
        <v>247</v>
      </c>
      <c r="L86" s="24">
        <f>I86-I65</f>
        <v>45</v>
      </c>
      <c r="M86" s="51">
        <v>45</v>
      </c>
      <c r="N86" s="14"/>
      <c r="P86" s="1"/>
    </row>
    <row r="87" spans="1:16" s="11" customFormat="1" ht="33.75">
      <c r="A87" s="39">
        <f t="shared" si="10"/>
        <v>82</v>
      </c>
      <c r="B87" s="63" t="s">
        <v>27</v>
      </c>
      <c r="C87" s="67" t="s">
        <v>33</v>
      </c>
      <c r="D87" s="47" t="s">
        <v>166</v>
      </c>
      <c r="E87" s="46" t="s">
        <v>13</v>
      </c>
      <c r="F87" s="47" t="s">
        <v>12</v>
      </c>
      <c r="G87" s="47" t="s">
        <v>198</v>
      </c>
      <c r="H87" s="6">
        <f t="shared" si="5"/>
        <v>6.9000000000000057</v>
      </c>
      <c r="I87" s="7">
        <f t="shared" si="7"/>
        <v>157.9</v>
      </c>
      <c r="J87" s="5"/>
      <c r="K87" s="9" t="s">
        <v>199</v>
      </c>
      <c r="L87" s="10"/>
      <c r="M87" s="51">
        <v>51.9</v>
      </c>
      <c r="N87" s="14"/>
      <c r="P87" s="1"/>
    </row>
    <row r="88" spans="1:16" s="11" customFormat="1" ht="14.25">
      <c r="A88" s="39">
        <f t="shared" si="10"/>
        <v>83</v>
      </c>
      <c r="B88" s="71" t="s">
        <v>22</v>
      </c>
      <c r="C88" s="68" t="s">
        <v>21</v>
      </c>
      <c r="D88" s="47" t="s">
        <v>167</v>
      </c>
      <c r="E88" s="16"/>
      <c r="F88" s="47" t="s">
        <v>12</v>
      </c>
      <c r="G88" s="47" t="s">
        <v>169</v>
      </c>
      <c r="H88" s="6">
        <f t="shared" si="5"/>
        <v>6.1999999999999886</v>
      </c>
      <c r="I88" s="7">
        <f t="shared" si="7"/>
        <v>164.1</v>
      </c>
      <c r="J88" s="5"/>
      <c r="K88" s="9"/>
      <c r="L88" s="10"/>
      <c r="M88" s="51">
        <v>58.1</v>
      </c>
      <c r="N88" s="14"/>
      <c r="P88" s="1"/>
    </row>
    <row r="89" spans="1:16" s="11" customFormat="1" ht="22.5">
      <c r="A89" s="39">
        <f t="shared" si="10"/>
        <v>84</v>
      </c>
      <c r="B89" s="71" t="s">
        <v>23</v>
      </c>
      <c r="C89" s="67"/>
      <c r="D89" s="47"/>
      <c r="E89" s="16"/>
      <c r="F89" s="49" t="s">
        <v>168</v>
      </c>
      <c r="G89" s="49" t="s">
        <v>200</v>
      </c>
      <c r="H89" s="6">
        <f t="shared" si="5"/>
        <v>1.5</v>
      </c>
      <c r="I89" s="7">
        <f t="shared" si="7"/>
        <v>165.6</v>
      </c>
      <c r="J89" s="5"/>
      <c r="K89" s="9" t="s">
        <v>201</v>
      </c>
      <c r="L89" s="10"/>
      <c r="M89" s="51">
        <v>59.6</v>
      </c>
      <c r="N89" s="14"/>
      <c r="P89" s="1"/>
    </row>
    <row r="90" spans="1:16" s="11" customFormat="1" ht="14.25">
      <c r="A90" s="39">
        <f t="shared" si="10"/>
        <v>85</v>
      </c>
      <c r="B90" s="71" t="s">
        <v>29</v>
      </c>
      <c r="C90" s="68" t="s">
        <v>21</v>
      </c>
      <c r="D90" s="47" t="s">
        <v>202</v>
      </c>
      <c r="E90" s="46" t="s">
        <v>13</v>
      </c>
      <c r="F90" s="47" t="s">
        <v>12</v>
      </c>
      <c r="G90" s="47" t="s">
        <v>205</v>
      </c>
      <c r="H90" s="6">
        <f t="shared" si="5"/>
        <v>3.7000000000000171</v>
      </c>
      <c r="I90" s="7">
        <f t="shared" si="7"/>
        <v>169.3</v>
      </c>
      <c r="J90" s="5"/>
      <c r="K90" s="9" t="s">
        <v>204</v>
      </c>
      <c r="L90" s="10"/>
      <c r="M90" s="51">
        <v>63.3</v>
      </c>
      <c r="N90" s="14"/>
      <c r="P90" s="1"/>
    </row>
    <row r="91" spans="1:16" s="11" customFormat="1" ht="14.25">
      <c r="A91" s="39">
        <f t="shared" si="10"/>
        <v>86</v>
      </c>
      <c r="B91" s="71" t="s">
        <v>22</v>
      </c>
      <c r="C91" s="68" t="s">
        <v>21</v>
      </c>
      <c r="D91" s="47"/>
      <c r="E91" s="16"/>
      <c r="F91" s="47" t="s">
        <v>145</v>
      </c>
      <c r="G91" s="47" t="s">
        <v>205</v>
      </c>
      <c r="H91" s="6">
        <f t="shared" si="5"/>
        <v>0.5</v>
      </c>
      <c r="I91" s="7">
        <f t="shared" si="7"/>
        <v>169.8</v>
      </c>
      <c r="J91" s="5"/>
      <c r="K91" s="9" t="s">
        <v>203</v>
      </c>
      <c r="L91" s="10"/>
      <c r="M91" s="51">
        <v>63.8</v>
      </c>
      <c r="N91" s="14"/>
      <c r="P91" s="1"/>
    </row>
    <row r="92" spans="1:16" s="11" customFormat="1" ht="14.25">
      <c r="A92" s="39">
        <f t="shared" si="10"/>
        <v>87</v>
      </c>
      <c r="B92" s="71" t="s">
        <v>23</v>
      </c>
      <c r="C92" s="68" t="s">
        <v>21</v>
      </c>
      <c r="D92" s="47"/>
      <c r="E92" s="16"/>
      <c r="F92" s="47" t="s">
        <v>147</v>
      </c>
      <c r="G92" s="47" t="s">
        <v>205</v>
      </c>
      <c r="H92" s="6">
        <f t="shared" si="5"/>
        <v>0.19999999999998863</v>
      </c>
      <c r="I92" s="7">
        <f t="shared" si="7"/>
        <v>170</v>
      </c>
      <c r="J92" s="5"/>
      <c r="K92" s="9"/>
      <c r="L92" s="10"/>
      <c r="M92" s="51">
        <v>64</v>
      </c>
      <c r="N92" s="14"/>
      <c r="P92" s="1"/>
    </row>
    <row r="93" spans="1:16" s="11" customFormat="1" ht="14.25">
      <c r="A93" s="39">
        <f t="shared" si="10"/>
        <v>88</v>
      </c>
      <c r="B93" s="63" t="s">
        <v>18</v>
      </c>
      <c r="C93" s="67"/>
      <c r="D93" s="47"/>
      <c r="E93" s="16"/>
      <c r="F93" s="47" t="s">
        <v>12</v>
      </c>
      <c r="G93" s="47" t="s">
        <v>205</v>
      </c>
      <c r="H93" s="6">
        <f t="shared" si="5"/>
        <v>9.9999999999994316E-2</v>
      </c>
      <c r="I93" s="7">
        <f t="shared" si="7"/>
        <v>170.1</v>
      </c>
      <c r="J93" s="5"/>
      <c r="K93" s="9" t="s">
        <v>207</v>
      </c>
      <c r="L93" s="10"/>
      <c r="M93" s="51">
        <v>64.099999999999994</v>
      </c>
      <c r="N93" s="14"/>
      <c r="P93" s="1"/>
    </row>
    <row r="94" spans="1:16" s="11" customFormat="1" ht="14.25">
      <c r="A94" s="39">
        <f t="shared" si="10"/>
        <v>89</v>
      </c>
      <c r="B94" s="118" t="s">
        <v>22</v>
      </c>
      <c r="C94" s="117" t="s">
        <v>21</v>
      </c>
      <c r="D94" s="47" t="s">
        <v>170</v>
      </c>
      <c r="E94" s="16"/>
      <c r="F94" s="47" t="s">
        <v>145</v>
      </c>
      <c r="G94" s="47" t="s">
        <v>149</v>
      </c>
      <c r="H94" s="6">
        <f t="shared" si="5"/>
        <v>0.5</v>
      </c>
      <c r="I94" s="7">
        <f t="shared" si="7"/>
        <v>170.6</v>
      </c>
      <c r="J94" s="5"/>
      <c r="K94" s="9"/>
      <c r="L94" s="10"/>
      <c r="M94" s="51">
        <v>64.599999999999994</v>
      </c>
      <c r="N94" s="14"/>
      <c r="P94" s="1"/>
    </row>
    <row r="95" spans="1:16" s="11" customFormat="1" ht="14.25">
      <c r="A95" s="39">
        <f t="shared" si="10"/>
        <v>90</v>
      </c>
      <c r="B95" s="63" t="s">
        <v>208</v>
      </c>
      <c r="C95" s="67"/>
      <c r="D95" s="47"/>
      <c r="E95" s="16"/>
      <c r="F95" s="47" t="s">
        <v>12</v>
      </c>
      <c r="G95" s="47" t="s">
        <v>149</v>
      </c>
      <c r="H95" s="6">
        <f t="shared" si="5"/>
        <v>0.20000000000001705</v>
      </c>
      <c r="I95" s="7">
        <f t="shared" si="7"/>
        <v>170.8</v>
      </c>
      <c r="J95" s="5"/>
      <c r="K95" s="9" t="s">
        <v>209</v>
      </c>
      <c r="L95" s="10"/>
      <c r="M95" s="51">
        <v>64.8</v>
      </c>
      <c r="N95" s="14"/>
      <c r="P95" s="1"/>
    </row>
    <row r="96" spans="1:16" s="11" customFormat="1" ht="14.25">
      <c r="A96" s="39">
        <f t="shared" si="10"/>
        <v>91</v>
      </c>
      <c r="B96" s="63" t="s">
        <v>32</v>
      </c>
      <c r="C96" s="67"/>
      <c r="D96" s="47"/>
      <c r="E96" s="16"/>
      <c r="F96" s="47" t="s">
        <v>186</v>
      </c>
      <c r="G96" s="47" t="s">
        <v>171</v>
      </c>
      <c r="H96" s="6">
        <f t="shared" si="5"/>
        <v>9.9999999999994316E-2</v>
      </c>
      <c r="I96" s="7">
        <f t="shared" si="7"/>
        <v>170.9</v>
      </c>
      <c r="J96" s="5"/>
      <c r="K96" s="9"/>
      <c r="L96" s="10"/>
      <c r="M96" s="51">
        <v>64.900000000000006</v>
      </c>
      <c r="N96" s="14"/>
      <c r="P96" s="1"/>
    </row>
    <row r="97" spans="1:16" s="11" customFormat="1" ht="14.25">
      <c r="A97" s="39">
        <f t="shared" si="10"/>
        <v>92</v>
      </c>
      <c r="B97" s="71" t="s">
        <v>18</v>
      </c>
      <c r="C97" s="68" t="s">
        <v>21</v>
      </c>
      <c r="D97" s="47"/>
      <c r="E97" s="16"/>
      <c r="F97" s="47" t="s">
        <v>12</v>
      </c>
      <c r="G97" s="47" t="s">
        <v>173</v>
      </c>
      <c r="H97" s="6">
        <f t="shared" si="5"/>
        <v>0.5</v>
      </c>
      <c r="I97" s="7">
        <f t="shared" si="7"/>
        <v>171.4</v>
      </c>
      <c r="J97" s="5"/>
      <c r="K97" s="9"/>
      <c r="L97" s="10"/>
      <c r="M97" s="51">
        <v>65.400000000000006</v>
      </c>
      <c r="N97" s="14"/>
      <c r="P97" s="1"/>
    </row>
    <row r="98" spans="1:16" s="11" customFormat="1" ht="14.25">
      <c r="A98" s="39">
        <f t="shared" si="10"/>
        <v>93</v>
      </c>
      <c r="B98" s="71" t="s">
        <v>22</v>
      </c>
      <c r="C98" s="68" t="s">
        <v>21</v>
      </c>
      <c r="D98" s="47" t="s">
        <v>172</v>
      </c>
      <c r="E98" s="16"/>
      <c r="F98" s="47" t="s">
        <v>147</v>
      </c>
      <c r="G98" s="47" t="s">
        <v>175</v>
      </c>
      <c r="H98" s="6">
        <f t="shared" si="5"/>
        <v>0.19999999999998863</v>
      </c>
      <c r="I98" s="7">
        <f t="shared" si="7"/>
        <v>171.6</v>
      </c>
      <c r="J98" s="5"/>
      <c r="K98" s="9"/>
      <c r="L98" s="10"/>
      <c r="M98" s="51">
        <v>65.599999999999994</v>
      </c>
      <c r="N98" s="14"/>
      <c r="P98" s="1"/>
    </row>
    <row r="99" spans="1:16" s="11" customFormat="1" ht="14.25">
      <c r="A99" s="39">
        <f t="shared" si="10"/>
        <v>94</v>
      </c>
      <c r="B99" s="71" t="s">
        <v>18</v>
      </c>
      <c r="C99" s="68" t="s">
        <v>21</v>
      </c>
      <c r="D99" s="47" t="s">
        <v>174</v>
      </c>
      <c r="E99" s="16"/>
      <c r="F99" s="47" t="s">
        <v>147</v>
      </c>
      <c r="G99" s="47" t="s">
        <v>177</v>
      </c>
      <c r="H99" s="6">
        <f t="shared" si="5"/>
        <v>1.9000000000000057</v>
      </c>
      <c r="I99" s="7">
        <f t="shared" si="7"/>
        <v>173.5</v>
      </c>
      <c r="J99" s="5"/>
      <c r="K99" s="9"/>
      <c r="L99" s="10"/>
      <c r="M99" s="51">
        <v>67.5</v>
      </c>
      <c r="N99" s="14"/>
      <c r="P99" s="1"/>
    </row>
    <row r="100" spans="1:16" s="11" customFormat="1" ht="33.75">
      <c r="A100" s="83">
        <f t="shared" si="10"/>
        <v>95</v>
      </c>
      <c r="B100" s="84"/>
      <c r="C100" s="85"/>
      <c r="D100" s="95" t="s">
        <v>176</v>
      </c>
      <c r="E100" s="87"/>
      <c r="F100" s="95" t="s">
        <v>210</v>
      </c>
      <c r="G100" s="95" t="s">
        <v>177</v>
      </c>
      <c r="H100" s="89">
        <f t="shared" si="5"/>
        <v>4.0999999999999943</v>
      </c>
      <c r="I100" s="90">
        <f t="shared" si="7"/>
        <v>177.6</v>
      </c>
      <c r="J100" s="88"/>
      <c r="K100" s="96" t="s">
        <v>249</v>
      </c>
      <c r="L100" s="91">
        <f>I100-I86</f>
        <v>26.599999999999994</v>
      </c>
      <c r="M100" s="51">
        <v>71.599999999999994</v>
      </c>
      <c r="N100" s="14"/>
      <c r="P100" s="1"/>
    </row>
    <row r="101" spans="1:16" s="11" customFormat="1" ht="24.75">
      <c r="A101" s="39">
        <f t="shared" si="10"/>
        <v>96</v>
      </c>
      <c r="B101" s="71" t="s">
        <v>29</v>
      </c>
      <c r="C101" s="67"/>
      <c r="D101" s="47"/>
      <c r="E101" s="46" t="s">
        <v>13</v>
      </c>
      <c r="F101" s="47" t="s">
        <v>12</v>
      </c>
      <c r="G101" s="47" t="s">
        <v>149</v>
      </c>
      <c r="H101" s="6">
        <f t="shared" si="5"/>
        <v>0.5</v>
      </c>
      <c r="I101" s="7">
        <f t="shared" si="7"/>
        <v>178.1</v>
      </c>
      <c r="J101" s="5"/>
      <c r="K101" s="9" t="s">
        <v>250</v>
      </c>
      <c r="L101" s="10"/>
      <c r="M101" s="51">
        <v>72.099999999999994</v>
      </c>
      <c r="N101" s="14"/>
      <c r="P101" s="1"/>
    </row>
    <row r="102" spans="1:16" s="11" customFormat="1" ht="14.25">
      <c r="A102" s="39">
        <f t="shared" si="10"/>
        <v>97</v>
      </c>
      <c r="B102" s="110" t="s">
        <v>220</v>
      </c>
      <c r="C102" s="111"/>
      <c r="D102" s="47" t="s">
        <v>178</v>
      </c>
      <c r="E102" s="16"/>
      <c r="F102" s="47" t="s">
        <v>179</v>
      </c>
      <c r="G102" s="47" t="s">
        <v>177</v>
      </c>
      <c r="H102" s="6">
        <f t="shared" si="5"/>
        <v>0.59999999999999432</v>
      </c>
      <c r="I102" s="7">
        <f t="shared" si="7"/>
        <v>178.7</v>
      </c>
      <c r="J102" s="5"/>
      <c r="K102" s="9"/>
      <c r="L102" s="10"/>
      <c r="M102" s="51">
        <v>72.7</v>
      </c>
      <c r="N102" s="14"/>
      <c r="P102" s="1"/>
    </row>
    <row r="103" spans="1:16" s="11" customFormat="1" ht="14.25">
      <c r="A103" s="39">
        <f t="shared" si="10"/>
        <v>98</v>
      </c>
      <c r="B103" s="71" t="s">
        <v>22</v>
      </c>
      <c r="C103" s="68" t="s">
        <v>21</v>
      </c>
      <c r="D103" s="47" t="s">
        <v>180</v>
      </c>
      <c r="E103" s="16"/>
      <c r="F103" s="47" t="s">
        <v>179</v>
      </c>
      <c r="G103" s="47" t="s">
        <v>149</v>
      </c>
      <c r="H103" s="6">
        <f t="shared" si="5"/>
        <v>3.2000000000000171</v>
      </c>
      <c r="I103" s="7">
        <f t="shared" si="7"/>
        <v>181.9</v>
      </c>
      <c r="J103" s="5"/>
      <c r="K103" s="9" t="s">
        <v>36</v>
      </c>
      <c r="L103" s="10"/>
      <c r="M103" s="51">
        <v>75.900000000000006</v>
      </c>
      <c r="N103" s="14"/>
      <c r="P103" s="1"/>
    </row>
    <row r="104" spans="1:16" s="11" customFormat="1" ht="14.25">
      <c r="A104" s="39">
        <f t="shared" si="10"/>
        <v>99</v>
      </c>
      <c r="B104" s="71" t="s">
        <v>18</v>
      </c>
      <c r="C104" s="67"/>
      <c r="D104" s="47"/>
      <c r="E104" s="16"/>
      <c r="F104" s="47" t="s">
        <v>12</v>
      </c>
      <c r="G104" s="47" t="s">
        <v>149</v>
      </c>
      <c r="H104" s="6">
        <f t="shared" si="5"/>
        <v>9.9999999999994316E-2</v>
      </c>
      <c r="I104" s="7">
        <f t="shared" si="7"/>
        <v>182</v>
      </c>
      <c r="J104" s="5"/>
      <c r="K104" s="9"/>
      <c r="L104" s="10"/>
      <c r="M104" s="51">
        <v>76</v>
      </c>
      <c r="N104" s="14"/>
      <c r="P104" s="1"/>
    </row>
    <row r="105" spans="1:16" s="11" customFormat="1" ht="14.25">
      <c r="A105" s="39">
        <f t="shared" si="10"/>
        <v>100</v>
      </c>
      <c r="B105" s="71" t="s">
        <v>22</v>
      </c>
      <c r="C105" s="68" t="s">
        <v>21</v>
      </c>
      <c r="D105" s="47"/>
      <c r="E105" s="16"/>
      <c r="F105" s="47" t="s">
        <v>147</v>
      </c>
      <c r="G105" s="47" t="s">
        <v>182</v>
      </c>
      <c r="H105" s="6">
        <f t="shared" si="5"/>
        <v>0.19999999999998863</v>
      </c>
      <c r="I105" s="7">
        <f t="shared" si="7"/>
        <v>182.2</v>
      </c>
      <c r="J105" s="5"/>
      <c r="K105" s="9"/>
      <c r="L105" s="10"/>
      <c r="M105" s="51">
        <v>76.2</v>
      </c>
      <c r="N105" s="14"/>
      <c r="P105" s="1"/>
    </row>
    <row r="106" spans="1:16" s="11" customFormat="1" ht="14.25">
      <c r="A106" s="39">
        <f t="shared" si="10"/>
        <v>101</v>
      </c>
      <c r="B106" s="71" t="s">
        <v>18</v>
      </c>
      <c r="C106" s="68" t="s">
        <v>21</v>
      </c>
      <c r="D106" s="47" t="s">
        <v>181</v>
      </c>
      <c r="E106" s="16"/>
      <c r="F106" s="47" t="s">
        <v>147</v>
      </c>
      <c r="G106" s="47" t="s">
        <v>182</v>
      </c>
      <c r="H106" s="6">
        <f t="shared" si="5"/>
        <v>0.20000000000001705</v>
      </c>
      <c r="I106" s="7">
        <f t="shared" si="7"/>
        <v>182.4</v>
      </c>
      <c r="J106" s="5"/>
      <c r="K106" s="9"/>
      <c r="L106" s="10"/>
      <c r="M106" s="51">
        <v>76.400000000000006</v>
      </c>
      <c r="N106" s="14"/>
      <c r="P106" s="1"/>
    </row>
    <row r="107" spans="1:16" s="11" customFormat="1" ht="14.25">
      <c r="A107" s="39">
        <f t="shared" si="10"/>
        <v>102</v>
      </c>
      <c r="B107" s="71" t="s">
        <v>29</v>
      </c>
      <c r="C107" s="68" t="s">
        <v>21</v>
      </c>
      <c r="D107" s="47" t="s">
        <v>211</v>
      </c>
      <c r="E107" s="16"/>
      <c r="F107" s="47" t="s">
        <v>12</v>
      </c>
      <c r="G107" s="47" t="s">
        <v>162</v>
      </c>
      <c r="H107" s="6">
        <f t="shared" si="5"/>
        <v>1.4000000000000057</v>
      </c>
      <c r="I107" s="7">
        <f t="shared" ref="I107:I117" si="11">I$65+M107</f>
        <v>183.8</v>
      </c>
      <c r="J107" s="5"/>
      <c r="K107" s="70"/>
      <c r="L107" s="10"/>
      <c r="M107" s="51">
        <v>77.8</v>
      </c>
      <c r="N107" s="14"/>
      <c r="P107" s="1"/>
    </row>
    <row r="108" spans="1:16" s="11" customFormat="1" ht="22.5">
      <c r="A108" s="39">
        <f t="shared" si="10"/>
        <v>103</v>
      </c>
      <c r="B108" s="71" t="s">
        <v>22</v>
      </c>
      <c r="C108" s="68" t="s">
        <v>21</v>
      </c>
      <c r="D108" s="47" t="s">
        <v>183</v>
      </c>
      <c r="E108" s="16"/>
      <c r="F108" s="47" t="s">
        <v>12</v>
      </c>
      <c r="G108" s="97" t="s">
        <v>184</v>
      </c>
      <c r="H108" s="6">
        <f t="shared" si="5"/>
        <v>9</v>
      </c>
      <c r="I108" s="7">
        <f t="shared" si="11"/>
        <v>192.8</v>
      </c>
      <c r="J108" s="47"/>
      <c r="K108" s="70" t="s">
        <v>212</v>
      </c>
      <c r="L108" s="94"/>
      <c r="M108" s="51">
        <v>86.8</v>
      </c>
      <c r="N108" s="14"/>
      <c r="P108" s="1"/>
    </row>
    <row r="109" spans="1:16" s="11" customFormat="1" ht="33.75">
      <c r="A109" s="39">
        <f t="shared" si="10"/>
        <v>104</v>
      </c>
      <c r="B109" s="71" t="s">
        <v>22</v>
      </c>
      <c r="C109" s="68" t="s">
        <v>21</v>
      </c>
      <c r="D109" s="49" t="s">
        <v>255</v>
      </c>
      <c r="E109" s="16"/>
      <c r="F109" s="47" t="s">
        <v>147</v>
      </c>
      <c r="G109" s="47" t="s">
        <v>162</v>
      </c>
      <c r="H109" s="6">
        <f t="shared" ref="H109:H111" si="12">I109-I108</f>
        <v>1.0999999999999943</v>
      </c>
      <c r="I109" s="7">
        <f t="shared" ref="I109:I111" si="13">I$65+M109</f>
        <v>193.9</v>
      </c>
      <c r="J109" s="47"/>
      <c r="K109" s="49" t="s">
        <v>251</v>
      </c>
      <c r="L109" s="94"/>
      <c r="M109" s="51">
        <v>87.9</v>
      </c>
      <c r="N109" s="14"/>
      <c r="P109" s="1"/>
    </row>
    <row r="110" spans="1:16" s="11" customFormat="1" ht="14.25">
      <c r="A110" s="39">
        <f t="shared" si="10"/>
        <v>105</v>
      </c>
      <c r="B110" s="71" t="s">
        <v>22</v>
      </c>
      <c r="C110" s="68" t="s">
        <v>21</v>
      </c>
      <c r="D110" s="47" t="s">
        <v>185</v>
      </c>
      <c r="E110" s="16"/>
      <c r="F110" s="47" t="s">
        <v>179</v>
      </c>
      <c r="G110" s="47" t="s">
        <v>162</v>
      </c>
      <c r="H110" s="6">
        <f t="shared" si="12"/>
        <v>6.9000000000000057</v>
      </c>
      <c r="I110" s="7">
        <f t="shared" si="13"/>
        <v>200.8</v>
      </c>
      <c r="J110" s="47"/>
      <c r="K110" s="49" t="s">
        <v>213</v>
      </c>
      <c r="L110" s="94"/>
      <c r="M110" s="51">
        <v>94.8</v>
      </c>
      <c r="N110" s="14"/>
      <c r="P110" s="1"/>
    </row>
    <row r="111" spans="1:16" s="11" customFormat="1" ht="14.25">
      <c r="A111" s="39">
        <f t="shared" si="10"/>
        <v>106</v>
      </c>
      <c r="B111" s="71" t="s">
        <v>22</v>
      </c>
      <c r="C111" s="68" t="s">
        <v>21</v>
      </c>
      <c r="D111" s="47" t="s">
        <v>214</v>
      </c>
      <c r="E111" s="16"/>
      <c r="F111" s="47" t="s">
        <v>179</v>
      </c>
      <c r="G111" s="47" t="s">
        <v>216</v>
      </c>
      <c r="H111" s="6">
        <f t="shared" si="12"/>
        <v>1.5999999999999943</v>
      </c>
      <c r="I111" s="7">
        <f t="shared" si="13"/>
        <v>202.4</v>
      </c>
      <c r="J111" s="47"/>
      <c r="K111" s="49"/>
      <c r="L111" s="94"/>
      <c r="M111" s="51">
        <v>96.4</v>
      </c>
      <c r="N111" s="14"/>
      <c r="P111" s="1"/>
    </row>
    <row r="112" spans="1:16" s="11" customFormat="1" ht="33.75">
      <c r="A112" s="40">
        <f t="shared" si="10"/>
        <v>107</v>
      </c>
      <c r="B112" s="64" t="s">
        <v>22</v>
      </c>
      <c r="C112" s="58" t="s">
        <v>21</v>
      </c>
      <c r="D112" s="92" t="s">
        <v>256</v>
      </c>
      <c r="E112" s="21"/>
      <c r="F112" s="48" t="s">
        <v>25</v>
      </c>
      <c r="G112" s="48" t="s">
        <v>215</v>
      </c>
      <c r="H112" s="22">
        <f t="shared" ref="H112:H117" si="14">I112-I111</f>
        <v>0.59999999999999432</v>
      </c>
      <c r="I112" s="23">
        <f t="shared" si="11"/>
        <v>203</v>
      </c>
      <c r="J112" s="48"/>
      <c r="K112" s="92" t="s">
        <v>257</v>
      </c>
      <c r="L112" s="98">
        <f>I112-I100</f>
        <v>25.400000000000006</v>
      </c>
      <c r="M112" s="51">
        <v>97</v>
      </c>
      <c r="N112" s="14"/>
      <c r="P112" s="1"/>
    </row>
    <row r="113" spans="1:16" s="11" customFormat="1" ht="14.25">
      <c r="A113" s="39">
        <f t="shared" si="10"/>
        <v>108</v>
      </c>
      <c r="B113" s="71" t="s">
        <v>22</v>
      </c>
      <c r="C113" s="68" t="s">
        <v>21</v>
      </c>
      <c r="D113" s="47" t="s">
        <v>217</v>
      </c>
      <c r="E113" s="16"/>
      <c r="F113" s="47" t="s">
        <v>147</v>
      </c>
      <c r="G113" s="47" t="s">
        <v>149</v>
      </c>
      <c r="H113" s="6">
        <f t="shared" si="14"/>
        <v>3.6999999999999886</v>
      </c>
      <c r="I113" s="7">
        <f t="shared" si="11"/>
        <v>206.7</v>
      </c>
      <c r="J113" s="47"/>
      <c r="K113" s="49" t="s">
        <v>218</v>
      </c>
      <c r="L113" s="94"/>
      <c r="M113" s="51">
        <v>100.7</v>
      </c>
      <c r="N113" s="14"/>
      <c r="P113" s="1"/>
    </row>
    <row r="114" spans="1:16" s="11" customFormat="1" ht="14.25">
      <c r="A114" s="39">
        <f t="shared" si="10"/>
        <v>109</v>
      </c>
      <c r="B114" s="71" t="s">
        <v>32</v>
      </c>
      <c r="C114" s="68" t="s">
        <v>21</v>
      </c>
      <c r="D114" s="47"/>
      <c r="E114" s="16"/>
      <c r="F114" s="47" t="s">
        <v>12</v>
      </c>
      <c r="G114" s="47" t="s">
        <v>149</v>
      </c>
      <c r="H114" s="6">
        <f t="shared" si="14"/>
        <v>1.9000000000000057</v>
      </c>
      <c r="I114" s="7">
        <f t="shared" si="11"/>
        <v>208.6</v>
      </c>
      <c r="J114" s="47"/>
      <c r="K114" s="49"/>
      <c r="L114" s="94"/>
      <c r="M114" s="51">
        <v>102.6</v>
      </c>
      <c r="N114" s="14"/>
      <c r="P114" s="1"/>
    </row>
    <row r="115" spans="1:16" s="11" customFormat="1" ht="14.25">
      <c r="A115" s="39">
        <f t="shared" si="10"/>
        <v>110</v>
      </c>
      <c r="B115" s="82" t="s">
        <v>22</v>
      </c>
      <c r="C115" s="68" t="s">
        <v>21</v>
      </c>
      <c r="D115" s="49" t="s">
        <v>258</v>
      </c>
      <c r="E115" s="93"/>
      <c r="F115" s="47" t="s">
        <v>165</v>
      </c>
      <c r="G115" s="47" t="s">
        <v>149</v>
      </c>
      <c r="H115" s="6">
        <f t="shared" si="14"/>
        <v>1.9000000000000057</v>
      </c>
      <c r="I115" s="7">
        <f t="shared" si="11"/>
        <v>210.5</v>
      </c>
      <c r="J115" s="47"/>
      <c r="K115" s="9"/>
      <c r="L115" s="94"/>
      <c r="M115" s="51">
        <v>104.5</v>
      </c>
      <c r="N115" s="14"/>
      <c r="P115" s="1"/>
    </row>
    <row r="116" spans="1:16" s="11" customFormat="1" ht="14.25">
      <c r="A116" s="39">
        <f t="shared" si="10"/>
        <v>111</v>
      </c>
      <c r="B116" s="110" t="s">
        <v>219</v>
      </c>
      <c r="C116" s="111"/>
      <c r="D116" s="47" t="s">
        <v>221</v>
      </c>
      <c r="E116" s="93"/>
      <c r="F116" s="47" t="s">
        <v>186</v>
      </c>
      <c r="G116" s="47" t="s">
        <v>149</v>
      </c>
      <c r="H116" s="6">
        <f t="shared" si="14"/>
        <v>1.1999999999999886</v>
      </c>
      <c r="I116" s="7">
        <f t="shared" si="11"/>
        <v>211.7</v>
      </c>
      <c r="J116" s="47"/>
      <c r="K116" s="49"/>
      <c r="L116" s="94"/>
      <c r="M116" s="51">
        <v>105.7</v>
      </c>
      <c r="N116" s="14"/>
      <c r="P116" s="1"/>
    </row>
    <row r="117" spans="1:16" s="11" customFormat="1" ht="14.25">
      <c r="A117" s="39">
        <f t="shared" si="10"/>
        <v>112</v>
      </c>
      <c r="B117" s="71" t="s">
        <v>208</v>
      </c>
      <c r="C117" s="68" t="s">
        <v>21</v>
      </c>
      <c r="D117" s="47" t="s">
        <v>222</v>
      </c>
      <c r="E117" s="93"/>
      <c r="F117" s="47" t="s">
        <v>147</v>
      </c>
      <c r="G117" s="47" t="s">
        <v>223</v>
      </c>
      <c r="H117" s="6">
        <f t="shared" si="14"/>
        <v>0.20000000000001705</v>
      </c>
      <c r="I117" s="7">
        <f t="shared" si="11"/>
        <v>211.9</v>
      </c>
      <c r="J117" s="47"/>
      <c r="K117" s="49"/>
      <c r="L117" s="94"/>
      <c r="M117" s="51">
        <v>105.9</v>
      </c>
      <c r="N117" s="14"/>
      <c r="P117" s="1"/>
    </row>
    <row r="118" spans="1:16" s="11" customFormat="1" ht="14.25">
      <c r="A118" s="39">
        <f t="shared" si="10"/>
        <v>113</v>
      </c>
      <c r="B118" s="71" t="s">
        <v>22</v>
      </c>
      <c r="C118" s="68" t="s">
        <v>21</v>
      </c>
      <c r="D118" s="49" t="s">
        <v>224</v>
      </c>
      <c r="E118" s="16"/>
      <c r="F118" s="47" t="s">
        <v>179</v>
      </c>
      <c r="G118" s="47" t="s">
        <v>149</v>
      </c>
      <c r="H118" s="6">
        <f t="shared" ref="H118:H119" si="15">I118-I117</f>
        <v>0.40000000000000568</v>
      </c>
      <c r="I118" s="7">
        <f t="shared" ref="I118:I119" si="16">I$65+M118</f>
        <v>212.3</v>
      </c>
      <c r="J118" s="47"/>
      <c r="K118" s="49"/>
      <c r="L118" s="94"/>
      <c r="M118" s="51">
        <v>106.3</v>
      </c>
      <c r="N118" s="14"/>
      <c r="P118" s="1"/>
    </row>
    <row r="119" spans="1:16" ht="45.75" thickBot="1">
      <c r="A119" s="41">
        <f t="shared" si="10"/>
        <v>114</v>
      </c>
      <c r="B119" s="65"/>
      <c r="C119" s="59"/>
      <c r="D119" s="38" t="s">
        <v>226</v>
      </c>
      <c r="E119" s="35"/>
      <c r="F119" s="34" t="s">
        <v>225</v>
      </c>
      <c r="G119" s="34"/>
      <c r="H119" s="36">
        <f t="shared" si="15"/>
        <v>0.19999999999998863</v>
      </c>
      <c r="I119" s="37">
        <f t="shared" si="16"/>
        <v>212.5</v>
      </c>
      <c r="J119" s="34"/>
      <c r="K119" s="38" t="s">
        <v>254</v>
      </c>
      <c r="L119" s="44">
        <f>I119-I112</f>
        <v>9.5</v>
      </c>
      <c r="M119" s="51">
        <v>106.5</v>
      </c>
      <c r="N119" s="14"/>
    </row>
    <row r="120" spans="1:16" s="11" customFormat="1" ht="14.25">
      <c r="A120" s="73"/>
      <c r="B120" s="74"/>
      <c r="C120" s="75"/>
      <c r="D120" s="76"/>
      <c r="E120" s="75"/>
      <c r="F120" s="77"/>
      <c r="G120" s="77"/>
      <c r="H120" s="78"/>
      <c r="I120" s="79"/>
      <c r="J120" s="77"/>
      <c r="K120" s="76"/>
      <c r="L120" s="80"/>
      <c r="M120" s="51"/>
      <c r="N120" s="81"/>
    </row>
    <row r="121" spans="1:16">
      <c r="A121" s="42"/>
      <c r="B121" s="60"/>
      <c r="C121" s="60"/>
      <c r="N121" s="14"/>
    </row>
    <row r="122" spans="1:16" ht="21">
      <c r="B122" s="72" t="s">
        <v>52</v>
      </c>
    </row>
    <row r="124" spans="1:16" ht="21">
      <c r="D124" s="72"/>
    </row>
    <row r="172" spans="2:2" ht="21">
      <c r="B172" s="72" t="s">
        <v>69</v>
      </c>
    </row>
  </sheetData>
  <mergeCells count="13">
    <mergeCell ref="B102:C102"/>
    <mergeCell ref="B116:C116"/>
    <mergeCell ref="A4:A5"/>
    <mergeCell ref="D4:D5"/>
    <mergeCell ref="E4:E5"/>
    <mergeCell ref="B4:B5"/>
    <mergeCell ref="B7:C7"/>
    <mergeCell ref="B25:C25"/>
    <mergeCell ref="K4:K5"/>
    <mergeCell ref="L4:L5"/>
    <mergeCell ref="C4:C5"/>
    <mergeCell ref="F4:G4"/>
    <mergeCell ref="H4:I4"/>
  </mergeCells>
  <phoneticPr fontId="2"/>
  <hyperlinks>
    <hyperlink ref="K64" r:id="rId1" display="http://wakayamajo.jp/riyou/map.html"/>
  </hyperlinks>
  <pageMargins left="0.25" right="0.25" top="0.75" bottom="0.75" header="0.3" footer="0.3"/>
  <pageSetup paperSize="9" scale="74" fitToHeight="0" orientation="portrait" horizontalDpi="4294967293" verticalDpi="4294967293" r:id="rId2"/>
  <headerFooter alignWithMargins="0"/>
  <rowBreaks count="2" manualBreakCount="2">
    <brk id="119" max="16383" man="1"/>
    <brk id="171" max="16383" man="1"/>
  </rowBreaks>
  <drawing r:id="rId3"/>
  <webPublishItems count="1">
    <webPublishItem id="25480" divId="京都600_BAK715_25480" sourceType="range" sourceRef="A1:L119"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ZIN8</cp:lastModifiedBy>
  <cp:lastPrinted>2017-01-11T15:18:43Z</cp:lastPrinted>
  <dcterms:created xsi:type="dcterms:W3CDTF">2011-02-06T12:06:47Z</dcterms:created>
  <dcterms:modified xsi:type="dcterms:W3CDTF">2017-01-19T22:16:02Z</dcterms:modified>
</cp:coreProperties>
</file>