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95" yWindow="450" windowWidth="18135" windowHeight="129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Sheet1!$A$1:$L$53</definedName>
  </definedNames>
  <calcPr calcId="145621"/>
</workbook>
</file>

<file path=xl/calcChain.xml><?xml version="1.0" encoding="utf-8"?>
<calcChain xmlns="http://schemas.openxmlformats.org/spreadsheetml/2006/main">
  <c r="L53" i="1" l="1"/>
  <c r="L47" i="1"/>
  <c r="L33" i="1"/>
  <c r="L23" i="1"/>
  <c r="L12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7" i="1" l="1"/>
  <c r="A8" i="1" s="1"/>
  <c r="A9" i="1" s="1"/>
  <c r="A10" i="1" s="1"/>
  <c r="A11" i="1" s="1"/>
  <c r="A12" i="1" s="1"/>
  <c r="A13" i="1" s="1"/>
  <c r="A1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<sst xmlns="http://schemas.openxmlformats.org/spreadsheetml/2006/main" count="232" uniqueCount="121">
  <si>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</si>
  <si>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</si>
  <si>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</si>
  <si>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</si>
  <si>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</si>
  <si>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</si>
  <si>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</si>
  <si>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</si>
  <si>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</si>
  <si>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</si>
  <si>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</si>
  <si>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</si>
  <si>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</si>
  <si>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</si>
  <si>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</si>
  <si>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</si>
  <si>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ver1.0.0 正式版</t>
    <rPh sb="9" eb="11">
      <t>セイシキ</t>
    </rPh>
    <rPh sb="11" eb="12">
      <t>バン</t>
    </rPh>
    <phoneticPr fontId="2"/>
  </si>
  <si>
    <t>左側</t>
    <rPh sb="0" eb="2">
      <t>ヒダリガワ</t>
    </rPh>
    <phoneticPr fontId="1"/>
  </si>
  <si>
    <t>右直進</t>
    <rPh sb="0" eb="1">
      <t>ミギ</t>
    </rPh>
    <rPh sb="1" eb="3">
      <t>チョクシン</t>
    </rPh>
    <phoneticPr fontId="1"/>
  </si>
  <si>
    <t>市道</t>
    <rPh sb="0" eb="2">
      <t>シドウ</t>
    </rPh>
    <phoneticPr fontId="1"/>
  </si>
  <si>
    <t>十字路</t>
    <rPh sb="0" eb="3">
      <t>ジュウジロ</t>
    </rPh>
    <phoneticPr fontId="1"/>
  </si>
  <si>
    <t>※時間の記述は20：00スタート基準です</t>
    <phoneticPr fontId="2"/>
  </si>
  <si>
    <r>
      <t>直後の</t>
    </r>
    <r>
      <rPr>
        <sz val="9"/>
        <color rgb="FFFF0000"/>
        <rFont val="ＭＳ Ｐゴシック"/>
        <family val="3"/>
        <charset val="128"/>
      </rPr>
      <t>R166</t>
    </r>
    <r>
      <rPr>
        <sz val="9"/>
        <rFont val="ＭＳ Ｐゴシック"/>
        <family val="3"/>
        <charset val="128"/>
      </rPr>
      <t>は通過</t>
    </r>
    <rPh sb="0" eb="2">
      <t>チョクゴ</t>
    </rPh>
    <rPh sb="8" eb="10">
      <t>ツウカ</t>
    </rPh>
    <phoneticPr fontId="1"/>
  </si>
  <si>
    <r>
      <t>錦　</t>
    </r>
    <r>
      <rPr>
        <b/>
        <sz val="9"/>
        <color rgb="FF00B050"/>
        <rFont val="ＭＳ Ｐゴシック"/>
        <family val="3"/>
        <charset val="128"/>
      </rPr>
      <t>紀勢道方面</t>
    </r>
    <r>
      <rPr>
        <sz val="9"/>
        <rFont val="ＭＳ Ｐゴシック"/>
        <family val="3"/>
        <charset val="128"/>
      </rPr>
      <t xml:space="preserve">
大内山牛乳の巨大な牛乳パックあり</t>
    </r>
    <rPh sb="0" eb="1">
      <t>ニシキ</t>
    </rPh>
    <rPh sb="2" eb="5">
      <t>キセイドウ</t>
    </rPh>
    <rPh sb="5" eb="7">
      <t>ホウメン</t>
    </rPh>
    <rPh sb="8" eb="11">
      <t>オオウチヤマ</t>
    </rPh>
    <rPh sb="11" eb="13">
      <t>ギュウニュウ</t>
    </rPh>
    <rPh sb="14" eb="16">
      <t>キョダイ</t>
    </rPh>
    <rPh sb="17" eb="19">
      <t>ギュウニュウ</t>
    </rPh>
    <phoneticPr fontId="2"/>
  </si>
  <si>
    <t>←　長島港　3km
大きなトンネルの直前</t>
    <rPh sb="2" eb="5">
      <t>ナガシマコウ</t>
    </rPh>
    <rPh sb="10" eb="11">
      <t>オオ</t>
    </rPh>
    <rPh sb="18" eb="20">
      <t>チョクゼン</t>
    </rPh>
    <phoneticPr fontId="1"/>
  </si>
  <si>
    <t>橋を渡った直後に左折
県道516ヘキサが立っているので要確認</t>
    <rPh sb="0" eb="1">
      <t>ハシ</t>
    </rPh>
    <rPh sb="2" eb="3">
      <t>ワタ</t>
    </rPh>
    <rPh sb="5" eb="7">
      <t>チョクゴ</t>
    </rPh>
    <rPh sb="8" eb="10">
      <t>サセツ</t>
    </rPh>
    <rPh sb="11" eb="13">
      <t>ケンドウ</t>
    </rPh>
    <rPh sb="20" eb="21">
      <t>タ</t>
    </rPh>
    <rPh sb="27" eb="30">
      <t>ヨウカクニン</t>
    </rPh>
    <phoneticPr fontId="1"/>
  </si>
  <si>
    <t>海面に突き当たって左折。ここから県道581　ヘキサ確認</t>
    <rPh sb="0" eb="2">
      <t>カイメン</t>
    </rPh>
    <rPh sb="3" eb="4">
      <t>ツ</t>
    </rPh>
    <rPh sb="5" eb="6">
      <t>ア</t>
    </rPh>
    <rPh sb="9" eb="11">
      <t>サセツ</t>
    </rPh>
    <rPh sb="16" eb="18">
      <t>ケンドウ</t>
    </rPh>
    <rPh sb="25" eb="27">
      <t>カクニン</t>
    </rPh>
    <phoneticPr fontId="2"/>
  </si>
  <si>
    <t>標高320m
かつての熊野街道最大の難所</t>
    <rPh sb="0" eb="2">
      <t>ヒョウコウ</t>
    </rPh>
    <rPh sb="11" eb="17">
      <t>クマノカイドウサイダイ</t>
    </rPh>
    <rPh sb="18" eb="20">
      <t>ナンショ</t>
    </rPh>
    <phoneticPr fontId="2"/>
  </si>
  <si>
    <t>標高410m
まずは序盤戦の中ボス攻略</t>
    <rPh sb="0" eb="2">
      <t>ヒョウコウ</t>
    </rPh>
    <phoneticPr fontId="2"/>
  </si>
  <si>
    <t>奈良・下北山方面
ここからR169とR309の共用区間。左折してもR169なので注意</t>
    <rPh sb="23" eb="25">
      <t>キョウヨウ</t>
    </rPh>
    <rPh sb="25" eb="27">
      <t>クカン</t>
    </rPh>
    <rPh sb="28" eb="30">
      <t>サセツ</t>
    </rPh>
    <rPh sb="40" eb="42">
      <t>チュウイ</t>
    </rPh>
    <phoneticPr fontId="2"/>
  </si>
  <si>
    <r>
      <t>←　天川　</t>
    </r>
    <r>
      <rPr>
        <b/>
        <sz val="9"/>
        <rFont val="ＭＳ Ｐゴシック"/>
        <family val="3"/>
        <charset val="128"/>
      </rPr>
      <t>世界遺産　大峰奥駈道</t>
    </r>
    <r>
      <rPr>
        <b/>
        <sz val="9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標高508m</t>
    </r>
    <r>
      <rPr>
        <b/>
        <sz val="9"/>
        <color rgb="FFFF0000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これより旧行者還林道
ランダムに</t>
    </r>
    <r>
      <rPr>
        <b/>
        <sz val="9"/>
        <color rgb="FFFF0000"/>
        <rFont val="ＭＳ Ｐゴシック"/>
        <family val="3"/>
        <charset val="128"/>
      </rPr>
      <t>グレーチングが裏返っている</t>
    </r>
    <rPh sb="2" eb="4">
      <t>テンカワ</t>
    </rPh>
    <rPh sb="5" eb="9">
      <t>セカイイサン</t>
    </rPh>
    <rPh sb="10" eb="15">
      <t>オオミネオクガケミチ</t>
    </rPh>
    <rPh sb="16" eb="18">
      <t>ヒョウコウ</t>
    </rPh>
    <rPh sb="27" eb="28">
      <t>キュウ</t>
    </rPh>
    <rPh sb="28" eb="31">
      <t>ギョウジャガエリ</t>
    </rPh>
    <rPh sb="31" eb="33">
      <t>リンドウ</t>
    </rPh>
    <rPh sb="46" eb="48">
      <t>ウラガエ</t>
    </rPh>
    <phoneticPr fontId="2"/>
  </si>
  <si>
    <r>
      <t>標高1117m
ちなみにトンネル西口は</t>
    </r>
    <r>
      <rPr>
        <b/>
        <sz val="9"/>
        <rFont val="ＭＳ Ｐゴシック"/>
        <family val="3"/>
        <charset val="128"/>
      </rPr>
      <t>近畿最高峰　八経ヶ岳</t>
    </r>
    <r>
      <rPr>
        <sz val="9"/>
        <rFont val="ＭＳ Ｐゴシック"/>
        <family val="3"/>
        <charset val="128"/>
      </rPr>
      <t>登山口
ここからのくだりは</t>
    </r>
    <r>
      <rPr>
        <b/>
        <sz val="9"/>
        <color rgb="FFFF0000"/>
        <rFont val="ＭＳ Ｐゴシック"/>
        <family val="3"/>
        <charset val="128"/>
      </rPr>
      <t>厳重注意！</t>
    </r>
    <r>
      <rPr>
        <sz val="9"/>
        <rFont val="ＭＳ Ｐゴシック"/>
        <family val="3"/>
        <charset val="128"/>
      </rPr>
      <t xml:space="preserve">
</t>
    </r>
    <r>
      <rPr>
        <b/>
        <sz val="9"/>
        <color rgb="FFFF0000"/>
        <rFont val="ＭＳ Ｐゴシック"/>
        <family val="3"/>
        <charset val="128"/>
      </rPr>
      <t>裏返ったグレーチング</t>
    </r>
    <r>
      <rPr>
        <sz val="9"/>
        <rFont val="ＭＳ Ｐゴシック"/>
        <family val="3"/>
        <charset val="128"/>
      </rPr>
      <t>に</t>
    </r>
    <r>
      <rPr>
        <b/>
        <sz val="9"/>
        <color rgb="FFFF0000"/>
        <rFont val="ＭＳ Ｐゴシック"/>
        <family val="3"/>
        <charset val="128"/>
      </rPr>
      <t>ホイールが刺さる！</t>
    </r>
    <r>
      <rPr>
        <sz val="9"/>
        <rFont val="ＭＳ Ｐゴシック"/>
        <family val="3"/>
        <charset val="128"/>
      </rPr>
      <t>　</t>
    </r>
    <rPh sb="0" eb="2">
      <t>ヒョウコウ</t>
    </rPh>
    <rPh sb="16" eb="18">
      <t>ニシグチ</t>
    </rPh>
    <rPh sb="19" eb="24">
      <t>キンキサイコウホウ</t>
    </rPh>
    <rPh sb="25" eb="29">
      <t>ハッキョウガタケ</t>
    </rPh>
    <rPh sb="29" eb="32">
      <t>トザングチ</t>
    </rPh>
    <rPh sb="48" eb="50">
      <t>ウラガエ</t>
    </rPh>
    <phoneticPr fontId="2"/>
  </si>
  <si>
    <t>←　針IC　大宇陀
ここから70kmルート沿いにはコンビニはない</t>
    <rPh sb="2" eb="3">
      <t>ハリ</t>
    </rPh>
    <rPh sb="6" eb="9">
      <t>オオウダ</t>
    </rPh>
    <rPh sb="21" eb="22">
      <t>ゾ</t>
    </rPh>
    <phoneticPr fontId="2"/>
  </si>
  <si>
    <t>←　針IC　大宇陀</t>
    <rPh sb="2" eb="3">
      <t>ハリ</t>
    </rPh>
    <rPh sb="6" eb="9">
      <t>オオウダ</t>
    </rPh>
    <phoneticPr fontId="2"/>
  </si>
  <si>
    <t>→　東吉野　少しわかりづらい　ヘキサ要確認</t>
    <rPh sb="2" eb="5">
      <t>ヒガシヨシノ</t>
    </rPh>
    <rPh sb="6" eb="7">
      <t>スコ</t>
    </rPh>
    <rPh sb="18" eb="21">
      <t>ヨウカクニン</t>
    </rPh>
    <phoneticPr fontId="2"/>
  </si>
  <si>
    <t>道なり右折　ヘキサ要確認</t>
    <rPh sb="0" eb="1">
      <t>ミチ</t>
    </rPh>
    <rPh sb="3" eb="5">
      <t>ウセツ</t>
    </rPh>
    <rPh sb="9" eb="12">
      <t>ヨウカクニン</t>
    </rPh>
    <phoneticPr fontId="1"/>
  </si>
  <si>
    <t>←　桜井R166</t>
    <rPh sb="2" eb="4">
      <t>サクライ</t>
    </rPh>
    <phoneticPr fontId="2"/>
  </si>
  <si>
    <t>→　R166方面　このポイント少しわかりづらい</t>
    <rPh sb="6" eb="8">
      <t>ホウメン</t>
    </rPh>
    <rPh sb="15" eb="16">
      <t>スコ</t>
    </rPh>
    <phoneticPr fontId="2"/>
  </si>
  <si>
    <r>
      <t>←　桜井　右に</t>
    </r>
    <r>
      <rPr>
        <b/>
        <sz val="9"/>
        <color rgb="FFFF0000"/>
        <rFont val="ＭＳ Ｐゴシック"/>
        <family val="3"/>
        <charset val="128"/>
      </rPr>
      <t>松阪方面が出てくるが無視</t>
    </r>
    <r>
      <rPr>
        <sz val="9"/>
        <rFont val="ＭＳ Ｐゴシック"/>
        <family val="3"/>
        <charset val="128"/>
      </rPr>
      <t>すること</t>
    </r>
    <rPh sb="2" eb="4">
      <t>サクライ</t>
    </rPh>
    <rPh sb="5" eb="6">
      <t>ミギ</t>
    </rPh>
    <rPh sb="7" eb="11">
      <t>マツサカホウメン</t>
    </rPh>
    <rPh sb="12" eb="13">
      <t>デ</t>
    </rPh>
    <rPh sb="17" eb="19">
      <t>ムシ</t>
    </rPh>
    <phoneticPr fontId="2"/>
  </si>
  <si>
    <t>→　御杖　R369方面</t>
    <rPh sb="2" eb="4">
      <t>ミツエ</t>
    </rPh>
    <rPh sb="9" eb="11">
      <t>ホウメン</t>
    </rPh>
    <phoneticPr fontId="2"/>
  </si>
  <si>
    <t>→　御杖　曽爾　R369方面</t>
    <rPh sb="2" eb="4">
      <t>ミツエ</t>
    </rPh>
    <rPh sb="5" eb="7">
      <t>ソニ</t>
    </rPh>
    <rPh sb="12" eb="14">
      <t>ホウメン</t>
    </rPh>
    <phoneticPr fontId="2"/>
  </si>
  <si>
    <t>→　御杖　曽爾</t>
    <rPh sb="2" eb="4">
      <t>ミツエ</t>
    </rPh>
    <rPh sb="5" eb="7">
      <t>ソニ</t>
    </rPh>
    <phoneticPr fontId="2"/>
  </si>
  <si>
    <t>標高650m</t>
    <rPh sb="0" eb="2">
      <t>ヒョウコウ</t>
    </rPh>
    <phoneticPr fontId="1"/>
  </si>
  <si>
    <t>→　御杖　松阪</t>
    <rPh sb="2" eb="4">
      <t>ミツエ</t>
    </rPh>
    <rPh sb="5" eb="7">
      <t>マツサカ</t>
    </rPh>
    <phoneticPr fontId="1"/>
  </si>
  <si>
    <t>標高421m　これより松阪市
くだりの途中、仁柿の集落で旧道を通っても良い</t>
    <rPh sb="0" eb="2">
      <t>ヒョウコウ</t>
    </rPh>
    <rPh sb="11" eb="14">
      <t>マツサカシ</t>
    </rPh>
    <rPh sb="19" eb="21">
      <t>トチュウ</t>
    </rPh>
    <rPh sb="22" eb="23">
      <t>ヒトシ</t>
    </rPh>
    <rPh sb="23" eb="24">
      <t>カキ</t>
    </rPh>
    <rPh sb="25" eb="27">
      <t>シュウラク</t>
    </rPh>
    <rPh sb="28" eb="30">
      <t>キュウドウ</t>
    </rPh>
    <rPh sb="31" eb="32">
      <t>トオ</t>
    </rPh>
    <rPh sb="35" eb="36">
      <t>ヨ</t>
    </rPh>
    <phoneticPr fontId="2"/>
  </si>
  <si>
    <t>ここからR166と合流してR166・R368・R369の3つが共用</t>
    <rPh sb="9" eb="11">
      <t>ゴウリュウ</t>
    </rPh>
    <rPh sb="31" eb="33">
      <t>キョウヨウ</t>
    </rPh>
    <phoneticPr fontId="2"/>
  </si>
  <si>
    <t>←　美杉</t>
    <rPh sb="2" eb="4">
      <t>ミスギ</t>
    </rPh>
    <phoneticPr fontId="1"/>
  </si>
  <si>
    <t>わかりづらいが、ガードレールにヘキサが貼り付けてある</t>
    <rPh sb="19" eb="20">
      <t>ハ</t>
    </rPh>
    <rPh sb="21" eb="22">
      <t>ツ</t>
    </rPh>
    <phoneticPr fontId="2"/>
  </si>
  <si>
    <t>右手の武道館がゴール受付</t>
    <rPh sb="0" eb="2">
      <t>ミギテ</t>
    </rPh>
    <rPh sb="3" eb="6">
      <t>ブドウカン</t>
    </rPh>
    <rPh sb="10" eb="12">
      <t>ウケツケ</t>
    </rPh>
    <phoneticPr fontId="1"/>
  </si>
  <si>
    <t>松阪駅前</t>
    <rPh sb="0" eb="2">
      <t>マツサカ</t>
    </rPh>
    <rPh sb="2" eb="4">
      <t>エキマエ</t>
    </rPh>
    <phoneticPr fontId="1"/>
  </si>
  <si>
    <t>サークルK大台かわぞえ店</t>
    <rPh sb="5" eb="7">
      <t>オオダイ</t>
    </rPh>
    <rPh sb="11" eb="12">
      <t>ミセ</t>
    </rPh>
    <phoneticPr fontId="1"/>
  </si>
  <si>
    <t>錦峠（トンネル）</t>
    <rPh sb="0" eb="2">
      <t>ニシキトウゲ</t>
    </rPh>
    <phoneticPr fontId="2"/>
  </si>
  <si>
    <t>PC1　サークルK大紀町錦</t>
    <rPh sb="9" eb="12">
      <t>ダイキチョウ</t>
    </rPh>
    <rPh sb="12" eb="13">
      <t>ニシキ</t>
    </rPh>
    <phoneticPr fontId="1"/>
  </si>
  <si>
    <t>江ノ浦大橋</t>
    <phoneticPr fontId="2"/>
  </si>
  <si>
    <t>矢ノ川峠（トンネル）</t>
    <rPh sb="0" eb="1">
      <t>ヤ</t>
    </rPh>
    <rPh sb="2" eb="4">
      <t>コトウゲ</t>
    </rPh>
    <phoneticPr fontId="1"/>
  </si>
  <si>
    <t>大又トンネル</t>
    <rPh sb="0" eb="2">
      <t>オオマタ</t>
    </rPh>
    <phoneticPr fontId="1"/>
  </si>
  <si>
    <t>PC2　サークルＫ熊野いさと店</t>
    <phoneticPr fontId="1"/>
  </si>
  <si>
    <t>きなりの郷</t>
    <rPh sb="4" eb="5">
      <t>サト</t>
    </rPh>
    <phoneticPr fontId="1"/>
  </si>
  <si>
    <t>行者還トンネル</t>
    <rPh sb="0" eb="3">
      <t>ギョウジャガエリ</t>
    </rPh>
    <phoneticPr fontId="1"/>
  </si>
  <si>
    <t>（みたらい渓谷　無料休憩所）</t>
    <rPh sb="5" eb="7">
      <t>ケイコク</t>
    </rPh>
    <rPh sb="8" eb="13">
      <t>ムリョウキュウケイジョ</t>
    </rPh>
    <phoneticPr fontId="1"/>
  </si>
  <si>
    <t>PC3　ローソン大淀下渕</t>
    <rPh sb="8" eb="10">
      <t>オオヨド</t>
    </rPh>
    <rPh sb="10" eb="12">
      <t>シモブチ</t>
    </rPh>
    <phoneticPr fontId="1"/>
  </si>
  <si>
    <t>栂坂峠（トンネル）</t>
    <rPh sb="0" eb="3">
      <t>トガサカトウゲ</t>
    </rPh>
    <phoneticPr fontId="1"/>
  </si>
  <si>
    <t>PC4　道の駅　御杖</t>
    <rPh sb="4" eb="5">
      <t>ミチ</t>
    </rPh>
    <rPh sb="6" eb="7">
      <t>エキ</t>
    </rPh>
    <rPh sb="8" eb="10">
      <t>ミツエ</t>
    </rPh>
    <phoneticPr fontId="1"/>
  </si>
  <si>
    <t>仁柿峠</t>
    <rPh sb="0" eb="1">
      <t>ヒトシ</t>
    </rPh>
    <rPh sb="1" eb="2">
      <t>カキ</t>
    </rPh>
    <rPh sb="2" eb="3">
      <t>トウゲ</t>
    </rPh>
    <phoneticPr fontId="1"/>
  </si>
  <si>
    <t>ARIVEE　阪内川スポーツ公園</t>
    <rPh sb="7" eb="8">
      <t>サカ</t>
    </rPh>
    <rPh sb="8" eb="9">
      <t>ナイ</t>
    </rPh>
    <rPh sb="9" eb="10">
      <t>ガワ</t>
    </rPh>
    <rPh sb="14" eb="16">
      <t>コウエン</t>
    </rPh>
    <phoneticPr fontId="1"/>
  </si>
  <si>
    <t>20:00スタート南西方向</t>
    <rPh sb="9" eb="11">
      <t>ナンセイ</t>
    </rPh>
    <rPh sb="11" eb="13">
      <t>ホウコウ</t>
    </rPh>
    <phoneticPr fontId="1"/>
  </si>
  <si>
    <t>右側</t>
    <rPh sb="0" eb="2">
      <t>ミギガワ</t>
    </rPh>
    <phoneticPr fontId="1"/>
  </si>
  <si>
    <t>県道20→市道</t>
    <rPh sb="0" eb="2">
      <t>ケンドウ</t>
    </rPh>
    <rPh sb="5" eb="7">
      <t>シドウ</t>
    </rPh>
    <phoneticPr fontId="1"/>
  </si>
  <si>
    <t>R42</t>
  </si>
  <si>
    <t>県道68</t>
    <rPh sb="0" eb="2">
      <t>ケンドウ</t>
    </rPh>
    <phoneticPr fontId="2"/>
  </si>
  <si>
    <t>県道68→R260</t>
    <rPh sb="0" eb="2">
      <t>ケンドウ</t>
    </rPh>
    <phoneticPr fontId="2"/>
  </si>
  <si>
    <t>R260</t>
  </si>
  <si>
    <t>県道766</t>
    <rPh sb="0" eb="2">
      <t>ケンドウ</t>
    </rPh>
    <phoneticPr fontId="1"/>
  </si>
  <si>
    <t>県道516</t>
    <rPh sb="0" eb="2">
      <t>ケンドウ</t>
    </rPh>
    <phoneticPr fontId="1"/>
  </si>
  <si>
    <t>県道581</t>
    <rPh sb="0" eb="2">
      <t>ケンドウ</t>
    </rPh>
    <phoneticPr fontId="2"/>
  </si>
  <si>
    <t>R309</t>
  </si>
  <si>
    <t>R169(R309)</t>
  </si>
  <si>
    <t>R370</t>
  </si>
  <si>
    <t>R169(R370)</t>
  </si>
  <si>
    <t>県道28</t>
    <rPh sb="0" eb="2">
      <t>ケンドウ</t>
    </rPh>
    <phoneticPr fontId="1"/>
  </si>
  <si>
    <t>県道135</t>
    <rPh sb="0" eb="2">
      <t>ケンドウ</t>
    </rPh>
    <phoneticPr fontId="1"/>
  </si>
  <si>
    <t>R166</t>
  </si>
  <si>
    <t>県道218</t>
    <rPh sb="0" eb="2">
      <t>ケンドウ</t>
    </rPh>
    <phoneticPr fontId="1"/>
  </si>
  <si>
    <t>R369</t>
  </si>
  <si>
    <t>R368(R369)</t>
  </si>
  <si>
    <t>R166（R368・R369)</t>
  </si>
  <si>
    <t>県道29</t>
    <rPh sb="0" eb="2">
      <t>ケンドウ</t>
    </rPh>
    <phoneticPr fontId="1"/>
  </si>
  <si>
    <t>県道757</t>
    <rPh sb="0" eb="2">
      <t>ケンドウ</t>
    </rPh>
    <phoneticPr fontId="1"/>
  </si>
  <si>
    <t>公園道路</t>
    <rPh sb="0" eb="2">
      <t>コウエン</t>
    </rPh>
    <rPh sb="2" eb="4">
      <t>ドウロ</t>
    </rPh>
    <phoneticPr fontId="1"/>
  </si>
  <si>
    <t>[伸びよう伸ばそう青少年]</t>
    <rPh sb="1" eb="2">
      <t>ノ</t>
    </rPh>
    <rPh sb="5" eb="6">
      <t>ノ</t>
    </rPh>
    <rPh sb="9" eb="12">
      <t>セイショウネン</t>
    </rPh>
    <phoneticPr fontId="1"/>
  </si>
  <si>
    <t>標高645m　トイレあり</t>
    <rPh sb="0" eb="2">
      <t>ヒョウコウ</t>
    </rPh>
    <phoneticPr fontId="2"/>
  </si>
  <si>
    <t>十</t>
    <rPh sb="0" eb="1">
      <t>ジュウ</t>
    </rPh>
    <phoneticPr fontId="2"/>
  </si>
  <si>
    <t>S</t>
    <phoneticPr fontId="2"/>
  </si>
  <si>
    <t>崎</t>
    <rPh sb="0" eb="1">
      <t>サキ</t>
    </rPh>
    <phoneticPr fontId="1"/>
  </si>
  <si>
    <t>駅部田町</t>
    <rPh sb="0" eb="4">
      <t>マエノヘタチョウ</t>
    </rPh>
    <phoneticPr fontId="1"/>
  </si>
  <si>
    <t>大黒田新田西</t>
    <rPh sb="0" eb="1">
      <t>オオ</t>
    </rPh>
    <rPh sb="1" eb="3">
      <t>クロダ</t>
    </rPh>
    <rPh sb="3" eb="5">
      <t>シンデン</t>
    </rPh>
    <rPh sb="5" eb="6">
      <t>ニシ</t>
    </rPh>
    <phoneticPr fontId="1"/>
  </si>
  <si>
    <t>小阪</t>
    <rPh sb="0" eb="2">
      <t>コサカ</t>
    </rPh>
    <phoneticPr fontId="2"/>
  </si>
  <si>
    <t>T</t>
    <phoneticPr fontId="2"/>
  </si>
  <si>
    <t>古里北</t>
    <rPh sb="0" eb="2">
      <t>フルサト</t>
    </rPh>
    <rPh sb="2" eb="3">
      <t>キタ</t>
    </rPh>
    <phoneticPr fontId="1"/>
  </si>
  <si>
    <t>┤</t>
    <phoneticPr fontId="2"/>
  </si>
  <si>
    <t>S</t>
    <phoneticPr fontId="2"/>
  </si>
  <si>
    <t>ト</t>
    <phoneticPr fontId="2"/>
  </si>
  <si>
    <t>川合</t>
    <rPh sb="0" eb="2">
      <t>カワイ</t>
    </rPh>
    <phoneticPr fontId="1"/>
  </si>
  <si>
    <t>岡崎</t>
    <rPh sb="0" eb="2">
      <t>オカザキ</t>
    </rPh>
    <phoneticPr fontId="1"/>
  </si>
  <si>
    <t>土田</t>
    <rPh sb="0" eb="2">
      <t>ツチダ</t>
    </rPh>
    <phoneticPr fontId="1"/>
  </si>
  <si>
    <t>三茶屋</t>
    <rPh sb="0" eb="3">
      <t>サンチャヤ</t>
    </rPh>
    <phoneticPr fontId="1"/>
  </si>
  <si>
    <t>Y</t>
    <phoneticPr fontId="2"/>
  </si>
  <si>
    <t>Y</t>
    <phoneticPr fontId="2"/>
  </si>
  <si>
    <t>T</t>
    <phoneticPr fontId="2"/>
  </si>
  <si>
    <t>水別橋南詰</t>
    <rPh sb="0" eb="2">
      <t>ミズワカ</t>
    </rPh>
    <rPh sb="2" eb="3">
      <t>ハシ</t>
    </rPh>
    <rPh sb="3" eb="5">
      <t>ミナミヅメ</t>
    </rPh>
    <phoneticPr fontId="1"/>
  </si>
  <si>
    <t>粥見赤滝（ローソン 飯南粥見店）</t>
    <rPh sb="0" eb="2">
      <t>カユミ</t>
    </rPh>
    <rPh sb="2" eb="4">
      <t>アカタキ</t>
    </rPh>
    <phoneticPr fontId="1"/>
  </si>
  <si>
    <t>辻原町</t>
    <rPh sb="0" eb="3">
      <t>ツジハラマチ</t>
    </rPh>
    <phoneticPr fontId="1"/>
  </si>
  <si>
    <t>×</t>
    <phoneticPr fontId="2"/>
  </si>
  <si>
    <t>×</t>
    <phoneticPr fontId="2"/>
  </si>
  <si>
    <t>BRM811松阪300</t>
    <rPh sb="6" eb="8">
      <t>マツサカ</t>
    </rPh>
    <phoneticPr fontId="2"/>
  </si>
  <si>
    <t>OPEN/ 8/11 21:39 CLOSE/ 8/11 23:48
通過時間を自分で記入。
チェック後　直進</t>
    <rPh sb="35" eb="37">
      <t>ツウカ</t>
    </rPh>
    <rPh sb="37" eb="39">
      <t>ジカン</t>
    </rPh>
    <rPh sb="40" eb="42">
      <t>ジブン</t>
    </rPh>
    <rPh sb="43" eb="45">
      <t>キニュウ</t>
    </rPh>
    <rPh sb="51" eb="52">
      <t>ゴ</t>
    </rPh>
    <rPh sb="53" eb="55">
      <t>チョクシン</t>
    </rPh>
    <phoneticPr fontId="1"/>
  </si>
  <si>
    <r>
      <t>OPEN/ 8/11 23:39  CLOSE/ 8/12 04:16
通過時間を自分で記入。
チェック後　直進
これより大淀町まで</t>
    </r>
    <r>
      <rPr>
        <b/>
        <sz val="9"/>
        <color rgb="FFFF0000"/>
        <rFont val="ＭＳ Ｐゴシック"/>
        <family val="3"/>
        <charset val="128"/>
      </rPr>
      <t>90kmコンビニなし</t>
    </r>
    <r>
      <rPr>
        <sz val="9"/>
        <rFont val="ＭＳ Ｐゴシック"/>
        <family val="3"/>
        <charset val="128"/>
      </rPr>
      <t xml:space="preserve">
（深夜早朝はあらゆる食料入手手段なし）</t>
    </r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rPh sb="61" eb="64">
      <t>オオヨドチョウ</t>
    </rPh>
    <rPh sb="78" eb="82">
      <t>シンヤソウチョウ</t>
    </rPh>
    <rPh sb="87" eb="89">
      <t>ショクリョウ</t>
    </rPh>
    <rPh sb="89" eb="93">
      <t>ニュウシュシュダン</t>
    </rPh>
    <phoneticPr fontId="1"/>
  </si>
  <si>
    <t>OPEN/ 8/12 02:15  CLOSE/ 8/12 10:08
通過時間を自分で記入。
チェック後　直進</t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6">
      <t>チョクシン</t>
    </rPh>
    <phoneticPr fontId="1"/>
  </si>
  <si>
    <t>OPEN/ 8/12 03:55 CLOSE/ 8/12 13:40
通過時間を自分で記入。
チェック後　従来進路からみて敷津Sを右折（東）</t>
    <rPh sb="35" eb="37">
      <t>ツウカ</t>
    </rPh>
    <rPh sb="37" eb="39">
      <t>ジカン</t>
    </rPh>
    <rPh sb="40" eb="42">
      <t>ジブン</t>
    </rPh>
    <rPh sb="43" eb="45">
      <t>キニュウ</t>
    </rPh>
    <rPh sb="51" eb="52">
      <t>ゴ</t>
    </rPh>
    <rPh sb="53" eb="57">
      <t>ジュウライシンロ</t>
    </rPh>
    <rPh sb="61" eb="63">
      <t>シキツ</t>
    </rPh>
    <rPh sb="65" eb="67">
      <t>ウセツ</t>
    </rPh>
    <rPh sb="68" eb="69">
      <t>ヒガシ</t>
    </rPh>
    <phoneticPr fontId="1"/>
  </si>
  <si>
    <t>OPEN/ 8/12 05:00 CLOSE/ 8/12 16:00
武道館の会議室で受付します。
・会議室の入室時間をブルべカードに記入
・総所要時間を計算して記入
・メダルの購入か否かを記入（メダル代1000円）
・完走の署名
ブルべカードを提出して下さい</t>
    <rPh sb="35" eb="38">
      <t>ブドウカン</t>
    </rPh>
    <rPh sb="39" eb="42">
      <t>カイギシツ</t>
    </rPh>
    <rPh sb="43" eb="45">
      <t>ウケツケ</t>
    </rPh>
    <rPh sb="51" eb="54">
      <t>カイギシツ</t>
    </rPh>
    <rPh sb="55" eb="57">
      <t>ニュウシツ</t>
    </rPh>
    <rPh sb="57" eb="59">
      <t>ジカン</t>
    </rPh>
    <rPh sb="67" eb="69">
      <t>キニュウ</t>
    </rPh>
    <rPh sb="71" eb="72">
      <t>ソウ</t>
    </rPh>
    <rPh sb="72" eb="74">
      <t>ショヨウ</t>
    </rPh>
    <rPh sb="74" eb="76">
      <t>ジカン</t>
    </rPh>
    <rPh sb="77" eb="79">
      <t>ケイサン</t>
    </rPh>
    <rPh sb="81" eb="83">
      <t>キニュウ</t>
    </rPh>
    <rPh sb="89" eb="91">
      <t>コウニュウ</t>
    </rPh>
    <rPh sb="92" eb="93">
      <t>イナ</t>
    </rPh>
    <rPh sb="95" eb="97">
      <t>キニュウ</t>
    </rPh>
    <rPh sb="101" eb="102">
      <t>ダイ</t>
    </rPh>
    <rPh sb="106" eb="107">
      <t>エン</t>
    </rPh>
    <rPh sb="123" eb="125">
      <t>テイシュツ</t>
    </rPh>
    <rPh sb="127" eb="128">
      <t>クダ</t>
    </rPh>
    <phoneticPr fontId="1"/>
  </si>
  <si>
    <t>（ローソン吉野リバーサイド店）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</si>
</sst>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0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76" fontId="4" fillId="3" borderId="3" xfId="0" applyNumberFormat="1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0" xfId="0" applyFont="1" applyFill="1" applyBorder="1" applyAlignment="1">
      <alignment vertical="center" wrapText="1"/>
    </xf>
    <xf numFmtId="176" fontId="4" fillId="3" borderId="26" xfId="0" applyNumberFormat="1" applyFont="1" applyFill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176" fontId="3" fillId="4" borderId="27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3"/>
  <sheetViews>
    <sheetView tabSelected="1" zoomScaleNormal="100" workbookViewId="0">
      <selection activeCell="D48" sqref="D48"/>
    </sheetView>
  </sheetViews>
  <sheetFormatPr defaultColWidth="7.75" defaultRowHeight="12"/>
  <cols>
    <col min="1" max="1" width="5.375" style="4" bestFit="1" customWidth="1"/>
    <col min="2" max="3" width="4.625" style="14" customWidth="1"/>
    <col min="4" max="4" width="28.125" style="1" bestFit="1" customWidth="1"/>
    <col min="5" max="5" width="3.125" style="14" customWidth="1"/>
    <col min="6" max="6" width="9.375" style="1" bestFit="1" customWidth="1"/>
    <col min="7" max="7" width="16" style="17" bestFit="1" customWidth="1"/>
    <col min="8" max="8" width="5.875" style="3" bestFit="1" customWidth="1"/>
    <col min="9" max="9" width="6" style="16" bestFit="1" customWidth="1"/>
    <col min="10" max="10" width="0.375" style="1" customWidth="1"/>
    <col min="11" max="11" width="51.875" style="1" bestFit="1" customWidth="1"/>
    <col min="12" max="12" width="7.25" style="17" bestFit="1" customWidth="1"/>
    <col min="13" max="13" width="14.125" style="1" bestFit="1" customWidth="1"/>
    <col min="14" max="16384" width="7.75" style="1"/>
  </cols>
  <sheetData>
    <row r="1" spans="1:14">
      <c r="B1" s="44"/>
      <c r="C1" s="44"/>
      <c r="D1" s="2">
        <v>2017</v>
      </c>
      <c r="K1" s="35" t="s">
        <v>16</v>
      </c>
    </row>
    <row r="2" spans="1:14">
      <c r="B2" s="44"/>
      <c r="C2" s="44"/>
      <c r="D2" s="44" t="s">
        <v>114</v>
      </c>
      <c r="K2" s="34">
        <v>42949</v>
      </c>
    </row>
    <row r="3" spans="1:14" ht="12.75" thickBot="1">
      <c r="D3" s="52" t="s">
        <v>21</v>
      </c>
    </row>
    <row r="4" spans="1:14" ht="14.25" customHeight="1">
      <c r="A4" s="88"/>
      <c r="B4" s="82" t="s">
        <v>14</v>
      </c>
      <c r="C4" s="82" t="s">
        <v>13</v>
      </c>
      <c r="D4" s="90" t="s">
        <v>0</v>
      </c>
      <c r="E4" s="92" t="s">
        <v>7</v>
      </c>
      <c r="F4" s="84" t="s">
        <v>11</v>
      </c>
      <c r="G4" s="85"/>
      <c r="H4" s="86" t="s">
        <v>10</v>
      </c>
      <c r="I4" s="87"/>
      <c r="J4" s="40"/>
      <c r="K4" s="90" t="s">
        <v>4</v>
      </c>
      <c r="L4" s="80" t="s">
        <v>12</v>
      </c>
    </row>
    <row r="5" spans="1:14" ht="21.75" customHeight="1" thickBot="1">
      <c r="A5" s="89"/>
      <c r="B5" s="83"/>
      <c r="C5" s="83"/>
      <c r="D5" s="91"/>
      <c r="E5" s="93"/>
      <c r="F5" s="37" t="s">
        <v>9</v>
      </c>
      <c r="G5" s="37" t="s">
        <v>1</v>
      </c>
      <c r="H5" s="38" t="s">
        <v>2</v>
      </c>
      <c r="I5" s="39" t="s">
        <v>3</v>
      </c>
      <c r="J5" s="37"/>
      <c r="K5" s="91"/>
      <c r="L5" s="81"/>
    </row>
    <row r="6" spans="1:14" ht="21.75" customHeight="1" thickTop="1">
      <c r="A6" s="32">
        <v>1</v>
      </c>
      <c r="B6" s="45"/>
      <c r="C6" s="41"/>
      <c r="D6" s="95" t="s">
        <v>49</v>
      </c>
      <c r="E6" s="21"/>
      <c r="F6" s="20"/>
      <c r="G6" s="20" t="s">
        <v>67</v>
      </c>
      <c r="H6" s="98">
        <v>0</v>
      </c>
      <c r="I6" s="22">
        <v>0</v>
      </c>
      <c r="J6" s="20"/>
      <c r="K6" s="20" t="s">
        <v>65</v>
      </c>
      <c r="L6" s="23">
        <v>0</v>
      </c>
    </row>
    <row r="7" spans="1:14" ht="21.75" customHeight="1">
      <c r="A7" s="30">
        <f t="shared" ref="A7:A53" si="0">A6+1</f>
        <v>2</v>
      </c>
      <c r="B7" s="68" t="s">
        <v>91</v>
      </c>
      <c r="C7" s="50" t="s">
        <v>15</v>
      </c>
      <c r="D7" s="53" t="s">
        <v>95</v>
      </c>
      <c r="E7" s="19"/>
      <c r="F7" s="18" t="s">
        <v>5</v>
      </c>
      <c r="G7" s="18" t="s">
        <v>19</v>
      </c>
      <c r="H7" s="54">
        <f>I7-I6</f>
        <v>2.2000000000000002</v>
      </c>
      <c r="I7" s="6">
        <v>2.2000000000000002</v>
      </c>
      <c r="J7" s="18"/>
      <c r="K7" s="5" t="s">
        <v>22</v>
      </c>
      <c r="L7" s="24"/>
    </row>
    <row r="8" spans="1:14" ht="21.75" customHeight="1">
      <c r="A8" s="30">
        <f t="shared" si="0"/>
        <v>3</v>
      </c>
      <c r="B8" s="68" t="s">
        <v>91</v>
      </c>
      <c r="C8" s="50" t="s">
        <v>15</v>
      </c>
      <c r="D8" s="53" t="s">
        <v>94</v>
      </c>
      <c r="E8" s="19"/>
      <c r="F8" s="18" t="s">
        <v>8</v>
      </c>
      <c r="G8" s="18" t="s">
        <v>68</v>
      </c>
      <c r="H8" s="54">
        <f t="shared" ref="H8:H49" si="1">I8-I7</f>
        <v>0.69999999999999973</v>
      </c>
      <c r="I8" s="6">
        <v>2.9</v>
      </c>
      <c r="J8" s="18"/>
      <c r="K8" s="8"/>
      <c r="L8" s="24"/>
    </row>
    <row r="9" spans="1:14" ht="21.75" customHeight="1">
      <c r="A9" s="30">
        <f t="shared" si="0"/>
        <v>4</v>
      </c>
      <c r="B9" s="68"/>
      <c r="C9" s="50"/>
      <c r="D9" s="53" t="s">
        <v>50</v>
      </c>
      <c r="E9" s="19"/>
      <c r="F9" s="18" t="s">
        <v>6</v>
      </c>
      <c r="G9" s="18" t="s">
        <v>68</v>
      </c>
      <c r="H9" s="54">
        <f t="shared" si="1"/>
        <v>21.8</v>
      </c>
      <c r="I9" s="6">
        <v>24.7</v>
      </c>
      <c r="J9" s="18"/>
      <c r="K9" s="8"/>
      <c r="L9" s="24"/>
    </row>
    <row r="10" spans="1:14" ht="22.5">
      <c r="A10" s="30">
        <f t="shared" si="0"/>
        <v>5</v>
      </c>
      <c r="B10" s="68" t="s">
        <v>91</v>
      </c>
      <c r="C10" s="50" t="s">
        <v>15</v>
      </c>
      <c r="D10" s="53" t="s">
        <v>93</v>
      </c>
      <c r="E10" s="15"/>
      <c r="F10" s="48" t="s">
        <v>5</v>
      </c>
      <c r="G10" s="18" t="s">
        <v>69</v>
      </c>
      <c r="H10" s="54">
        <f t="shared" si="1"/>
        <v>22.000000000000004</v>
      </c>
      <c r="I10" s="6">
        <v>46.7</v>
      </c>
      <c r="J10" s="5"/>
      <c r="K10" s="8" t="s">
        <v>23</v>
      </c>
      <c r="L10" s="9"/>
      <c r="M10" s="12"/>
      <c r="N10" s="11"/>
    </row>
    <row r="11" spans="1:14" ht="14.25">
      <c r="A11" s="66">
        <f t="shared" si="0"/>
        <v>6</v>
      </c>
      <c r="B11" s="68"/>
      <c r="C11" s="50"/>
      <c r="D11" s="53" t="s">
        <v>51</v>
      </c>
      <c r="E11" s="59"/>
      <c r="F11" s="56" t="s">
        <v>6</v>
      </c>
      <c r="G11" s="53" t="s">
        <v>70</v>
      </c>
      <c r="H11" s="54">
        <f t="shared" si="1"/>
        <v>5.0999999999999943</v>
      </c>
      <c r="I11" s="55">
        <v>51.8</v>
      </c>
      <c r="J11" s="53"/>
      <c r="K11" s="56"/>
      <c r="L11" s="57"/>
      <c r="M11" s="12"/>
      <c r="N11" s="11"/>
    </row>
    <row r="12" spans="1:14" ht="33.75">
      <c r="A12" s="67">
        <f t="shared" si="0"/>
        <v>7</v>
      </c>
      <c r="B12" s="46"/>
      <c r="C12" s="42"/>
      <c r="D12" s="60" t="s">
        <v>52</v>
      </c>
      <c r="E12" s="61"/>
      <c r="F12" s="65" t="s">
        <v>66</v>
      </c>
      <c r="G12" s="60" t="s">
        <v>71</v>
      </c>
      <c r="H12" s="62">
        <f t="shared" si="1"/>
        <v>4.3000000000000043</v>
      </c>
      <c r="I12" s="63">
        <v>56.1</v>
      </c>
      <c r="J12" s="60"/>
      <c r="K12" s="65" t="s">
        <v>115</v>
      </c>
      <c r="L12" s="64">
        <f>I12-I6</f>
        <v>56.1</v>
      </c>
      <c r="M12" s="12"/>
      <c r="N12" s="11"/>
    </row>
    <row r="13" spans="1:14" ht="22.5">
      <c r="A13" s="66">
        <f t="shared" si="0"/>
        <v>8</v>
      </c>
      <c r="B13" s="68" t="s">
        <v>91</v>
      </c>
      <c r="C13" s="50" t="s">
        <v>92</v>
      </c>
      <c r="D13" s="53"/>
      <c r="E13" s="59"/>
      <c r="F13" s="53" t="s">
        <v>5</v>
      </c>
      <c r="G13" s="53" t="s">
        <v>72</v>
      </c>
      <c r="H13" s="54">
        <f t="shared" si="1"/>
        <v>6.5</v>
      </c>
      <c r="I13" s="55">
        <v>62.6</v>
      </c>
      <c r="J13" s="53"/>
      <c r="K13" s="56" t="s">
        <v>24</v>
      </c>
      <c r="L13" s="57"/>
      <c r="M13" s="12"/>
      <c r="N13" s="11"/>
    </row>
    <row r="14" spans="1:14" ht="22.5">
      <c r="A14" s="66">
        <f t="shared" si="0"/>
        <v>9</v>
      </c>
      <c r="B14" s="68" t="s">
        <v>91</v>
      </c>
      <c r="C14" s="50"/>
      <c r="D14" s="53"/>
      <c r="E14" s="59"/>
      <c r="F14" s="53" t="s">
        <v>5</v>
      </c>
      <c r="G14" s="53" t="s">
        <v>73</v>
      </c>
      <c r="H14" s="54">
        <f t="shared" si="1"/>
        <v>2.3999999999999986</v>
      </c>
      <c r="I14" s="55">
        <v>65</v>
      </c>
      <c r="J14" s="53"/>
      <c r="K14" s="56" t="s">
        <v>25</v>
      </c>
      <c r="L14" s="7"/>
      <c r="M14" s="12"/>
      <c r="N14" s="13"/>
    </row>
    <row r="15" spans="1:14" ht="14.25">
      <c r="A15" s="66">
        <f t="shared" si="0"/>
        <v>10</v>
      </c>
      <c r="B15" s="68" t="s">
        <v>91</v>
      </c>
      <c r="C15" s="50"/>
      <c r="D15" s="53"/>
      <c r="E15" s="102" t="s">
        <v>112</v>
      </c>
      <c r="F15" s="53" t="s">
        <v>5</v>
      </c>
      <c r="G15" s="53" t="s">
        <v>19</v>
      </c>
      <c r="H15" s="54">
        <f t="shared" si="1"/>
        <v>0.59999999999999432</v>
      </c>
      <c r="I15" s="55">
        <v>65.599999999999994</v>
      </c>
      <c r="J15" s="53"/>
      <c r="K15" s="56" t="s">
        <v>89</v>
      </c>
      <c r="L15" s="57"/>
      <c r="M15" s="12"/>
      <c r="N15" s="13"/>
    </row>
    <row r="16" spans="1:14" ht="14.25">
      <c r="A16" s="66">
        <f t="shared" si="0"/>
        <v>11</v>
      </c>
      <c r="B16" s="68" t="s">
        <v>91</v>
      </c>
      <c r="C16" s="50"/>
      <c r="D16" s="53"/>
      <c r="E16" s="59"/>
      <c r="F16" s="53" t="s">
        <v>8</v>
      </c>
      <c r="G16" s="56" t="s">
        <v>19</v>
      </c>
      <c r="H16" s="54">
        <f t="shared" si="1"/>
        <v>0</v>
      </c>
      <c r="I16" s="55">
        <v>65.599999999999994</v>
      </c>
      <c r="J16" s="53"/>
      <c r="K16" s="56"/>
      <c r="L16" s="57"/>
      <c r="M16" s="12"/>
      <c r="N16" s="13"/>
    </row>
    <row r="17" spans="1:14" ht="14.25">
      <c r="A17" s="66">
        <f t="shared" si="0"/>
        <v>12</v>
      </c>
      <c r="B17" s="68"/>
      <c r="C17" s="50"/>
      <c r="D17" s="53" t="s">
        <v>53</v>
      </c>
      <c r="E17" s="59"/>
      <c r="F17" s="53" t="s">
        <v>6</v>
      </c>
      <c r="G17" s="53" t="s">
        <v>19</v>
      </c>
      <c r="H17" s="54">
        <f t="shared" si="1"/>
        <v>0.30000000000001137</v>
      </c>
      <c r="I17" s="55">
        <v>65.900000000000006</v>
      </c>
      <c r="J17" s="53"/>
      <c r="K17" s="49"/>
      <c r="L17" s="57"/>
      <c r="M17" s="12"/>
      <c r="N17" s="13"/>
    </row>
    <row r="18" spans="1:14" s="52" customFormat="1" ht="14.25">
      <c r="A18" s="66">
        <f t="shared" si="0"/>
        <v>13</v>
      </c>
      <c r="B18" s="68" t="s">
        <v>97</v>
      </c>
      <c r="C18" s="50"/>
      <c r="D18" s="53"/>
      <c r="E18" s="59"/>
      <c r="F18" s="53" t="s">
        <v>5</v>
      </c>
      <c r="G18" s="53" t="s">
        <v>74</v>
      </c>
      <c r="H18" s="54">
        <f t="shared" si="1"/>
        <v>0.89999999999999147</v>
      </c>
      <c r="I18" s="55">
        <v>66.8</v>
      </c>
      <c r="J18" s="53"/>
      <c r="K18" s="49" t="s">
        <v>26</v>
      </c>
      <c r="L18" s="57"/>
      <c r="M18" s="12"/>
      <c r="N18" s="13"/>
    </row>
    <row r="19" spans="1:14" s="52" customFormat="1" ht="14.25">
      <c r="A19" s="66">
        <f t="shared" si="0"/>
        <v>14</v>
      </c>
      <c r="B19" s="68" t="s">
        <v>97</v>
      </c>
      <c r="C19" s="50" t="s">
        <v>92</v>
      </c>
      <c r="D19" s="53" t="s">
        <v>98</v>
      </c>
      <c r="E19" s="59"/>
      <c r="F19" s="53" t="s">
        <v>5</v>
      </c>
      <c r="G19" s="53" t="s">
        <v>68</v>
      </c>
      <c r="H19" s="54">
        <f t="shared" si="1"/>
        <v>3.2000000000000028</v>
      </c>
      <c r="I19" s="55">
        <v>70</v>
      </c>
      <c r="J19" s="53"/>
      <c r="K19" s="49"/>
      <c r="L19" s="57"/>
      <c r="M19" s="12"/>
      <c r="N19" s="13"/>
    </row>
    <row r="20" spans="1:14" s="52" customFormat="1" ht="14.25">
      <c r="A20" s="66">
        <f t="shared" si="0"/>
        <v>15</v>
      </c>
      <c r="B20" s="68"/>
      <c r="C20" s="50"/>
      <c r="D20" s="53" t="s">
        <v>54</v>
      </c>
      <c r="E20" s="59"/>
      <c r="F20" s="53" t="s">
        <v>6</v>
      </c>
      <c r="G20" s="53" t="s">
        <v>68</v>
      </c>
      <c r="H20" s="54">
        <f t="shared" si="1"/>
        <v>30.400000000000006</v>
      </c>
      <c r="I20" s="55">
        <v>100.4</v>
      </c>
      <c r="J20" s="53"/>
      <c r="K20" s="49" t="s">
        <v>27</v>
      </c>
      <c r="L20" s="57"/>
      <c r="M20" s="12"/>
      <c r="N20" s="13"/>
    </row>
    <row r="21" spans="1:14" s="52" customFormat="1" ht="14.25">
      <c r="A21" s="66">
        <f t="shared" si="0"/>
        <v>16</v>
      </c>
      <c r="B21" s="68"/>
      <c r="C21" s="50"/>
      <c r="D21" s="53" t="s">
        <v>55</v>
      </c>
      <c r="E21" s="59"/>
      <c r="F21" s="53" t="s">
        <v>6</v>
      </c>
      <c r="G21" s="53" t="s">
        <v>68</v>
      </c>
      <c r="H21" s="54">
        <f t="shared" si="1"/>
        <v>3.7999999999999972</v>
      </c>
      <c r="I21" s="55">
        <v>104.2</v>
      </c>
      <c r="J21" s="53"/>
      <c r="K21" s="49" t="s">
        <v>28</v>
      </c>
      <c r="L21" s="57"/>
      <c r="M21" s="12"/>
      <c r="N21" s="13"/>
    </row>
    <row r="22" spans="1:14" s="52" customFormat="1" ht="14.25">
      <c r="A22" s="66">
        <f t="shared" si="0"/>
        <v>17</v>
      </c>
      <c r="B22" s="68" t="s">
        <v>101</v>
      </c>
      <c r="C22" s="50" t="s">
        <v>92</v>
      </c>
      <c r="D22" s="53" t="s">
        <v>96</v>
      </c>
      <c r="E22" s="59"/>
      <c r="F22" s="53" t="s">
        <v>8</v>
      </c>
      <c r="G22" s="53" t="s">
        <v>75</v>
      </c>
      <c r="H22" s="54">
        <f>I22-I21</f>
        <v>10.299999999999997</v>
      </c>
      <c r="I22" s="55">
        <v>114.5</v>
      </c>
      <c r="J22" s="53"/>
      <c r="K22" s="49"/>
      <c r="L22" s="57"/>
      <c r="M22" s="12"/>
      <c r="N22" s="13"/>
    </row>
    <row r="23" spans="1:14" s="52" customFormat="1" ht="56.25">
      <c r="A23" s="67">
        <f t="shared" si="0"/>
        <v>18</v>
      </c>
      <c r="B23" s="46"/>
      <c r="C23" s="42"/>
      <c r="D23" s="60" t="s">
        <v>56</v>
      </c>
      <c r="E23" s="61"/>
      <c r="F23" s="60" t="s">
        <v>17</v>
      </c>
      <c r="G23" s="60" t="s">
        <v>75</v>
      </c>
      <c r="H23" s="62">
        <f t="shared" si="1"/>
        <v>9.5</v>
      </c>
      <c r="I23" s="63">
        <v>124</v>
      </c>
      <c r="J23" s="60"/>
      <c r="K23" s="65" t="s">
        <v>116</v>
      </c>
      <c r="L23" s="64">
        <f>I23-I12</f>
        <v>67.900000000000006</v>
      </c>
      <c r="M23" s="12"/>
      <c r="N23" s="13"/>
    </row>
    <row r="24" spans="1:14" s="52" customFormat="1" ht="22.5">
      <c r="A24" s="66">
        <f t="shared" si="0"/>
        <v>19</v>
      </c>
      <c r="B24" s="68" t="s">
        <v>99</v>
      </c>
      <c r="C24" s="50"/>
      <c r="D24" s="53"/>
      <c r="E24" s="59"/>
      <c r="F24" s="53" t="s">
        <v>6</v>
      </c>
      <c r="G24" s="53" t="s">
        <v>76</v>
      </c>
      <c r="H24" s="54">
        <f t="shared" si="1"/>
        <v>0.40000000000000568</v>
      </c>
      <c r="I24" s="55">
        <v>124.4</v>
      </c>
      <c r="J24" s="53"/>
      <c r="K24" s="56" t="s">
        <v>29</v>
      </c>
      <c r="L24" s="57"/>
      <c r="M24" s="12"/>
      <c r="N24" s="13"/>
    </row>
    <row r="25" spans="1:14" s="52" customFormat="1" ht="14.25">
      <c r="A25" s="66">
        <f t="shared" si="0"/>
        <v>20</v>
      </c>
      <c r="B25" s="68"/>
      <c r="C25" s="50"/>
      <c r="D25" s="53" t="s">
        <v>57</v>
      </c>
      <c r="E25" s="59"/>
      <c r="F25" s="53" t="s">
        <v>6</v>
      </c>
      <c r="G25" s="53" t="s">
        <v>76</v>
      </c>
      <c r="H25" s="54">
        <f t="shared" si="1"/>
        <v>14.699999999999989</v>
      </c>
      <c r="I25" s="55">
        <v>139.1</v>
      </c>
      <c r="J25" s="53"/>
      <c r="K25" s="56"/>
      <c r="L25" s="57"/>
      <c r="M25" s="12"/>
      <c r="N25" s="13"/>
    </row>
    <row r="26" spans="1:14" s="52" customFormat="1" ht="33.75">
      <c r="A26" s="66">
        <f t="shared" si="0"/>
        <v>21</v>
      </c>
      <c r="B26" s="68" t="s">
        <v>99</v>
      </c>
      <c r="C26" s="50"/>
      <c r="D26" s="53"/>
      <c r="E26" s="59"/>
      <c r="F26" s="53" t="s">
        <v>5</v>
      </c>
      <c r="G26" s="53" t="s">
        <v>75</v>
      </c>
      <c r="H26" s="54">
        <f t="shared" si="1"/>
        <v>23.599999999999994</v>
      </c>
      <c r="I26" s="55">
        <v>162.69999999999999</v>
      </c>
      <c r="J26" s="53"/>
      <c r="K26" s="56" t="s">
        <v>30</v>
      </c>
      <c r="L26" s="57"/>
      <c r="M26" s="12"/>
      <c r="N26" s="13"/>
    </row>
    <row r="27" spans="1:14" s="52" customFormat="1" ht="45">
      <c r="A27" s="66">
        <f t="shared" si="0"/>
        <v>22</v>
      </c>
      <c r="B27" s="68"/>
      <c r="C27" s="50"/>
      <c r="D27" s="53" t="s">
        <v>58</v>
      </c>
      <c r="E27" s="59"/>
      <c r="F27" s="53" t="s">
        <v>6</v>
      </c>
      <c r="G27" s="53" t="s">
        <v>75</v>
      </c>
      <c r="H27" s="54">
        <f t="shared" si="1"/>
        <v>10</v>
      </c>
      <c r="I27" s="55">
        <v>172.7</v>
      </c>
      <c r="J27" s="53"/>
      <c r="K27" s="56" t="s">
        <v>31</v>
      </c>
      <c r="L27" s="57"/>
      <c r="M27" s="12"/>
      <c r="N27" s="13"/>
    </row>
    <row r="28" spans="1:14" s="52" customFormat="1" ht="14.25">
      <c r="A28" s="66">
        <f t="shared" si="0"/>
        <v>23</v>
      </c>
      <c r="B28" s="68"/>
      <c r="C28" s="50"/>
      <c r="D28" s="53" t="s">
        <v>59</v>
      </c>
      <c r="E28" s="59"/>
      <c r="F28" s="53" t="s">
        <v>6</v>
      </c>
      <c r="G28" s="53" t="s">
        <v>75</v>
      </c>
      <c r="H28" s="54">
        <f t="shared" si="1"/>
        <v>13.100000000000023</v>
      </c>
      <c r="I28" s="55">
        <v>185.8</v>
      </c>
      <c r="J28" s="53"/>
      <c r="K28" s="56" t="s">
        <v>90</v>
      </c>
      <c r="L28" s="57"/>
      <c r="M28" s="12"/>
      <c r="N28" s="13"/>
    </row>
    <row r="29" spans="1:14" s="52" customFormat="1" ht="14.25">
      <c r="A29" s="66">
        <f t="shared" si="0"/>
        <v>24</v>
      </c>
      <c r="B29" s="68" t="s">
        <v>106</v>
      </c>
      <c r="C29" s="50" t="s">
        <v>92</v>
      </c>
      <c r="D29" s="53" t="s">
        <v>102</v>
      </c>
      <c r="E29" s="59"/>
      <c r="F29" s="53" t="s">
        <v>8</v>
      </c>
      <c r="G29" s="53" t="s">
        <v>75</v>
      </c>
      <c r="H29" s="54">
        <f t="shared" si="1"/>
        <v>2.2999999999999829</v>
      </c>
      <c r="I29" s="55">
        <v>188.1</v>
      </c>
      <c r="J29" s="53"/>
      <c r="K29" s="56"/>
      <c r="L29" s="57"/>
      <c r="M29" s="12"/>
      <c r="N29" s="13"/>
    </row>
    <row r="30" spans="1:14" s="52" customFormat="1" ht="14.25">
      <c r="A30" s="66">
        <f t="shared" si="0"/>
        <v>25</v>
      </c>
      <c r="B30" s="68" t="s">
        <v>101</v>
      </c>
      <c r="C30" s="50" t="s">
        <v>100</v>
      </c>
      <c r="D30" s="53"/>
      <c r="E30" s="59"/>
      <c r="F30" s="53" t="s">
        <v>8</v>
      </c>
      <c r="G30" s="53" t="s">
        <v>75</v>
      </c>
      <c r="H30" s="54">
        <f t="shared" si="1"/>
        <v>21.900000000000006</v>
      </c>
      <c r="I30" s="55">
        <v>210</v>
      </c>
      <c r="J30" s="53"/>
      <c r="K30" s="49"/>
      <c r="L30" s="57"/>
      <c r="M30" s="12"/>
      <c r="N30" s="13"/>
    </row>
    <row r="31" spans="1:14" s="52" customFormat="1" ht="14.25">
      <c r="A31" s="66">
        <f t="shared" si="0"/>
        <v>26</v>
      </c>
      <c r="B31" s="68" t="s">
        <v>97</v>
      </c>
      <c r="C31" s="50"/>
      <c r="D31" s="96"/>
      <c r="E31" s="59"/>
      <c r="F31" s="53" t="s">
        <v>5</v>
      </c>
      <c r="G31" s="53" t="s">
        <v>75</v>
      </c>
      <c r="H31" s="54">
        <f t="shared" si="1"/>
        <v>9.9999999999994316E-2</v>
      </c>
      <c r="I31" s="55">
        <v>210.1</v>
      </c>
      <c r="J31" s="53"/>
      <c r="K31" s="49"/>
      <c r="L31" s="57"/>
      <c r="M31" s="12"/>
      <c r="N31" s="13"/>
    </row>
    <row r="32" spans="1:14" s="52" customFormat="1" ht="14.25">
      <c r="A32" s="66">
        <f t="shared" si="0"/>
        <v>27</v>
      </c>
      <c r="B32" s="68" t="s">
        <v>101</v>
      </c>
      <c r="C32" s="50" t="s">
        <v>100</v>
      </c>
      <c r="D32" s="96" t="s">
        <v>103</v>
      </c>
      <c r="E32" s="59"/>
      <c r="F32" s="53" t="s">
        <v>8</v>
      </c>
      <c r="G32" s="53" t="s">
        <v>77</v>
      </c>
      <c r="H32" s="54">
        <f t="shared" si="1"/>
        <v>1.8000000000000114</v>
      </c>
      <c r="I32" s="55">
        <v>211.9</v>
      </c>
      <c r="J32" s="53"/>
      <c r="K32" s="49"/>
      <c r="L32" s="57"/>
      <c r="M32" s="12"/>
      <c r="N32" s="13"/>
    </row>
    <row r="33" spans="1:18" ht="33.75">
      <c r="A33" s="67">
        <f t="shared" si="0"/>
        <v>28</v>
      </c>
      <c r="B33" s="46"/>
      <c r="C33" s="42"/>
      <c r="D33" s="60" t="s">
        <v>60</v>
      </c>
      <c r="E33" s="61"/>
      <c r="F33" s="60" t="s">
        <v>66</v>
      </c>
      <c r="G33" s="60" t="s">
        <v>77</v>
      </c>
      <c r="H33" s="62">
        <f t="shared" si="1"/>
        <v>0.5</v>
      </c>
      <c r="I33" s="63">
        <v>212.4</v>
      </c>
      <c r="J33" s="60"/>
      <c r="K33" s="65" t="s">
        <v>117</v>
      </c>
      <c r="L33" s="64">
        <f>I33-I23</f>
        <v>88.4</v>
      </c>
      <c r="M33" s="12"/>
      <c r="N33" s="13"/>
    </row>
    <row r="34" spans="1:18" ht="14.25">
      <c r="A34" s="66">
        <f t="shared" si="0"/>
        <v>29</v>
      </c>
      <c r="B34" s="68" t="s">
        <v>99</v>
      </c>
      <c r="C34" s="50" t="s">
        <v>15</v>
      </c>
      <c r="D34" s="53" t="s">
        <v>104</v>
      </c>
      <c r="E34" s="59"/>
      <c r="F34" s="53" t="s">
        <v>6</v>
      </c>
      <c r="G34" s="56" t="s">
        <v>78</v>
      </c>
      <c r="H34" s="54">
        <f t="shared" si="1"/>
        <v>0.79999999999998295</v>
      </c>
      <c r="I34" s="55">
        <v>213.2</v>
      </c>
      <c r="J34" s="53"/>
      <c r="K34" s="56"/>
      <c r="L34" s="57"/>
      <c r="M34" s="12"/>
      <c r="N34" s="13"/>
    </row>
    <row r="35" spans="1:18" ht="14.25">
      <c r="A35" s="66">
        <f t="shared" si="0"/>
        <v>30</v>
      </c>
      <c r="B35" s="68" t="s">
        <v>107</v>
      </c>
      <c r="C35" s="50" t="s">
        <v>100</v>
      </c>
      <c r="D35" s="96" t="s">
        <v>120</v>
      </c>
      <c r="E35" s="59"/>
      <c r="F35" s="53" t="s">
        <v>5</v>
      </c>
      <c r="G35" s="53" t="s">
        <v>79</v>
      </c>
      <c r="H35" s="54">
        <f t="shared" si="1"/>
        <v>6.8000000000000114</v>
      </c>
      <c r="I35" s="55">
        <v>220</v>
      </c>
      <c r="J35" s="53"/>
      <c r="K35" s="49" t="s">
        <v>32</v>
      </c>
      <c r="L35" s="57"/>
      <c r="M35" s="36"/>
      <c r="N35"/>
      <c r="O35" s="52"/>
      <c r="P35" s="52"/>
      <c r="Q35" s="52"/>
      <c r="R35" s="52"/>
    </row>
    <row r="36" spans="1:18" ht="14.25">
      <c r="A36" s="66">
        <f t="shared" ref="A36:A37" si="2">A35+1</f>
        <v>31</v>
      </c>
      <c r="B36" s="68" t="s">
        <v>91</v>
      </c>
      <c r="C36" s="50" t="s">
        <v>15</v>
      </c>
      <c r="D36" s="96" t="s">
        <v>105</v>
      </c>
      <c r="E36" s="59"/>
      <c r="F36" s="53" t="s">
        <v>5</v>
      </c>
      <c r="G36" s="56" t="s">
        <v>77</v>
      </c>
      <c r="H36" s="54">
        <f t="shared" si="1"/>
        <v>8.0999999999999943</v>
      </c>
      <c r="I36" s="55">
        <v>228.1</v>
      </c>
      <c r="J36" s="53"/>
      <c r="K36" s="56" t="s">
        <v>33</v>
      </c>
      <c r="L36" s="57"/>
      <c r="M36" s="36"/>
      <c r="N36"/>
      <c r="O36" s="52"/>
      <c r="P36" s="52"/>
      <c r="Q36" s="52"/>
      <c r="R36" s="52"/>
    </row>
    <row r="37" spans="1:18" ht="14.25">
      <c r="A37" s="66">
        <f t="shared" si="2"/>
        <v>32</v>
      </c>
      <c r="B37" s="68" t="s">
        <v>101</v>
      </c>
      <c r="C37" s="50" t="s">
        <v>15</v>
      </c>
      <c r="D37" s="96"/>
      <c r="E37" s="59"/>
      <c r="F37" s="53" t="s">
        <v>8</v>
      </c>
      <c r="G37" s="53" t="s">
        <v>80</v>
      </c>
      <c r="H37" s="54">
        <f t="shared" si="1"/>
        <v>1.5999999999999943</v>
      </c>
      <c r="I37" s="55">
        <v>229.7</v>
      </c>
      <c r="J37" s="53"/>
      <c r="K37" s="56" t="s">
        <v>34</v>
      </c>
      <c r="L37" s="57"/>
      <c r="M37" s="36"/>
      <c r="N37"/>
      <c r="O37" s="52"/>
      <c r="P37" s="52"/>
      <c r="Q37" s="52"/>
      <c r="R37" s="52"/>
    </row>
    <row r="38" spans="1:18" ht="14.25">
      <c r="A38" s="73">
        <f t="shared" si="0"/>
        <v>33</v>
      </c>
      <c r="B38" s="68" t="s">
        <v>106</v>
      </c>
      <c r="C38" s="50" t="s">
        <v>15</v>
      </c>
      <c r="D38" s="96"/>
      <c r="E38" s="70"/>
      <c r="F38" s="69" t="s">
        <v>8</v>
      </c>
      <c r="G38" s="69" t="s">
        <v>80</v>
      </c>
      <c r="H38" s="54">
        <f t="shared" si="1"/>
        <v>1.4000000000000057</v>
      </c>
      <c r="I38" s="72">
        <v>231.1</v>
      </c>
      <c r="J38" s="69"/>
      <c r="K38" s="71" t="s">
        <v>35</v>
      </c>
      <c r="L38" s="76"/>
      <c r="M38" s="36"/>
      <c r="N38"/>
      <c r="O38" s="52"/>
      <c r="P38" s="52"/>
      <c r="Q38" s="52"/>
      <c r="R38" s="52"/>
    </row>
    <row r="39" spans="1:18" ht="14.25">
      <c r="A39" s="73">
        <f t="shared" si="0"/>
        <v>34</v>
      </c>
      <c r="B39" s="68" t="s">
        <v>91</v>
      </c>
      <c r="C39" s="50" t="s">
        <v>15</v>
      </c>
      <c r="D39" s="96"/>
      <c r="E39" s="51"/>
      <c r="F39" s="18" t="s">
        <v>5</v>
      </c>
      <c r="G39" s="69" t="s">
        <v>80</v>
      </c>
      <c r="H39" s="54">
        <f t="shared" si="1"/>
        <v>1.9000000000000057</v>
      </c>
      <c r="I39" s="72">
        <v>233</v>
      </c>
      <c r="J39" s="5"/>
      <c r="K39" s="8" t="s">
        <v>36</v>
      </c>
      <c r="L39" s="9"/>
      <c r="M39" s="36"/>
      <c r="N39"/>
      <c r="O39" s="52"/>
      <c r="P39" s="52"/>
      <c r="Q39" s="52"/>
      <c r="R39" s="52"/>
    </row>
    <row r="40" spans="1:18" ht="14.25">
      <c r="A40" s="73">
        <f t="shared" si="0"/>
        <v>35</v>
      </c>
      <c r="B40" s="68" t="s">
        <v>107</v>
      </c>
      <c r="C40" s="50" t="s">
        <v>15</v>
      </c>
      <c r="D40" s="96"/>
      <c r="E40" s="102" t="s">
        <v>113</v>
      </c>
      <c r="F40" s="18" t="s">
        <v>8</v>
      </c>
      <c r="G40" s="69" t="s">
        <v>80</v>
      </c>
      <c r="H40" s="54">
        <f t="shared" si="1"/>
        <v>1.3000000000000114</v>
      </c>
      <c r="I40" s="72">
        <v>234.3</v>
      </c>
      <c r="J40" s="5"/>
      <c r="K40" s="56" t="s">
        <v>37</v>
      </c>
      <c r="L40" s="7"/>
      <c r="M40" s="36"/>
      <c r="N40"/>
      <c r="O40" s="52"/>
      <c r="P40" s="52"/>
      <c r="Q40" s="52"/>
      <c r="R40" s="52"/>
    </row>
    <row r="41" spans="1:18" ht="14.25">
      <c r="A41" s="66">
        <f t="shared" si="0"/>
        <v>36</v>
      </c>
      <c r="B41" s="68" t="s">
        <v>97</v>
      </c>
      <c r="C41" s="50"/>
      <c r="D41" s="96"/>
      <c r="E41" s="59"/>
      <c r="F41" s="56" t="s">
        <v>5</v>
      </c>
      <c r="G41" s="53" t="s">
        <v>81</v>
      </c>
      <c r="H41" s="54">
        <f t="shared" si="1"/>
        <v>2.2999999999999829</v>
      </c>
      <c r="I41" s="55">
        <v>236.6</v>
      </c>
      <c r="J41" s="53"/>
      <c r="K41" s="56" t="s">
        <v>38</v>
      </c>
      <c r="L41" s="57"/>
      <c r="M41" s="36"/>
      <c r="N41"/>
      <c r="O41" s="52"/>
      <c r="P41" s="52"/>
      <c r="Q41" s="52"/>
      <c r="R41" s="52"/>
    </row>
    <row r="42" spans="1:18" ht="14.25">
      <c r="A42" s="66">
        <f t="shared" si="0"/>
        <v>37</v>
      </c>
      <c r="B42" s="68" t="s">
        <v>107</v>
      </c>
      <c r="C42" s="50" t="s">
        <v>15</v>
      </c>
      <c r="D42" s="96" t="s">
        <v>109</v>
      </c>
      <c r="E42" s="100"/>
      <c r="F42" s="56" t="s">
        <v>8</v>
      </c>
      <c r="G42" s="53" t="s">
        <v>82</v>
      </c>
      <c r="H42" s="54">
        <f t="shared" si="1"/>
        <v>9.9999999999994316E-2</v>
      </c>
      <c r="I42" s="55">
        <v>236.7</v>
      </c>
      <c r="J42" s="53"/>
      <c r="K42" s="56" t="s">
        <v>39</v>
      </c>
      <c r="L42" s="57"/>
      <c r="M42" s="36"/>
      <c r="N42"/>
      <c r="O42" s="52"/>
      <c r="P42" s="52"/>
      <c r="Q42" s="52"/>
      <c r="R42" s="52"/>
    </row>
    <row r="43" spans="1:18" s="10" customFormat="1" ht="14.25">
      <c r="A43" s="66">
        <f t="shared" si="0"/>
        <v>38</v>
      </c>
      <c r="B43" s="68" t="s">
        <v>97</v>
      </c>
      <c r="C43" s="50" t="s">
        <v>15</v>
      </c>
      <c r="D43" s="96"/>
      <c r="E43" s="59"/>
      <c r="F43" s="56" t="s">
        <v>8</v>
      </c>
      <c r="G43" s="53" t="s">
        <v>82</v>
      </c>
      <c r="H43" s="54">
        <f t="shared" si="1"/>
        <v>2.3000000000000114</v>
      </c>
      <c r="I43" s="55">
        <v>239</v>
      </c>
      <c r="J43" s="53"/>
      <c r="K43" s="56" t="s">
        <v>40</v>
      </c>
      <c r="L43" s="57"/>
      <c r="M43" s="36"/>
      <c r="N43"/>
      <c r="O43" s="52"/>
      <c r="P43" s="52"/>
      <c r="Q43" s="52"/>
      <c r="R43" s="52"/>
    </row>
    <row r="44" spans="1:18" s="58" customFormat="1" ht="14.25">
      <c r="A44" s="73">
        <f t="shared" si="0"/>
        <v>39</v>
      </c>
      <c r="B44" s="68" t="s">
        <v>108</v>
      </c>
      <c r="C44" s="50" t="s">
        <v>15</v>
      </c>
      <c r="D44" s="96"/>
      <c r="E44" s="70"/>
      <c r="F44" s="69" t="s">
        <v>8</v>
      </c>
      <c r="G44" s="69" t="s">
        <v>83</v>
      </c>
      <c r="H44" s="54">
        <f t="shared" si="1"/>
        <v>2</v>
      </c>
      <c r="I44" s="72">
        <v>241</v>
      </c>
      <c r="J44" s="77"/>
      <c r="K44" s="78" t="s">
        <v>41</v>
      </c>
      <c r="L44" s="79"/>
      <c r="M44" s="36"/>
      <c r="N44"/>
      <c r="O44" s="52"/>
      <c r="P44" s="52"/>
      <c r="Q44" s="52"/>
      <c r="R44" s="52"/>
    </row>
    <row r="45" spans="1:18" s="58" customFormat="1" ht="14.25">
      <c r="A45" s="73">
        <f t="shared" si="0"/>
        <v>40</v>
      </c>
      <c r="B45" s="74"/>
      <c r="C45" s="75"/>
      <c r="D45" s="96" t="s">
        <v>61</v>
      </c>
      <c r="E45" s="70"/>
      <c r="F45" s="71" t="s">
        <v>6</v>
      </c>
      <c r="G45" s="69" t="s">
        <v>83</v>
      </c>
      <c r="H45" s="54">
        <f t="shared" si="1"/>
        <v>5.5</v>
      </c>
      <c r="I45" s="72">
        <v>246.5</v>
      </c>
      <c r="J45" s="77"/>
      <c r="K45" s="56" t="s">
        <v>42</v>
      </c>
      <c r="L45" s="76"/>
      <c r="M45" s="36"/>
      <c r="N45"/>
      <c r="O45" s="52"/>
      <c r="P45" s="52"/>
      <c r="Q45" s="52"/>
      <c r="R45" s="52"/>
    </row>
    <row r="46" spans="1:18" s="10" customFormat="1" ht="14.25">
      <c r="A46" s="73">
        <f t="shared" si="0"/>
        <v>41</v>
      </c>
      <c r="B46" s="68" t="s">
        <v>91</v>
      </c>
      <c r="C46" s="50" t="s">
        <v>15</v>
      </c>
      <c r="D46" s="96" t="s">
        <v>20</v>
      </c>
      <c r="E46" s="70"/>
      <c r="F46" s="69" t="s">
        <v>8</v>
      </c>
      <c r="G46" s="69" t="s">
        <v>83</v>
      </c>
      <c r="H46" s="54">
        <f t="shared" si="1"/>
        <v>6.5999999999999943</v>
      </c>
      <c r="I46" s="72">
        <v>253.1</v>
      </c>
      <c r="J46" s="77"/>
      <c r="K46" s="78" t="s">
        <v>43</v>
      </c>
      <c r="L46" s="79"/>
      <c r="M46" s="36"/>
      <c r="N46"/>
      <c r="O46" s="52"/>
      <c r="P46" s="52"/>
      <c r="Q46" s="52"/>
      <c r="R46" s="52"/>
    </row>
    <row r="47" spans="1:18" s="58" customFormat="1" ht="33.75">
      <c r="A47" s="67">
        <f t="shared" si="0"/>
        <v>42</v>
      </c>
      <c r="B47" s="46" t="s">
        <v>107</v>
      </c>
      <c r="C47" s="42" t="s">
        <v>100</v>
      </c>
      <c r="D47" s="97" t="s">
        <v>62</v>
      </c>
      <c r="E47" s="61"/>
      <c r="F47" s="60" t="s">
        <v>17</v>
      </c>
      <c r="G47" s="60" t="s">
        <v>84</v>
      </c>
      <c r="H47" s="62">
        <f t="shared" si="1"/>
        <v>11.900000000000006</v>
      </c>
      <c r="I47" s="63">
        <v>265</v>
      </c>
      <c r="J47" s="97"/>
      <c r="K47" s="101" t="s">
        <v>118</v>
      </c>
      <c r="L47" s="64">
        <f>I47-I33</f>
        <v>52.599999999999994</v>
      </c>
      <c r="M47" s="36"/>
      <c r="N47"/>
      <c r="O47" s="52"/>
      <c r="P47" s="52"/>
      <c r="Q47" s="52"/>
      <c r="R47" s="52"/>
    </row>
    <row r="48" spans="1:18" s="58" customFormat="1" ht="22.5">
      <c r="A48" s="66">
        <f t="shared" si="0"/>
        <v>43</v>
      </c>
      <c r="B48" s="68"/>
      <c r="C48" s="50"/>
      <c r="D48" s="96" t="s">
        <v>63</v>
      </c>
      <c r="E48" s="59"/>
      <c r="F48" s="53" t="s">
        <v>6</v>
      </c>
      <c r="G48" s="53" t="s">
        <v>84</v>
      </c>
      <c r="H48" s="54">
        <f t="shared" si="1"/>
        <v>15</v>
      </c>
      <c r="I48" s="55">
        <v>280</v>
      </c>
      <c r="J48" s="96"/>
      <c r="K48" s="94" t="s">
        <v>44</v>
      </c>
      <c r="L48" s="99"/>
      <c r="M48" s="36"/>
      <c r="N48"/>
      <c r="O48" s="52"/>
      <c r="P48" s="52"/>
      <c r="Q48" s="52"/>
      <c r="R48" s="52"/>
    </row>
    <row r="49" spans="1:18" s="58" customFormat="1" ht="14.25">
      <c r="A49" s="66">
        <f t="shared" si="0"/>
        <v>44</v>
      </c>
      <c r="B49" s="68" t="s">
        <v>97</v>
      </c>
      <c r="C49" s="50" t="s">
        <v>15</v>
      </c>
      <c r="D49" s="96" t="s">
        <v>110</v>
      </c>
      <c r="E49" s="59"/>
      <c r="F49" s="53" t="s">
        <v>5</v>
      </c>
      <c r="G49" s="53" t="s">
        <v>85</v>
      </c>
      <c r="H49" s="54">
        <f t="shared" si="1"/>
        <v>9.3999999999999773</v>
      </c>
      <c r="I49" s="55">
        <v>289.39999999999998</v>
      </c>
      <c r="J49" s="96"/>
      <c r="K49" s="94" t="s">
        <v>45</v>
      </c>
      <c r="L49" s="99"/>
      <c r="M49" s="36"/>
      <c r="N49"/>
      <c r="O49" s="52"/>
      <c r="P49" s="52"/>
      <c r="Q49" s="52"/>
      <c r="R49" s="52"/>
    </row>
    <row r="50" spans="1:18" s="58" customFormat="1" ht="14.25">
      <c r="A50" s="66">
        <f t="shared" si="0"/>
        <v>45</v>
      </c>
      <c r="B50" s="68" t="s">
        <v>99</v>
      </c>
      <c r="C50" s="50" t="s">
        <v>15</v>
      </c>
      <c r="D50" s="96" t="s">
        <v>111</v>
      </c>
      <c r="E50" s="59"/>
      <c r="F50" s="53" t="s">
        <v>5</v>
      </c>
      <c r="G50" s="53" t="s">
        <v>86</v>
      </c>
      <c r="H50" s="54">
        <f>I50-I49</f>
        <v>9</v>
      </c>
      <c r="I50" s="55">
        <v>298.39999999999998</v>
      </c>
      <c r="J50" s="96"/>
      <c r="K50" s="94" t="s">
        <v>46</v>
      </c>
      <c r="L50" s="99"/>
      <c r="M50" s="36"/>
      <c r="N50"/>
      <c r="O50" s="52"/>
      <c r="P50" s="52"/>
      <c r="Q50" s="52"/>
      <c r="R50" s="52"/>
    </row>
    <row r="51" spans="1:18" s="58" customFormat="1" ht="14.25">
      <c r="A51" s="66">
        <f t="shared" si="0"/>
        <v>46</v>
      </c>
      <c r="B51" s="68" t="s">
        <v>106</v>
      </c>
      <c r="C51" s="50"/>
      <c r="D51" s="96"/>
      <c r="E51" s="59"/>
      <c r="F51" s="53" t="s">
        <v>18</v>
      </c>
      <c r="G51" s="53" t="s">
        <v>87</v>
      </c>
      <c r="H51" s="54">
        <f>I51-I50</f>
        <v>0.10000000000002274</v>
      </c>
      <c r="I51" s="55">
        <v>298.5</v>
      </c>
      <c r="J51" s="96"/>
      <c r="K51" s="94" t="s">
        <v>47</v>
      </c>
      <c r="L51" s="99"/>
      <c r="M51" s="36"/>
      <c r="N51"/>
      <c r="O51" s="52"/>
      <c r="P51" s="52"/>
      <c r="Q51" s="52"/>
      <c r="R51" s="52"/>
    </row>
    <row r="52" spans="1:18" s="58" customFormat="1" ht="14.25">
      <c r="A52" s="73">
        <f t="shared" si="0"/>
        <v>47</v>
      </c>
      <c r="B52" s="68" t="s">
        <v>99</v>
      </c>
      <c r="C52" s="50"/>
      <c r="D52" s="96"/>
      <c r="E52" s="70"/>
      <c r="F52" s="69" t="s">
        <v>8</v>
      </c>
      <c r="G52" s="69" t="s">
        <v>88</v>
      </c>
      <c r="H52" s="54">
        <f>I52-I51</f>
        <v>8.1000000000000227</v>
      </c>
      <c r="I52" s="72">
        <v>306.60000000000002</v>
      </c>
      <c r="J52" s="77"/>
      <c r="K52" s="78" t="s">
        <v>48</v>
      </c>
      <c r="L52" s="79"/>
      <c r="M52" s="36"/>
      <c r="N52"/>
      <c r="O52" s="52"/>
      <c r="P52" s="52"/>
      <c r="Q52" s="52"/>
      <c r="R52" s="52"/>
    </row>
    <row r="53" spans="1:18" s="52" customFormat="1" ht="79.5" thickBot="1">
      <c r="A53" s="31">
        <f t="shared" si="0"/>
        <v>48</v>
      </c>
      <c r="B53" s="47"/>
      <c r="C53" s="43"/>
      <c r="D53" s="29" t="s">
        <v>64</v>
      </c>
      <c r="E53" s="26"/>
      <c r="F53" s="25" t="s">
        <v>66</v>
      </c>
      <c r="G53" s="25"/>
      <c r="H53" s="27">
        <f>I53-I52</f>
        <v>9.9999999999965894E-2</v>
      </c>
      <c r="I53" s="28">
        <v>306.7</v>
      </c>
      <c r="J53" s="25"/>
      <c r="K53" s="29" t="s">
        <v>119</v>
      </c>
      <c r="L53" s="33">
        <f>I53-I47</f>
        <v>41.699999999999989</v>
      </c>
      <c r="M53" s="36"/>
    </row>
  </sheetData>
  <mergeCells count="9"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2"/>
  <pageMargins left="0.25" right="0.25" top="0.75" bottom="0.75" header="0.3" footer="0.3"/>
  <pageSetup paperSize="9" scale="69" fitToHeight="0" orientation="portrait" horizontalDpi="4294967293" verticalDpi="4294967293" r:id="rId1"/>
  <headerFooter alignWithMargins="0"/>
  <webPublishItems count="1">
    <webPublishItem id="25480" divId="京都600_BAK715_25480" sourceType="range" sourceRef="A1:L47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2017-08-02T13:14:02Z</cp:lastPrinted>
  <dcterms:created xsi:type="dcterms:W3CDTF">2011-02-06T12:06:47Z</dcterms:created>
  <dcterms:modified xsi:type="dcterms:W3CDTF">2017-08-02T13:14:42Z</dcterms:modified>
</cp:coreProperties>
</file>