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170" windowWidth="25950" windowHeight="10695"/>
  </bookViews>
  <sheets>
    <sheet name="HP用" sheetId="1" r:id="rId1"/>
    <sheet name="Sheet1" sheetId="2" r:id="rId2"/>
  </sheets>
  <definedNames>
    <definedName name="_xlnm._FilterDatabase" localSheetId="0" hidden="1">HP用!$A$2:$T$53</definedName>
    <definedName name="_xlnm.Print_Area" localSheetId="0">HP用!$A$1:$T$55</definedName>
  </definedNames>
  <calcPr calcId="145621"/>
</workbook>
</file>

<file path=xl/calcChain.xml><?xml version="1.0" encoding="utf-8"?>
<calcChain xmlns="http://schemas.openxmlformats.org/spreadsheetml/2006/main">
  <c r="R55" i="1" l="1"/>
  <c r="R3" i="1" l="1"/>
  <c r="R5" i="1" l="1"/>
  <c r="R6" i="1"/>
  <c r="R7" i="1"/>
  <c r="R9" i="1"/>
  <c r="R10" i="1"/>
  <c r="R11" i="1"/>
  <c r="R12" i="1"/>
  <c r="R13" i="1"/>
  <c r="R15" i="1"/>
  <c r="R16" i="1"/>
  <c r="R18" i="1"/>
  <c r="R19" i="1"/>
  <c r="R20" i="1"/>
  <c r="R21" i="1"/>
  <c r="R22" i="1"/>
  <c r="R24" i="1"/>
  <c r="R25" i="1"/>
  <c r="R26" i="1"/>
  <c r="R27" i="1"/>
  <c r="R29" i="1"/>
  <c r="R30" i="1"/>
  <c r="R31" i="1"/>
  <c r="R32" i="1"/>
  <c r="R33" i="1"/>
  <c r="R34" i="1"/>
  <c r="R38" i="1"/>
  <c r="R39" i="1"/>
  <c r="R40" i="1"/>
  <c r="R41" i="1"/>
  <c r="R43" i="1"/>
  <c r="R44" i="1"/>
  <c r="R48" i="1"/>
  <c r="R49" i="1"/>
  <c r="R50" i="1"/>
  <c r="L55" i="1" l="1"/>
  <c r="T55" i="1"/>
  <c r="N55" i="1"/>
  <c r="J55" i="1"/>
  <c r="H55" i="1"/>
  <c r="F55" i="1"/>
  <c r="D55" i="1"/>
</calcChain>
</file>

<file path=xl/sharedStrings.xml><?xml version="1.0" encoding="utf-8"?>
<sst xmlns="http://schemas.openxmlformats.org/spreadsheetml/2006/main" count="425" uniqueCount="194">
  <si>
    <t>No.</t>
    <phoneticPr fontId="2"/>
  </si>
  <si>
    <t>所属クラブ</t>
  </si>
  <si>
    <t>無所属</t>
  </si>
  <si>
    <t>オダックス近畿</t>
  </si>
  <si>
    <t>Audax Japan</t>
  </si>
  <si>
    <t>Yoshito</t>
  </si>
  <si>
    <t>中西　一郎</t>
  </si>
  <si>
    <t>Ichiro</t>
  </si>
  <si>
    <t>Shigeki</t>
  </si>
  <si>
    <t>Kenji</t>
  </si>
  <si>
    <t>Yusuke</t>
  </si>
  <si>
    <t>SHIMO</t>
  </si>
  <si>
    <t>廣田　茂樹</t>
  </si>
  <si>
    <t>HIROTA</t>
  </si>
  <si>
    <t>MAENO</t>
  </si>
  <si>
    <t>total</t>
  </si>
  <si>
    <t>medal</t>
  </si>
  <si>
    <t>pins</t>
  </si>
  <si>
    <t>START
(和歌山)</t>
    <rPh sb="7" eb="10">
      <t>ワカヤマ</t>
    </rPh>
    <phoneticPr fontId="2"/>
  </si>
  <si>
    <t>FINISH
(和歌山)</t>
    <rPh sb="8" eb="11">
      <t>ワカヤマ</t>
    </rPh>
    <phoneticPr fontId="2"/>
  </si>
  <si>
    <t>name</t>
    <phoneticPr fontId="2"/>
  </si>
  <si>
    <t>DNF</t>
    <phoneticPr fontId="2"/>
  </si>
  <si>
    <t>ｴﾝﾄﾘｰ</t>
    <phoneticPr fontId="2"/>
  </si>
  <si>
    <t>出走</t>
    <rPh sb="0" eb="2">
      <t>シュッソウ</t>
    </rPh>
    <phoneticPr fontId="2"/>
  </si>
  <si>
    <t>完走</t>
    <rPh sb="0" eb="2">
      <t>カンソウ</t>
    </rPh>
    <phoneticPr fontId="2"/>
  </si>
  <si>
    <t>認定外完走</t>
    <rPh sb="0" eb="2">
      <t>ニンテイ</t>
    </rPh>
    <rPh sb="2" eb="3">
      <t>ガイ</t>
    </rPh>
    <rPh sb="3" eb="5">
      <t>カンソウ</t>
    </rPh>
    <phoneticPr fontId="2"/>
  </si>
  <si>
    <t>メダル</t>
    <phoneticPr fontId="2"/>
  </si>
  <si>
    <t>都道府県</t>
    <rPh sb="0" eb="4">
      <t>トドウフケン</t>
    </rPh>
    <phoneticPr fontId="2"/>
  </si>
  <si>
    <t>和歌山県</t>
  </si>
  <si>
    <t>兵庫県</t>
  </si>
  <si>
    <t>奈良県</t>
  </si>
  <si>
    <t>大阪府</t>
  </si>
  <si>
    <t>京都府</t>
  </si>
  <si>
    <t>愛知県</t>
  </si>
  <si>
    <t>木村　憲治</t>
  </si>
  <si>
    <t>KIMURA</t>
  </si>
  <si>
    <t>NAKANISHI</t>
  </si>
  <si>
    <t>Hideki</t>
  </si>
  <si>
    <t>矢追　泰一</t>
  </si>
  <si>
    <t>YAOI</t>
  </si>
  <si>
    <t>Taiichi</t>
  </si>
  <si>
    <t>和気　泰行</t>
  </si>
  <si>
    <t>WAKE</t>
  </si>
  <si>
    <t>Yasuyuki</t>
  </si>
  <si>
    <t>長町　和哉</t>
  </si>
  <si>
    <t>NAGAMACHI</t>
  </si>
  <si>
    <t>Kazuya</t>
  </si>
  <si>
    <t>OOSHIMA</t>
  </si>
  <si>
    <t>左近　健久</t>
  </si>
  <si>
    <t>SAKON</t>
  </si>
  <si>
    <t>Takehisa</t>
  </si>
  <si>
    <t>志茂　公亮</t>
  </si>
  <si>
    <t>Kosuke</t>
  </si>
  <si>
    <t>YAMADA</t>
  </si>
  <si>
    <t>ピンズ</t>
    <phoneticPr fontId="2"/>
  </si>
  <si>
    <t>垣内　信吾</t>
  </si>
  <si>
    <t>KAKIUCHI</t>
  </si>
  <si>
    <t>Shingo</t>
  </si>
  <si>
    <t>古川　英和</t>
  </si>
  <si>
    <t>FURUKAWA</t>
  </si>
  <si>
    <t>Hidekazu</t>
  </si>
  <si>
    <t>AR中部</t>
  </si>
  <si>
    <t>DNS</t>
    <phoneticPr fontId="2"/>
  </si>
  <si>
    <t>池田　光晴</t>
  </si>
  <si>
    <t>IKEDA</t>
  </si>
  <si>
    <t>Mitsuharu</t>
  </si>
  <si>
    <t>鵜飼　知春</t>
  </si>
  <si>
    <t>UKAI</t>
  </si>
  <si>
    <t>Chiharu</t>
  </si>
  <si>
    <t>梅田　順也</t>
  </si>
  <si>
    <t>UMEDA</t>
  </si>
  <si>
    <t>Junya</t>
  </si>
  <si>
    <t>江口　和宏</t>
  </si>
  <si>
    <t>EGUCHI</t>
  </si>
  <si>
    <t>Kazuhiro</t>
  </si>
  <si>
    <t>大島　直幸</t>
  </si>
  <si>
    <t>Naoyuki</t>
  </si>
  <si>
    <t>大脇　友博</t>
  </si>
  <si>
    <t>OWAKI</t>
  </si>
  <si>
    <t>Tomohiro</t>
  </si>
  <si>
    <t>岡本　英一</t>
  </si>
  <si>
    <t>OKAMOTO</t>
  </si>
  <si>
    <t>奥田　忠</t>
  </si>
  <si>
    <t>OKUDA</t>
  </si>
  <si>
    <t>Tadashi</t>
  </si>
  <si>
    <t>小澤　隆</t>
  </si>
  <si>
    <t>OZAWA</t>
  </si>
  <si>
    <t>Takashi</t>
  </si>
  <si>
    <t>織田　修</t>
  </si>
  <si>
    <t>ORITA</t>
  </si>
  <si>
    <t>Osamu</t>
  </si>
  <si>
    <t>香月　淳一</t>
  </si>
  <si>
    <t>KATSUKI</t>
  </si>
  <si>
    <t>Junichi</t>
  </si>
  <si>
    <t>金森　泰宏</t>
  </si>
  <si>
    <t>KANAMORI</t>
  </si>
  <si>
    <t>Yasuhiro</t>
  </si>
  <si>
    <t>桔梗　洋明</t>
  </si>
  <si>
    <t>KIKYO</t>
  </si>
  <si>
    <t>Hiroaki</t>
  </si>
  <si>
    <t>木ノ元　友貴</t>
  </si>
  <si>
    <t>KINOMOTO</t>
  </si>
  <si>
    <t>Tomoki</t>
  </si>
  <si>
    <t>木村　友亮</t>
  </si>
  <si>
    <t>小池　駿太</t>
  </si>
  <si>
    <t>KOIKE</t>
  </si>
  <si>
    <t>Shunta</t>
  </si>
  <si>
    <t>下　佳晃</t>
  </si>
  <si>
    <t>Yoshiaki</t>
  </si>
  <si>
    <t>滋賀県</t>
  </si>
  <si>
    <t>園田　聖</t>
  </si>
  <si>
    <t>SONODA</t>
  </si>
  <si>
    <t>Hijiri</t>
  </si>
  <si>
    <t>高橋　一樹</t>
  </si>
  <si>
    <t>TAKAHASHI</t>
  </si>
  <si>
    <t>Kazuki</t>
  </si>
  <si>
    <t>高橋　陽一郎</t>
  </si>
  <si>
    <t>Yoichiro</t>
  </si>
  <si>
    <t>田中　雄一朗</t>
  </si>
  <si>
    <t>TANAKA</t>
  </si>
  <si>
    <t>Yuichiro</t>
  </si>
  <si>
    <t>谷所　聖仁</t>
  </si>
  <si>
    <t>TANISHO</t>
  </si>
  <si>
    <t>Masahito</t>
  </si>
  <si>
    <t>丁子　英樹</t>
  </si>
  <si>
    <t>CHOJI</t>
  </si>
  <si>
    <t>東條　康宏</t>
  </si>
  <si>
    <t>TOJO</t>
  </si>
  <si>
    <t>中島　敬三郎</t>
  </si>
  <si>
    <t>NAKASHIMA</t>
  </si>
  <si>
    <t>Keizaburo</t>
  </si>
  <si>
    <t>西村　圭二郎</t>
  </si>
  <si>
    <t>NISHIMURA</t>
  </si>
  <si>
    <t>Keijiro</t>
  </si>
  <si>
    <t>西本　学</t>
  </si>
  <si>
    <t>NISHIMOTO</t>
  </si>
  <si>
    <t>Manabu</t>
  </si>
  <si>
    <t>野村　和功</t>
  </si>
  <si>
    <t>NOMURA</t>
  </si>
  <si>
    <t>Kazunori</t>
  </si>
  <si>
    <t>花田　佳子</t>
  </si>
  <si>
    <t>HANADA</t>
  </si>
  <si>
    <t>Yoshiko</t>
  </si>
  <si>
    <t>神奈川県</t>
  </si>
  <si>
    <t>AJ神奈川</t>
  </si>
  <si>
    <t>原田　幹也</t>
  </si>
  <si>
    <t>HARADA</t>
  </si>
  <si>
    <t>Mikiya</t>
  </si>
  <si>
    <t>古澤　祐一</t>
  </si>
  <si>
    <t>FURUSAWA</t>
  </si>
  <si>
    <t>Yuichi</t>
  </si>
  <si>
    <t>前野　良人</t>
  </si>
  <si>
    <t>水口　裕一郎</t>
  </si>
  <si>
    <t>MINAKUCHI</t>
  </si>
  <si>
    <t>宮田　勝嗣</t>
  </si>
  <si>
    <t>MIYATA</t>
  </si>
  <si>
    <t>Katsuji</t>
  </si>
  <si>
    <t>山田　純</t>
  </si>
  <si>
    <t>Jun</t>
  </si>
  <si>
    <t>湯川　信忠</t>
  </si>
  <si>
    <t>YUKAWA</t>
  </si>
  <si>
    <t>Nobutada</t>
  </si>
  <si>
    <t>米澤　正弘</t>
  </si>
  <si>
    <t>YONEZAWA</t>
  </si>
  <si>
    <t>Masahiro</t>
  </si>
  <si>
    <t>桑田　芳昭</t>
    <rPh sb="0" eb="2">
      <t>クワタ</t>
    </rPh>
    <rPh sb="3" eb="5">
      <t>ヨシアキ</t>
    </rPh>
    <phoneticPr fontId="2"/>
  </si>
  <si>
    <t>KUWATA</t>
    <phoneticPr fontId="2"/>
  </si>
  <si>
    <t>Yoshiaki</t>
    <phoneticPr fontId="2"/>
  </si>
  <si>
    <t>DNS</t>
    <phoneticPr fontId="2"/>
  </si>
  <si>
    <t>2017BRM520近畿400km和歌山一周Rebirth　ｴﾝﾄﾘｰﾘｽﾄ･ﾘｻﾞﾙﾄ</t>
    <rPh sb="10" eb="12">
      <t>キンキ</t>
    </rPh>
    <rPh sb="17" eb="20">
      <t>ワカヤマ</t>
    </rPh>
    <rPh sb="20" eb="22">
      <t>イッシュウ</t>
    </rPh>
    <phoneticPr fontId="2"/>
  </si>
  <si>
    <t>PC1
(上きしや)</t>
    <rPh sb="5" eb="6">
      <t>カミ</t>
    </rPh>
    <phoneticPr fontId="2"/>
  </si>
  <si>
    <t>PC2
(ちかつゆ)</t>
    <phoneticPr fontId="2"/>
  </si>
  <si>
    <t>PC3
(新宮)</t>
    <rPh sb="5" eb="7">
      <t>シングウ</t>
    </rPh>
    <phoneticPr fontId="2"/>
  </si>
  <si>
    <t>PC4
(串本)</t>
    <rPh sb="5" eb="7">
      <t>クシモト</t>
    </rPh>
    <phoneticPr fontId="2"/>
  </si>
  <si>
    <r>
      <rPr>
        <sz val="7.5"/>
        <color rgb="FF000000"/>
        <rFont val="HG丸ｺﾞｼｯｸM-PRO"/>
        <family val="3"/>
        <charset val="128"/>
      </rPr>
      <t>通過チェック1</t>
    </r>
    <r>
      <rPr>
        <sz val="7"/>
        <color rgb="FF000000"/>
        <rFont val="HG丸ｺﾞｼｯｸM-PRO"/>
        <family val="3"/>
        <charset val="128"/>
      </rPr>
      <t xml:space="preserve">
</t>
    </r>
    <r>
      <rPr>
        <sz val="10.5"/>
        <color rgb="FF000000"/>
        <rFont val="HG丸ｺﾞｼｯｸM-PRO"/>
        <family val="3"/>
        <charset val="128"/>
      </rPr>
      <t>(高野山)</t>
    </r>
    <rPh sb="0" eb="2">
      <t>ツウカ</t>
    </rPh>
    <rPh sb="9" eb="12">
      <t>コウヤサン</t>
    </rPh>
    <phoneticPr fontId="2"/>
  </si>
  <si>
    <r>
      <rPr>
        <sz val="7.5"/>
        <color rgb="FF000000"/>
        <rFont val="HG丸ｺﾞｼｯｸM-PRO"/>
        <family val="3"/>
        <charset val="128"/>
      </rPr>
      <t>通過チェック2</t>
    </r>
    <r>
      <rPr>
        <sz val="7"/>
        <color rgb="FF000000"/>
        <rFont val="HG丸ｺﾞｼｯｸM-PRO"/>
        <family val="3"/>
        <charset val="128"/>
      </rPr>
      <t xml:space="preserve">
</t>
    </r>
    <r>
      <rPr>
        <sz val="10.5"/>
        <color rgb="FF000000"/>
        <rFont val="HG丸ｺﾞｼｯｸM-PRO"/>
        <family val="3"/>
        <charset val="128"/>
      </rPr>
      <t>(ごまさん)</t>
    </r>
    <rPh sb="0" eb="2">
      <t>ツウカ</t>
    </rPh>
    <phoneticPr fontId="2"/>
  </si>
  <si>
    <r>
      <rPr>
        <sz val="7.5"/>
        <color rgb="FF000000"/>
        <rFont val="HG丸ｺﾞｼｯｸM-PRO"/>
        <family val="3"/>
        <charset val="128"/>
      </rPr>
      <t>通過チェック3</t>
    </r>
    <r>
      <rPr>
        <sz val="7"/>
        <color rgb="FF000000"/>
        <rFont val="HG丸ｺﾞｼｯｸM-PRO"/>
        <family val="3"/>
        <charset val="128"/>
      </rPr>
      <t xml:space="preserve">
</t>
    </r>
    <r>
      <rPr>
        <sz val="10.5"/>
        <color rgb="FF000000"/>
        <rFont val="HG丸ｺﾞｼｯｸM-PRO"/>
        <family val="3"/>
        <charset val="128"/>
      </rPr>
      <t>(白浜)</t>
    </r>
    <rPh sb="0" eb="2">
      <t>ツウカ</t>
    </rPh>
    <rPh sb="9" eb="11">
      <t>シラハマ</t>
    </rPh>
    <phoneticPr fontId="2"/>
  </si>
  <si>
    <t>PC5
(日高町)</t>
    <rPh sb="5" eb="7">
      <t>ヒダカ</t>
    </rPh>
    <rPh sb="7" eb="8">
      <t>チョウ</t>
    </rPh>
    <phoneticPr fontId="2"/>
  </si>
  <si>
    <t>x</t>
    <phoneticPr fontId="2"/>
  </si>
  <si>
    <t>〇</t>
    <phoneticPr fontId="2"/>
  </si>
  <si>
    <t>DNF</t>
    <phoneticPr fontId="2"/>
  </si>
  <si>
    <t>DNF</t>
    <phoneticPr fontId="2"/>
  </si>
  <si>
    <t>〇</t>
    <phoneticPr fontId="2"/>
  </si>
  <si>
    <t>DNF</t>
    <phoneticPr fontId="2"/>
  </si>
  <si>
    <t>DNS</t>
    <phoneticPr fontId="2"/>
  </si>
  <si>
    <t>DNS</t>
    <phoneticPr fontId="2"/>
  </si>
  <si>
    <t>x</t>
    <phoneticPr fontId="2"/>
  </si>
  <si>
    <t>〇</t>
    <phoneticPr fontId="2"/>
  </si>
  <si>
    <t>x</t>
    <phoneticPr fontId="2"/>
  </si>
  <si>
    <t>x</t>
    <phoneticPr fontId="2"/>
  </si>
  <si>
    <t>DNF</t>
    <phoneticPr fontId="2"/>
  </si>
  <si>
    <t>KUWATA</t>
  </si>
  <si>
    <r>
      <t xml:space="preserve">認定番号
</t>
    </r>
    <r>
      <rPr>
        <sz val="8"/>
        <color theme="1"/>
        <rFont val="Arial"/>
        <family val="2"/>
      </rPr>
      <t>Homologation number</t>
    </r>
    <rPh sb="0" eb="2">
      <t>ニンテイ</t>
    </rPh>
    <rPh sb="2" eb="4">
      <t>バンゴウ</t>
    </rPh>
    <phoneticPr fontId="2"/>
  </si>
  <si>
    <t>最終更新　2017/06/01</t>
    <rPh sb="0" eb="2">
      <t>サイシュウ</t>
    </rPh>
    <rPh sb="2" eb="4">
      <t>コウシン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</si>
</sst>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h]:mm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HG丸ｺﾞｼｯｸM-PRO"/>
      <family val="3"/>
      <charset val="128"/>
    </font>
    <font>
      <sz val="7"/>
      <color rgb="FF000000"/>
      <name val="HG丸ｺﾞｼｯｸM-PRO"/>
      <family val="3"/>
      <charset val="128"/>
    </font>
    <font>
      <sz val="1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.5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7.5"/>
      <color rgb="FF000000"/>
      <name val="HG丸ｺﾞｼｯｸM-PRO"/>
      <family val="3"/>
      <charset val="128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20" fontId="3" fillId="2" borderId="2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7" fillId="2" borderId="0" xfId="0" applyFont="1" applyFill="1">
      <alignment vertical="center"/>
    </xf>
    <xf numFmtId="38" fontId="3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1" fillId="2" borderId="2" xfId="0" applyFont="1" applyFill="1" applyBorder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2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>
      <alignment vertical="center"/>
    </xf>
    <xf numFmtId="0" fontId="7" fillId="4" borderId="2" xfId="0" applyFont="1" applyFill="1" applyBorder="1">
      <alignment vertical="center"/>
    </xf>
    <xf numFmtId="0" fontId="10" fillId="4" borderId="2" xfId="0" applyFont="1" applyFill="1" applyBorder="1" applyAlignment="1">
      <alignment horizontal="left" vertical="center"/>
    </xf>
    <xf numFmtId="0" fontId="11" fillId="4" borderId="2" xfId="0" applyFont="1" applyFill="1" applyBorder="1">
      <alignment vertical="center"/>
    </xf>
    <xf numFmtId="20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20" fontId="3" fillId="6" borderId="2" xfId="0" applyNumberFormat="1" applyFont="1" applyFill="1" applyBorder="1" applyAlignment="1">
      <alignment horizontal="center" vertical="center"/>
    </xf>
    <xf numFmtId="176" fontId="3" fillId="6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20" fontId="3" fillId="2" borderId="2" xfId="2" applyNumberFormat="1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/>
    </xf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8"/>
  <sheetViews>
    <sheetView showGridLines="0" tabSelected="1" topLeftCell="A28" zoomScale="80" zoomScaleNormal="80" zoomScaleSheetLayoutView="100" workbookViewId="0">
      <selection activeCell="T3" sqref="T3"/>
    </sheetView>
  </sheetViews>
  <sheetFormatPr defaultColWidth="15.125" defaultRowHeight="18.75" x14ac:dyDescent="0.15"/>
  <cols>
    <col min="1" max="1" width="5.5" style="16" customWidth="1"/>
    <col min="2" max="2" width="14.5" style="16" customWidth="1"/>
    <col min="3" max="3" width="12.75" style="2" customWidth="1"/>
    <col min="4" max="4" width="13.25" style="18" customWidth="1"/>
    <col min="5" max="5" width="10.25" style="18" customWidth="1"/>
    <col min="6" max="6" width="9" style="25" customWidth="1"/>
    <col min="7" max="7" width="13.75" style="27" customWidth="1"/>
    <col min="8" max="8" width="8.625" style="16" customWidth="1"/>
    <col min="9" max="10" width="10.125" style="16" customWidth="1"/>
    <col min="11" max="11" width="10.5" style="16" customWidth="1"/>
    <col min="12" max="12" width="9.75" style="16" customWidth="1"/>
    <col min="13" max="13" width="10.5" style="16" customWidth="1"/>
    <col min="14" max="20" width="9.75" style="16" customWidth="1"/>
    <col min="21" max="21" width="7.125" style="2" customWidth="1"/>
    <col min="22" max="16384" width="15.125" style="2"/>
  </cols>
  <sheetData>
    <row r="1" spans="1:24" x14ac:dyDescent="0.15">
      <c r="A1" s="25" t="s">
        <v>169</v>
      </c>
      <c r="T1" s="42" t="s">
        <v>193</v>
      </c>
    </row>
    <row r="2" spans="1:24" ht="36" customHeight="1" x14ac:dyDescent="0.15">
      <c r="A2" s="8" t="s">
        <v>0</v>
      </c>
      <c r="B2" s="56" t="s">
        <v>192</v>
      </c>
      <c r="C2" s="3"/>
      <c r="D2" s="6" t="s">
        <v>20</v>
      </c>
      <c r="E2" s="7"/>
      <c r="F2" s="21" t="s">
        <v>27</v>
      </c>
      <c r="G2" s="29" t="s">
        <v>1</v>
      </c>
      <c r="H2" s="9" t="s">
        <v>18</v>
      </c>
      <c r="I2" s="9" t="s">
        <v>170</v>
      </c>
      <c r="J2" s="9" t="s">
        <v>174</v>
      </c>
      <c r="K2" s="9" t="s">
        <v>175</v>
      </c>
      <c r="L2" s="9" t="s">
        <v>171</v>
      </c>
      <c r="M2" s="9" t="s">
        <v>172</v>
      </c>
      <c r="N2" s="9" t="s">
        <v>173</v>
      </c>
      <c r="O2" s="9" t="s">
        <v>176</v>
      </c>
      <c r="P2" s="9" t="s">
        <v>177</v>
      </c>
      <c r="Q2" s="9" t="s">
        <v>19</v>
      </c>
      <c r="R2" s="10" t="s">
        <v>15</v>
      </c>
      <c r="S2" s="11" t="s">
        <v>16</v>
      </c>
      <c r="T2" s="12" t="s">
        <v>17</v>
      </c>
    </row>
    <row r="3" spans="1:24" ht="24.75" customHeight="1" x14ac:dyDescent="0.45">
      <c r="A3" s="13">
        <v>1</v>
      </c>
      <c r="B3" s="59">
        <v>127828</v>
      </c>
      <c r="C3" s="1" t="s">
        <v>63</v>
      </c>
      <c r="D3" s="14" t="s">
        <v>64</v>
      </c>
      <c r="E3" s="14" t="s">
        <v>65</v>
      </c>
      <c r="F3" s="22" t="s">
        <v>28</v>
      </c>
      <c r="G3" s="26" t="s">
        <v>4</v>
      </c>
      <c r="H3" s="5">
        <v>0.35416666666666669</v>
      </c>
      <c r="I3" s="5">
        <v>0.44236111111111115</v>
      </c>
      <c r="J3" s="5">
        <v>0.4694444444444445</v>
      </c>
      <c r="K3" s="5">
        <v>0.55625000000000002</v>
      </c>
      <c r="L3" s="5">
        <v>0.68680555555555556</v>
      </c>
      <c r="M3" s="5">
        <v>0.80486111111111114</v>
      </c>
      <c r="N3" s="5">
        <v>0.90416666666666667</v>
      </c>
      <c r="O3" s="5">
        <v>0.12986111111111112</v>
      </c>
      <c r="P3" s="5">
        <v>0.25</v>
      </c>
      <c r="Q3" s="5">
        <v>0.38125000000000003</v>
      </c>
      <c r="R3" s="43">
        <f>(Q3-H3)+1</f>
        <v>1.0270833333333333</v>
      </c>
      <c r="S3" s="45"/>
      <c r="T3" s="46"/>
      <c r="V3" s="52">
        <v>127828</v>
      </c>
      <c r="W3" s="53" t="s">
        <v>64</v>
      </c>
      <c r="X3" s="53" t="s">
        <v>65</v>
      </c>
    </row>
    <row r="4" spans="1:24" ht="24.75" customHeight="1" x14ac:dyDescent="0.45">
      <c r="A4" s="33">
        <v>2</v>
      </c>
      <c r="B4" s="57"/>
      <c r="C4" s="34" t="s">
        <v>66</v>
      </c>
      <c r="D4" s="35" t="s">
        <v>67</v>
      </c>
      <c r="E4" s="35" t="s">
        <v>68</v>
      </c>
      <c r="F4" s="36" t="s">
        <v>31</v>
      </c>
      <c r="G4" s="37" t="s">
        <v>2</v>
      </c>
      <c r="H4" s="38" t="s">
        <v>168</v>
      </c>
      <c r="I4" s="39"/>
      <c r="J4" s="39"/>
      <c r="K4" s="39"/>
      <c r="L4" s="39"/>
      <c r="M4" s="39"/>
      <c r="N4" s="39"/>
      <c r="O4" s="39"/>
      <c r="P4" s="39"/>
      <c r="Q4" s="39"/>
      <c r="R4" s="44" t="s">
        <v>184</v>
      </c>
      <c r="S4" s="39"/>
      <c r="T4" s="40"/>
      <c r="V4" s="52"/>
      <c r="W4" s="53"/>
      <c r="X4" s="53"/>
    </row>
    <row r="5" spans="1:24" ht="24.75" customHeight="1" x14ac:dyDescent="0.45">
      <c r="A5" s="13">
        <v>3</v>
      </c>
      <c r="B5" s="60">
        <v>127829</v>
      </c>
      <c r="C5" s="1" t="s">
        <v>69</v>
      </c>
      <c r="D5" s="14" t="s">
        <v>70</v>
      </c>
      <c r="E5" s="14" t="s">
        <v>71</v>
      </c>
      <c r="F5" s="23" t="s">
        <v>31</v>
      </c>
      <c r="G5" s="26" t="s">
        <v>2</v>
      </c>
      <c r="H5" s="5">
        <v>0.35416666666666669</v>
      </c>
      <c r="I5" s="5">
        <v>0.44027777777777777</v>
      </c>
      <c r="J5" s="5">
        <v>0.46388888888888885</v>
      </c>
      <c r="K5" s="5">
        <v>0.54305555555555551</v>
      </c>
      <c r="L5" s="5">
        <v>0.66736111111111107</v>
      </c>
      <c r="M5" s="5">
        <v>0.78680555555555554</v>
      </c>
      <c r="N5" s="5">
        <v>0.90486111111111101</v>
      </c>
      <c r="O5" s="5">
        <v>6.9444444444444434E-2</v>
      </c>
      <c r="P5" s="5">
        <v>0.24930555555555556</v>
      </c>
      <c r="Q5" s="5">
        <v>0.37638888888888888</v>
      </c>
      <c r="R5" s="43">
        <f t="shared" ref="R5:R49" si="0">(Q5-H5)+1</f>
        <v>1.0222222222222221</v>
      </c>
      <c r="S5" s="4" t="s">
        <v>178</v>
      </c>
      <c r="T5" s="15" t="s">
        <v>178</v>
      </c>
      <c r="V5" s="52">
        <v>127829</v>
      </c>
      <c r="W5" s="53" t="s">
        <v>70</v>
      </c>
      <c r="X5" s="53" t="s">
        <v>71</v>
      </c>
    </row>
    <row r="6" spans="1:24" ht="24.75" customHeight="1" x14ac:dyDescent="0.45">
      <c r="A6" s="13">
        <v>4</v>
      </c>
      <c r="B6" s="60">
        <v>127830</v>
      </c>
      <c r="C6" s="1" t="s">
        <v>72</v>
      </c>
      <c r="D6" s="14" t="s">
        <v>73</v>
      </c>
      <c r="E6" s="14" t="s">
        <v>74</v>
      </c>
      <c r="F6" s="23" t="s">
        <v>32</v>
      </c>
      <c r="G6" s="26" t="s">
        <v>2</v>
      </c>
      <c r="H6" s="5">
        <v>0.35416666666666669</v>
      </c>
      <c r="I6" s="5">
        <v>0.44166666666666665</v>
      </c>
      <c r="J6" s="5">
        <v>0.46597222222222223</v>
      </c>
      <c r="K6" s="5">
        <v>0.53819444444444442</v>
      </c>
      <c r="L6" s="5">
        <v>0.64930555555555558</v>
      </c>
      <c r="M6" s="5">
        <v>0.74861111111111101</v>
      </c>
      <c r="N6" s="5">
        <v>0.8340277777777777</v>
      </c>
      <c r="O6" s="5">
        <v>0.95347222222222217</v>
      </c>
      <c r="P6" s="5">
        <v>4.8611111111111112E-2</v>
      </c>
      <c r="Q6" s="5">
        <v>0.14652777777777778</v>
      </c>
      <c r="R6" s="43">
        <f t="shared" si="0"/>
        <v>0.79236111111111107</v>
      </c>
      <c r="S6" s="4" t="s">
        <v>178</v>
      </c>
      <c r="T6" s="46"/>
      <c r="V6" s="52">
        <v>127830</v>
      </c>
      <c r="W6" s="53" t="s">
        <v>73</v>
      </c>
      <c r="X6" s="53" t="s">
        <v>74</v>
      </c>
    </row>
    <row r="7" spans="1:24" ht="24.75" customHeight="1" x14ac:dyDescent="0.45">
      <c r="A7" s="13">
        <v>5</v>
      </c>
      <c r="B7" s="60">
        <v>127831</v>
      </c>
      <c r="C7" s="1" t="s">
        <v>75</v>
      </c>
      <c r="D7" s="14" t="s">
        <v>47</v>
      </c>
      <c r="E7" s="14" t="s">
        <v>76</v>
      </c>
      <c r="F7" s="23" t="s">
        <v>31</v>
      </c>
      <c r="G7" s="26" t="s">
        <v>3</v>
      </c>
      <c r="H7" s="5">
        <v>0.35416666666666669</v>
      </c>
      <c r="I7" s="5">
        <v>0.45069444444444445</v>
      </c>
      <c r="J7" s="5">
        <v>0.4861111111111111</v>
      </c>
      <c r="K7" s="5">
        <v>0.59236111111111112</v>
      </c>
      <c r="L7" s="5">
        <v>0.72291666666666676</v>
      </c>
      <c r="M7" s="5">
        <v>0.83263888888888893</v>
      </c>
      <c r="N7" s="5">
        <v>0.94652777777777775</v>
      </c>
      <c r="O7" s="5">
        <v>0.16250000000000001</v>
      </c>
      <c r="P7" s="5">
        <v>0.30902777777777779</v>
      </c>
      <c r="Q7" s="5">
        <v>0.4465277777777778</v>
      </c>
      <c r="R7" s="43">
        <f t="shared" si="0"/>
        <v>1.0923611111111111</v>
      </c>
      <c r="S7" s="45"/>
      <c r="T7" s="15" t="s">
        <v>178</v>
      </c>
      <c r="V7" s="52">
        <v>127831</v>
      </c>
      <c r="W7" s="53" t="s">
        <v>47</v>
      </c>
      <c r="X7" s="53" t="s">
        <v>76</v>
      </c>
    </row>
    <row r="8" spans="1:24" ht="24.75" customHeight="1" x14ac:dyDescent="0.45">
      <c r="A8" s="13">
        <v>6</v>
      </c>
      <c r="B8" s="58"/>
      <c r="C8" s="1" t="s">
        <v>77</v>
      </c>
      <c r="D8" s="14" t="s">
        <v>78</v>
      </c>
      <c r="E8" s="14" t="s">
        <v>79</v>
      </c>
      <c r="F8" s="23" t="s">
        <v>30</v>
      </c>
      <c r="G8" s="26" t="s">
        <v>2</v>
      </c>
      <c r="H8" s="5">
        <v>0.35416666666666669</v>
      </c>
      <c r="I8" s="5" t="s">
        <v>179</v>
      </c>
      <c r="J8" s="5">
        <v>0.50208333333333333</v>
      </c>
      <c r="K8" s="47" t="s">
        <v>180</v>
      </c>
      <c r="L8" s="47"/>
      <c r="M8" s="47"/>
      <c r="N8" s="47"/>
      <c r="O8" s="47"/>
      <c r="P8" s="47"/>
      <c r="Q8" s="47"/>
      <c r="R8" s="48" t="s">
        <v>181</v>
      </c>
      <c r="S8" s="49"/>
      <c r="T8" s="50"/>
      <c r="V8" s="52"/>
      <c r="W8" s="53"/>
      <c r="X8" s="53"/>
    </row>
    <row r="9" spans="1:24" ht="24.75" customHeight="1" x14ac:dyDescent="0.45">
      <c r="A9" s="13">
        <v>7</v>
      </c>
      <c r="B9" s="60">
        <v>127832</v>
      </c>
      <c r="C9" s="1" t="s">
        <v>80</v>
      </c>
      <c r="D9" s="14" t="s">
        <v>81</v>
      </c>
      <c r="E9" s="14" t="s">
        <v>60</v>
      </c>
      <c r="F9" s="23" t="s">
        <v>33</v>
      </c>
      <c r="G9" s="26" t="s">
        <v>61</v>
      </c>
      <c r="H9" s="5">
        <v>0.35416666666666669</v>
      </c>
      <c r="I9" s="5">
        <v>0.45069444444444445</v>
      </c>
      <c r="J9" s="5">
        <v>0.4916666666666667</v>
      </c>
      <c r="K9" s="5">
        <v>0.64722222222222225</v>
      </c>
      <c r="L9" s="5">
        <v>0.77708333333333324</v>
      </c>
      <c r="M9" s="5">
        <v>0.89166666666666661</v>
      </c>
      <c r="N9" s="5">
        <v>1.1111111111111112E-2</v>
      </c>
      <c r="O9" s="5">
        <v>0.22083333333333333</v>
      </c>
      <c r="P9" s="5">
        <v>0.33749999999999997</v>
      </c>
      <c r="Q9" s="5">
        <v>0.47916666666666669</v>
      </c>
      <c r="R9" s="43">
        <f t="shared" si="0"/>
        <v>1.125</v>
      </c>
      <c r="S9" s="4" t="s">
        <v>178</v>
      </c>
      <c r="T9" s="46"/>
      <c r="V9" s="52">
        <v>127832</v>
      </c>
      <c r="W9" s="53" t="s">
        <v>81</v>
      </c>
      <c r="X9" s="53" t="s">
        <v>60</v>
      </c>
    </row>
    <row r="10" spans="1:24" ht="24.75" customHeight="1" x14ac:dyDescent="0.45">
      <c r="A10" s="13">
        <v>8</v>
      </c>
      <c r="B10" s="60">
        <v>127833</v>
      </c>
      <c r="C10" s="1" t="s">
        <v>82</v>
      </c>
      <c r="D10" s="14" t="s">
        <v>83</v>
      </c>
      <c r="E10" s="14" t="s">
        <v>84</v>
      </c>
      <c r="F10" s="23" t="s">
        <v>31</v>
      </c>
      <c r="G10" s="26" t="s">
        <v>2</v>
      </c>
      <c r="H10" s="5">
        <v>0.35416666666666669</v>
      </c>
      <c r="I10" s="5">
        <v>0.43958333333333338</v>
      </c>
      <c r="J10" s="5">
        <v>0.4694444444444445</v>
      </c>
      <c r="K10" s="5">
        <v>0.55763888888888891</v>
      </c>
      <c r="L10" s="5">
        <v>0.68055555555555547</v>
      </c>
      <c r="M10" s="5">
        <v>0.77500000000000002</v>
      </c>
      <c r="N10" s="5">
        <v>0.8833333333333333</v>
      </c>
      <c r="O10" s="5">
        <v>3.472222222222222E-3</v>
      </c>
      <c r="P10" s="5">
        <v>0.1423611111111111</v>
      </c>
      <c r="Q10" s="5">
        <v>0.26874999999999999</v>
      </c>
      <c r="R10" s="43">
        <f t="shared" si="0"/>
        <v>0.9145833333333333</v>
      </c>
      <c r="S10" s="4" t="s">
        <v>178</v>
      </c>
      <c r="T10" s="15" t="s">
        <v>178</v>
      </c>
      <c r="V10" s="52">
        <v>127833</v>
      </c>
      <c r="W10" s="53" t="s">
        <v>83</v>
      </c>
      <c r="X10" s="53" t="s">
        <v>84</v>
      </c>
    </row>
    <row r="11" spans="1:24" ht="24.75" customHeight="1" x14ac:dyDescent="0.45">
      <c r="A11" s="13">
        <v>9</v>
      </c>
      <c r="B11" s="60">
        <v>127834</v>
      </c>
      <c r="C11" s="1" t="s">
        <v>85</v>
      </c>
      <c r="D11" s="14" t="s">
        <v>86</v>
      </c>
      <c r="E11" s="14" t="s">
        <v>87</v>
      </c>
      <c r="F11" s="23" t="s">
        <v>31</v>
      </c>
      <c r="G11" s="26" t="s">
        <v>3</v>
      </c>
      <c r="H11" s="5">
        <v>0.35416666666666669</v>
      </c>
      <c r="I11" s="5">
        <v>0.43402777777777773</v>
      </c>
      <c r="J11" s="5">
        <v>0.45347222222222222</v>
      </c>
      <c r="K11" s="5">
        <v>0.53125</v>
      </c>
      <c r="L11" s="5">
        <v>0.63541666666666663</v>
      </c>
      <c r="M11" s="5">
        <v>0.72013888888888899</v>
      </c>
      <c r="N11" s="5">
        <v>0.80138888888888893</v>
      </c>
      <c r="O11" s="5">
        <v>0.9194444444444444</v>
      </c>
      <c r="P11" s="5">
        <v>2.4305555555555556E-2</v>
      </c>
      <c r="Q11" s="5">
        <v>0.1361111111111111</v>
      </c>
      <c r="R11" s="43">
        <f t="shared" si="0"/>
        <v>0.78194444444444444</v>
      </c>
      <c r="S11" s="45"/>
      <c r="T11" s="46"/>
      <c r="V11" s="52">
        <v>127834</v>
      </c>
      <c r="W11" s="53" t="s">
        <v>86</v>
      </c>
      <c r="X11" s="53" t="s">
        <v>87</v>
      </c>
    </row>
    <row r="12" spans="1:24" ht="24.75" customHeight="1" x14ac:dyDescent="0.45">
      <c r="A12" s="13">
        <v>10</v>
      </c>
      <c r="B12" s="60">
        <v>127835</v>
      </c>
      <c r="C12" s="1" t="s">
        <v>88</v>
      </c>
      <c r="D12" s="14" t="s">
        <v>89</v>
      </c>
      <c r="E12" s="14" t="s">
        <v>90</v>
      </c>
      <c r="F12" s="23" t="s">
        <v>31</v>
      </c>
      <c r="G12" s="26" t="s">
        <v>3</v>
      </c>
      <c r="H12" s="5">
        <v>0.35416666666666669</v>
      </c>
      <c r="I12" s="5">
        <v>0.43611111111111112</v>
      </c>
      <c r="J12" s="5">
        <v>0.45555555555555555</v>
      </c>
      <c r="K12" s="5">
        <v>0.53541666666666665</v>
      </c>
      <c r="L12" s="5">
        <v>0.63958333333333328</v>
      </c>
      <c r="M12" s="5">
        <v>0.7284722222222223</v>
      </c>
      <c r="N12" s="5">
        <v>0.8125</v>
      </c>
      <c r="O12" s="5">
        <v>0.92638888888888893</v>
      </c>
      <c r="P12" s="5">
        <v>1.9444444444444445E-2</v>
      </c>
      <c r="Q12" s="5">
        <v>0.12013888888888889</v>
      </c>
      <c r="R12" s="43">
        <f t="shared" si="0"/>
        <v>0.76597222222222228</v>
      </c>
      <c r="S12" s="45"/>
      <c r="T12" s="46"/>
      <c r="V12" s="52">
        <v>127835</v>
      </c>
      <c r="W12" s="53" t="s">
        <v>89</v>
      </c>
      <c r="X12" s="53" t="s">
        <v>90</v>
      </c>
    </row>
    <row r="13" spans="1:24" ht="24.75" customHeight="1" x14ac:dyDescent="0.45">
      <c r="A13" s="13">
        <v>11</v>
      </c>
      <c r="B13" s="60">
        <v>127836</v>
      </c>
      <c r="C13" s="1" t="s">
        <v>55</v>
      </c>
      <c r="D13" s="14" t="s">
        <v>56</v>
      </c>
      <c r="E13" s="14" t="s">
        <v>57</v>
      </c>
      <c r="F13" s="23" t="s">
        <v>28</v>
      </c>
      <c r="G13" s="26" t="s">
        <v>2</v>
      </c>
      <c r="H13" s="5">
        <v>0.35416666666666669</v>
      </c>
      <c r="I13" s="5">
        <v>0.44305555555555554</v>
      </c>
      <c r="J13" s="5">
        <v>0.4909722222222222</v>
      </c>
      <c r="K13" s="5">
        <v>0.60138888888888886</v>
      </c>
      <c r="L13" s="5">
        <v>0.7368055555555556</v>
      </c>
      <c r="M13" s="5">
        <v>0.83611111111111114</v>
      </c>
      <c r="N13" s="5">
        <v>0.94097222222222221</v>
      </c>
      <c r="O13" s="5">
        <v>9.1666666666666674E-2</v>
      </c>
      <c r="P13" s="5">
        <v>0.26805555555555555</v>
      </c>
      <c r="Q13" s="5">
        <v>0.38541666666666669</v>
      </c>
      <c r="R13" s="43">
        <f t="shared" si="0"/>
        <v>1.03125</v>
      </c>
      <c r="S13" s="4" t="s">
        <v>178</v>
      </c>
      <c r="T13" s="15" t="s">
        <v>178</v>
      </c>
      <c r="V13" s="52">
        <v>127836</v>
      </c>
      <c r="W13" s="53" t="s">
        <v>56</v>
      </c>
      <c r="X13" s="53" t="s">
        <v>57</v>
      </c>
    </row>
    <row r="14" spans="1:24" ht="24.75" customHeight="1" x14ac:dyDescent="0.45">
      <c r="A14" s="13">
        <v>12</v>
      </c>
      <c r="B14" s="58"/>
      <c r="C14" s="1" t="s">
        <v>91</v>
      </c>
      <c r="D14" s="14" t="s">
        <v>92</v>
      </c>
      <c r="E14" s="14" t="s">
        <v>93</v>
      </c>
      <c r="F14" s="23" t="s">
        <v>32</v>
      </c>
      <c r="G14" s="26" t="s">
        <v>2</v>
      </c>
      <c r="H14" s="5">
        <v>0.35416666666666669</v>
      </c>
      <c r="I14" s="5">
        <v>0.44513888888888892</v>
      </c>
      <c r="J14" s="5">
        <v>0.48472222222222222</v>
      </c>
      <c r="K14" s="5">
        <v>0.62083333333333335</v>
      </c>
      <c r="L14" s="4" t="s">
        <v>179</v>
      </c>
      <c r="M14" s="4" t="s">
        <v>182</v>
      </c>
      <c r="N14" s="4" t="s">
        <v>179</v>
      </c>
      <c r="O14" s="49" t="s">
        <v>183</v>
      </c>
      <c r="P14" s="49"/>
      <c r="Q14" s="49"/>
      <c r="R14" s="48" t="s">
        <v>181</v>
      </c>
      <c r="S14" s="49"/>
      <c r="T14" s="50"/>
      <c r="V14" s="52"/>
      <c r="W14" s="53"/>
      <c r="X14" s="53"/>
    </row>
    <row r="15" spans="1:24" ht="24.75" customHeight="1" x14ac:dyDescent="0.45">
      <c r="A15" s="13">
        <v>13</v>
      </c>
      <c r="B15" s="60">
        <v>127837</v>
      </c>
      <c r="C15" s="1" t="s">
        <v>94</v>
      </c>
      <c r="D15" s="14" t="s">
        <v>95</v>
      </c>
      <c r="E15" s="14" t="s">
        <v>96</v>
      </c>
      <c r="F15" s="23" t="s">
        <v>31</v>
      </c>
      <c r="G15" s="26" t="s">
        <v>2</v>
      </c>
      <c r="H15" s="5">
        <v>0.35416666666666669</v>
      </c>
      <c r="I15" s="5">
        <v>0.43194444444444446</v>
      </c>
      <c r="J15" s="5">
        <v>0.44930555555555557</v>
      </c>
      <c r="K15" s="5">
        <v>0.51874999999999993</v>
      </c>
      <c r="L15" s="5">
        <v>0.62638888888888888</v>
      </c>
      <c r="M15" s="5">
        <v>0.71944444444444444</v>
      </c>
      <c r="N15" s="5">
        <v>0.79861111111111116</v>
      </c>
      <c r="O15" s="5">
        <v>0.91249999999999998</v>
      </c>
      <c r="P15" s="5">
        <v>8.3333333333333332E-3</v>
      </c>
      <c r="Q15" s="5">
        <v>0.1173611111111111</v>
      </c>
      <c r="R15" s="43">
        <f t="shared" si="0"/>
        <v>0.7631944444444444</v>
      </c>
      <c r="S15" s="4" t="s">
        <v>178</v>
      </c>
      <c r="T15" s="46"/>
      <c r="V15" s="52">
        <v>127837</v>
      </c>
      <c r="W15" s="53" t="s">
        <v>95</v>
      </c>
      <c r="X15" s="53" t="s">
        <v>96</v>
      </c>
    </row>
    <row r="16" spans="1:24" ht="24.75" customHeight="1" x14ac:dyDescent="0.45">
      <c r="A16" s="13">
        <v>14</v>
      </c>
      <c r="B16" s="60">
        <v>127838</v>
      </c>
      <c r="C16" s="1" t="s">
        <v>97</v>
      </c>
      <c r="D16" s="14" t="s">
        <v>98</v>
      </c>
      <c r="E16" s="14" t="s">
        <v>99</v>
      </c>
      <c r="F16" s="23" t="s">
        <v>28</v>
      </c>
      <c r="G16" s="26" t="s">
        <v>2</v>
      </c>
      <c r="H16" s="5">
        <v>0.35416666666666669</v>
      </c>
      <c r="I16" s="5">
        <v>0.44027777777777777</v>
      </c>
      <c r="J16" s="5">
        <v>0.47430555555555554</v>
      </c>
      <c r="K16" s="5">
        <v>0.5708333333333333</v>
      </c>
      <c r="L16" s="5">
        <v>0.7104166666666667</v>
      </c>
      <c r="M16" s="5">
        <v>0.81874999999999998</v>
      </c>
      <c r="N16" s="5">
        <v>0.92222222222222217</v>
      </c>
      <c r="O16" s="5">
        <v>0.10555555555555556</v>
      </c>
      <c r="P16" s="5">
        <v>0.27916666666666667</v>
      </c>
      <c r="Q16" s="5">
        <v>0.42499999999999999</v>
      </c>
      <c r="R16" s="43">
        <f t="shared" si="0"/>
        <v>1.0708333333333333</v>
      </c>
      <c r="S16" s="4" t="s">
        <v>188</v>
      </c>
      <c r="T16" s="46"/>
      <c r="V16" s="52">
        <v>127838</v>
      </c>
      <c r="W16" s="53" t="s">
        <v>98</v>
      </c>
      <c r="X16" s="53" t="s">
        <v>99</v>
      </c>
    </row>
    <row r="17" spans="1:24" ht="24.75" customHeight="1" x14ac:dyDescent="0.45">
      <c r="A17" s="33">
        <v>15</v>
      </c>
      <c r="B17" s="57"/>
      <c r="C17" s="34" t="s">
        <v>100</v>
      </c>
      <c r="D17" s="35" t="s">
        <v>101</v>
      </c>
      <c r="E17" s="35" t="s">
        <v>102</v>
      </c>
      <c r="F17" s="36" t="s">
        <v>28</v>
      </c>
      <c r="G17" s="37" t="s">
        <v>2</v>
      </c>
      <c r="H17" s="38" t="s">
        <v>168</v>
      </c>
      <c r="I17" s="38"/>
      <c r="J17" s="38"/>
      <c r="K17" s="38"/>
      <c r="L17" s="38"/>
      <c r="M17" s="38"/>
      <c r="N17" s="38"/>
      <c r="O17" s="38"/>
      <c r="P17" s="38"/>
      <c r="Q17" s="38"/>
      <c r="R17" s="44" t="s">
        <v>184</v>
      </c>
      <c r="S17" s="39"/>
      <c r="T17" s="40"/>
      <c r="V17" s="52"/>
      <c r="W17" s="53"/>
      <c r="X17" s="53"/>
    </row>
    <row r="18" spans="1:24" ht="24.75" customHeight="1" x14ac:dyDescent="0.45">
      <c r="A18" s="13">
        <v>16</v>
      </c>
      <c r="B18" s="60">
        <v>127839</v>
      </c>
      <c r="C18" s="1" t="s">
        <v>34</v>
      </c>
      <c r="D18" s="14" t="s">
        <v>35</v>
      </c>
      <c r="E18" s="14" t="s">
        <v>9</v>
      </c>
      <c r="F18" s="23" t="s">
        <v>28</v>
      </c>
      <c r="G18" s="26" t="s">
        <v>2</v>
      </c>
      <c r="H18" s="5">
        <v>0.35416666666666669</v>
      </c>
      <c r="I18" s="5">
        <v>0.42986111111111108</v>
      </c>
      <c r="J18" s="5">
        <v>0.45555555555555555</v>
      </c>
      <c r="K18" s="5">
        <v>0.56388888888888888</v>
      </c>
      <c r="L18" s="5">
        <v>0.71319444444444446</v>
      </c>
      <c r="M18" s="5">
        <v>0.80347222222222225</v>
      </c>
      <c r="N18" s="5">
        <v>0.90416666666666667</v>
      </c>
      <c r="O18" s="5">
        <v>3.4027777777777775E-2</v>
      </c>
      <c r="P18" s="5">
        <v>0.15972222222222224</v>
      </c>
      <c r="Q18" s="5">
        <v>0.3576388888888889</v>
      </c>
      <c r="R18" s="43">
        <f t="shared" si="0"/>
        <v>1.0034722222222223</v>
      </c>
      <c r="S18" s="45"/>
      <c r="T18" s="46"/>
      <c r="V18" s="52">
        <v>127839</v>
      </c>
      <c r="W18" s="53" t="s">
        <v>35</v>
      </c>
      <c r="X18" s="53" t="s">
        <v>9</v>
      </c>
    </row>
    <row r="19" spans="1:24" ht="24.75" customHeight="1" x14ac:dyDescent="0.45">
      <c r="A19" s="13">
        <v>17</v>
      </c>
      <c r="B19" s="60">
        <v>127840</v>
      </c>
      <c r="C19" s="1" t="s">
        <v>103</v>
      </c>
      <c r="D19" s="14" t="s">
        <v>35</v>
      </c>
      <c r="E19" s="14" t="s">
        <v>10</v>
      </c>
      <c r="F19" s="23" t="s">
        <v>28</v>
      </c>
      <c r="G19" s="26" t="s">
        <v>2</v>
      </c>
      <c r="H19" s="5">
        <v>0.35416666666666669</v>
      </c>
      <c r="I19" s="5">
        <v>0.44722222222222219</v>
      </c>
      <c r="J19" s="5">
        <v>0.47013888888888888</v>
      </c>
      <c r="K19" s="5">
        <v>0.56666666666666665</v>
      </c>
      <c r="L19" s="5">
        <v>0.68472222222222223</v>
      </c>
      <c r="M19" s="5">
        <v>0.80486111111111114</v>
      </c>
      <c r="N19" s="5">
        <v>0.90208333333333324</v>
      </c>
      <c r="O19" s="5">
        <v>6.1805555555555558E-2</v>
      </c>
      <c r="P19" s="5">
        <v>0.18819444444444444</v>
      </c>
      <c r="Q19" s="5">
        <v>0.30138888888888887</v>
      </c>
      <c r="R19" s="43">
        <f t="shared" si="0"/>
        <v>0.94722222222222219</v>
      </c>
      <c r="S19" s="4" t="s">
        <v>178</v>
      </c>
      <c r="T19" s="46"/>
      <c r="V19" s="52">
        <v>127840</v>
      </c>
      <c r="W19" s="53" t="s">
        <v>35</v>
      </c>
      <c r="X19" s="53" t="s">
        <v>10</v>
      </c>
    </row>
    <row r="20" spans="1:24" ht="24.75" customHeight="1" x14ac:dyDescent="0.45">
      <c r="A20" s="13">
        <v>18</v>
      </c>
      <c r="B20" s="60">
        <v>127841</v>
      </c>
      <c r="C20" s="1" t="s">
        <v>104</v>
      </c>
      <c r="D20" s="14" t="s">
        <v>105</v>
      </c>
      <c r="E20" s="14" t="s">
        <v>106</v>
      </c>
      <c r="F20" s="23" t="s">
        <v>31</v>
      </c>
      <c r="G20" s="26" t="s">
        <v>2</v>
      </c>
      <c r="H20" s="5">
        <v>0.35416666666666669</v>
      </c>
      <c r="I20" s="5">
        <v>0.44236111111111115</v>
      </c>
      <c r="J20" s="5">
        <v>0.47013888888888888</v>
      </c>
      <c r="K20" s="5">
        <v>0.56805555555555554</v>
      </c>
      <c r="L20" s="51">
        <v>0.70694444444444438</v>
      </c>
      <c r="M20" s="5">
        <v>0.81180555555555556</v>
      </c>
      <c r="N20" s="5">
        <v>0.91666666666666663</v>
      </c>
      <c r="O20" s="5">
        <v>5.9722222222222225E-2</v>
      </c>
      <c r="P20" s="5">
        <v>0.20694444444444446</v>
      </c>
      <c r="Q20" s="5">
        <v>0.3444444444444445</v>
      </c>
      <c r="R20" s="43">
        <f t="shared" si="0"/>
        <v>0.99027777777777781</v>
      </c>
      <c r="S20" s="4" t="s">
        <v>178</v>
      </c>
      <c r="T20" s="46"/>
      <c r="V20" s="52">
        <v>127841</v>
      </c>
      <c r="W20" s="53" t="s">
        <v>105</v>
      </c>
      <c r="X20" s="53" t="s">
        <v>106</v>
      </c>
    </row>
    <row r="21" spans="1:24" ht="24.75" customHeight="1" x14ac:dyDescent="0.45">
      <c r="A21" s="13">
        <v>19</v>
      </c>
      <c r="B21" s="60">
        <v>127842</v>
      </c>
      <c r="C21" s="1" t="s">
        <v>48</v>
      </c>
      <c r="D21" s="14" t="s">
        <v>49</v>
      </c>
      <c r="E21" s="14" t="s">
        <v>50</v>
      </c>
      <c r="F21" s="23" t="s">
        <v>28</v>
      </c>
      <c r="G21" s="26" t="s">
        <v>2</v>
      </c>
      <c r="H21" s="5">
        <v>0.35416666666666669</v>
      </c>
      <c r="I21" s="5">
        <v>0.44930555555555557</v>
      </c>
      <c r="J21" s="5">
        <v>0.48402777777777778</v>
      </c>
      <c r="K21" s="5">
        <v>0.59097222222222223</v>
      </c>
      <c r="L21" s="5">
        <v>0.71944444444444444</v>
      </c>
      <c r="M21" s="5">
        <v>0.82777777777777783</v>
      </c>
      <c r="N21" s="5">
        <v>0.93472222222222223</v>
      </c>
      <c r="O21" s="5">
        <v>7.2222222222222229E-2</v>
      </c>
      <c r="P21" s="5">
        <v>0.18611111111111112</v>
      </c>
      <c r="Q21" s="5">
        <v>0.30138888888888887</v>
      </c>
      <c r="R21" s="43">
        <f t="shared" si="0"/>
        <v>0.94722222222222219</v>
      </c>
      <c r="S21" s="4" t="s">
        <v>178</v>
      </c>
      <c r="T21" s="46"/>
      <c r="V21" s="52">
        <v>127842</v>
      </c>
      <c r="W21" s="53" t="s">
        <v>49</v>
      </c>
      <c r="X21" s="53" t="s">
        <v>50</v>
      </c>
    </row>
    <row r="22" spans="1:24" ht="24.75" customHeight="1" x14ac:dyDescent="0.45">
      <c r="A22" s="13">
        <v>20</v>
      </c>
      <c r="B22" s="60">
        <v>127843</v>
      </c>
      <c r="C22" s="1" t="s">
        <v>51</v>
      </c>
      <c r="D22" s="14" t="s">
        <v>11</v>
      </c>
      <c r="E22" s="14" t="s">
        <v>52</v>
      </c>
      <c r="F22" s="23" t="s">
        <v>28</v>
      </c>
      <c r="G22" s="26" t="s">
        <v>2</v>
      </c>
      <c r="H22" s="5">
        <v>0.35416666666666669</v>
      </c>
      <c r="I22" s="5">
        <v>0.43958333333333338</v>
      </c>
      <c r="J22" s="5">
        <v>0.46666666666666662</v>
      </c>
      <c r="K22" s="5">
        <v>0.54583333333333328</v>
      </c>
      <c r="L22" s="5">
        <v>0.68263888888888891</v>
      </c>
      <c r="M22" s="5">
        <v>0.80347222222222225</v>
      </c>
      <c r="N22" s="5">
        <v>0.90347222222222223</v>
      </c>
      <c r="O22" s="5">
        <v>6.3194444444444442E-2</v>
      </c>
      <c r="P22" s="5">
        <v>0.18888888888888888</v>
      </c>
      <c r="Q22" s="5">
        <v>0.30138888888888887</v>
      </c>
      <c r="R22" s="43">
        <f t="shared" si="0"/>
        <v>0.94722222222222219</v>
      </c>
      <c r="S22" s="4" t="s">
        <v>178</v>
      </c>
      <c r="T22" s="46"/>
      <c r="V22" s="52">
        <v>127843</v>
      </c>
      <c r="W22" s="53" t="s">
        <v>11</v>
      </c>
      <c r="X22" s="53" t="s">
        <v>52</v>
      </c>
    </row>
    <row r="23" spans="1:24" ht="24.75" customHeight="1" x14ac:dyDescent="0.45">
      <c r="A23" s="33">
        <v>21</v>
      </c>
      <c r="B23" s="57"/>
      <c r="C23" s="34" t="s">
        <v>107</v>
      </c>
      <c r="D23" s="35" t="s">
        <v>11</v>
      </c>
      <c r="E23" s="35" t="s">
        <v>108</v>
      </c>
      <c r="F23" s="36" t="s">
        <v>109</v>
      </c>
      <c r="G23" s="37" t="s">
        <v>4</v>
      </c>
      <c r="H23" s="38" t="s">
        <v>62</v>
      </c>
      <c r="I23" s="38"/>
      <c r="J23" s="38"/>
      <c r="K23" s="38"/>
      <c r="L23" s="38"/>
      <c r="M23" s="38"/>
      <c r="N23" s="38"/>
      <c r="O23" s="38"/>
      <c r="P23" s="38"/>
      <c r="Q23" s="38"/>
      <c r="R23" s="44" t="s">
        <v>184</v>
      </c>
      <c r="S23" s="39"/>
      <c r="T23" s="40"/>
      <c r="V23" s="52"/>
      <c r="W23" s="53"/>
      <c r="X23" s="53"/>
    </row>
    <row r="24" spans="1:24" ht="24.75" customHeight="1" x14ac:dyDescent="0.45">
      <c r="A24" s="13">
        <v>22</v>
      </c>
      <c r="B24" s="60">
        <v>127844</v>
      </c>
      <c r="C24" s="1" t="s">
        <v>110</v>
      </c>
      <c r="D24" s="14" t="s">
        <v>111</v>
      </c>
      <c r="E24" s="14" t="s">
        <v>112</v>
      </c>
      <c r="F24" s="23" t="s">
        <v>28</v>
      </c>
      <c r="G24" s="26" t="s">
        <v>2</v>
      </c>
      <c r="H24" s="5">
        <v>0.35416666666666669</v>
      </c>
      <c r="I24" s="5">
        <v>0.43888888888888888</v>
      </c>
      <c r="J24" s="5">
        <v>0.46458333333333335</v>
      </c>
      <c r="K24" s="5">
        <v>0.54097222222222219</v>
      </c>
      <c r="L24" s="5">
        <v>0.66319444444444442</v>
      </c>
      <c r="M24" s="5">
        <v>0.75694444444444453</v>
      </c>
      <c r="N24" s="5">
        <v>0.87222222222222223</v>
      </c>
      <c r="O24" s="5">
        <v>0.99305555555555547</v>
      </c>
      <c r="P24" s="5">
        <v>0.10972222222222222</v>
      </c>
      <c r="Q24" s="5">
        <v>0.21111111111111111</v>
      </c>
      <c r="R24" s="43">
        <f t="shared" si="0"/>
        <v>0.8569444444444444</v>
      </c>
      <c r="S24" s="4" t="s">
        <v>178</v>
      </c>
      <c r="T24" s="46"/>
      <c r="V24" s="52">
        <v>127844</v>
      </c>
      <c r="W24" s="53" t="s">
        <v>111</v>
      </c>
      <c r="X24" s="53" t="s">
        <v>112</v>
      </c>
    </row>
    <row r="25" spans="1:24" ht="24.75" customHeight="1" x14ac:dyDescent="0.45">
      <c r="A25" s="13">
        <v>23</v>
      </c>
      <c r="B25" s="60">
        <v>127845</v>
      </c>
      <c r="C25" s="1" t="s">
        <v>113</v>
      </c>
      <c r="D25" s="14" t="s">
        <v>114</v>
      </c>
      <c r="E25" s="14" t="s">
        <v>115</v>
      </c>
      <c r="F25" s="23" t="s">
        <v>31</v>
      </c>
      <c r="G25" s="26" t="s">
        <v>4</v>
      </c>
      <c r="H25" s="5">
        <v>0.35416666666666669</v>
      </c>
      <c r="I25" s="5">
        <v>0.45069444444444445</v>
      </c>
      <c r="J25" s="5">
        <v>0.49444444444444446</v>
      </c>
      <c r="K25" s="5">
        <v>0.62013888888888891</v>
      </c>
      <c r="L25" s="5">
        <v>0.75694444444444453</v>
      </c>
      <c r="M25" s="5">
        <v>0.87013888888888891</v>
      </c>
      <c r="N25" s="5">
        <v>0.99236111111111114</v>
      </c>
      <c r="O25" s="5">
        <v>0.20069444444444443</v>
      </c>
      <c r="P25" s="5">
        <v>0.32222222222222224</v>
      </c>
      <c r="Q25" s="5">
        <v>0.4548611111111111</v>
      </c>
      <c r="R25" s="43">
        <f t="shared" si="0"/>
        <v>1.1006944444444444</v>
      </c>
      <c r="S25" s="4" t="s">
        <v>178</v>
      </c>
      <c r="T25" s="15" t="s">
        <v>189</v>
      </c>
      <c r="V25" s="52">
        <v>127845</v>
      </c>
      <c r="W25" s="53" t="s">
        <v>114</v>
      </c>
      <c r="X25" s="53" t="s">
        <v>115</v>
      </c>
    </row>
    <row r="26" spans="1:24" ht="24.75" customHeight="1" x14ac:dyDescent="0.45">
      <c r="A26" s="13">
        <v>24</v>
      </c>
      <c r="B26" s="60">
        <v>127846</v>
      </c>
      <c r="C26" s="1" t="s">
        <v>116</v>
      </c>
      <c r="D26" s="14" t="s">
        <v>114</v>
      </c>
      <c r="E26" s="14" t="s">
        <v>117</v>
      </c>
      <c r="F26" s="23" t="s">
        <v>32</v>
      </c>
      <c r="G26" s="26" t="s">
        <v>4</v>
      </c>
      <c r="H26" s="5">
        <v>0.35416666666666669</v>
      </c>
      <c r="I26" s="5">
        <v>0.45069444444444445</v>
      </c>
      <c r="J26" s="5">
        <v>0.48333333333333334</v>
      </c>
      <c r="K26" s="5">
        <v>0.56527777777777777</v>
      </c>
      <c r="L26" s="5">
        <v>0.69027777777777777</v>
      </c>
      <c r="M26" s="5">
        <v>0.79236111111111107</v>
      </c>
      <c r="N26" s="5">
        <v>0.90208333333333324</v>
      </c>
      <c r="O26" s="5">
        <v>5.5555555555555552E-2</v>
      </c>
      <c r="P26" s="5">
        <v>0.24861111111111112</v>
      </c>
      <c r="Q26" s="5">
        <v>0.37638888888888888</v>
      </c>
      <c r="R26" s="43">
        <f t="shared" si="0"/>
        <v>1.0222222222222221</v>
      </c>
      <c r="S26" s="45"/>
      <c r="T26" s="15" t="s">
        <v>178</v>
      </c>
      <c r="V26" s="52">
        <v>127846</v>
      </c>
      <c r="W26" s="53" t="s">
        <v>114</v>
      </c>
      <c r="X26" s="53" t="s">
        <v>117</v>
      </c>
    </row>
    <row r="27" spans="1:24" ht="24.75" customHeight="1" x14ac:dyDescent="0.45">
      <c r="A27" s="13">
        <v>25</v>
      </c>
      <c r="B27" s="60">
        <v>127847</v>
      </c>
      <c r="C27" s="1" t="s">
        <v>118</v>
      </c>
      <c r="D27" s="14" t="s">
        <v>119</v>
      </c>
      <c r="E27" s="14" t="s">
        <v>120</v>
      </c>
      <c r="F27" s="23" t="s">
        <v>33</v>
      </c>
      <c r="G27" s="26" t="s">
        <v>2</v>
      </c>
      <c r="H27" s="5">
        <v>0.35416666666666669</v>
      </c>
      <c r="I27" s="5">
        <v>0.44027777777777777</v>
      </c>
      <c r="J27" s="5">
        <v>0.46875</v>
      </c>
      <c r="K27" s="5">
        <v>0.55555555555555558</v>
      </c>
      <c r="L27" s="5">
        <v>0.67361111111111116</v>
      </c>
      <c r="M27" s="5">
        <v>0.78333333333333333</v>
      </c>
      <c r="N27" s="5">
        <v>0.875</v>
      </c>
      <c r="O27" s="5">
        <v>9.5833333333333326E-2</v>
      </c>
      <c r="P27" s="5">
        <v>0.24791666666666667</v>
      </c>
      <c r="Q27" s="5">
        <v>0.37222222222222223</v>
      </c>
      <c r="R27" s="43">
        <f t="shared" si="0"/>
        <v>1.0180555555555555</v>
      </c>
      <c r="S27" s="4" t="s">
        <v>178</v>
      </c>
      <c r="T27" s="46"/>
      <c r="V27" s="52">
        <v>127847</v>
      </c>
      <c r="W27" s="53" t="s">
        <v>119</v>
      </c>
      <c r="X27" s="53" t="s">
        <v>120</v>
      </c>
    </row>
    <row r="28" spans="1:24" ht="24.75" customHeight="1" x14ac:dyDescent="0.45">
      <c r="A28" s="13">
        <v>26</v>
      </c>
      <c r="B28" s="57"/>
      <c r="C28" s="1" t="s">
        <v>121</v>
      </c>
      <c r="D28" s="14" t="s">
        <v>122</v>
      </c>
      <c r="E28" s="14" t="s">
        <v>123</v>
      </c>
      <c r="F28" s="23" t="s">
        <v>31</v>
      </c>
      <c r="G28" s="26" t="s">
        <v>2</v>
      </c>
      <c r="H28" s="38" t="s">
        <v>184</v>
      </c>
      <c r="I28" s="39"/>
      <c r="J28" s="39"/>
      <c r="K28" s="38"/>
      <c r="L28" s="38"/>
      <c r="M28" s="38"/>
      <c r="N28" s="39"/>
      <c r="O28" s="39"/>
      <c r="P28" s="39"/>
      <c r="Q28" s="39"/>
      <c r="R28" s="44" t="s">
        <v>185</v>
      </c>
      <c r="S28" s="39"/>
      <c r="T28" s="40"/>
      <c r="V28" s="52"/>
      <c r="W28" s="53"/>
      <c r="X28" s="53"/>
    </row>
    <row r="29" spans="1:24" ht="24.75" customHeight="1" x14ac:dyDescent="0.45">
      <c r="A29" s="13">
        <v>27</v>
      </c>
      <c r="B29" s="60">
        <v>127848</v>
      </c>
      <c r="C29" s="1" t="s">
        <v>124</v>
      </c>
      <c r="D29" s="14" t="s">
        <v>125</v>
      </c>
      <c r="E29" s="14" t="s">
        <v>37</v>
      </c>
      <c r="F29" s="23" t="s">
        <v>31</v>
      </c>
      <c r="G29" s="26" t="s">
        <v>4</v>
      </c>
      <c r="H29" s="5">
        <v>0.35416666666666669</v>
      </c>
      <c r="I29" s="5">
        <v>0.44722222222222219</v>
      </c>
      <c r="J29" s="5">
        <v>0.48125000000000001</v>
      </c>
      <c r="K29" s="5">
        <v>0.57986111111111105</v>
      </c>
      <c r="L29" s="5">
        <v>0.72083333333333333</v>
      </c>
      <c r="M29" s="5">
        <v>0.8305555555555556</v>
      </c>
      <c r="N29" s="5">
        <v>0.93958333333333333</v>
      </c>
      <c r="O29" s="5">
        <v>0.13055555555555556</v>
      </c>
      <c r="P29" s="5">
        <v>0.27847222222222223</v>
      </c>
      <c r="Q29" s="5">
        <v>0.42708333333333331</v>
      </c>
      <c r="R29" s="43">
        <f t="shared" si="0"/>
        <v>1.0729166666666665</v>
      </c>
      <c r="S29" s="45"/>
      <c r="T29" s="46"/>
      <c r="V29" s="52">
        <v>127848</v>
      </c>
      <c r="W29" s="53" t="s">
        <v>125</v>
      </c>
      <c r="X29" s="53" t="s">
        <v>37</v>
      </c>
    </row>
    <row r="30" spans="1:24" ht="24.75" customHeight="1" x14ac:dyDescent="0.45">
      <c r="A30" s="13">
        <v>28</v>
      </c>
      <c r="B30" s="60">
        <v>127849</v>
      </c>
      <c r="C30" s="1" t="s">
        <v>126</v>
      </c>
      <c r="D30" s="14" t="s">
        <v>127</v>
      </c>
      <c r="E30" s="14" t="s">
        <v>96</v>
      </c>
      <c r="F30" s="23" t="s">
        <v>31</v>
      </c>
      <c r="G30" s="26" t="s">
        <v>2</v>
      </c>
      <c r="H30" s="5">
        <v>0.35416666666666669</v>
      </c>
      <c r="I30" s="5">
        <v>0.43958333333333338</v>
      </c>
      <c r="J30" s="5">
        <v>0.47152777777777777</v>
      </c>
      <c r="K30" s="5">
        <v>0.56944444444444442</v>
      </c>
      <c r="L30" s="5">
        <v>0.72152777777777777</v>
      </c>
      <c r="M30" s="5">
        <v>0.83888888888888891</v>
      </c>
      <c r="N30" s="5">
        <v>0.96180555555555547</v>
      </c>
      <c r="O30" s="5">
        <v>8.3333333333333329E-2</v>
      </c>
      <c r="P30" s="5">
        <v>0.3</v>
      </c>
      <c r="Q30" s="5">
        <v>0.43263888888888885</v>
      </c>
      <c r="R30" s="43">
        <f t="shared" si="0"/>
        <v>1.0784722222222221</v>
      </c>
      <c r="S30" s="4" t="s">
        <v>178</v>
      </c>
      <c r="T30" s="46"/>
      <c r="V30" s="52">
        <v>127849</v>
      </c>
      <c r="W30" s="53" t="s">
        <v>127</v>
      </c>
      <c r="X30" s="53" t="s">
        <v>96</v>
      </c>
    </row>
    <row r="31" spans="1:24" ht="24.75" customHeight="1" x14ac:dyDescent="0.45">
      <c r="A31" s="13">
        <v>29</v>
      </c>
      <c r="B31" s="60">
        <v>127850</v>
      </c>
      <c r="C31" s="1" t="s">
        <v>128</v>
      </c>
      <c r="D31" s="14" t="s">
        <v>129</v>
      </c>
      <c r="E31" s="14" t="s">
        <v>130</v>
      </c>
      <c r="F31" s="23" t="s">
        <v>28</v>
      </c>
      <c r="G31" s="26" t="s">
        <v>4</v>
      </c>
      <c r="H31" s="5">
        <v>0.35416666666666669</v>
      </c>
      <c r="I31" s="5">
        <v>0.44375000000000003</v>
      </c>
      <c r="J31" s="5">
        <v>0.4770833333333333</v>
      </c>
      <c r="K31" s="5">
        <v>0.59375</v>
      </c>
      <c r="L31" s="5">
        <v>0.72569444444444453</v>
      </c>
      <c r="M31" s="5">
        <v>0.83333333333333337</v>
      </c>
      <c r="N31" s="5">
        <v>0.9458333333333333</v>
      </c>
      <c r="O31" s="5">
        <v>0.1076388888888889</v>
      </c>
      <c r="P31" s="5">
        <v>0.23819444444444446</v>
      </c>
      <c r="Q31" s="5">
        <v>0.3666666666666667</v>
      </c>
      <c r="R31" s="43">
        <f t="shared" si="0"/>
        <v>1.0125</v>
      </c>
      <c r="S31" s="4" t="s">
        <v>178</v>
      </c>
      <c r="T31" s="15" t="s">
        <v>178</v>
      </c>
      <c r="V31" s="52">
        <v>127850</v>
      </c>
      <c r="W31" s="53" t="s">
        <v>129</v>
      </c>
      <c r="X31" s="53" t="s">
        <v>130</v>
      </c>
    </row>
    <row r="32" spans="1:24" ht="24.75" customHeight="1" x14ac:dyDescent="0.45">
      <c r="A32" s="13">
        <v>30</v>
      </c>
      <c r="B32" s="60">
        <v>127851</v>
      </c>
      <c r="C32" s="1" t="s">
        <v>6</v>
      </c>
      <c r="D32" s="14" t="s">
        <v>36</v>
      </c>
      <c r="E32" s="14" t="s">
        <v>7</v>
      </c>
      <c r="F32" s="24" t="s">
        <v>28</v>
      </c>
      <c r="G32" s="26" t="s">
        <v>2</v>
      </c>
      <c r="H32" s="5">
        <v>0.35416666666666669</v>
      </c>
      <c r="I32" s="5">
        <v>0.4381944444444445</v>
      </c>
      <c r="J32" s="5">
        <v>0.45833333333333331</v>
      </c>
      <c r="K32" s="5">
        <v>0.53194444444444444</v>
      </c>
      <c r="L32" s="5">
        <v>0.64444444444444449</v>
      </c>
      <c r="M32" s="5">
        <v>0.73819444444444438</v>
      </c>
      <c r="N32" s="5">
        <v>0.82986111111111116</v>
      </c>
      <c r="O32" s="5">
        <v>0.94861111111111107</v>
      </c>
      <c r="P32" s="5">
        <v>5.6250000000000001E-2</v>
      </c>
      <c r="Q32" s="5">
        <v>0.14375000000000002</v>
      </c>
      <c r="R32" s="43">
        <f t="shared" si="0"/>
        <v>0.7895833333333333</v>
      </c>
      <c r="S32" s="45"/>
      <c r="T32" s="46"/>
      <c r="V32" s="52">
        <v>127851</v>
      </c>
      <c r="W32" s="53" t="s">
        <v>36</v>
      </c>
      <c r="X32" s="53" t="s">
        <v>7</v>
      </c>
    </row>
    <row r="33" spans="1:24" ht="24.75" customHeight="1" x14ac:dyDescent="0.45">
      <c r="A33" s="13">
        <v>31</v>
      </c>
      <c r="B33" s="60">
        <v>127852</v>
      </c>
      <c r="C33" s="1" t="s">
        <v>44</v>
      </c>
      <c r="D33" s="14" t="s">
        <v>45</v>
      </c>
      <c r="E33" s="14" t="s">
        <v>46</v>
      </c>
      <c r="F33" s="24" t="s">
        <v>31</v>
      </c>
      <c r="G33" s="26" t="s">
        <v>2</v>
      </c>
      <c r="H33" s="5">
        <v>0.35416666666666669</v>
      </c>
      <c r="I33" s="5">
        <v>0.44166666666666665</v>
      </c>
      <c r="J33" s="5">
        <v>0.49027777777777781</v>
      </c>
      <c r="K33" s="5">
        <v>0.58611111111111114</v>
      </c>
      <c r="L33" s="5">
        <v>0.69513888888888886</v>
      </c>
      <c r="M33" s="5">
        <v>0.80347222222222225</v>
      </c>
      <c r="N33" s="5">
        <v>0.91736111111111107</v>
      </c>
      <c r="O33" s="5">
        <v>0.10833333333333334</v>
      </c>
      <c r="P33" s="5">
        <v>0.26180555555555557</v>
      </c>
      <c r="Q33" s="5">
        <v>0.38541666666666669</v>
      </c>
      <c r="R33" s="43">
        <f t="shared" si="0"/>
        <v>1.03125</v>
      </c>
      <c r="S33" s="45"/>
      <c r="T33" s="46"/>
      <c r="V33" s="52">
        <v>127852</v>
      </c>
      <c r="W33" s="53" t="s">
        <v>45</v>
      </c>
      <c r="X33" s="53" t="s">
        <v>46</v>
      </c>
    </row>
    <row r="34" spans="1:24" ht="24.75" customHeight="1" x14ac:dyDescent="0.45">
      <c r="A34" s="13">
        <v>32</v>
      </c>
      <c r="B34" s="60">
        <v>127853</v>
      </c>
      <c r="C34" s="1" t="s">
        <v>131</v>
      </c>
      <c r="D34" s="14" t="s">
        <v>132</v>
      </c>
      <c r="E34" s="14" t="s">
        <v>133</v>
      </c>
      <c r="F34" s="24" t="s">
        <v>29</v>
      </c>
      <c r="G34" s="26" t="s">
        <v>2</v>
      </c>
      <c r="H34" s="5">
        <v>0.35416666666666669</v>
      </c>
      <c r="I34" s="5">
        <v>0.44097222222222227</v>
      </c>
      <c r="J34" s="5">
        <v>0.46319444444444446</v>
      </c>
      <c r="K34" s="5">
        <v>0.5444444444444444</v>
      </c>
      <c r="L34" s="5">
        <v>0.65763888888888888</v>
      </c>
      <c r="M34" s="5">
        <v>0.74444444444444446</v>
      </c>
      <c r="N34" s="5">
        <v>0.82916666666666661</v>
      </c>
      <c r="O34" s="5">
        <v>0.95624999999999993</v>
      </c>
      <c r="P34" s="5">
        <v>5.9027777777777783E-2</v>
      </c>
      <c r="Q34" s="5">
        <v>0.16874999999999998</v>
      </c>
      <c r="R34" s="43">
        <f t="shared" si="0"/>
        <v>0.81458333333333333</v>
      </c>
      <c r="S34" s="4" t="s">
        <v>178</v>
      </c>
      <c r="T34" s="15" t="s">
        <v>178</v>
      </c>
      <c r="V34" s="52">
        <v>127853</v>
      </c>
      <c r="W34" s="53" t="s">
        <v>132</v>
      </c>
      <c r="X34" s="53" t="s">
        <v>133</v>
      </c>
    </row>
    <row r="35" spans="1:24" ht="24.75" customHeight="1" x14ac:dyDescent="0.45">
      <c r="A35" s="33">
        <v>33</v>
      </c>
      <c r="B35" s="57"/>
      <c r="C35" s="34" t="s">
        <v>134</v>
      </c>
      <c r="D35" s="35" t="s">
        <v>135</v>
      </c>
      <c r="E35" s="35" t="s">
        <v>136</v>
      </c>
      <c r="F35" s="41" t="s">
        <v>31</v>
      </c>
      <c r="G35" s="37" t="s">
        <v>4</v>
      </c>
      <c r="H35" s="38" t="s">
        <v>62</v>
      </c>
      <c r="I35" s="38"/>
      <c r="J35" s="38"/>
      <c r="K35" s="38"/>
      <c r="L35" s="38"/>
      <c r="M35" s="38"/>
      <c r="N35" s="38"/>
      <c r="O35" s="38"/>
      <c r="P35" s="38"/>
      <c r="Q35" s="38"/>
      <c r="R35" s="44" t="s">
        <v>184</v>
      </c>
      <c r="S35" s="39"/>
      <c r="T35" s="40"/>
      <c r="V35" s="52"/>
      <c r="W35" s="53"/>
      <c r="X35" s="53"/>
    </row>
    <row r="36" spans="1:24" ht="24.75" customHeight="1" x14ac:dyDescent="0.45">
      <c r="A36" s="33">
        <v>34</v>
      </c>
      <c r="B36" s="57"/>
      <c r="C36" s="34" t="s">
        <v>137</v>
      </c>
      <c r="D36" s="35" t="s">
        <v>138</v>
      </c>
      <c r="E36" s="35" t="s">
        <v>139</v>
      </c>
      <c r="F36" s="41" t="s">
        <v>31</v>
      </c>
      <c r="G36" s="37" t="s">
        <v>3</v>
      </c>
      <c r="H36" s="38" t="s">
        <v>62</v>
      </c>
      <c r="I36" s="38"/>
      <c r="J36" s="38"/>
      <c r="K36" s="38"/>
      <c r="L36" s="38"/>
      <c r="M36" s="38"/>
      <c r="N36" s="38"/>
      <c r="O36" s="38"/>
      <c r="P36" s="38"/>
      <c r="Q36" s="38"/>
      <c r="R36" s="44" t="s">
        <v>184</v>
      </c>
      <c r="S36" s="39"/>
      <c r="T36" s="40"/>
      <c r="V36" s="52"/>
      <c r="W36" s="53"/>
      <c r="X36" s="53"/>
    </row>
    <row r="37" spans="1:24" ht="24.75" customHeight="1" x14ac:dyDescent="0.45">
      <c r="A37" s="33">
        <v>35</v>
      </c>
      <c r="B37" s="57"/>
      <c r="C37" s="34" t="s">
        <v>140</v>
      </c>
      <c r="D37" s="35" t="s">
        <v>141</v>
      </c>
      <c r="E37" s="35" t="s">
        <v>142</v>
      </c>
      <c r="F37" s="41" t="s">
        <v>143</v>
      </c>
      <c r="G37" s="37" t="s">
        <v>144</v>
      </c>
      <c r="H37" s="38" t="s">
        <v>168</v>
      </c>
      <c r="I37" s="38"/>
      <c r="J37" s="38"/>
      <c r="K37" s="38"/>
      <c r="L37" s="38"/>
      <c r="M37" s="38"/>
      <c r="N37" s="38"/>
      <c r="O37" s="38"/>
      <c r="P37" s="38"/>
      <c r="Q37" s="38"/>
      <c r="R37" s="44" t="s">
        <v>184</v>
      </c>
      <c r="S37" s="39"/>
      <c r="T37" s="40"/>
      <c r="V37" s="52"/>
      <c r="W37" s="53"/>
      <c r="X37" s="53"/>
    </row>
    <row r="38" spans="1:24" ht="24.75" customHeight="1" x14ac:dyDescent="0.45">
      <c r="A38" s="13">
        <v>36</v>
      </c>
      <c r="B38" s="61">
        <v>127854</v>
      </c>
      <c r="C38" s="1" t="s">
        <v>145</v>
      </c>
      <c r="D38" s="14" t="s">
        <v>146</v>
      </c>
      <c r="E38" s="14" t="s">
        <v>147</v>
      </c>
      <c r="F38" s="24" t="s">
        <v>29</v>
      </c>
      <c r="G38" s="26" t="s">
        <v>3</v>
      </c>
      <c r="H38" s="5">
        <v>0.35416666666666669</v>
      </c>
      <c r="I38" s="5">
        <v>0.45</v>
      </c>
      <c r="J38" s="5">
        <v>0.4861111111111111</v>
      </c>
      <c r="K38" s="5">
        <v>0.59305555555555556</v>
      </c>
      <c r="L38" s="5">
        <v>0.72638888888888886</v>
      </c>
      <c r="M38" s="5">
        <v>0.75</v>
      </c>
      <c r="N38" s="5">
        <v>0.9472222222222223</v>
      </c>
      <c r="O38" s="5">
        <v>0.10694444444444444</v>
      </c>
      <c r="P38" s="5">
        <v>0.23819444444444446</v>
      </c>
      <c r="Q38" s="5">
        <v>0.3666666666666667</v>
      </c>
      <c r="R38" s="43">
        <f t="shared" si="0"/>
        <v>1.0125</v>
      </c>
      <c r="S38" s="4" t="s">
        <v>178</v>
      </c>
      <c r="T38" s="15" t="s">
        <v>178</v>
      </c>
      <c r="V38" s="52">
        <v>127854</v>
      </c>
      <c r="W38" s="53" t="s">
        <v>146</v>
      </c>
      <c r="X38" s="53" t="s">
        <v>147</v>
      </c>
    </row>
    <row r="39" spans="1:24" ht="24.75" customHeight="1" x14ac:dyDescent="0.45">
      <c r="A39" s="13">
        <v>37</v>
      </c>
      <c r="B39" s="60">
        <v>127855</v>
      </c>
      <c r="C39" s="1" t="s">
        <v>12</v>
      </c>
      <c r="D39" s="14" t="s">
        <v>13</v>
      </c>
      <c r="E39" s="14" t="s">
        <v>8</v>
      </c>
      <c r="F39" s="24" t="s">
        <v>28</v>
      </c>
      <c r="G39" s="26" t="s">
        <v>4</v>
      </c>
      <c r="H39" s="5">
        <v>0.35416666666666669</v>
      </c>
      <c r="I39" s="5">
        <v>0.43888888888888888</v>
      </c>
      <c r="J39" s="5">
        <v>0.47222222222222227</v>
      </c>
      <c r="K39" s="5">
        <v>0.57361111111111118</v>
      </c>
      <c r="L39" s="5">
        <v>0.70833333333333337</v>
      </c>
      <c r="M39" s="5">
        <v>0.81458333333333333</v>
      </c>
      <c r="N39" s="5">
        <v>0.90833333333333333</v>
      </c>
      <c r="O39" s="5">
        <v>8.4027777777777771E-2</v>
      </c>
      <c r="P39" s="5">
        <v>0.26250000000000001</v>
      </c>
      <c r="Q39" s="5">
        <v>0.38541666666666669</v>
      </c>
      <c r="R39" s="43">
        <f t="shared" si="0"/>
        <v>1.03125</v>
      </c>
      <c r="S39" s="45"/>
      <c r="T39" s="46"/>
      <c r="V39" s="52">
        <v>127855</v>
      </c>
      <c r="W39" s="53" t="s">
        <v>13</v>
      </c>
      <c r="X39" s="53" t="s">
        <v>8</v>
      </c>
    </row>
    <row r="40" spans="1:24" ht="24.75" customHeight="1" x14ac:dyDescent="0.45">
      <c r="A40" s="13">
        <v>38</v>
      </c>
      <c r="B40" s="60">
        <v>127856</v>
      </c>
      <c r="C40" s="1" t="s">
        <v>58</v>
      </c>
      <c r="D40" s="14" t="s">
        <v>59</v>
      </c>
      <c r="E40" s="14" t="s">
        <v>60</v>
      </c>
      <c r="F40" s="24" t="s">
        <v>28</v>
      </c>
      <c r="G40" s="26" t="s">
        <v>2</v>
      </c>
      <c r="H40" s="5">
        <v>0.35416666666666669</v>
      </c>
      <c r="I40" s="5">
        <v>0.44305555555555554</v>
      </c>
      <c r="J40" s="5">
        <v>0.4916666666666667</v>
      </c>
      <c r="K40" s="5">
        <v>0.60138888888888886</v>
      </c>
      <c r="L40" s="5">
        <v>0.73749999999999993</v>
      </c>
      <c r="M40" s="5">
        <v>0.83680555555555547</v>
      </c>
      <c r="N40" s="5">
        <v>0.94097222222222221</v>
      </c>
      <c r="O40" s="5">
        <v>9.2361111111111116E-2</v>
      </c>
      <c r="P40" s="5">
        <v>0.27152777777777776</v>
      </c>
      <c r="Q40" s="5">
        <v>0.38541666666666669</v>
      </c>
      <c r="R40" s="43">
        <f t="shared" si="0"/>
        <v>1.03125</v>
      </c>
      <c r="S40" s="4" t="s">
        <v>178</v>
      </c>
      <c r="T40" s="15" t="s">
        <v>178</v>
      </c>
      <c r="V40" s="52">
        <v>127856</v>
      </c>
      <c r="W40" s="53" t="s">
        <v>59</v>
      </c>
      <c r="X40" s="53" t="s">
        <v>60</v>
      </c>
    </row>
    <row r="41" spans="1:24" ht="24.75" customHeight="1" x14ac:dyDescent="0.45">
      <c r="A41" s="13">
        <v>39</v>
      </c>
      <c r="B41" s="60">
        <v>127857</v>
      </c>
      <c r="C41" s="1" t="s">
        <v>148</v>
      </c>
      <c r="D41" s="14" t="s">
        <v>149</v>
      </c>
      <c r="E41" s="14" t="s">
        <v>150</v>
      </c>
      <c r="F41" s="24" t="s">
        <v>31</v>
      </c>
      <c r="G41" s="26" t="s">
        <v>2</v>
      </c>
      <c r="H41" s="5">
        <v>0.35416666666666669</v>
      </c>
      <c r="I41" s="5">
        <v>0.44027777777777777</v>
      </c>
      <c r="J41" s="5">
        <v>0.4694444444444445</v>
      </c>
      <c r="K41" s="5">
        <v>0.58124999999999993</v>
      </c>
      <c r="L41" s="5">
        <v>0.7055555555555556</v>
      </c>
      <c r="M41" s="5">
        <v>0.8256944444444444</v>
      </c>
      <c r="N41" s="5">
        <v>0.92708333333333337</v>
      </c>
      <c r="O41" s="5">
        <v>0.13958333333333334</v>
      </c>
      <c r="P41" s="5">
        <v>0.2673611111111111</v>
      </c>
      <c r="Q41" s="5">
        <v>0.38541666666666669</v>
      </c>
      <c r="R41" s="43">
        <f t="shared" si="0"/>
        <v>1.03125</v>
      </c>
      <c r="S41" s="45"/>
      <c r="T41" s="46"/>
      <c r="V41" s="52">
        <v>127857</v>
      </c>
      <c r="W41" s="53" t="s">
        <v>149</v>
      </c>
      <c r="X41" s="53" t="s">
        <v>150</v>
      </c>
    </row>
    <row r="42" spans="1:24" ht="24.75" customHeight="1" x14ac:dyDescent="0.45">
      <c r="A42" s="13">
        <v>40</v>
      </c>
      <c r="B42" s="58"/>
      <c r="C42" s="1" t="s">
        <v>151</v>
      </c>
      <c r="D42" s="14" t="s">
        <v>14</v>
      </c>
      <c r="E42" s="14" t="s">
        <v>5</v>
      </c>
      <c r="F42" s="24" t="s">
        <v>29</v>
      </c>
      <c r="G42" s="26" t="s">
        <v>3</v>
      </c>
      <c r="H42" s="5">
        <v>0.35416666666666669</v>
      </c>
      <c r="I42" s="5">
        <v>0.45</v>
      </c>
      <c r="J42" s="5">
        <v>0.48333333333333334</v>
      </c>
      <c r="K42" s="5">
        <v>0.59513888888888888</v>
      </c>
      <c r="L42" s="47" t="s">
        <v>190</v>
      </c>
      <c r="M42" s="47"/>
      <c r="N42" s="47"/>
      <c r="O42" s="47"/>
      <c r="P42" s="47"/>
      <c r="Q42" s="47"/>
      <c r="R42" s="48" t="s">
        <v>183</v>
      </c>
      <c r="S42" s="49"/>
      <c r="T42" s="50"/>
      <c r="V42" s="52"/>
      <c r="W42" s="53"/>
      <c r="X42" s="53"/>
    </row>
    <row r="43" spans="1:24" ht="24.75" customHeight="1" x14ac:dyDescent="0.45">
      <c r="A43" s="13">
        <v>41</v>
      </c>
      <c r="B43" s="60">
        <v>127858</v>
      </c>
      <c r="C43" s="1" t="s">
        <v>152</v>
      </c>
      <c r="D43" s="14" t="s">
        <v>153</v>
      </c>
      <c r="E43" s="14" t="s">
        <v>120</v>
      </c>
      <c r="F43" s="24" t="s">
        <v>109</v>
      </c>
      <c r="G43" s="26" t="s">
        <v>3</v>
      </c>
      <c r="H43" s="5">
        <v>0.35416666666666669</v>
      </c>
      <c r="I43" s="5">
        <v>0.44097222222222227</v>
      </c>
      <c r="J43" s="5">
        <v>0.4694444444444445</v>
      </c>
      <c r="K43" s="5">
        <v>0.5541666666666667</v>
      </c>
      <c r="L43" s="5">
        <v>0.68055555555555547</v>
      </c>
      <c r="M43" s="5">
        <v>0.78611111111111109</v>
      </c>
      <c r="N43" s="5">
        <v>0.93194444444444446</v>
      </c>
      <c r="O43" s="5">
        <v>6.5972222222222224E-2</v>
      </c>
      <c r="P43" s="5">
        <v>0.1875</v>
      </c>
      <c r="Q43" s="5">
        <v>0.3354166666666667</v>
      </c>
      <c r="R43" s="43">
        <f t="shared" si="0"/>
        <v>0.98124999999999996</v>
      </c>
      <c r="S43" s="45"/>
      <c r="T43" s="15" t="s">
        <v>178</v>
      </c>
      <c r="V43" s="52">
        <v>127858</v>
      </c>
      <c r="W43" s="53" t="s">
        <v>153</v>
      </c>
      <c r="X43" s="53" t="s">
        <v>120</v>
      </c>
    </row>
    <row r="44" spans="1:24" ht="24.75" customHeight="1" x14ac:dyDescent="0.45">
      <c r="A44" s="13">
        <v>42</v>
      </c>
      <c r="B44" s="60">
        <v>127859</v>
      </c>
      <c r="C44" s="1" t="s">
        <v>154</v>
      </c>
      <c r="D44" s="14" t="s">
        <v>155</v>
      </c>
      <c r="E44" s="14" t="s">
        <v>156</v>
      </c>
      <c r="F44" s="24" t="s">
        <v>28</v>
      </c>
      <c r="G44" s="26" t="s">
        <v>2</v>
      </c>
      <c r="H44" s="5">
        <v>0.35416666666666669</v>
      </c>
      <c r="I44" s="5">
        <v>0.44930555555555557</v>
      </c>
      <c r="J44" s="5">
        <v>0.48402777777777778</v>
      </c>
      <c r="K44" s="5">
        <v>0.59097222222222223</v>
      </c>
      <c r="L44" s="5">
        <v>0.72013888888888899</v>
      </c>
      <c r="M44" s="5">
        <v>0.82847222222222217</v>
      </c>
      <c r="N44" s="5">
        <v>0.93541666666666667</v>
      </c>
      <c r="O44" s="5">
        <v>7.2222222222222229E-2</v>
      </c>
      <c r="P44" s="5">
        <v>0.18819444444444444</v>
      </c>
      <c r="Q44" s="5">
        <v>0.30138888888888887</v>
      </c>
      <c r="R44" s="43">
        <f t="shared" si="0"/>
        <v>0.94722222222222219</v>
      </c>
      <c r="S44" s="4" t="s">
        <v>178</v>
      </c>
      <c r="T44" s="46"/>
      <c r="V44" s="52">
        <v>127859</v>
      </c>
      <c r="W44" s="53" t="s">
        <v>155</v>
      </c>
      <c r="X44" s="53" t="s">
        <v>156</v>
      </c>
    </row>
    <row r="45" spans="1:24" ht="24.75" customHeight="1" x14ac:dyDescent="0.45">
      <c r="A45" s="33">
        <v>43</v>
      </c>
      <c r="B45" s="57"/>
      <c r="C45" s="34" t="s">
        <v>38</v>
      </c>
      <c r="D45" s="35" t="s">
        <v>39</v>
      </c>
      <c r="E45" s="35" t="s">
        <v>40</v>
      </c>
      <c r="F45" s="41" t="s">
        <v>30</v>
      </c>
      <c r="G45" s="37" t="s">
        <v>4</v>
      </c>
      <c r="H45" s="38" t="s">
        <v>62</v>
      </c>
      <c r="I45" s="38"/>
      <c r="J45" s="38"/>
      <c r="K45" s="38"/>
      <c r="L45" s="38"/>
      <c r="M45" s="38"/>
      <c r="N45" s="38"/>
      <c r="O45" s="38"/>
      <c r="P45" s="38"/>
      <c r="Q45" s="38"/>
      <c r="R45" s="44" t="s">
        <v>184</v>
      </c>
      <c r="S45" s="39"/>
      <c r="T45" s="40"/>
      <c r="V45" s="52"/>
      <c r="W45" s="53"/>
      <c r="X45" s="53"/>
    </row>
    <row r="46" spans="1:24" ht="24.75" customHeight="1" x14ac:dyDescent="0.45">
      <c r="A46" s="33">
        <v>44</v>
      </c>
      <c r="B46" s="57"/>
      <c r="C46" s="34" t="s">
        <v>157</v>
      </c>
      <c r="D46" s="35" t="s">
        <v>53</v>
      </c>
      <c r="E46" s="35" t="s">
        <v>158</v>
      </c>
      <c r="F46" s="41" t="s">
        <v>28</v>
      </c>
      <c r="G46" s="37" t="s">
        <v>2</v>
      </c>
      <c r="H46" s="38" t="s">
        <v>62</v>
      </c>
      <c r="I46" s="38"/>
      <c r="J46" s="38"/>
      <c r="K46" s="38"/>
      <c r="L46" s="38"/>
      <c r="M46" s="38"/>
      <c r="N46" s="38"/>
      <c r="O46" s="38"/>
      <c r="P46" s="38"/>
      <c r="Q46" s="38"/>
      <c r="R46" s="44" t="s">
        <v>184</v>
      </c>
      <c r="S46" s="39"/>
      <c r="T46" s="40"/>
      <c r="V46" s="52"/>
      <c r="W46" s="53"/>
      <c r="X46" s="53"/>
    </row>
    <row r="47" spans="1:24" ht="24.75" customHeight="1" x14ac:dyDescent="0.45">
      <c r="A47" s="13">
        <v>45</v>
      </c>
      <c r="B47" s="58"/>
      <c r="C47" s="1" t="s">
        <v>159</v>
      </c>
      <c r="D47" s="14" t="s">
        <v>160</v>
      </c>
      <c r="E47" s="14" t="s">
        <v>161</v>
      </c>
      <c r="F47" s="24" t="s">
        <v>30</v>
      </c>
      <c r="G47" s="26" t="s">
        <v>2</v>
      </c>
      <c r="H47" s="5">
        <v>0.35416666666666669</v>
      </c>
      <c r="I47" s="5">
        <v>0.45694444444444443</v>
      </c>
      <c r="J47" s="5">
        <v>0.50069444444444444</v>
      </c>
      <c r="K47" s="5">
        <v>0.61805555555555558</v>
      </c>
      <c r="L47" s="5" t="s">
        <v>182</v>
      </c>
      <c r="M47" s="5" t="s">
        <v>187</v>
      </c>
      <c r="N47" s="5" t="s">
        <v>187</v>
      </c>
      <c r="O47" s="47" t="s">
        <v>181</v>
      </c>
      <c r="P47" s="47"/>
      <c r="Q47" s="47"/>
      <c r="R47" s="48" t="s">
        <v>183</v>
      </c>
      <c r="S47" s="49"/>
      <c r="T47" s="50"/>
      <c r="V47" s="52"/>
      <c r="W47" s="53"/>
      <c r="X47" s="53"/>
    </row>
    <row r="48" spans="1:24" ht="24.75" customHeight="1" x14ac:dyDescent="0.45">
      <c r="A48" s="13">
        <v>46</v>
      </c>
      <c r="B48" s="60">
        <v>127860</v>
      </c>
      <c r="C48" s="1" t="s">
        <v>162</v>
      </c>
      <c r="D48" s="14" t="s">
        <v>163</v>
      </c>
      <c r="E48" s="14" t="s">
        <v>164</v>
      </c>
      <c r="F48" s="24" t="s">
        <v>31</v>
      </c>
      <c r="G48" s="26" t="s">
        <v>4</v>
      </c>
      <c r="H48" s="5">
        <v>0.35416666666666669</v>
      </c>
      <c r="I48" s="5">
        <v>0.44166666666666665</v>
      </c>
      <c r="J48" s="5">
        <v>0.47291666666666665</v>
      </c>
      <c r="K48" s="5">
        <v>0.57500000000000007</v>
      </c>
      <c r="L48" s="5">
        <v>0.68888888888888899</v>
      </c>
      <c r="M48" s="5">
        <v>0.79652777777777783</v>
      </c>
      <c r="N48" s="5">
        <v>0.8930555555555556</v>
      </c>
      <c r="O48" s="5">
        <v>9.0972222222222218E-2</v>
      </c>
      <c r="P48" s="5">
        <v>0.23472222222222219</v>
      </c>
      <c r="Q48" s="5">
        <v>0.36736111111111108</v>
      </c>
      <c r="R48" s="43">
        <f t="shared" si="0"/>
        <v>1.0131944444444443</v>
      </c>
      <c r="S48" s="4" t="s">
        <v>178</v>
      </c>
      <c r="T48" s="15" t="s">
        <v>178</v>
      </c>
      <c r="V48" s="52">
        <v>127860</v>
      </c>
      <c r="W48" s="53" t="s">
        <v>163</v>
      </c>
      <c r="X48" s="53" t="s">
        <v>164</v>
      </c>
    </row>
    <row r="49" spans="1:24" ht="24.75" customHeight="1" x14ac:dyDescent="0.45">
      <c r="A49" s="13">
        <v>47</v>
      </c>
      <c r="B49" s="60">
        <v>127861</v>
      </c>
      <c r="C49" s="1" t="s">
        <v>41</v>
      </c>
      <c r="D49" s="14" t="s">
        <v>42</v>
      </c>
      <c r="E49" s="14" t="s">
        <v>43</v>
      </c>
      <c r="F49" s="24" t="s">
        <v>28</v>
      </c>
      <c r="G49" s="26" t="s">
        <v>4</v>
      </c>
      <c r="H49" s="5">
        <v>0.35416666666666669</v>
      </c>
      <c r="I49" s="5">
        <v>0.42986111111111108</v>
      </c>
      <c r="J49" s="5">
        <v>0.45694444444444443</v>
      </c>
      <c r="K49" s="5">
        <v>0.58263888888888882</v>
      </c>
      <c r="L49" s="5">
        <v>0.71736111111111101</v>
      </c>
      <c r="M49" s="5">
        <v>0.81805555555555554</v>
      </c>
      <c r="N49" s="5">
        <v>0.91666666666666663</v>
      </c>
      <c r="O49" s="5">
        <v>9.5138888888888884E-2</v>
      </c>
      <c r="P49" s="5">
        <v>0.23194444444444443</v>
      </c>
      <c r="Q49" s="5">
        <v>0.3527777777777778</v>
      </c>
      <c r="R49" s="43">
        <f t="shared" si="0"/>
        <v>0.99861111111111112</v>
      </c>
      <c r="S49" s="4" t="s">
        <v>178</v>
      </c>
      <c r="T49" s="15" t="s">
        <v>186</v>
      </c>
      <c r="V49" s="52">
        <v>127861</v>
      </c>
      <c r="W49" s="53" t="s">
        <v>42</v>
      </c>
      <c r="X49" s="53" t="s">
        <v>43</v>
      </c>
    </row>
    <row r="50" spans="1:24" ht="24.75" customHeight="1" thickBot="1" x14ac:dyDescent="0.5">
      <c r="A50" s="13">
        <v>48</v>
      </c>
      <c r="B50" s="60">
        <v>127862</v>
      </c>
      <c r="C50" s="1" t="s">
        <v>165</v>
      </c>
      <c r="D50" s="14" t="s">
        <v>166</v>
      </c>
      <c r="E50" s="14" t="s">
        <v>167</v>
      </c>
      <c r="F50" s="24" t="s">
        <v>28</v>
      </c>
      <c r="G50" s="26" t="s">
        <v>3</v>
      </c>
      <c r="H50" s="5">
        <v>0.35416666666666669</v>
      </c>
      <c r="I50" s="5">
        <v>0.48958333333333331</v>
      </c>
      <c r="J50" s="5">
        <v>0.51944444444444449</v>
      </c>
      <c r="K50" s="5">
        <v>0.61249999999999993</v>
      </c>
      <c r="L50" s="5">
        <v>0.74652777777777779</v>
      </c>
      <c r="M50" s="5">
        <v>0.85416666666666663</v>
      </c>
      <c r="N50" s="5">
        <v>0.9604166666666667</v>
      </c>
      <c r="O50" s="5">
        <v>0.15208333333333332</v>
      </c>
      <c r="P50" s="5">
        <v>0.28402777777777777</v>
      </c>
      <c r="Q50" s="5">
        <v>0.40277777777777773</v>
      </c>
      <c r="R50" s="43">
        <f>(Q50-H50)+1</f>
        <v>1.0486111111111112</v>
      </c>
      <c r="S50" s="4" t="s">
        <v>178</v>
      </c>
      <c r="T50" s="15" t="s">
        <v>186</v>
      </c>
      <c r="V50" s="54">
        <v>127862</v>
      </c>
      <c r="W50" s="55" t="s">
        <v>191</v>
      </c>
      <c r="X50" s="55" t="s">
        <v>108</v>
      </c>
    </row>
    <row r="51" spans="1:24" ht="24.75" customHeight="1" x14ac:dyDescent="0.45">
      <c r="A51" s="13">
        <v>49</v>
      </c>
      <c r="B51" s="60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31"/>
    </row>
    <row r="52" spans="1:24" ht="24.75" customHeight="1" x14ac:dyDescent="0.45">
      <c r="A52" s="13">
        <v>50</v>
      </c>
      <c r="B52" s="6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2"/>
    </row>
    <row r="53" spans="1:24" ht="36" customHeight="1" x14ac:dyDescent="0.15">
      <c r="A53" s="62" t="s">
        <v>0</v>
      </c>
      <c r="B53" s="63"/>
      <c r="C53" s="3"/>
      <c r="D53" s="6" t="s">
        <v>20</v>
      </c>
      <c r="E53" s="7"/>
      <c r="F53" s="21" t="s">
        <v>27</v>
      </c>
      <c r="G53" s="29" t="s">
        <v>1</v>
      </c>
      <c r="H53" s="9" t="s">
        <v>18</v>
      </c>
      <c r="I53" s="9" t="s">
        <v>170</v>
      </c>
      <c r="J53" s="9" t="s">
        <v>174</v>
      </c>
      <c r="K53" s="9" t="s">
        <v>175</v>
      </c>
      <c r="L53" s="9" t="s">
        <v>171</v>
      </c>
      <c r="M53" s="9" t="s">
        <v>172</v>
      </c>
      <c r="N53" s="9" t="s">
        <v>173</v>
      </c>
      <c r="O53" s="9" t="s">
        <v>176</v>
      </c>
      <c r="P53" s="9" t="s">
        <v>177</v>
      </c>
      <c r="Q53" s="9" t="s">
        <v>19</v>
      </c>
      <c r="R53" s="10" t="s">
        <v>15</v>
      </c>
      <c r="S53" s="11" t="s">
        <v>16</v>
      </c>
      <c r="T53" s="12" t="s">
        <v>17</v>
      </c>
    </row>
    <row r="54" spans="1:24" ht="21.6" customHeight="1" x14ac:dyDescent="0.15">
      <c r="B54"/>
      <c r="C54" s="17"/>
    </row>
    <row r="55" spans="1:24" x14ac:dyDescent="0.15">
      <c r="B55"/>
      <c r="C55" s="16" t="s">
        <v>22</v>
      </c>
      <c r="D55" s="16">
        <f>COUNTA(D3:D51)</f>
        <v>48</v>
      </c>
      <c r="E55" s="16" t="s">
        <v>62</v>
      </c>
      <c r="F55" s="16">
        <f>COUNTIF(H3:H51,"DNS")</f>
        <v>9</v>
      </c>
      <c r="G55" s="28" t="s">
        <v>23</v>
      </c>
      <c r="H55" s="16">
        <f>COUNT(H3:H51)</f>
        <v>39</v>
      </c>
      <c r="I55" s="16" t="s">
        <v>21</v>
      </c>
      <c r="J55" s="16">
        <f>COUNTIF(I3:Q51,"DNF")</f>
        <v>4</v>
      </c>
      <c r="K55" s="16" t="s">
        <v>24</v>
      </c>
      <c r="L55" s="16">
        <f>COUNT(R3:R51)</f>
        <v>35</v>
      </c>
      <c r="M55" s="20" t="s">
        <v>25</v>
      </c>
      <c r="N55" s="16">
        <f>COUNTIF(Q3:R51,"認定外完走")</f>
        <v>0</v>
      </c>
      <c r="Q55" s="16" t="s">
        <v>26</v>
      </c>
      <c r="R55" s="16">
        <f>COUNTIF(S3:S51,"x")</f>
        <v>23</v>
      </c>
      <c r="S55" s="16" t="s">
        <v>54</v>
      </c>
      <c r="T55" s="16">
        <f>COUNTIF(T3:U51,"x")</f>
        <v>14</v>
      </c>
    </row>
    <row r="56" spans="1:24" x14ac:dyDescent="0.15">
      <c r="B56"/>
    </row>
    <row r="57" spans="1:24" x14ac:dyDescent="0.15">
      <c r="B57"/>
    </row>
    <row r="58" spans="1:24" x14ac:dyDescent="0.15">
      <c r="B58"/>
      <c r="H58" s="19"/>
    </row>
    <row r="59" spans="1:24" x14ac:dyDescent="0.15">
      <c r="B59"/>
    </row>
    <row r="60" spans="1:24" x14ac:dyDescent="0.15">
      <c r="B60"/>
    </row>
    <row r="61" spans="1:24" x14ac:dyDescent="0.15">
      <c r="B61"/>
    </row>
    <row r="62" spans="1:24" x14ac:dyDescent="0.15">
      <c r="B62"/>
    </row>
    <row r="63" spans="1:24" x14ac:dyDescent="0.15">
      <c r="B63"/>
    </row>
    <row r="64" spans="1:24" x14ac:dyDescent="0.15">
      <c r="B64"/>
    </row>
    <row r="65" spans="2:2" x14ac:dyDescent="0.15">
      <c r="B65"/>
    </row>
    <row r="66" spans="2:2" x14ac:dyDescent="0.15">
      <c r="B66"/>
    </row>
    <row r="67" spans="2:2" x14ac:dyDescent="0.15">
      <c r="B67"/>
    </row>
    <row r="68" spans="2:2" x14ac:dyDescent="0.15">
      <c r="B68"/>
    </row>
    <row r="69" spans="2:2" x14ac:dyDescent="0.15">
      <c r="B69"/>
    </row>
    <row r="70" spans="2:2" x14ac:dyDescent="0.15">
      <c r="B70"/>
    </row>
    <row r="71" spans="2:2" x14ac:dyDescent="0.15">
      <c r="B71"/>
    </row>
    <row r="72" spans="2:2" x14ac:dyDescent="0.15">
      <c r="B72"/>
    </row>
    <row r="73" spans="2:2" x14ac:dyDescent="0.15">
      <c r="B73"/>
    </row>
    <row r="74" spans="2:2" x14ac:dyDescent="0.15">
      <c r="B74"/>
    </row>
    <row r="75" spans="2:2" x14ac:dyDescent="0.15">
      <c r="B75"/>
    </row>
    <row r="76" spans="2:2" x14ac:dyDescent="0.15">
      <c r="B76"/>
    </row>
    <row r="77" spans="2:2" x14ac:dyDescent="0.15">
      <c r="B77"/>
    </row>
    <row r="78" spans="2:2" x14ac:dyDescent="0.15">
      <c r="B78"/>
    </row>
    <row r="79" spans="2:2" x14ac:dyDescent="0.15">
      <c r="B79"/>
    </row>
    <row r="80" spans="2:2" x14ac:dyDescent="0.15">
      <c r="B80"/>
    </row>
    <row r="81" spans="2:2" x14ac:dyDescent="0.15">
      <c r="B81"/>
    </row>
    <row r="82" spans="2:2" x14ac:dyDescent="0.15">
      <c r="B82"/>
    </row>
    <row r="83" spans="2:2" x14ac:dyDescent="0.15">
      <c r="B83"/>
    </row>
    <row r="84" spans="2:2" x14ac:dyDescent="0.15">
      <c r="B84"/>
    </row>
    <row r="85" spans="2:2" x14ac:dyDescent="0.15">
      <c r="B85"/>
    </row>
    <row r="86" spans="2:2" x14ac:dyDescent="0.15">
      <c r="B86"/>
    </row>
    <row r="87" spans="2:2" x14ac:dyDescent="0.15">
      <c r="B87"/>
    </row>
    <row r="88" spans="2:2" x14ac:dyDescent="0.15">
      <c r="B88"/>
    </row>
    <row r="89" spans="2:2" x14ac:dyDescent="0.15">
      <c r="B89"/>
    </row>
    <row r="90" spans="2:2" x14ac:dyDescent="0.15">
      <c r="B90"/>
    </row>
    <row r="91" spans="2:2" x14ac:dyDescent="0.15">
      <c r="B91"/>
    </row>
    <row r="92" spans="2:2" x14ac:dyDescent="0.15">
      <c r="B92"/>
    </row>
    <row r="93" spans="2:2" x14ac:dyDescent="0.15">
      <c r="B93"/>
    </row>
    <row r="94" spans="2:2" x14ac:dyDescent="0.15">
      <c r="B94"/>
    </row>
    <row r="95" spans="2:2" x14ac:dyDescent="0.15">
      <c r="B95"/>
    </row>
    <row r="96" spans="2:2" x14ac:dyDescent="0.15">
      <c r="B96"/>
    </row>
    <row r="97" spans="2:2" x14ac:dyDescent="0.15">
      <c r="B97"/>
    </row>
    <row r="98" spans="2:2" x14ac:dyDescent="0.15">
      <c r="B98"/>
    </row>
    <row r="99" spans="2:2" x14ac:dyDescent="0.15">
      <c r="B99"/>
    </row>
    <row r="100" spans="2:2" x14ac:dyDescent="0.15">
      <c r="B100"/>
    </row>
    <row r="101" spans="2:2" x14ac:dyDescent="0.15">
      <c r="B101"/>
    </row>
    <row r="102" spans="2:2" x14ac:dyDescent="0.15">
      <c r="B102"/>
    </row>
    <row r="103" spans="2:2" x14ac:dyDescent="0.15">
      <c r="B103"/>
    </row>
    <row r="104" spans="2:2" x14ac:dyDescent="0.15">
      <c r="B104"/>
    </row>
    <row r="105" spans="2:2" x14ac:dyDescent="0.15">
      <c r="B105"/>
    </row>
    <row r="106" spans="2:2" x14ac:dyDescent="0.15">
      <c r="B106"/>
    </row>
    <row r="107" spans="2:2" x14ac:dyDescent="0.15">
      <c r="B107"/>
    </row>
    <row r="108" spans="2:2" x14ac:dyDescent="0.15">
      <c r="B108"/>
    </row>
    <row r="109" spans="2:2" x14ac:dyDescent="0.15">
      <c r="B109"/>
    </row>
    <row r="110" spans="2:2" x14ac:dyDescent="0.15">
      <c r="B110"/>
    </row>
    <row r="111" spans="2:2" x14ac:dyDescent="0.15">
      <c r="B111"/>
    </row>
    <row r="112" spans="2:2" x14ac:dyDescent="0.15">
      <c r="B112"/>
    </row>
    <row r="113" spans="2:2" x14ac:dyDescent="0.15">
      <c r="B113"/>
    </row>
    <row r="114" spans="2:2" x14ac:dyDescent="0.15">
      <c r="B114"/>
    </row>
    <row r="115" spans="2:2" x14ac:dyDescent="0.15">
      <c r="B115"/>
    </row>
    <row r="116" spans="2:2" x14ac:dyDescent="0.15">
      <c r="B116"/>
    </row>
    <row r="117" spans="2:2" x14ac:dyDescent="0.15">
      <c r="B117"/>
    </row>
    <row r="118" spans="2:2" x14ac:dyDescent="0.15">
      <c r="B118"/>
    </row>
    <row r="119" spans="2:2" x14ac:dyDescent="0.15">
      <c r="B119"/>
    </row>
    <row r="120" spans="2:2" x14ac:dyDescent="0.15">
      <c r="B120"/>
    </row>
    <row r="121" spans="2:2" x14ac:dyDescent="0.15">
      <c r="B121"/>
    </row>
    <row r="122" spans="2:2" x14ac:dyDescent="0.15">
      <c r="B122"/>
    </row>
    <row r="123" spans="2:2" x14ac:dyDescent="0.15">
      <c r="B123"/>
    </row>
    <row r="124" spans="2:2" x14ac:dyDescent="0.15">
      <c r="B124"/>
    </row>
    <row r="125" spans="2:2" x14ac:dyDescent="0.15">
      <c r="B125"/>
    </row>
    <row r="126" spans="2:2" x14ac:dyDescent="0.15">
      <c r="B126"/>
    </row>
    <row r="127" spans="2:2" x14ac:dyDescent="0.15">
      <c r="B127"/>
    </row>
    <row r="128" spans="2:2" x14ac:dyDescent="0.15">
      <c r="B128"/>
    </row>
    <row r="129" spans="2:2" x14ac:dyDescent="0.15">
      <c r="B129"/>
    </row>
    <row r="130" spans="2:2" x14ac:dyDescent="0.15">
      <c r="B130"/>
    </row>
    <row r="131" spans="2:2" x14ac:dyDescent="0.15">
      <c r="B131"/>
    </row>
    <row r="132" spans="2:2" x14ac:dyDescent="0.15">
      <c r="B132"/>
    </row>
    <row r="133" spans="2:2" x14ac:dyDescent="0.15">
      <c r="B133"/>
    </row>
    <row r="134" spans="2:2" x14ac:dyDescent="0.15">
      <c r="B134"/>
    </row>
    <row r="135" spans="2:2" x14ac:dyDescent="0.15">
      <c r="B135"/>
    </row>
    <row r="136" spans="2:2" x14ac:dyDescent="0.15">
      <c r="B136"/>
    </row>
    <row r="137" spans="2:2" x14ac:dyDescent="0.15">
      <c r="B137"/>
    </row>
    <row r="138" spans="2:2" x14ac:dyDescent="0.15">
      <c r="B138"/>
    </row>
    <row r="139" spans="2:2" x14ac:dyDescent="0.15">
      <c r="B139"/>
    </row>
    <row r="140" spans="2:2" x14ac:dyDescent="0.15">
      <c r="B140"/>
    </row>
    <row r="141" spans="2:2" x14ac:dyDescent="0.15">
      <c r="B141"/>
    </row>
    <row r="142" spans="2:2" x14ac:dyDescent="0.15">
      <c r="B142"/>
    </row>
    <row r="143" spans="2:2" x14ac:dyDescent="0.15">
      <c r="B143"/>
    </row>
    <row r="144" spans="2:2" x14ac:dyDescent="0.15">
      <c r="B144"/>
    </row>
    <row r="145" spans="2:2" x14ac:dyDescent="0.15">
      <c r="B145"/>
    </row>
    <row r="146" spans="2:2" x14ac:dyDescent="0.15">
      <c r="B146"/>
    </row>
    <row r="147" spans="2:2" x14ac:dyDescent="0.15">
      <c r="B147"/>
    </row>
    <row r="148" spans="2:2" x14ac:dyDescent="0.15">
      <c r="B148"/>
    </row>
    <row r="149" spans="2:2" x14ac:dyDescent="0.15">
      <c r="B149"/>
    </row>
    <row r="150" spans="2:2" x14ac:dyDescent="0.15">
      <c r="B150"/>
    </row>
    <row r="151" spans="2:2" x14ac:dyDescent="0.15">
      <c r="B151"/>
    </row>
    <row r="152" spans="2:2" x14ac:dyDescent="0.15">
      <c r="B152"/>
    </row>
    <row r="153" spans="2:2" x14ac:dyDescent="0.15">
      <c r="B153"/>
    </row>
    <row r="154" spans="2:2" x14ac:dyDescent="0.15">
      <c r="B154"/>
    </row>
    <row r="155" spans="2:2" x14ac:dyDescent="0.15">
      <c r="B155"/>
    </row>
    <row r="156" spans="2:2" x14ac:dyDescent="0.15">
      <c r="B156"/>
    </row>
    <row r="157" spans="2:2" x14ac:dyDescent="0.15">
      <c r="B157"/>
    </row>
    <row r="158" spans="2:2" x14ac:dyDescent="0.15">
      <c r="B158"/>
    </row>
    <row r="159" spans="2:2" x14ac:dyDescent="0.15">
      <c r="B159"/>
    </row>
    <row r="160" spans="2:2" x14ac:dyDescent="0.15">
      <c r="B160"/>
    </row>
    <row r="161" spans="2:2" x14ac:dyDescent="0.15">
      <c r="B161"/>
    </row>
    <row r="162" spans="2:2" x14ac:dyDescent="0.15">
      <c r="B162"/>
    </row>
    <row r="163" spans="2:2" x14ac:dyDescent="0.15">
      <c r="B163"/>
    </row>
    <row r="164" spans="2:2" x14ac:dyDescent="0.15">
      <c r="B164"/>
    </row>
    <row r="165" spans="2:2" x14ac:dyDescent="0.15">
      <c r="B165"/>
    </row>
    <row r="166" spans="2:2" x14ac:dyDescent="0.15">
      <c r="B166"/>
    </row>
    <row r="167" spans="2:2" x14ac:dyDescent="0.15">
      <c r="B167"/>
    </row>
    <row r="168" spans="2:2" x14ac:dyDescent="0.15">
      <c r="B168"/>
    </row>
  </sheetData>
  <phoneticPr fontId="2"/>
  <pageMargins left="0.31496062992125984" right="0" top="0.47244094488188981" bottom="0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HP用</vt:lpstr>
      <vt:lpstr>Sheet1</vt:lpstr>
      <vt:lpstr>HP用!Print_Area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桑田芳昭</dc:creator>
  <cp:lastModifiedBy>桑田　芳昭</cp:lastModifiedBy>
  <cp:lastPrinted>2017-05-12T05:07:43Z</cp:lastPrinted>
  <dcterms:created xsi:type="dcterms:W3CDTF">2016-04-07T16:00:52Z</dcterms:created>
  <dcterms:modified xsi:type="dcterms:W3CDTF">2017-06-01T06:31:44Z</dcterms:modified>
</cp:coreProperties>
</file>