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60" yWindow="885" windowWidth="20130" windowHeight="129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Sheet1!$A$1:$L$58</definedName>
  </definedNames>
  <calcPr calcId="145621"/>
</workbook>
</file>

<file path=xl/calcChain.xml><?xml version="1.0" encoding="utf-8"?>
<calcChain xmlns="http://schemas.openxmlformats.org/spreadsheetml/2006/main">
  <c r="L58" i="1" l="1"/>
  <c r="H58" i="1"/>
  <c r="H55" i="1"/>
  <c r="A58" i="1"/>
  <c r="A55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H54" i="1"/>
  <c r="H53" i="1"/>
  <c r="H52" i="1"/>
  <c r="H51" i="1"/>
  <c r="H50" i="1"/>
  <c r="H49" i="1"/>
  <c r="H48" i="1"/>
  <c r="H33" i="1"/>
  <c r="H32" i="1"/>
  <c r="H31" i="1"/>
  <c r="H30" i="1"/>
  <c r="H29" i="1"/>
  <c r="H28" i="1"/>
  <c r="L40" i="1"/>
  <c r="H57" i="1"/>
  <c r="A56" i="1"/>
  <c r="A57" i="1"/>
  <c r="H56" i="1"/>
  <c r="H47" i="1"/>
  <c r="H46" i="1"/>
  <c r="H45" i="1"/>
  <c r="H44" i="1"/>
  <c r="H43" i="1"/>
  <c r="H42" i="1"/>
  <c r="H41" i="1"/>
  <c r="H40" i="1"/>
  <c r="H39" i="1"/>
  <c r="H38" i="1"/>
  <c r="H37" i="1"/>
  <c r="H36" i="1"/>
  <c r="H25" i="1"/>
  <c r="L22" i="1"/>
  <c r="H22" i="1"/>
  <c r="H21" i="1"/>
  <c r="H35" i="1"/>
  <c r="H34" i="1"/>
  <c r="H20" i="1"/>
  <c r="H18" i="1"/>
  <c r="H19" i="1"/>
  <c r="H16" i="1"/>
  <c r="H17" i="1"/>
  <c r="H23" i="1"/>
  <c r="H10" i="1"/>
  <c r="H24" i="1"/>
  <c r="H9" i="1"/>
  <c r="H8" i="1"/>
  <c r="H7" i="1"/>
  <c r="H11" i="1"/>
  <c r="H12" i="1"/>
  <c r="H13" i="1"/>
  <c r="H14" i="1"/>
  <c r="H15" i="1"/>
  <c r="H26" i="1"/>
  <c r="H27" i="1"/>
</calcChain>
</file>

<file path=xl/sharedStrings.xml><?xml version="1.0" encoding="utf-8"?>
<sst xmlns="http://schemas.openxmlformats.org/spreadsheetml/2006/main" count="251" uniqueCount="146">
  <si>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</si>
  <si>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</si>
  <si>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</si>
  <si>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</si>
  <si>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</si>
  <si>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左折</t>
    <rPh sb="0" eb="2">
      <t>サセツ</t>
    </rPh>
    <phoneticPr fontId="1"/>
  </si>
  <si>
    <t>直進</t>
    <rPh sb="0" eb="2">
      <t>チョクシン</t>
    </rPh>
    <phoneticPr fontId="1"/>
  </si>
  <si>
    <t>標識</t>
    <rPh sb="0" eb="2">
      <t>ヒョウシキ</t>
    </rPh>
    <phoneticPr fontId="2"/>
  </si>
  <si>
    <t>右折</t>
    <rPh sb="0" eb="2">
      <t>ウセツ</t>
    </rPh>
    <phoneticPr fontId="1"/>
  </si>
  <si>
    <t>市道</t>
    <rPh sb="0" eb="2">
      <t>シドウ</t>
    </rPh>
    <phoneticPr fontId="2"/>
  </si>
  <si>
    <t>左折</t>
    <rPh sb="0" eb="2">
      <t>サセツ</t>
    </rPh>
    <phoneticPr fontId="2"/>
  </si>
  <si>
    <t>右折</t>
    <rPh sb="0" eb="2">
      <t>ウセツ</t>
    </rPh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</si>
  <si>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</si>
  <si>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</si>
  <si>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</si>
  <si>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</si>
  <si>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</si>
  <si>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</si>
  <si>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  <phoneticPr fontId="2"/>
  </si>
  <si>
    <t>十</t>
    <rPh sb="0" eb="1">
      <t>ジュウ</t>
    </rPh>
    <phoneticPr fontId="2"/>
  </si>
  <si>
    <t>左側</t>
    <rPh sb="0" eb="2">
      <t>ヒダリガワ</t>
    </rPh>
    <phoneticPr fontId="1"/>
  </si>
  <si>
    <r>
      <t>←　高松　琴平
R32にしたがって</t>
    </r>
    <r>
      <rPr>
        <b/>
        <sz val="9"/>
        <color rgb="FFFF0000"/>
        <rFont val="ＭＳ Ｐゴシック"/>
        <family val="3"/>
        <charset val="128"/>
      </rPr>
      <t>吉野川左岸</t>
    </r>
    <r>
      <rPr>
        <sz val="9"/>
        <rFont val="ＭＳ Ｐゴシック"/>
        <family val="3"/>
        <charset val="128"/>
      </rPr>
      <t>へと渡る</t>
    </r>
    <rPh sb="2" eb="4">
      <t>タカマツ</t>
    </rPh>
    <rPh sb="5" eb="7">
      <t>コトヒラ</t>
    </rPh>
    <rPh sb="17" eb="20">
      <t>ヨシノガワ</t>
    </rPh>
    <rPh sb="20" eb="22">
      <t>サガン</t>
    </rPh>
    <rPh sb="24" eb="25">
      <t>ワタ</t>
    </rPh>
    <phoneticPr fontId="2"/>
  </si>
  <si>
    <r>
      <t>→　鳴門
R32が吉野川を離れていくので、右折して</t>
    </r>
    <r>
      <rPr>
        <b/>
        <sz val="9"/>
        <rFont val="ＭＳ Ｐゴシック"/>
        <family val="3"/>
        <charset val="128"/>
      </rPr>
      <t>吉野川左岸</t>
    </r>
    <r>
      <rPr>
        <sz val="9"/>
        <rFont val="ＭＳ Ｐゴシック"/>
        <family val="3"/>
        <charset val="128"/>
      </rPr>
      <t>を走り続ける</t>
    </r>
    <rPh sb="2" eb="4">
      <t>ナルト</t>
    </rPh>
    <rPh sb="9" eb="12">
      <t>ヨシノガワ</t>
    </rPh>
    <rPh sb="13" eb="14">
      <t>ハナ</t>
    </rPh>
    <rPh sb="21" eb="23">
      <t>ウセツ</t>
    </rPh>
    <rPh sb="25" eb="28">
      <t>ヨシノガワ</t>
    </rPh>
    <rPh sb="28" eb="30">
      <t>サガン</t>
    </rPh>
    <rPh sb="31" eb="32">
      <t>ハシ</t>
    </rPh>
    <rPh sb="33" eb="34">
      <t>ツヅ</t>
    </rPh>
    <phoneticPr fontId="2"/>
  </si>
  <si>
    <r>
      <t>道なり右に進んでも県道12（バイパス）
どちらに進んでも良い
この付近　</t>
    </r>
    <r>
      <rPr>
        <b/>
        <sz val="9"/>
        <rFont val="ＭＳ Ｐゴシック"/>
        <family val="3"/>
        <charset val="128"/>
      </rPr>
      <t>脇町・うだつの町並み</t>
    </r>
    <rPh sb="0" eb="1">
      <t>ミチ</t>
    </rPh>
    <rPh sb="3" eb="4">
      <t>ミギ</t>
    </rPh>
    <rPh sb="5" eb="6">
      <t>スス</t>
    </rPh>
    <rPh sb="9" eb="11">
      <t>ケンドウ</t>
    </rPh>
    <rPh sb="24" eb="25">
      <t>スス</t>
    </rPh>
    <rPh sb="28" eb="29">
      <t>ヨ</t>
    </rPh>
    <rPh sb="33" eb="35">
      <t>フキン</t>
    </rPh>
    <rPh sb="43" eb="45">
      <t>マチナ</t>
    </rPh>
    <phoneticPr fontId="2"/>
  </si>
  <si>
    <t>四国の道　柱石あり
右すぐの潜水橋に向かう</t>
    <rPh sb="0" eb="2">
      <t>シコク</t>
    </rPh>
    <rPh sb="3" eb="4">
      <t>ミチ</t>
    </rPh>
    <rPh sb="5" eb="7">
      <t>チュウセキ</t>
    </rPh>
    <rPh sb="10" eb="11">
      <t>ミギ</t>
    </rPh>
    <rPh sb="14" eb="16">
      <t>センスイ</t>
    </rPh>
    <rPh sb="16" eb="17">
      <t>バシ</t>
    </rPh>
    <rPh sb="18" eb="19">
      <t>ム</t>
    </rPh>
    <phoneticPr fontId="2"/>
  </si>
  <si>
    <r>
      <t>堤防上がってすぐ左折。</t>
    </r>
    <r>
      <rPr>
        <b/>
        <sz val="9"/>
        <color rgb="FFFF0000"/>
        <rFont val="ＭＳ Ｐゴシック"/>
        <family val="3"/>
        <charset val="128"/>
      </rPr>
      <t>吉野川右岸</t>
    </r>
    <r>
      <rPr>
        <sz val="9"/>
        <rFont val="ＭＳ Ｐゴシック"/>
        <family val="3"/>
        <charset val="128"/>
      </rPr>
      <t>へ
（堤防上も走れるが、堤防降りて県道を走る）</t>
    </r>
    <rPh sb="0" eb="3">
      <t>テイボウア</t>
    </rPh>
    <rPh sb="8" eb="10">
      <t>サセツ</t>
    </rPh>
    <rPh sb="11" eb="14">
      <t>ヨシノガワ</t>
    </rPh>
    <rPh sb="14" eb="16">
      <t>ウガン</t>
    </rPh>
    <rPh sb="19" eb="22">
      <t>テイボウウエ</t>
    </rPh>
    <rPh sb="23" eb="24">
      <t>ハシ</t>
    </rPh>
    <rPh sb="28" eb="30">
      <t>テイボウ</t>
    </rPh>
    <rPh sb="30" eb="31">
      <t>オ</t>
    </rPh>
    <rPh sb="33" eb="35">
      <t>ケンドウ</t>
    </rPh>
    <rPh sb="36" eb="37">
      <t>ハシ</t>
    </rPh>
    <phoneticPr fontId="2"/>
  </si>
  <si>
    <r>
      <t xml:space="preserve">←　徳島　板野
どっちも県122なので注意
</t>
    </r>
    <r>
      <rPr>
        <b/>
        <sz val="9"/>
        <rFont val="ＭＳ Ｐゴシック"/>
        <family val="3"/>
        <charset val="128"/>
      </rPr>
      <t>吉野川右岸</t>
    </r>
    <r>
      <rPr>
        <sz val="9"/>
        <rFont val="ＭＳ Ｐゴシック"/>
        <family val="3"/>
        <charset val="128"/>
      </rPr>
      <t>を走り続ける</t>
    </r>
    <rPh sb="2" eb="4">
      <t>トクシマ</t>
    </rPh>
    <rPh sb="5" eb="7">
      <t>イタノ</t>
    </rPh>
    <rPh sb="12" eb="13">
      <t>ケン</t>
    </rPh>
    <rPh sb="19" eb="21">
      <t>チュウイ</t>
    </rPh>
    <rPh sb="28" eb="29">
      <t>ハシ</t>
    </rPh>
    <rPh sb="30" eb="31">
      <t>ツヅ</t>
    </rPh>
    <phoneticPr fontId="2"/>
  </si>
  <si>
    <t>→　県庁</t>
    <rPh sb="2" eb="4">
      <t>ケンチョウ</t>
    </rPh>
    <phoneticPr fontId="2"/>
  </si>
  <si>
    <t>←　県庁</t>
    <rPh sb="2" eb="4">
      <t>ケンチョウ</t>
    </rPh>
    <phoneticPr fontId="2"/>
  </si>
  <si>
    <t>県道13→R438(439)</t>
    <rPh sb="0" eb="2">
      <t>ケンドウ</t>
    </rPh>
    <phoneticPr fontId="1"/>
  </si>
  <si>
    <t>R438（R439)</t>
  </si>
  <si>
    <t>右直進</t>
    <rPh sb="0" eb="1">
      <t>ミギ</t>
    </rPh>
    <rPh sb="1" eb="3">
      <t>チョクシン</t>
    </rPh>
    <phoneticPr fontId="1"/>
  </si>
  <si>
    <t>市道</t>
    <rPh sb="0" eb="2">
      <t>シドウ</t>
    </rPh>
    <phoneticPr fontId="1"/>
  </si>
  <si>
    <t>R32</t>
  </si>
  <si>
    <t>県道12</t>
    <rPh sb="0" eb="2">
      <t>ケンドウ</t>
    </rPh>
    <phoneticPr fontId="1"/>
  </si>
  <si>
    <t>左直進</t>
    <rPh sb="0" eb="3">
      <t>ヒダリチョクシン</t>
    </rPh>
    <phoneticPr fontId="1"/>
  </si>
  <si>
    <t>県道2</t>
    <rPh sb="0" eb="2">
      <t>ケンドウ</t>
    </rPh>
    <phoneticPr fontId="1"/>
  </si>
  <si>
    <t>県道237</t>
    <rPh sb="0" eb="2">
      <t>ケンドウ</t>
    </rPh>
    <phoneticPr fontId="1"/>
  </si>
  <si>
    <t>県道122</t>
    <rPh sb="0" eb="2">
      <t>ケンドウ</t>
    </rPh>
    <phoneticPr fontId="1"/>
  </si>
  <si>
    <t>県道30</t>
    <rPh sb="0" eb="2">
      <t>ケンドウ</t>
    </rPh>
    <phoneticPr fontId="1"/>
  </si>
  <si>
    <t>県道1</t>
    <rPh sb="0" eb="1">
      <t>ケン</t>
    </rPh>
    <rPh sb="1" eb="2">
      <t>ドウ</t>
    </rPh>
    <phoneticPr fontId="2"/>
  </si>
  <si>
    <t>R192</t>
  </si>
  <si>
    <t>藍場浜公園</t>
    <rPh sb="0" eb="1">
      <t>アイ</t>
    </rPh>
    <rPh sb="1" eb="2">
      <t>ジョウ</t>
    </rPh>
    <rPh sb="2" eb="3">
      <t>ハマ</t>
    </rPh>
    <rPh sb="3" eb="5">
      <t>コウエン</t>
    </rPh>
    <phoneticPr fontId="1"/>
  </si>
  <si>
    <t>（堤防突き当り）</t>
    <rPh sb="1" eb="4">
      <t>テイボウツ</t>
    </rPh>
    <rPh sb="5" eb="6">
      <t>アタ</t>
    </rPh>
    <phoneticPr fontId="1"/>
  </si>
  <si>
    <t>飯尾川公園（いしいドーム）</t>
    <rPh sb="0" eb="2">
      <t>イイオ</t>
    </rPh>
    <rPh sb="2" eb="3">
      <t>ガワ</t>
    </rPh>
    <rPh sb="3" eb="5">
      <t>コウエン</t>
    </rPh>
    <phoneticPr fontId="1"/>
  </si>
  <si>
    <t>井川池田　IC入口</t>
    <rPh sb="0" eb="2">
      <t>イガワ</t>
    </rPh>
    <rPh sb="2" eb="4">
      <t>イケダ</t>
    </rPh>
    <rPh sb="7" eb="9">
      <t>イリグチ</t>
    </rPh>
    <phoneticPr fontId="1"/>
  </si>
  <si>
    <t>州津</t>
    <rPh sb="0" eb="1">
      <t>シュウ</t>
    </rPh>
    <rPh sb="1" eb="2">
      <t>ツ</t>
    </rPh>
    <phoneticPr fontId="1"/>
  </si>
  <si>
    <t>徳大薬学部前</t>
    <rPh sb="0" eb="2">
      <t>トクダイ</t>
    </rPh>
    <rPh sb="2" eb="5">
      <t>ヤクガクブ</t>
    </rPh>
    <rPh sb="5" eb="6">
      <t>マエ</t>
    </rPh>
    <phoneticPr fontId="2"/>
  </si>
  <si>
    <t>┤</t>
    <phoneticPr fontId="2"/>
  </si>
  <si>
    <t>T</t>
    <phoneticPr fontId="2"/>
  </si>
  <si>
    <t>Y</t>
    <phoneticPr fontId="2"/>
  </si>
  <si>
    <t>ト</t>
    <phoneticPr fontId="2"/>
  </si>
  <si>
    <t>6:30南西方向</t>
    <rPh sb="4" eb="6">
      <t>ナンセイ</t>
    </rPh>
    <rPh sb="6" eb="8">
      <t>ホウコウ</t>
    </rPh>
    <phoneticPr fontId="1"/>
  </si>
  <si>
    <t>BRM826徳島300</t>
    <rPh sb="6" eb="8">
      <t>トクシマ</t>
    </rPh>
    <phoneticPr fontId="2"/>
  </si>
  <si>
    <t>阿波おどり会館前</t>
    <rPh sb="0" eb="2">
      <t>アワ</t>
    </rPh>
    <rPh sb="5" eb="8">
      <t>カイカンマエ</t>
    </rPh>
    <phoneticPr fontId="1"/>
  </si>
  <si>
    <t>県道136</t>
    <rPh sb="0" eb="2">
      <t>ケンドウ</t>
    </rPh>
    <phoneticPr fontId="2"/>
  </si>
  <si>
    <t>かちどき橋</t>
    <rPh sb="4" eb="5">
      <t>ハシ</t>
    </rPh>
    <phoneticPr fontId="2"/>
  </si>
  <si>
    <t>R55</t>
    <phoneticPr fontId="2"/>
  </si>
  <si>
    <t>県道16</t>
    <rPh sb="0" eb="2">
      <t>ケンドウ</t>
    </rPh>
    <phoneticPr fontId="2"/>
  </si>
  <si>
    <t>勝浦川橋南詰</t>
    <rPh sb="0" eb="2">
      <t>カツウラ</t>
    </rPh>
    <rPh sb="2" eb="3">
      <t>カワ</t>
    </rPh>
    <rPh sb="3" eb="4">
      <t>ハシ</t>
    </rPh>
    <rPh sb="4" eb="5">
      <t>ミナミ</t>
    </rPh>
    <rPh sb="5" eb="6">
      <t>ヅメ</t>
    </rPh>
    <phoneticPr fontId="2"/>
  </si>
  <si>
    <t>県道22</t>
    <rPh sb="0" eb="2">
      <t>ケンドウ</t>
    </rPh>
    <phoneticPr fontId="2"/>
  </si>
  <si>
    <t>（ローソン 勝浦町沼江店）</t>
    <phoneticPr fontId="2"/>
  </si>
  <si>
    <t>ト</t>
    <phoneticPr fontId="2"/>
  </si>
  <si>
    <t>県道28</t>
    <rPh sb="0" eb="2">
      <t>ケンドウ</t>
    </rPh>
    <phoneticPr fontId="2"/>
  </si>
  <si>
    <t>橋わたらない。せまい川沿いに進む</t>
    <rPh sb="0" eb="1">
      <t>ハシ</t>
    </rPh>
    <rPh sb="10" eb="12">
      <t>カワゾ</t>
    </rPh>
    <rPh sb="14" eb="15">
      <t>スス</t>
    </rPh>
    <phoneticPr fontId="2"/>
  </si>
  <si>
    <t>T</t>
    <phoneticPr fontId="2"/>
  </si>
  <si>
    <t>T</t>
    <phoneticPr fontId="2"/>
  </si>
  <si>
    <t>R195</t>
    <phoneticPr fontId="2"/>
  </si>
  <si>
    <t>S</t>
    <phoneticPr fontId="2"/>
  </si>
  <si>
    <t>右側</t>
    <rPh sb="0" eb="2">
      <t>ミギガワ</t>
    </rPh>
    <phoneticPr fontId="1"/>
  </si>
  <si>
    <t>R195</t>
    <phoneticPr fontId="1"/>
  </si>
  <si>
    <t>R193(R195）</t>
    <phoneticPr fontId="1"/>
  </si>
  <si>
    <t>┤</t>
    <phoneticPr fontId="2"/>
  </si>
  <si>
    <t>R193が合流する</t>
    <rPh sb="5" eb="7">
      <t>ゴウリュウ</t>
    </rPh>
    <phoneticPr fontId="2"/>
  </si>
  <si>
    <t>R195</t>
    <phoneticPr fontId="2"/>
  </si>
  <si>
    <t>R193と別れて再びR195単独になる</t>
    <rPh sb="5" eb="6">
      <t>ワカ</t>
    </rPh>
    <rPh sb="8" eb="9">
      <t>フタタ</t>
    </rPh>
    <rPh sb="14" eb="16">
      <t>タンドク</t>
    </rPh>
    <phoneticPr fontId="2"/>
  </si>
  <si>
    <t>四つ足峠（トンネル）</t>
    <rPh sb="0" eb="1">
      <t>ヨ</t>
    </rPh>
    <rPh sb="2" eb="3">
      <t>アシ</t>
    </rPh>
    <rPh sb="3" eb="4">
      <t>トウゲ</t>
    </rPh>
    <phoneticPr fontId="2"/>
  </si>
  <si>
    <t>標高699m 高知県。べふ峡温泉までは急勾配！</t>
    <rPh sb="0" eb="2">
      <t>ヒョウコウ</t>
    </rPh>
    <rPh sb="7" eb="10">
      <t>コウチケン</t>
    </rPh>
    <rPh sb="13" eb="14">
      <t>キョウ</t>
    </rPh>
    <rPh sb="14" eb="16">
      <t>オンセン</t>
    </rPh>
    <rPh sb="19" eb="20">
      <t>キュウ</t>
    </rPh>
    <rPh sb="20" eb="22">
      <t>コウバイ</t>
    </rPh>
    <phoneticPr fontId="2"/>
  </si>
  <si>
    <t>（べふ峡温泉）</t>
    <rPh sb="3" eb="4">
      <t>キョウ</t>
    </rPh>
    <rPh sb="4" eb="6">
      <t>オンセン</t>
    </rPh>
    <phoneticPr fontId="2"/>
  </si>
  <si>
    <t>標高515m　夜は開いてない。今度ゆっくり来よう</t>
    <rPh sb="0" eb="2">
      <t>ヒョウコウ</t>
    </rPh>
    <rPh sb="7" eb="8">
      <t>ヨル</t>
    </rPh>
    <rPh sb="9" eb="10">
      <t>ア</t>
    </rPh>
    <rPh sb="15" eb="17">
      <t>コンド</t>
    </rPh>
    <rPh sb="21" eb="22">
      <t>コ</t>
    </rPh>
    <phoneticPr fontId="2"/>
  </si>
  <si>
    <t>大栃。かつてここまで土佐電鉄の路線があった。今はJRバスが来る</t>
    <rPh sb="0" eb="1">
      <t>オオ</t>
    </rPh>
    <rPh sb="1" eb="2">
      <t>トチ</t>
    </rPh>
    <rPh sb="10" eb="12">
      <t>トサ</t>
    </rPh>
    <rPh sb="12" eb="14">
      <t>デンテツ</t>
    </rPh>
    <rPh sb="15" eb="17">
      <t>ロセン</t>
    </rPh>
    <rPh sb="22" eb="23">
      <t>イマ</t>
    </rPh>
    <rPh sb="29" eb="30">
      <t>ク</t>
    </rPh>
    <phoneticPr fontId="2"/>
  </si>
  <si>
    <t>県道31</t>
    <rPh sb="0" eb="2">
      <t>ケンドウ</t>
    </rPh>
    <phoneticPr fontId="2"/>
  </si>
  <si>
    <t>土佐山田駅前を通過して、山田西駅の脇を抜ける</t>
    <rPh sb="0" eb="4">
      <t>トサヤマダ</t>
    </rPh>
    <rPh sb="4" eb="5">
      <t>エキ</t>
    </rPh>
    <rPh sb="5" eb="6">
      <t>マエ</t>
    </rPh>
    <rPh sb="7" eb="9">
      <t>ツウカ</t>
    </rPh>
    <rPh sb="12" eb="14">
      <t>ヤマダ</t>
    </rPh>
    <rPh sb="14" eb="15">
      <t>ニシ</t>
    </rPh>
    <rPh sb="15" eb="16">
      <t>エキ</t>
    </rPh>
    <rPh sb="17" eb="18">
      <t>ワキ</t>
    </rPh>
    <rPh sb="19" eb="20">
      <t>ヌ</t>
    </rPh>
    <phoneticPr fontId="2"/>
  </si>
  <si>
    <t>→　平山</t>
    <rPh sb="2" eb="4">
      <t>ヒラヤマ</t>
    </rPh>
    <phoneticPr fontId="2"/>
  </si>
  <si>
    <t>県道254</t>
    <rPh sb="0" eb="2">
      <t>ケンドウ</t>
    </rPh>
    <phoneticPr fontId="2"/>
  </si>
  <si>
    <t>↑　平山　新改</t>
    <rPh sb="2" eb="4">
      <t>ヒラヤマ</t>
    </rPh>
    <rPh sb="5" eb="7">
      <t>シンガイ</t>
    </rPh>
    <phoneticPr fontId="2"/>
  </si>
  <si>
    <t>↑　平山　新改駅</t>
    <rPh sb="2" eb="4">
      <t>ヒラヤマ</t>
    </rPh>
    <rPh sb="5" eb="7">
      <t>シンガイ</t>
    </rPh>
    <rPh sb="7" eb="8">
      <t>エキ</t>
    </rPh>
    <phoneticPr fontId="2"/>
  </si>
  <si>
    <t>←　平山
橋わたる。直進も県254で分かりづらい</t>
    <rPh sb="2" eb="4">
      <t>ヒラヤマ</t>
    </rPh>
    <rPh sb="5" eb="6">
      <t>ハシ</t>
    </rPh>
    <rPh sb="10" eb="12">
      <t>チョクシン</t>
    </rPh>
    <rPh sb="13" eb="14">
      <t>ケン</t>
    </rPh>
    <rPh sb="18" eb="19">
      <t>ワ</t>
    </rPh>
    <phoneticPr fontId="2"/>
  </si>
  <si>
    <t>×</t>
    <phoneticPr fontId="2"/>
  </si>
  <si>
    <t>R32</t>
    <phoneticPr fontId="1"/>
  </si>
  <si>
    <t>旧道</t>
    <rPh sb="0" eb="2">
      <t>キュウドウ</t>
    </rPh>
    <phoneticPr fontId="1"/>
  </si>
  <si>
    <t>Y</t>
    <phoneticPr fontId="2"/>
  </si>
  <si>
    <t>（道の駅大杉）</t>
    <rPh sb="1" eb="2">
      <t>ミチ</t>
    </rPh>
    <rPh sb="3" eb="4">
      <t>エキ</t>
    </rPh>
    <rPh sb="4" eb="6">
      <t>オオスギ</t>
    </rPh>
    <phoneticPr fontId="2"/>
  </si>
  <si>
    <t>T</t>
    <phoneticPr fontId="2"/>
  </si>
  <si>
    <t>イタノ</t>
    <phoneticPr fontId="1"/>
  </si>
  <si>
    <t>┤</t>
    <phoneticPr fontId="2"/>
  </si>
  <si>
    <t>S</t>
    <phoneticPr fontId="2"/>
  </si>
  <si>
    <t>ト</t>
    <phoneticPr fontId="2"/>
  </si>
  <si>
    <t>S</t>
    <phoneticPr fontId="2"/>
  </si>
  <si>
    <t>×</t>
    <phoneticPr fontId="2"/>
  </si>
  <si>
    <t>Y</t>
    <phoneticPr fontId="2"/>
  </si>
  <si>
    <t>S</t>
    <phoneticPr fontId="2"/>
  </si>
  <si>
    <t>（セブン-イレブン 美馬市脇町郡里店）</t>
    <phoneticPr fontId="1"/>
  </si>
  <si>
    <t>×</t>
    <phoneticPr fontId="2"/>
  </si>
  <si>
    <t>S</t>
    <phoneticPr fontId="2"/>
  </si>
  <si>
    <t>T</t>
    <phoneticPr fontId="2"/>
  </si>
  <si>
    <t>ト</t>
    <phoneticPr fontId="2"/>
  </si>
  <si>
    <t>（ローソン Ｌ 徳島中島田町）</t>
    <phoneticPr fontId="2"/>
  </si>
  <si>
    <t>PC2　ローソン 東みよし町昼間</t>
    <phoneticPr fontId="2"/>
  </si>
  <si>
    <t>県道139</t>
    <rPh sb="0" eb="2">
      <t>ケンドウ</t>
    </rPh>
    <phoneticPr fontId="1"/>
  </si>
  <si>
    <t>←　土柱</t>
    <rPh sb="2" eb="4">
      <t>ドチュウ</t>
    </rPh>
    <phoneticPr fontId="2"/>
  </si>
  <si>
    <t>左直進</t>
    <rPh sb="0" eb="1">
      <t>ヒダリ</t>
    </rPh>
    <rPh sb="1" eb="3">
      <t>チョクシン</t>
    </rPh>
    <phoneticPr fontId="1"/>
  </si>
  <si>
    <t>X</t>
    <phoneticPr fontId="2"/>
  </si>
  <si>
    <t>県道198</t>
    <rPh sb="0" eb="2">
      <t>ケンドウ</t>
    </rPh>
    <phoneticPr fontId="1"/>
  </si>
  <si>
    <t>フォトコントロール
阿波の土柱</t>
    <rPh sb="10" eb="12">
      <t>アワ</t>
    </rPh>
    <rPh sb="13" eb="15">
      <t>ドチュウ</t>
    </rPh>
    <phoneticPr fontId="2"/>
  </si>
  <si>
    <t>広域農道→県246</t>
    <rPh sb="0" eb="2">
      <t>コウイキ</t>
    </rPh>
    <rPh sb="2" eb="4">
      <t>ノウドウ</t>
    </rPh>
    <rPh sb="5" eb="6">
      <t>ケン</t>
    </rPh>
    <phoneticPr fontId="1"/>
  </si>
  <si>
    <t>通過チェック
ローソン 那賀町和食郷店</t>
    <rPh sb="0" eb="2">
      <t>ツウカ</t>
    </rPh>
    <phoneticPr fontId="2"/>
  </si>
  <si>
    <t>繁藤（森林公園）</t>
    <rPh sb="0" eb="2">
      <t>シゲトウ</t>
    </rPh>
    <rPh sb="3" eb="5">
      <t>シンリン</t>
    </rPh>
    <rPh sb="5" eb="7">
      <t>コウエン</t>
    </rPh>
    <phoneticPr fontId="2"/>
  </si>
  <si>
    <t>繁藤（森林公園）の木の矢印看板あり</t>
    <rPh sb="0" eb="2">
      <t>シゲトウ</t>
    </rPh>
    <rPh sb="3" eb="5">
      <t>シンリン</t>
    </rPh>
    <rPh sb="5" eb="7">
      <t>コウエン</t>
    </rPh>
    <rPh sb="9" eb="10">
      <t>キ</t>
    </rPh>
    <rPh sb="11" eb="13">
      <t>ヤジルシ</t>
    </rPh>
    <rPh sb="13" eb="15">
      <t>カンバン</t>
    </rPh>
    <phoneticPr fontId="2"/>
  </si>
  <si>
    <t>繁藤（森林公園）　ガードレールのほうについていく</t>
    <rPh sb="0" eb="2">
      <t>シゲトウ</t>
    </rPh>
    <rPh sb="3" eb="5">
      <t>シンリン</t>
    </rPh>
    <rPh sb="5" eb="7">
      <t>コウエン</t>
    </rPh>
    <phoneticPr fontId="2"/>
  </si>
  <si>
    <t>ふるさと林道</t>
    <rPh sb="4" eb="6">
      <t>リンドウ</t>
    </rPh>
    <phoneticPr fontId="1"/>
  </si>
  <si>
    <r>
      <t xml:space="preserve">細かいつづらを抜けた後の分岐でふるさと林道平山公園線へ
標高204m </t>
    </r>
    <r>
      <rPr>
        <sz val="9"/>
        <color rgb="FFFF0000"/>
        <rFont val="ＭＳ Ｐゴシック"/>
        <family val="3"/>
        <charset val="128"/>
      </rPr>
      <t>勾配9％～12％</t>
    </r>
    <rPh sb="0" eb="1">
      <t>コマ</t>
    </rPh>
    <rPh sb="7" eb="8">
      <t>ヌ</t>
    </rPh>
    <rPh sb="10" eb="11">
      <t>アト</t>
    </rPh>
    <rPh sb="12" eb="14">
      <t>ブンキ</t>
    </rPh>
    <rPh sb="19" eb="21">
      <t>リンドウ</t>
    </rPh>
    <rPh sb="21" eb="23">
      <t>ヒラヤマ</t>
    </rPh>
    <rPh sb="23" eb="25">
      <t>コウエン</t>
    </rPh>
    <rPh sb="25" eb="26">
      <t>セン</t>
    </rPh>
    <rPh sb="28" eb="30">
      <t>ヒョウコウ</t>
    </rPh>
    <rPh sb="35" eb="37">
      <t>コウバイ</t>
    </rPh>
    <phoneticPr fontId="2"/>
  </si>
  <si>
    <t>公園道路→県道254</t>
    <rPh sb="0" eb="2">
      <t>コウエン</t>
    </rPh>
    <rPh sb="2" eb="4">
      <t>ドウロ</t>
    </rPh>
    <rPh sb="5" eb="7">
      <t>ケンドウ</t>
    </rPh>
    <phoneticPr fontId="1"/>
  </si>
  <si>
    <t>林道ピークから少し降りて公園道路に突き当たる</t>
    <rPh sb="0" eb="2">
      <t>リンドウ</t>
    </rPh>
    <rPh sb="7" eb="8">
      <t>スコ</t>
    </rPh>
    <rPh sb="9" eb="10">
      <t>オ</t>
    </rPh>
    <rPh sb="12" eb="14">
      <t>コウエン</t>
    </rPh>
    <rPh sb="14" eb="16">
      <t>ドウロ</t>
    </rPh>
    <rPh sb="17" eb="18">
      <t>ツ</t>
    </rPh>
    <rPh sb="19" eb="20">
      <t>ア</t>
    </rPh>
    <phoneticPr fontId="2"/>
  </si>
  <si>
    <t>（ファミリーマート阿波市場町北店）</t>
    <phoneticPr fontId="2"/>
  </si>
  <si>
    <t>（セブン-イレブン土佐山田町西本町店）</t>
    <phoneticPr fontId="2"/>
  </si>
  <si>
    <t>(ローソン 阿波病院前店)</t>
    <phoneticPr fontId="2"/>
  </si>
  <si>
    <t>堤防道路→県138</t>
    <rPh sb="0" eb="2">
      <t>テイボウ</t>
    </rPh>
    <rPh sb="2" eb="4">
      <t>ドウロ</t>
    </rPh>
    <rPh sb="5" eb="6">
      <t>ケン</t>
    </rPh>
    <phoneticPr fontId="2"/>
  </si>
  <si>
    <t>T</t>
    <phoneticPr fontId="2"/>
  </si>
  <si>
    <t>ト</t>
    <phoneticPr fontId="2"/>
  </si>
  <si>
    <t>S</t>
    <phoneticPr fontId="2"/>
  </si>
  <si>
    <t>（ミニストップ鴨島知恵島店）</t>
    <phoneticPr fontId="1"/>
  </si>
  <si>
    <t>右　降りる</t>
    <rPh sb="0" eb="1">
      <t>ミギ</t>
    </rPh>
    <rPh sb="2" eb="3">
      <t>オ</t>
    </rPh>
    <phoneticPr fontId="1"/>
  </si>
  <si>
    <r>
      <t>堤防上で右下に降りる。</t>
    </r>
    <r>
      <rPr>
        <b/>
        <sz val="9"/>
        <color rgb="FFFF0000"/>
        <rFont val="ＭＳ Ｐゴシック"/>
        <family val="3"/>
        <charset val="128"/>
      </rPr>
      <t>吉野川の水面0メートル</t>
    </r>
    <r>
      <rPr>
        <sz val="9"/>
        <rFont val="ＭＳ Ｐゴシック"/>
        <family val="3"/>
        <charset val="128"/>
      </rPr>
      <t>を走る
地図で</t>
    </r>
    <r>
      <rPr>
        <b/>
        <sz val="9"/>
        <color rgb="FFFF0000"/>
        <rFont val="ＭＳ Ｐゴシック"/>
        <family val="3"/>
        <charset val="128"/>
      </rPr>
      <t>地形要確認！</t>
    </r>
    <rPh sb="0" eb="3">
      <t>テイボウウエ</t>
    </rPh>
    <rPh sb="4" eb="5">
      <t>ミギ</t>
    </rPh>
    <rPh sb="5" eb="6">
      <t>シタ</t>
    </rPh>
    <rPh sb="7" eb="8">
      <t>オ</t>
    </rPh>
    <rPh sb="11" eb="14">
      <t>ヨシノガワ</t>
    </rPh>
    <rPh sb="15" eb="17">
      <t>スイメン</t>
    </rPh>
    <rPh sb="23" eb="24">
      <t>ハシ</t>
    </rPh>
    <rPh sb="26" eb="28">
      <t>チズ</t>
    </rPh>
    <rPh sb="29" eb="31">
      <t>チケイ</t>
    </rPh>
    <rPh sb="31" eb="34">
      <t>ヨウカクニン</t>
    </rPh>
    <phoneticPr fontId="2"/>
  </si>
  <si>
    <t>左側道でJRをくぐって信号右</t>
    <rPh sb="0" eb="1">
      <t>ヒダリ</t>
    </rPh>
    <rPh sb="1" eb="3">
      <t>ソクドウ</t>
    </rPh>
    <rPh sb="11" eb="13">
      <t>シンゴウ</t>
    </rPh>
    <rPh sb="13" eb="14">
      <t>ミギ</t>
    </rPh>
    <phoneticPr fontId="2"/>
  </si>
  <si>
    <r>
      <rPr>
        <b/>
        <sz val="9"/>
        <color rgb="FFFF0000"/>
        <rFont val="ＭＳ Ｐゴシック"/>
        <family val="3"/>
        <charset val="128"/>
      </rPr>
      <t>OPEN/ 08/27 10:00頃</t>
    </r>
    <r>
      <rPr>
        <sz val="9"/>
        <rFont val="ＭＳ Ｐゴシック"/>
        <family val="3"/>
        <charset val="128"/>
      </rPr>
      <t xml:space="preserve">  </t>
    </r>
    <r>
      <rPr>
        <b/>
        <sz val="9"/>
        <color theme="4" tint="-0.249977111117893"/>
        <rFont val="ＭＳ Ｐゴシック"/>
        <family val="3"/>
        <charset val="128"/>
      </rPr>
      <t>CLOSE/ 08/27 16:00</t>
    </r>
    <r>
      <rPr>
        <sz val="9"/>
        <rFont val="ＭＳ Ｐゴシック"/>
        <family val="3"/>
        <charset val="128"/>
      </rPr>
      <t xml:space="preserve">
・メダルの購入か否かを記入（メダル代1000円）
・完走の署名
カード提出お願いします。</t>
    </r>
    <phoneticPr fontId="2"/>
  </si>
  <si>
    <t>OPEN/  8/27 02:49   CLOSE/ 8/27 11:20
レシート取得して通過時間を自分で記入。
チェック後　直進</t>
    <rPh sb="42" eb="44">
      <t>シュトク</t>
    </rPh>
    <rPh sb="46" eb="48">
      <t>ツウカ</t>
    </rPh>
    <rPh sb="48" eb="50">
      <t>ジカン</t>
    </rPh>
    <rPh sb="51" eb="53">
      <t>ジブン</t>
    </rPh>
    <rPh sb="54" eb="56">
      <t>キニュウ</t>
    </rPh>
    <rPh sb="62" eb="63">
      <t>ゴ</t>
    </rPh>
    <rPh sb="64" eb="66">
      <t>チョクシン</t>
    </rPh>
    <phoneticPr fontId="1"/>
  </si>
  <si>
    <t>OPEN/  8/27 00:05   CLOSE/ 8/27 05:16
レシート取得して通過時間を自分で記入。
チェック後　直進</t>
    <rPh sb="42" eb="44">
      <t>シュトク</t>
    </rPh>
    <rPh sb="46" eb="48">
      <t>ツウカ</t>
    </rPh>
    <rPh sb="48" eb="50">
      <t>ジカン</t>
    </rPh>
    <rPh sb="51" eb="53">
      <t>ジブン</t>
    </rPh>
    <rPh sb="54" eb="56">
      <t>キニュウ</t>
    </rPh>
    <rPh sb="62" eb="63">
      <t>ゴ</t>
    </rPh>
    <rPh sb="64" eb="66">
      <t>チョクシン</t>
    </rPh>
    <phoneticPr fontId="1"/>
  </si>
  <si>
    <t>レシート取得して通過時間を自分で記入。
チェック後　直進</t>
    <rPh sb="4" eb="6">
      <t>シュトク</t>
    </rPh>
    <rPh sb="8" eb="10">
      <t>ツウカ</t>
    </rPh>
    <rPh sb="10" eb="12">
      <t>ジカン</t>
    </rPh>
    <rPh sb="13" eb="15">
      <t>ジブン</t>
    </rPh>
    <rPh sb="16" eb="18">
      <t>キニュウ</t>
    </rPh>
    <rPh sb="24" eb="25">
      <t>ゴ</t>
    </rPh>
    <rPh sb="26" eb="28">
      <t>チョクシン</t>
    </rPh>
    <phoneticPr fontId="1"/>
  </si>
  <si>
    <t>土柱を背景に自分のバイクを撮影すること
チェック後　右切り替えし</t>
    <rPh sb="0" eb="2">
      <t>ドチュウ</t>
    </rPh>
    <rPh sb="24" eb="25">
      <t>ゴ</t>
    </rPh>
    <rPh sb="26" eb="27">
      <t>ミギ</t>
    </rPh>
    <rPh sb="27" eb="28">
      <t>キ</t>
    </rPh>
    <rPh sb="29" eb="30">
      <t>カ</t>
    </rPh>
    <phoneticPr fontId="2"/>
  </si>
  <si>
    <t>正面</t>
    <rPh sb="0" eb="2">
      <t>ショウメン</t>
    </rPh>
    <phoneticPr fontId="1"/>
  </si>
  <si>
    <t>ゴール受付
とくぎんトモニプラザ　6F 和室</t>
    <rPh sb="3" eb="5">
      <t>ウケツケ</t>
    </rPh>
    <rPh sb="20" eb="22">
      <t>ワシツ</t>
    </rPh>
    <phoneticPr fontId="1"/>
  </si>
  <si>
    <t>PC1　ローソン 香北町美良布店</t>
    <phoneticPr fontId="2"/>
  </si>
  <si>
    <t>東大工町</t>
    <rPh sb="0" eb="2">
      <t>トウダイ</t>
    </rPh>
    <rPh sb="2" eb="3">
      <t>コウ</t>
    </rPh>
    <rPh sb="3" eb="4">
      <t>マチ</t>
    </rPh>
    <phoneticPr fontId="2"/>
  </si>
  <si>
    <t>ver1.0.1 正式版</t>
    <rPh sb="9" eb="11">
      <t>セイシキ</t>
    </rPh>
    <rPh sb="11" eb="12">
      <t>バン</t>
    </rPh>
    <phoneticPr fontId="2"/>
  </si>
  <si>
    <t>新町橋二丁目</t>
    <rPh sb="0" eb="2">
      <t>シンマチ</t>
    </rPh>
    <rPh sb="2" eb="3">
      <t>バシ</t>
    </rPh>
    <rPh sb="3" eb="4">
      <t>フタ</t>
    </rPh>
    <rPh sb="4" eb="6">
      <t>チョウメ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</si>
</sst>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10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22" fontId="1" fillId="0" borderId="0" xfId="0" applyNumberFormat="1" applyFont="1" applyFill="1">
      <alignment vertical="center"/>
    </xf>
    <xf numFmtId="176" fontId="1" fillId="0" borderId="0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2" borderId="8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76" fontId="4" fillId="2" borderId="9" xfId="0" applyNumberFormat="1" applyFont="1" applyFill="1" applyBorder="1">
      <alignment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177" fontId="1" fillId="0" borderId="0" xfId="0" applyNumberFormat="1" applyFont="1" applyFill="1">
      <alignment vertical="center"/>
    </xf>
    <xf numFmtId="0" fontId="4" fillId="0" borderId="12" xfId="0" applyFont="1" applyBorder="1">
      <alignment vertical="center"/>
    </xf>
    <xf numFmtId="176" fontId="3" fillId="0" borderId="12" xfId="0" applyNumberFormat="1" applyFont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right" vertical="center"/>
    </xf>
    <xf numFmtId="0" fontId="1" fillId="0" borderId="14" xfId="0" applyFont="1" applyBorder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2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176" fontId="3" fillId="3" borderId="1" xfId="0" applyNumberFormat="1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7" fillId="3" borderId="23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176" fontId="4" fillId="3" borderId="3" xfId="0" applyNumberFormat="1" applyFont="1" applyFill="1" applyBorder="1">
      <alignment vertical="center"/>
    </xf>
    <xf numFmtId="0" fontId="4" fillId="3" borderId="10" xfId="0" applyFont="1" applyFill="1" applyBorder="1">
      <alignment vertical="center"/>
    </xf>
    <xf numFmtId="0" fontId="4" fillId="3" borderId="10" xfId="0" applyFont="1" applyFill="1" applyBorder="1" applyAlignment="1">
      <alignment vertical="center" wrapText="1"/>
    </xf>
    <xf numFmtId="176" fontId="4" fillId="3" borderId="26" xfId="0" applyNumberFormat="1" applyFont="1" applyFill="1" applyBorder="1">
      <alignment vertical="center"/>
    </xf>
    <xf numFmtId="0" fontId="6" fillId="4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right" vertical="center"/>
    </xf>
    <xf numFmtId="0" fontId="7" fillId="5" borderId="23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" xfId="0" applyFont="1" applyFill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176" fontId="3" fillId="5" borderId="1" xfId="0" applyNumberFormat="1" applyFont="1" applyFill="1" applyBorder="1" applyAlignment="1">
      <alignment horizontal="left" vertical="center"/>
    </xf>
    <xf numFmtId="176" fontId="4" fillId="5" borderId="1" xfId="0" applyNumberFormat="1" applyFont="1" applyFill="1" applyBorder="1" applyAlignment="1">
      <alignment horizontal="right" vertical="center"/>
    </xf>
    <xf numFmtId="176" fontId="4" fillId="5" borderId="3" xfId="0" applyNumberFormat="1" applyFont="1" applyFill="1" applyBorder="1">
      <alignment vertical="center"/>
    </xf>
    <xf numFmtId="0" fontId="4" fillId="5" borderId="10" xfId="0" applyFont="1" applyFill="1" applyBorder="1">
      <alignment vertical="center"/>
    </xf>
    <xf numFmtId="0" fontId="4" fillId="5" borderId="10" xfId="0" applyFont="1" applyFill="1" applyBorder="1" applyAlignment="1">
      <alignment vertical="center" wrapText="1"/>
    </xf>
    <xf numFmtId="176" fontId="4" fillId="5" borderId="26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58"/>
  <sheetViews>
    <sheetView tabSelected="1" topLeftCell="A4" zoomScaleNormal="100" workbookViewId="0">
      <selection activeCell="F23" sqref="F23"/>
    </sheetView>
  </sheetViews>
  <sheetFormatPr defaultColWidth="7.75" defaultRowHeight="12"/>
  <cols>
    <col min="1" max="1" width="5.375" style="4" bestFit="1" customWidth="1"/>
    <col min="2" max="3" width="4.625" style="15" customWidth="1"/>
    <col min="4" max="4" width="28.125" style="1" bestFit="1" customWidth="1"/>
    <col min="5" max="5" width="3.125" style="15" customWidth="1"/>
    <col min="6" max="6" width="9.375" style="1" bestFit="1" customWidth="1"/>
    <col min="7" max="7" width="16" style="18" bestFit="1" customWidth="1"/>
    <col min="8" max="8" width="5.875" style="3" bestFit="1" customWidth="1"/>
    <col min="9" max="9" width="6" style="17" bestFit="1" customWidth="1"/>
    <col min="10" max="10" width="0.375" style="1" customWidth="1"/>
    <col min="11" max="11" width="51.875" style="1" bestFit="1" customWidth="1"/>
    <col min="12" max="12" width="7.25" style="18" bestFit="1" customWidth="1"/>
    <col min="13" max="13" width="14.125" style="1" bestFit="1" customWidth="1"/>
    <col min="14" max="16384" width="7.75" style="1"/>
  </cols>
  <sheetData>
    <row r="1" spans="1:14">
      <c r="B1" s="48"/>
      <c r="C1" s="48"/>
      <c r="D1" s="2">
        <v>2017</v>
      </c>
      <c r="K1" s="38" t="s">
        <v>144</v>
      </c>
    </row>
    <row r="2" spans="1:14">
      <c r="B2" s="48"/>
      <c r="C2" s="48"/>
      <c r="D2" s="48" t="s">
        <v>53</v>
      </c>
      <c r="K2" s="37">
        <v>42970</v>
      </c>
    </row>
    <row r="3" spans="1:14" ht="12.75" thickBot="1"/>
    <row r="4" spans="1:14" ht="14.25" customHeight="1">
      <c r="A4" s="109"/>
      <c r="B4" s="103" t="s">
        <v>17</v>
      </c>
      <c r="C4" s="103" t="s">
        <v>16</v>
      </c>
      <c r="D4" s="111" t="s">
        <v>0</v>
      </c>
      <c r="E4" s="113" t="s">
        <v>7</v>
      </c>
      <c r="F4" s="105" t="s">
        <v>14</v>
      </c>
      <c r="G4" s="106"/>
      <c r="H4" s="107" t="s">
        <v>13</v>
      </c>
      <c r="I4" s="108"/>
      <c r="J4" s="43"/>
      <c r="K4" s="111" t="s">
        <v>4</v>
      </c>
      <c r="L4" s="101" t="s">
        <v>15</v>
      </c>
    </row>
    <row r="5" spans="1:14" ht="21.75" customHeight="1" thickBot="1">
      <c r="A5" s="110"/>
      <c r="B5" s="104"/>
      <c r="C5" s="104"/>
      <c r="D5" s="112"/>
      <c r="E5" s="114"/>
      <c r="F5" s="40" t="s">
        <v>12</v>
      </c>
      <c r="G5" s="40" t="s">
        <v>1</v>
      </c>
      <c r="H5" s="41" t="s">
        <v>2</v>
      </c>
      <c r="I5" s="42" t="s">
        <v>3</v>
      </c>
      <c r="J5" s="40"/>
      <c r="K5" s="112"/>
      <c r="L5" s="102"/>
    </row>
    <row r="6" spans="1:14" ht="21.75" customHeight="1" thickTop="1">
      <c r="A6" s="35">
        <v>1</v>
      </c>
      <c r="B6" s="49"/>
      <c r="C6" s="44"/>
      <c r="D6" s="21" t="s">
        <v>42</v>
      </c>
      <c r="E6" s="22"/>
      <c r="F6" s="21"/>
      <c r="G6" s="21" t="s">
        <v>29</v>
      </c>
      <c r="H6" s="23">
        <v>0</v>
      </c>
      <c r="I6" s="24">
        <v>0</v>
      </c>
      <c r="J6" s="21"/>
      <c r="K6" s="21" t="s">
        <v>52</v>
      </c>
      <c r="L6" s="25">
        <v>0</v>
      </c>
    </row>
    <row r="7" spans="1:14" ht="21.75" customHeight="1">
      <c r="A7" s="33">
        <f t="shared" ref="A7:A58" si="0">A6+1</f>
        <v>2</v>
      </c>
      <c r="B7" s="73" t="s">
        <v>19</v>
      </c>
      <c r="C7" s="55" t="s">
        <v>18</v>
      </c>
      <c r="D7" s="19" t="s">
        <v>145</v>
      </c>
      <c r="E7" s="20"/>
      <c r="F7" s="19" t="s">
        <v>5</v>
      </c>
      <c r="G7" s="19" t="s">
        <v>30</v>
      </c>
      <c r="H7" s="26">
        <f>I7-I6</f>
        <v>0.3</v>
      </c>
      <c r="I7" s="7">
        <v>0.3</v>
      </c>
      <c r="J7" s="19"/>
      <c r="K7" s="5" t="s">
        <v>54</v>
      </c>
      <c r="L7" s="27"/>
    </row>
    <row r="8" spans="1:14" ht="21.75" customHeight="1">
      <c r="A8" s="33">
        <f t="shared" si="0"/>
        <v>3</v>
      </c>
      <c r="B8" s="50" t="s">
        <v>19</v>
      </c>
      <c r="C8" s="55" t="s">
        <v>18</v>
      </c>
      <c r="D8" s="19" t="s">
        <v>143</v>
      </c>
      <c r="E8" s="20"/>
      <c r="F8" s="19" t="s">
        <v>5</v>
      </c>
      <c r="G8" s="19" t="s">
        <v>55</v>
      </c>
      <c r="H8" s="26">
        <f>I8-I7</f>
        <v>0.39999999999999997</v>
      </c>
      <c r="I8" s="7">
        <v>0.7</v>
      </c>
      <c r="J8" s="19"/>
      <c r="K8" s="9"/>
      <c r="L8" s="27"/>
    </row>
    <row r="9" spans="1:14" ht="21.75" customHeight="1">
      <c r="A9" s="33">
        <f t="shared" si="0"/>
        <v>4</v>
      </c>
      <c r="B9" s="73" t="s">
        <v>19</v>
      </c>
      <c r="C9" s="55" t="s">
        <v>18</v>
      </c>
      <c r="D9" s="5" t="s">
        <v>56</v>
      </c>
      <c r="E9" s="20"/>
      <c r="F9" s="19" t="s">
        <v>8</v>
      </c>
      <c r="G9" s="19" t="s">
        <v>57</v>
      </c>
      <c r="H9" s="26">
        <f>I9-I8</f>
        <v>0.90000000000000013</v>
      </c>
      <c r="I9" s="7">
        <v>1.6</v>
      </c>
      <c r="J9" s="19"/>
      <c r="K9" s="9"/>
      <c r="L9" s="27"/>
    </row>
    <row r="10" spans="1:14" ht="14.25">
      <c r="A10" s="33">
        <f t="shared" si="0"/>
        <v>5</v>
      </c>
      <c r="B10" s="73" t="s">
        <v>19</v>
      </c>
      <c r="C10" s="55" t="s">
        <v>18</v>
      </c>
      <c r="D10" s="5" t="s">
        <v>59</v>
      </c>
      <c r="E10" s="16"/>
      <c r="F10" s="53" t="s">
        <v>8</v>
      </c>
      <c r="G10" s="19" t="s">
        <v>58</v>
      </c>
      <c r="H10" s="6">
        <f t="shared" ref="H10:H17" si="1">I10-I9</f>
        <v>5.8000000000000007</v>
      </c>
      <c r="I10" s="7">
        <v>7.4</v>
      </c>
      <c r="J10" s="5"/>
      <c r="K10" s="9"/>
      <c r="L10" s="10"/>
      <c r="M10" s="13"/>
      <c r="N10" s="12"/>
    </row>
    <row r="11" spans="1:14" s="63" customFormat="1" ht="14.25">
      <c r="A11" s="71">
        <f t="shared" si="0"/>
        <v>6</v>
      </c>
      <c r="B11" s="73" t="s">
        <v>48</v>
      </c>
      <c r="C11" s="55" t="s">
        <v>18</v>
      </c>
      <c r="D11" s="58" t="s">
        <v>61</v>
      </c>
      <c r="E11" s="64"/>
      <c r="F11" s="61" t="s">
        <v>5</v>
      </c>
      <c r="G11" s="19" t="s">
        <v>60</v>
      </c>
      <c r="H11" s="59">
        <f t="shared" si="1"/>
        <v>9.4999999999999982</v>
      </c>
      <c r="I11" s="60">
        <v>16.899999999999999</v>
      </c>
      <c r="J11" s="58"/>
      <c r="K11" s="61"/>
      <c r="L11" s="62"/>
      <c r="M11" s="13"/>
      <c r="N11" s="99"/>
    </row>
    <row r="12" spans="1:14" ht="14.25">
      <c r="A12" s="33">
        <f t="shared" si="0"/>
        <v>7</v>
      </c>
      <c r="B12" s="50" t="s">
        <v>62</v>
      </c>
      <c r="C12" s="45"/>
      <c r="D12" s="5"/>
      <c r="E12" s="16"/>
      <c r="F12" s="53" t="s">
        <v>8</v>
      </c>
      <c r="G12" s="19" t="s">
        <v>60</v>
      </c>
      <c r="H12" s="6">
        <f t="shared" si="1"/>
        <v>2.6000000000000014</v>
      </c>
      <c r="I12" s="7">
        <v>19.5</v>
      </c>
      <c r="J12" s="5"/>
      <c r="K12" s="9"/>
      <c r="L12" s="10"/>
      <c r="M12" s="13"/>
      <c r="N12" s="12"/>
    </row>
    <row r="13" spans="1:14" ht="14.25">
      <c r="A13" s="71">
        <f t="shared" si="0"/>
        <v>8</v>
      </c>
      <c r="B13" s="73" t="s">
        <v>50</v>
      </c>
      <c r="C13" s="55"/>
      <c r="D13" s="58"/>
      <c r="E13" s="64"/>
      <c r="F13" s="58" t="s">
        <v>8</v>
      </c>
      <c r="G13" s="19" t="s">
        <v>63</v>
      </c>
      <c r="H13" s="59">
        <f t="shared" si="1"/>
        <v>0.10000000000000142</v>
      </c>
      <c r="I13" s="60">
        <v>19.600000000000001</v>
      </c>
      <c r="J13" s="58"/>
      <c r="K13" s="61" t="s">
        <v>64</v>
      </c>
      <c r="L13" s="62"/>
      <c r="M13" s="13"/>
      <c r="N13" s="12"/>
    </row>
    <row r="14" spans="1:14" ht="14.25">
      <c r="A14" s="71">
        <f t="shared" si="0"/>
        <v>9</v>
      </c>
      <c r="B14" s="73" t="s">
        <v>65</v>
      </c>
      <c r="C14" s="55"/>
      <c r="D14" s="58"/>
      <c r="E14" s="64"/>
      <c r="F14" s="58" t="s">
        <v>8</v>
      </c>
      <c r="G14" s="19" t="s">
        <v>63</v>
      </c>
      <c r="H14" s="59">
        <f t="shared" si="1"/>
        <v>3.0999999999999979</v>
      </c>
      <c r="I14" s="60">
        <v>22.7</v>
      </c>
      <c r="J14" s="58"/>
      <c r="K14" s="61"/>
      <c r="L14" s="8"/>
      <c r="M14" s="13"/>
      <c r="N14" s="14"/>
    </row>
    <row r="15" spans="1:14" ht="14.25">
      <c r="A15" s="71">
        <f t="shared" si="0"/>
        <v>10</v>
      </c>
      <c r="B15" s="73" t="s">
        <v>66</v>
      </c>
      <c r="C15" s="55" t="s">
        <v>68</v>
      </c>
      <c r="D15" s="58"/>
      <c r="E15" s="64"/>
      <c r="F15" s="58" t="s">
        <v>8</v>
      </c>
      <c r="G15" s="58" t="s">
        <v>67</v>
      </c>
      <c r="H15" s="59">
        <f t="shared" si="1"/>
        <v>7.6000000000000014</v>
      </c>
      <c r="I15" s="60">
        <v>30.3</v>
      </c>
      <c r="J15" s="58"/>
      <c r="K15" s="61"/>
      <c r="L15" s="62"/>
      <c r="M15" s="13"/>
      <c r="N15" s="14"/>
    </row>
    <row r="16" spans="1:14" ht="22.5">
      <c r="A16" s="87">
        <f t="shared" si="0"/>
        <v>11</v>
      </c>
      <c r="B16" s="88"/>
      <c r="C16" s="89"/>
      <c r="D16" s="92" t="s">
        <v>116</v>
      </c>
      <c r="E16" s="91"/>
      <c r="F16" s="90" t="s">
        <v>20</v>
      </c>
      <c r="G16" s="90" t="s">
        <v>67</v>
      </c>
      <c r="H16" s="93">
        <f t="shared" si="1"/>
        <v>5.4000000000000021</v>
      </c>
      <c r="I16" s="94">
        <v>35.700000000000003</v>
      </c>
      <c r="J16" s="90"/>
      <c r="K16" s="92" t="s">
        <v>138</v>
      </c>
      <c r="L16" s="95"/>
      <c r="M16" s="13"/>
      <c r="N16" s="14"/>
    </row>
    <row r="17" spans="1:18" ht="14.25">
      <c r="A17" s="71">
        <f t="shared" si="0"/>
        <v>12</v>
      </c>
      <c r="B17" s="73" t="s">
        <v>72</v>
      </c>
      <c r="C17" s="55"/>
      <c r="D17" s="58"/>
      <c r="E17" s="64"/>
      <c r="F17" s="58" t="s">
        <v>5</v>
      </c>
      <c r="G17" s="58" t="s">
        <v>71</v>
      </c>
      <c r="H17" s="59">
        <f t="shared" si="1"/>
        <v>30.5</v>
      </c>
      <c r="I17" s="60">
        <v>66.2</v>
      </c>
      <c r="J17" s="58"/>
      <c r="K17" s="54" t="s">
        <v>73</v>
      </c>
      <c r="L17" s="62"/>
      <c r="M17" s="13"/>
      <c r="N17" s="14"/>
    </row>
    <row r="18" spans="1:18" ht="14.25">
      <c r="A18" s="71">
        <f t="shared" si="0"/>
        <v>13</v>
      </c>
      <c r="B18" s="73" t="s">
        <v>65</v>
      </c>
      <c r="C18" s="55"/>
      <c r="D18" s="58"/>
      <c r="E18" s="64"/>
      <c r="F18" s="58" t="s">
        <v>8</v>
      </c>
      <c r="G18" s="58" t="s">
        <v>74</v>
      </c>
      <c r="H18" s="59">
        <f t="shared" ref="H18" si="2">I18-I17</f>
        <v>4.2999999999999972</v>
      </c>
      <c r="I18" s="60">
        <v>70.5</v>
      </c>
      <c r="J18" s="58"/>
      <c r="K18" s="54" t="s">
        <v>75</v>
      </c>
      <c r="L18" s="62"/>
      <c r="M18" s="13"/>
      <c r="N18" s="14"/>
    </row>
    <row r="19" spans="1:18" ht="14.25">
      <c r="A19" s="71">
        <f t="shared" si="0"/>
        <v>14</v>
      </c>
      <c r="B19" s="73"/>
      <c r="C19" s="55"/>
      <c r="D19" s="61" t="s">
        <v>76</v>
      </c>
      <c r="E19" s="64"/>
      <c r="F19" s="58" t="s">
        <v>6</v>
      </c>
      <c r="G19" s="58" t="s">
        <v>74</v>
      </c>
      <c r="H19" s="59">
        <f t="shared" ref="H19:H34" si="3">I19-I18</f>
        <v>31.299999999999997</v>
      </c>
      <c r="I19" s="60">
        <v>101.8</v>
      </c>
      <c r="J19" s="58"/>
      <c r="K19" s="61" t="s">
        <v>77</v>
      </c>
      <c r="L19" s="62"/>
      <c r="M19" s="13"/>
      <c r="N19" s="14"/>
    </row>
    <row r="20" spans="1:18" ht="14.25">
      <c r="A20" s="71">
        <f t="shared" si="0"/>
        <v>15</v>
      </c>
      <c r="B20" s="73"/>
      <c r="C20" s="55"/>
      <c r="D20" s="58" t="s">
        <v>78</v>
      </c>
      <c r="E20" s="64"/>
      <c r="F20" s="58" t="s">
        <v>6</v>
      </c>
      <c r="G20" s="58" t="s">
        <v>74</v>
      </c>
      <c r="H20" s="59">
        <f t="shared" si="3"/>
        <v>5</v>
      </c>
      <c r="I20" s="60">
        <v>106.8</v>
      </c>
      <c r="J20" s="58"/>
      <c r="K20" s="54" t="s">
        <v>79</v>
      </c>
      <c r="L20" s="62"/>
      <c r="M20" s="39"/>
      <c r="N20"/>
      <c r="O20" s="57"/>
      <c r="P20" s="57"/>
      <c r="Q20" s="57"/>
      <c r="R20" s="57"/>
    </row>
    <row r="21" spans="1:18" ht="14.25">
      <c r="A21" s="71">
        <f t="shared" ref="A21" si="4">A20+1</f>
        <v>16</v>
      </c>
      <c r="B21" s="73" t="s">
        <v>49</v>
      </c>
      <c r="C21" s="55"/>
      <c r="D21" s="58"/>
      <c r="E21" s="64"/>
      <c r="F21" s="58" t="s">
        <v>5</v>
      </c>
      <c r="G21" s="58" t="s">
        <v>74</v>
      </c>
      <c r="H21" s="59">
        <f t="shared" ref="H21:H22" si="5">I21-I20</f>
        <v>20.600000000000009</v>
      </c>
      <c r="I21" s="60">
        <v>127.4</v>
      </c>
      <c r="J21" s="58"/>
      <c r="K21" s="61" t="s">
        <v>80</v>
      </c>
      <c r="L21" s="62"/>
      <c r="M21" s="39"/>
      <c r="N21"/>
      <c r="O21" s="57"/>
      <c r="P21" s="57"/>
      <c r="Q21" s="57"/>
      <c r="R21" s="57"/>
    </row>
    <row r="22" spans="1:18" ht="33.75">
      <c r="A22" s="72">
        <f t="shared" si="0"/>
        <v>17</v>
      </c>
      <c r="B22" s="51"/>
      <c r="C22" s="46"/>
      <c r="D22" s="65" t="s">
        <v>142</v>
      </c>
      <c r="E22" s="66"/>
      <c r="F22" s="70" t="s">
        <v>69</v>
      </c>
      <c r="G22" s="65" t="s">
        <v>70</v>
      </c>
      <c r="H22" s="67">
        <f t="shared" si="5"/>
        <v>11.299999999999983</v>
      </c>
      <c r="I22" s="68">
        <v>138.69999999999999</v>
      </c>
      <c r="J22" s="65"/>
      <c r="K22" s="70" t="s">
        <v>137</v>
      </c>
      <c r="L22" s="69">
        <f>I22-I6</f>
        <v>138.69999999999999</v>
      </c>
      <c r="M22" s="39"/>
      <c r="N22"/>
      <c r="O22" s="57"/>
      <c r="P22" s="57"/>
      <c r="Q22" s="57"/>
      <c r="R22" s="57"/>
    </row>
    <row r="23" spans="1:18" ht="14.25">
      <c r="A23" s="79">
        <f t="shared" si="0"/>
        <v>18</v>
      </c>
      <c r="B23" s="73" t="s">
        <v>19</v>
      </c>
      <c r="C23" s="55" t="s">
        <v>18</v>
      </c>
      <c r="D23" s="74" t="s">
        <v>125</v>
      </c>
      <c r="E23" s="75"/>
      <c r="F23" s="74" t="s">
        <v>8</v>
      </c>
      <c r="G23" s="74" t="s">
        <v>81</v>
      </c>
      <c r="H23" s="77">
        <f t="shared" si="3"/>
        <v>11.700000000000017</v>
      </c>
      <c r="I23" s="78">
        <v>150.4</v>
      </c>
      <c r="J23" s="74"/>
      <c r="K23" s="76" t="s">
        <v>82</v>
      </c>
      <c r="L23" s="82"/>
      <c r="M23" s="39"/>
      <c r="N23"/>
      <c r="O23" s="57"/>
      <c r="P23" s="57"/>
      <c r="Q23" s="57"/>
      <c r="R23" s="57"/>
    </row>
    <row r="24" spans="1:18" ht="14.25">
      <c r="A24" s="79">
        <f t="shared" si="0"/>
        <v>19</v>
      </c>
      <c r="B24" s="73" t="s">
        <v>72</v>
      </c>
      <c r="C24" s="55" t="s">
        <v>18</v>
      </c>
      <c r="D24" s="58"/>
      <c r="E24" s="56"/>
      <c r="F24" s="74" t="s">
        <v>6</v>
      </c>
      <c r="G24" s="74" t="s">
        <v>84</v>
      </c>
      <c r="H24" s="77">
        <f t="shared" si="3"/>
        <v>2</v>
      </c>
      <c r="I24" s="78">
        <v>152.4</v>
      </c>
      <c r="J24" s="5"/>
      <c r="K24" s="9" t="s">
        <v>85</v>
      </c>
      <c r="L24" s="10"/>
      <c r="M24" s="39"/>
      <c r="N24"/>
      <c r="O24" s="57"/>
      <c r="P24" s="57"/>
      <c r="Q24" s="57"/>
      <c r="R24" s="57"/>
    </row>
    <row r="25" spans="1:18" ht="14.25">
      <c r="A25" s="79">
        <f t="shared" si="0"/>
        <v>20</v>
      </c>
      <c r="B25" s="73" t="s">
        <v>51</v>
      </c>
      <c r="C25" s="55"/>
      <c r="D25" s="58"/>
      <c r="E25" s="64"/>
      <c r="F25" s="74" t="s">
        <v>8</v>
      </c>
      <c r="G25" s="74" t="s">
        <v>84</v>
      </c>
      <c r="H25" s="77">
        <f t="shared" ref="H25" si="6">I25-I24</f>
        <v>0.59999999999999432</v>
      </c>
      <c r="I25" s="78">
        <v>153</v>
      </c>
      <c r="J25" s="58"/>
      <c r="K25" s="61" t="s">
        <v>83</v>
      </c>
      <c r="L25" s="62"/>
      <c r="M25" s="39"/>
      <c r="N25"/>
      <c r="O25" s="57"/>
      <c r="P25" s="57"/>
      <c r="Q25" s="57"/>
      <c r="R25" s="57"/>
    </row>
    <row r="26" spans="1:18" s="63" customFormat="1" ht="14.25">
      <c r="A26" s="71">
        <f t="shared" si="0"/>
        <v>21</v>
      </c>
      <c r="B26" s="73" t="s">
        <v>50</v>
      </c>
      <c r="C26" s="55"/>
      <c r="D26" s="58"/>
      <c r="E26" s="64"/>
      <c r="F26" s="61" t="s">
        <v>31</v>
      </c>
      <c r="G26" s="74" t="s">
        <v>84</v>
      </c>
      <c r="H26" s="59">
        <f t="shared" si="3"/>
        <v>2.9000000000000057</v>
      </c>
      <c r="I26" s="60">
        <v>155.9</v>
      </c>
      <c r="J26" s="58"/>
      <c r="K26" s="61" t="s">
        <v>86</v>
      </c>
      <c r="L26" s="62"/>
      <c r="M26" s="39"/>
      <c r="N26" s="100"/>
    </row>
    <row r="27" spans="1:18" ht="22.5">
      <c r="A27" s="79">
        <f t="shared" si="0"/>
        <v>22</v>
      </c>
      <c r="B27" s="73" t="s">
        <v>72</v>
      </c>
      <c r="C27" s="55"/>
      <c r="D27" s="61"/>
      <c r="E27" s="86" t="s">
        <v>88</v>
      </c>
      <c r="F27" s="53" t="s">
        <v>5</v>
      </c>
      <c r="G27" s="74" t="s">
        <v>84</v>
      </c>
      <c r="H27" s="77">
        <f t="shared" si="3"/>
        <v>1</v>
      </c>
      <c r="I27" s="78">
        <v>156.9</v>
      </c>
      <c r="J27" s="5"/>
      <c r="K27" s="61" t="s">
        <v>87</v>
      </c>
      <c r="L27" s="10"/>
      <c r="M27" s="39"/>
      <c r="N27"/>
      <c r="O27" s="57"/>
      <c r="P27" s="57"/>
      <c r="Q27" s="57"/>
      <c r="R27" s="57"/>
    </row>
    <row r="28" spans="1:18" s="57" customFormat="1" ht="14.25">
      <c r="A28" s="79">
        <f t="shared" si="0"/>
        <v>23</v>
      </c>
      <c r="B28" s="73" t="s">
        <v>72</v>
      </c>
      <c r="C28" s="55"/>
      <c r="D28" s="61"/>
      <c r="E28" s="86" t="s">
        <v>88</v>
      </c>
      <c r="F28" s="53" t="s">
        <v>5</v>
      </c>
      <c r="G28" s="74" t="s">
        <v>84</v>
      </c>
      <c r="H28" s="77">
        <f t="shared" ref="H28:H33" si="7">I28-I27</f>
        <v>0.79999999999998295</v>
      </c>
      <c r="I28" s="78">
        <v>157.69999999999999</v>
      </c>
      <c r="J28" s="58" t="s">
        <v>117</v>
      </c>
      <c r="K28" s="61" t="s">
        <v>118</v>
      </c>
      <c r="L28" s="62"/>
      <c r="M28" s="39"/>
      <c r="N28"/>
    </row>
    <row r="29" spans="1:18" s="11" customFormat="1" ht="14.25">
      <c r="A29" s="79">
        <f t="shared" si="0"/>
        <v>24</v>
      </c>
      <c r="B29" s="73" t="s">
        <v>72</v>
      </c>
      <c r="C29" s="55"/>
      <c r="D29" s="58"/>
      <c r="E29" s="86" t="s">
        <v>88</v>
      </c>
      <c r="F29" s="53" t="s">
        <v>5</v>
      </c>
      <c r="G29" s="74" t="s">
        <v>32</v>
      </c>
      <c r="H29" s="77">
        <f t="shared" si="7"/>
        <v>0.20000000000001705</v>
      </c>
      <c r="I29" s="78">
        <v>157.9</v>
      </c>
      <c r="J29" s="5"/>
      <c r="K29" s="61" t="s">
        <v>119</v>
      </c>
      <c r="L29" s="10"/>
      <c r="M29" s="39"/>
      <c r="N29"/>
      <c r="O29" s="57"/>
      <c r="P29" s="57"/>
      <c r="Q29" s="57"/>
      <c r="R29" s="57"/>
    </row>
    <row r="30" spans="1:18" s="63" customFormat="1" ht="22.5">
      <c r="A30" s="79">
        <f t="shared" si="0"/>
        <v>25</v>
      </c>
      <c r="B30" s="73" t="s">
        <v>50</v>
      </c>
      <c r="C30" s="55"/>
      <c r="D30" s="58"/>
      <c r="E30" s="86" t="s">
        <v>88</v>
      </c>
      <c r="F30" s="53" t="s">
        <v>8</v>
      </c>
      <c r="G30" s="74" t="s">
        <v>120</v>
      </c>
      <c r="H30" s="77">
        <f t="shared" si="7"/>
        <v>0.59999999999999432</v>
      </c>
      <c r="I30" s="78">
        <v>158.5</v>
      </c>
      <c r="J30" s="58"/>
      <c r="K30" s="61" t="s">
        <v>121</v>
      </c>
      <c r="L30" s="62"/>
      <c r="M30" s="39"/>
      <c r="N30"/>
      <c r="O30" s="57"/>
      <c r="P30" s="57"/>
      <c r="Q30" s="57"/>
      <c r="R30" s="57"/>
    </row>
    <row r="31" spans="1:18" s="63" customFormat="1" ht="14.25">
      <c r="A31" s="79">
        <f t="shared" si="0"/>
        <v>26</v>
      </c>
      <c r="B31" s="73" t="s">
        <v>65</v>
      </c>
      <c r="C31" s="55"/>
      <c r="D31" s="58"/>
      <c r="E31" s="75"/>
      <c r="F31" s="53" t="s">
        <v>5</v>
      </c>
      <c r="G31" s="74" t="s">
        <v>122</v>
      </c>
      <c r="H31" s="77">
        <f t="shared" si="7"/>
        <v>2.5999999999999943</v>
      </c>
      <c r="I31" s="78">
        <v>161.1</v>
      </c>
      <c r="J31" s="58"/>
      <c r="K31" s="61" t="s">
        <v>123</v>
      </c>
      <c r="L31" s="62"/>
      <c r="M31" s="39"/>
      <c r="N31"/>
      <c r="O31" s="57"/>
      <c r="P31" s="57"/>
      <c r="Q31" s="57"/>
      <c r="R31" s="57"/>
    </row>
    <row r="32" spans="1:18" s="63" customFormat="1" ht="14.25">
      <c r="A32" s="79">
        <f t="shared" si="0"/>
        <v>27</v>
      </c>
      <c r="B32" s="73" t="s">
        <v>49</v>
      </c>
      <c r="C32" s="55"/>
      <c r="D32" s="74"/>
      <c r="E32" s="75"/>
      <c r="F32" s="74" t="s">
        <v>8</v>
      </c>
      <c r="G32" s="74" t="s">
        <v>89</v>
      </c>
      <c r="H32" s="77">
        <f t="shared" si="7"/>
        <v>2.0999999999999943</v>
      </c>
      <c r="I32" s="78">
        <v>163.19999999999999</v>
      </c>
      <c r="J32" s="83"/>
      <c r="K32" s="84"/>
      <c r="L32" s="85"/>
      <c r="M32" s="39"/>
      <c r="N32"/>
      <c r="O32" s="57"/>
      <c r="P32" s="57"/>
      <c r="Q32" s="57"/>
      <c r="R32" s="57"/>
    </row>
    <row r="33" spans="1:18" s="63" customFormat="1" ht="14.25">
      <c r="A33" s="79">
        <f t="shared" si="0"/>
        <v>28</v>
      </c>
      <c r="B33" s="80" t="s">
        <v>91</v>
      </c>
      <c r="C33" s="81"/>
      <c r="D33" s="74"/>
      <c r="E33" s="75"/>
      <c r="F33" s="74" t="s">
        <v>8</v>
      </c>
      <c r="G33" s="74" t="s">
        <v>90</v>
      </c>
      <c r="H33" s="77">
        <f t="shared" si="7"/>
        <v>8.3000000000000114</v>
      </c>
      <c r="I33" s="78">
        <v>171.5</v>
      </c>
      <c r="J33" s="83"/>
      <c r="K33" s="61"/>
      <c r="L33" s="82"/>
      <c r="M33" s="39"/>
      <c r="N33"/>
      <c r="O33" s="57"/>
      <c r="P33" s="57"/>
      <c r="Q33" s="57"/>
      <c r="R33" s="57"/>
    </row>
    <row r="34" spans="1:18" s="11" customFormat="1" ht="14.25">
      <c r="A34" s="79">
        <f t="shared" si="0"/>
        <v>29</v>
      </c>
      <c r="B34" s="80" t="s">
        <v>49</v>
      </c>
      <c r="C34" s="81"/>
      <c r="D34" s="74" t="s">
        <v>92</v>
      </c>
      <c r="E34" s="75"/>
      <c r="F34" s="74" t="s">
        <v>8</v>
      </c>
      <c r="G34" s="74" t="s">
        <v>89</v>
      </c>
      <c r="H34" s="77">
        <f t="shared" si="3"/>
        <v>2.3000000000000114</v>
      </c>
      <c r="I34" s="78">
        <v>173.8</v>
      </c>
      <c r="J34" s="83"/>
      <c r="K34" s="84"/>
      <c r="L34" s="85"/>
      <c r="M34" s="39"/>
      <c r="N34"/>
      <c r="O34" s="57"/>
      <c r="P34" s="57"/>
      <c r="Q34" s="57"/>
      <c r="R34" s="57"/>
    </row>
    <row r="35" spans="1:18" s="63" customFormat="1" ht="14.25">
      <c r="A35" s="79">
        <f t="shared" si="0"/>
        <v>30</v>
      </c>
      <c r="B35" s="80" t="s">
        <v>49</v>
      </c>
      <c r="C35" s="81" t="s">
        <v>68</v>
      </c>
      <c r="D35" s="74"/>
      <c r="E35" s="75"/>
      <c r="F35" s="74" t="s">
        <v>8</v>
      </c>
      <c r="G35" s="74" t="s">
        <v>89</v>
      </c>
      <c r="H35" s="77">
        <f>I35-I34</f>
        <v>1.7999999999999829</v>
      </c>
      <c r="I35" s="78">
        <v>175.6</v>
      </c>
      <c r="J35" s="83"/>
      <c r="K35" s="84"/>
      <c r="L35" s="85"/>
      <c r="M35" s="39"/>
      <c r="N35"/>
      <c r="O35" s="57"/>
      <c r="P35" s="57"/>
      <c r="Q35" s="57"/>
      <c r="R35" s="57"/>
    </row>
    <row r="36" spans="1:18" s="63" customFormat="1" ht="14.25">
      <c r="A36" s="79">
        <f t="shared" si="0"/>
        <v>31</v>
      </c>
      <c r="B36" s="73" t="s">
        <v>50</v>
      </c>
      <c r="C36" s="81"/>
      <c r="D36" s="74"/>
      <c r="E36" s="75"/>
      <c r="F36" s="74" t="s">
        <v>6</v>
      </c>
      <c r="G36" s="74" t="s">
        <v>89</v>
      </c>
      <c r="H36" s="77">
        <f>I36-I35</f>
        <v>42.300000000000011</v>
      </c>
      <c r="I36" s="78">
        <v>217.9</v>
      </c>
      <c r="J36" s="83"/>
      <c r="K36" s="84"/>
      <c r="L36" s="85"/>
      <c r="M36" s="39"/>
      <c r="N36"/>
      <c r="O36" s="57"/>
      <c r="P36" s="57"/>
      <c r="Q36" s="57"/>
      <c r="R36" s="57"/>
    </row>
    <row r="37" spans="1:18" s="63" customFormat="1" ht="14.25">
      <c r="A37" s="79">
        <f t="shared" si="0"/>
        <v>32</v>
      </c>
      <c r="B37" s="73" t="s">
        <v>93</v>
      </c>
      <c r="C37" s="55" t="s">
        <v>18</v>
      </c>
      <c r="D37" s="74" t="s">
        <v>94</v>
      </c>
      <c r="E37" s="75"/>
      <c r="F37" s="74" t="s">
        <v>5</v>
      </c>
      <c r="G37" s="74" t="s">
        <v>89</v>
      </c>
      <c r="H37" s="77">
        <f>I37-I36</f>
        <v>0.90000000000000568</v>
      </c>
      <c r="I37" s="78">
        <v>218.8</v>
      </c>
      <c r="J37" s="83"/>
      <c r="K37" s="84"/>
      <c r="L37" s="85"/>
      <c r="M37" s="39"/>
      <c r="N37"/>
      <c r="O37" s="57"/>
      <c r="P37" s="57"/>
      <c r="Q37" s="57"/>
      <c r="R37" s="57"/>
    </row>
    <row r="38" spans="1:18" s="57" customFormat="1" ht="22.5">
      <c r="A38" s="79">
        <f t="shared" si="0"/>
        <v>33</v>
      </c>
      <c r="B38" s="73" t="s">
        <v>95</v>
      </c>
      <c r="C38" s="55" t="s">
        <v>96</v>
      </c>
      <c r="D38" s="58" t="s">
        <v>45</v>
      </c>
      <c r="E38" s="64"/>
      <c r="F38" s="19" t="s">
        <v>5</v>
      </c>
      <c r="G38" s="74" t="s">
        <v>33</v>
      </c>
      <c r="H38" s="77">
        <f t="shared" ref="H38:H45" si="8">I38-I37</f>
        <v>5</v>
      </c>
      <c r="I38" s="78">
        <v>223.8</v>
      </c>
      <c r="J38" s="58"/>
      <c r="K38" s="61" t="s">
        <v>21</v>
      </c>
      <c r="L38" s="62"/>
      <c r="M38" s="39"/>
      <c r="N38"/>
    </row>
    <row r="39" spans="1:18" s="57" customFormat="1" ht="22.5">
      <c r="A39" s="79">
        <f t="shared" si="0"/>
        <v>34</v>
      </c>
      <c r="B39" s="73" t="s">
        <v>97</v>
      </c>
      <c r="C39" s="55" t="s">
        <v>98</v>
      </c>
      <c r="D39" s="58" t="s">
        <v>46</v>
      </c>
      <c r="E39" s="86" t="s">
        <v>99</v>
      </c>
      <c r="F39" s="19" t="s">
        <v>8</v>
      </c>
      <c r="G39" s="74" t="s">
        <v>34</v>
      </c>
      <c r="H39" s="77">
        <f t="shared" si="8"/>
        <v>2.5</v>
      </c>
      <c r="I39" s="78">
        <v>226.3</v>
      </c>
      <c r="J39" s="58"/>
      <c r="K39" s="61" t="s">
        <v>22</v>
      </c>
      <c r="L39" s="8"/>
      <c r="M39" s="39"/>
      <c r="N39"/>
    </row>
    <row r="40" spans="1:18" s="57" customFormat="1" ht="33.75">
      <c r="A40" s="72">
        <f t="shared" si="0"/>
        <v>35</v>
      </c>
      <c r="B40" s="51"/>
      <c r="C40" s="46"/>
      <c r="D40" s="65" t="s">
        <v>108</v>
      </c>
      <c r="E40" s="66"/>
      <c r="F40" s="70" t="s">
        <v>20</v>
      </c>
      <c r="G40" s="65" t="s">
        <v>34</v>
      </c>
      <c r="H40" s="67">
        <f t="shared" si="8"/>
        <v>3.2999999999999829</v>
      </c>
      <c r="I40" s="68">
        <v>229.6</v>
      </c>
      <c r="J40" s="65"/>
      <c r="K40" s="70" t="s">
        <v>136</v>
      </c>
      <c r="L40" s="69">
        <f>I40-I22</f>
        <v>90.9</v>
      </c>
      <c r="M40" s="39"/>
      <c r="N40"/>
    </row>
    <row r="41" spans="1:18" s="57" customFormat="1" ht="33.75">
      <c r="A41" s="79">
        <f t="shared" si="0"/>
        <v>36</v>
      </c>
      <c r="B41" s="73" t="s">
        <v>100</v>
      </c>
      <c r="C41" s="55" t="s">
        <v>101</v>
      </c>
      <c r="D41" s="61" t="s">
        <v>102</v>
      </c>
      <c r="E41" s="86" t="s">
        <v>103</v>
      </c>
      <c r="F41" s="53" t="s">
        <v>35</v>
      </c>
      <c r="G41" s="74" t="s">
        <v>34</v>
      </c>
      <c r="H41" s="77">
        <f t="shared" si="8"/>
        <v>24.5</v>
      </c>
      <c r="I41" s="78">
        <v>254.1</v>
      </c>
      <c r="J41" s="58"/>
      <c r="K41" s="61" t="s">
        <v>23</v>
      </c>
      <c r="L41" s="62"/>
      <c r="M41" s="39"/>
      <c r="N41"/>
    </row>
    <row r="42" spans="1:18" s="63" customFormat="1" ht="14.25">
      <c r="A42" s="79">
        <f t="shared" si="0"/>
        <v>37</v>
      </c>
      <c r="B42" s="73" t="s">
        <v>91</v>
      </c>
      <c r="C42" s="55" t="s">
        <v>104</v>
      </c>
      <c r="D42" s="58"/>
      <c r="E42" s="64"/>
      <c r="F42" s="53" t="s">
        <v>5</v>
      </c>
      <c r="G42" s="74" t="s">
        <v>109</v>
      </c>
      <c r="H42" s="77">
        <f t="shared" si="8"/>
        <v>5.2000000000000171</v>
      </c>
      <c r="I42" s="78">
        <v>259.3</v>
      </c>
      <c r="J42" s="58"/>
      <c r="K42" s="61" t="s">
        <v>110</v>
      </c>
      <c r="L42" s="62"/>
      <c r="M42" s="39"/>
      <c r="N42"/>
      <c r="O42" s="57"/>
      <c r="P42" s="57"/>
      <c r="Q42" s="57"/>
      <c r="R42" s="57"/>
    </row>
    <row r="43" spans="1:18" s="63" customFormat="1" ht="14.25">
      <c r="A43" s="79">
        <f t="shared" si="0"/>
        <v>38</v>
      </c>
      <c r="B43" s="73" t="s">
        <v>112</v>
      </c>
      <c r="C43" s="55"/>
      <c r="D43" s="74"/>
      <c r="E43" s="86" t="s">
        <v>103</v>
      </c>
      <c r="F43" s="74" t="s">
        <v>111</v>
      </c>
      <c r="G43" s="74" t="s">
        <v>109</v>
      </c>
      <c r="H43" s="77">
        <f t="shared" si="8"/>
        <v>1.8999999999999773</v>
      </c>
      <c r="I43" s="78">
        <v>261.2</v>
      </c>
      <c r="J43" s="83"/>
      <c r="K43" s="84"/>
      <c r="L43" s="85"/>
      <c r="M43" s="39"/>
      <c r="N43"/>
      <c r="O43" s="57"/>
      <c r="P43" s="57"/>
      <c r="Q43" s="57"/>
      <c r="R43" s="57"/>
    </row>
    <row r="44" spans="1:18" s="63" customFormat="1" ht="14.25">
      <c r="A44" s="79">
        <f t="shared" si="0"/>
        <v>39</v>
      </c>
      <c r="B44" s="80" t="s">
        <v>50</v>
      </c>
      <c r="C44" s="81"/>
      <c r="D44" s="74"/>
      <c r="E44" s="75"/>
      <c r="F44" s="53" t="s">
        <v>5</v>
      </c>
      <c r="G44" s="74" t="s">
        <v>113</v>
      </c>
      <c r="H44" s="77">
        <f t="shared" si="8"/>
        <v>0.90000000000003411</v>
      </c>
      <c r="I44" s="78">
        <v>262.10000000000002</v>
      </c>
      <c r="J44" s="83"/>
      <c r="K44" s="61" t="s">
        <v>110</v>
      </c>
      <c r="L44" s="82"/>
      <c r="M44" s="39"/>
      <c r="N44"/>
      <c r="O44" s="57"/>
      <c r="P44" s="57"/>
      <c r="Q44" s="57"/>
      <c r="R44" s="57"/>
    </row>
    <row r="45" spans="1:18" s="63" customFormat="1" ht="22.5">
      <c r="A45" s="87">
        <f t="shared" si="0"/>
        <v>40</v>
      </c>
      <c r="B45" s="88" t="s">
        <v>106</v>
      </c>
      <c r="C45" s="89"/>
      <c r="D45" s="92" t="s">
        <v>114</v>
      </c>
      <c r="E45" s="91"/>
      <c r="F45" s="90" t="s">
        <v>140</v>
      </c>
      <c r="G45" s="90" t="s">
        <v>32</v>
      </c>
      <c r="H45" s="93">
        <f t="shared" si="8"/>
        <v>0.89999999999997726</v>
      </c>
      <c r="I45" s="94">
        <v>263</v>
      </c>
      <c r="J45" s="96"/>
      <c r="K45" s="97" t="s">
        <v>139</v>
      </c>
      <c r="L45" s="98"/>
      <c r="M45" s="39"/>
      <c r="N45"/>
      <c r="O45" s="57"/>
      <c r="P45" s="57"/>
      <c r="Q45" s="57"/>
      <c r="R45" s="57"/>
    </row>
    <row r="46" spans="1:18" s="63" customFormat="1" ht="14.25">
      <c r="A46" s="79">
        <f t="shared" si="0"/>
        <v>41</v>
      </c>
      <c r="B46" s="80" t="s">
        <v>105</v>
      </c>
      <c r="C46" s="81"/>
      <c r="D46" s="74"/>
      <c r="E46" s="75"/>
      <c r="F46" s="74" t="s">
        <v>5</v>
      </c>
      <c r="G46" s="74" t="s">
        <v>115</v>
      </c>
      <c r="H46" s="77">
        <f>I46-I45</f>
        <v>0.30000000000001137</v>
      </c>
      <c r="I46" s="78">
        <v>263.3</v>
      </c>
      <c r="J46" s="83"/>
      <c r="K46" s="84"/>
      <c r="L46" s="85"/>
      <c r="M46" s="39"/>
      <c r="N46"/>
      <c r="O46" s="57"/>
      <c r="P46" s="57"/>
      <c r="Q46" s="57"/>
      <c r="R46" s="57"/>
    </row>
    <row r="47" spans="1:18" s="63" customFormat="1" ht="14.25">
      <c r="A47" s="79">
        <f t="shared" si="0"/>
        <v>42</v>
      </c>
      <c r="B47" s="73" t="s">
        <v>19</v>
      </c>
      <c r="C47" s="55" t="s">
        <v>18</v>
      </c>
      <c r="D47" s="74" t="s">
        <v>124</v>
      </c>
      <c r="E47" s="75"/>
      <c r="F47" s="74" t="s">
        <v>6</v>
      </c>
      <c r="G47" s="74" t="s">
        <v>36</v>
      </c>
      <c r="H47" s="77">
        <f t="shared" ref="H47:H58" si="9">I47-I46</f>
        <v>6.3000000000000114</v>
      </c>
      <c r="I47" s="78">
        <v>269.60000000000002</v>
      </c>
      <c r="J47" s="83"/>
      <c r="K47" s="84"/>
      <c r="L47" s="85"/>
      <c r="M47" s="39"/>
      <c r="N47"/>
      <c r="O47" s="57"/>
      <c r="P47" s="57"/>
      <c r="Q47" s="57"/>
      <c r="R47" s="57"/>
    </row>
    <row r="48" spans="1:18" s="63" customFormat="1" ht="14.25">
      <c r="A48" s="79">
        <f t="shared" si="0"/>
        <v>43</v>
      </c>
      <c r="B48" s="73" t="s">
        <v>19</v>
      </c>
      <c r="C48" s="55" t="s">
        <v>18</v>
      </c>
      <c r="D48" s="74" t="s">
        <v>126</v>
      </c>
      <c r="E48" s="75"/>
      <c r="F48" s="74" t="s">
        <v>6</v>
      </c>
      <c r="G48" s="74" t="s">
        <v>127</v>
      </c>
      <c r="H48" s="77">
        <f t="shared" si="9"/>
        <v>2.6999999999999886</v>
      </c>
      <c r="I48" s="78">
        <v>272.3</v>
      </c>
      <c r="J48" s="83"/>
      <c r="K48" s="84"/>
      <c r="L48" s="85"/>
      <c r="M48" s="39"/>
      <c r="N48"/>
      <c r="O48" s="57"/>
      <c r="P48" s="57"/>
      <c r="Q48" s="57"/>
      <c r="R48" s="57"/>
    </row>
    <row r="49" spans="1:18" s="63" customFormat="1" ht="22.5">
      <c r="A49" s="79">
        <f t="shared" si="0"/>
        <v>44</v>
      </c>
      <c r="B49" s="80" t="s">
        <v>128</v>
      </c>
      <c r="C49" s="81"/>
      <c r="D49" s="74" t="s">
        <v>43</v>
      </c>
      <c r="E49" s="75"/>
      <c r="F49" s="76" t="s">
        <v>132</v>
      </c>
      <c r="G49" s="74" t="s">
        <v>36</v>
      </c>
      <c r="H49" s="77">
        <f t="shared" si="9"/>
        <v>3</v>
      </c>
      <c r="I49" s="78">
        <v>275.3</v>
      </c>
      <c r="J49" s="83"/>
      <c r="K49" s="61" t="s">
        <v>133</v>
      </c>
      <c r="L49" s="85"/>
      <c r="M49" s="39"/>
      <c r="N49"/>
      <c r="O49" s="57"/>
      <c r="P49" s="57"/>
      <c r="Q49" s="57"/>
      <c r="R49" s="57"/>
    </row>
    <row r="50" spans="1:18" s="63" customFormat="1" ht="22.5">
      <c r="A50" s="79">
        <f t="shared" si="0"/>
        <v>45</v>
      </c>
      <c r="B50" s="80" t="s">
        <v>129</v>
      </c>
      <c r="C50" s="81"/>
      <c r="D50" s="74"/>
      <c r="E50" s="75"/>
      <c r="F50" s="74" t="s">
        <v>8</v>
      </c>
      <c r="G50" s="74" t="s">
        <v>36</v>
      </c>
      <c r="H50" s="77">
        <f t="shared" si="9"/>
        <v>2.6999999999999886</v>
      </c>
      <c r="I50" s="78">
        <v>278</v>
      </c>
      <c r="J50" s="83"/>
      <c r="K50" s="84" t="s">
        <v>24</v>
      </c>
      <c r="L50" s="85"/>
      <c r="M50" s="39"/>
      <c r="N50"/>
      <c r="O50" s="57"/>
      <c r="P50" s="57"/>
      <c r="Q50" s="57"/>
      <c r="R50" s="57"/>
    </row>
    <row r="51" spans="1:18" s="63" customFormat="1" ht="22.5">
      <c r="A51" s="79">
        <f t="shared" si="0"/>
        <v>46</v>
      </c>
      <c r="B51" s="80" t="s">
        <v>128</v>
      </c>
      <c r="C51" s="81"/>
      <c r="D51" s="74"/>
      <c r="E51" s="75"/>
      <c r="F51" s="74" t="s">
        <v>5</v>
      </c>
      <c r="G51" s="74" t="s">
        <v>37</v>
      </c>
      <c r="H51" s="77">
        <f>I51-I50</f>
        <v>0.60000000000002274</v>
      </c>
      <c r="I51" s="78">
        <v>278.60000000000002</v>
      </c>
      <c r="J51" s="83"/>
      <c r="K51" s="84" t="s">
        <v>25</v>
      </c>
      <c r="L51" s="85"/>
      <c r="M51" s="39"/>
      <c r="N51"/>
      <c r="O51" s="57"/>
      <c r="P51" s="57"/>
      <c r="Q51" s="57"/>
      <c r="R51" s="57"/>
    </row>
    <row r="52" spans="1:18" s="63" customFormat="1" ht="33.75">
      <c r="A52" s="79">
        <f t="shared" si="0"/>
        <v>47</v>
      </c>
      <c r="B52" s="73" t="s">
        <v>19</v>
      </c>
      <c r="C52" s="81"/>
      <c r="D52" s="74"/>
      <c r="E52" s="75"/>
      <c r="F52" s="74" t="s">
        <v>5</v>
      </c>
      <c r="G52" s="74" t="s">
        <v>38</v>
      </c>
      <c r="H52" s="77">
        <f t="shared" ref="H52:H55" si="10">I52-I51</f>
        <v>0.79999999999995453</v>
      </c>
      <c r="I52" s="78">
        <v>279.39999999999998</v>
      </c>
      <c r="J52" s="83"/>
      <c r="K52" s="84" t="s">
        <v>26</v>
      </c>
      <c r="L52" s="85"/>
      <c r="M52" s="39"/>
      <c r="N52"/>
      <c r="O52" s="57"/>
      <c r="P52" s="57"/>
      <c r="Q52" s="57"/>
      <c r="R52" s="57"/>
    </row>
    <row r="53" spans="1:18" s="63" customFormat="1" ht="14.25">
      <c r="A53" s="79">
        <f t="shared" si="0"/>
        <v>48</v>
      </c>
      <c r="B53" s="73" t="s">
        <v>19</v>
      </c>
      <c r="C53" s="55" t="s">
        <v>130</v>
      </c>
      <c r="D53" s="74" t="s">
        <v>131</v>
      </c>
      <c r="E53" s="75"/>
      <c r="F53" s="74" t="s">
        <v>6</v>
      </c>
      <c r="G53" s="74" t="s">
        <v>39</v>
      </c>
      <c r="H53" s="77">
        <f t="shared" si="10"/>
        <v>2.8000000000000114</v>
      </c>
      <c r="I53" s="78">
        <v>282.2</v>
      </c>
      <c r="J53" s="83"/>
      <c r="K53" s="84"/>
      <c r="L53" s="85"/>
      <c r="M53" s="39"/>
      <c r="N53"/>
      <c r="O53" s="57"/>
      <c r="P53" s="57"/>
      <c r="Q53" s="57"/>
      <c r="R53" s="57"/>
    </row>
    <row r="54" spans="1:18" s="63" customFormat="1" ht="14.25">
      <c r="A54" s="79">
        <f t="shared" si="0"/>
        <v>49</v>
      </c>
      <c r="B54" s="80"/>
      <c r="C54" s="81"/>
      <c r="D54" s="74" t="s">
        <v>44</v>
      </c>
      <c r="E54" s="75"/>
      <c r="F54" s="74" t="s">
        <v>6</v>
      </c>
      <c r="G54" s="74" t="s">
        <v>39</v>
      </c>
      <c r="H54" s="77">
        <f t="shared" si="10"/>
        <v>9.1000000000000227</v>
      </c>
      <c r="I54" s="78">
        <v>291.3</v>
      </c>
      <c r="J54" s="83"/>
      <c r="K54" s="84"/>
      <c r="L54" s="85"/>
      <c r="M54" s="39"/>
      <c r="N54"/>
      <c r="O54" s="57"/>
      <c r="P54" s="57"/>
      <c r="Q54" s="57"/>
      <c r="R54" s="57"/>
    </row>
    <row r="55" spans="1:18" s="63" customFormat="1" ht="14.25">
      <c r="A55" s="79">
        <f t="shared" si="0"/>
        <v>50</v>
      </c>
      <c r="B55" s="73" t="s">
        <v>19</v>
      </c>
      <c r="C55" s="55" t="s">
        <v>104</v>
      </c>
      <c r="D55" s="74" t="s">
        <v>107</v>
      </c>
      <c r="E55" s="75"/>
      <c r="F55" s="74" t="s">
        <v>11</v>
      </c>
      <c r="G55" s="74" t="s">
        <v>40</v>
      </c>
      <c r="H55" s="77">
        <f t="shared" si="10"/>
        <v>6.3000000000000114</v>
      </c>
      <c r="I55" s="78">
        <v>297.60000000000002</v>
      </c>
      <c r="J55" s="83"/>
      <c r="K55" s="84" t="s">
        <v>27</v>
      </c>
      <c r="L55" s="85"/>
      <c r="M55" s="39"/>
      <c r="N55"/>
      <c r="O55" s="57"/>
      <c r="P55" s="57"/>
      <c r="Q55" s="57"/>
      <c r="R55" s="57"/>
    </row>
    <row r="56" spans="1:18" s="63" customFormat="1" ht="14.25">
      <c r="A56" s="79">
        <f t="shared" si="0"/>
        <v>51</v>
      </c>
      <c r="B56" s="80" t="s">
        <v>105</v>
      </c>
      <c r="C56" s="55" t="s">
        <v>101</v>
      </c>
      <c r="D56" s="74" t="s">
        <v>47</v>
      </c>
      <c r="E56" s="75"/>
      <c r="F56" s="74" t="s">
        <v>10</v>
      </c>
      <c r="G56" s="74" t="s">
        <v>41</v>
      </c>
      <c r="H56" s="77">
        <f t="shared" si="9"/>
        <v>0.69999999999998863</v>
      </c>
      <c r="I56" s="78">
        <v>298.3</v>
      </c>
      <c r="J56" s="83"/>
      <c r="K56" s="84" t="s">
        <v>28</v>
      </c>
      <c r="L56" s="85"/>
      <c r="M56" s="39"/>
      <c r="N56"/>
      <c r="O56" s="57"/>
      <c r="P56" s="57"/>
      <c r="Q56" s="57"/>
      <c r="R56" s="57"/>
    </row>
    <row r="57" spans="1:18" s="63" customFormat="1" ht="14.25">
      <c r="A57" s="79">
        <f t="shared" si="0"/>
        <v>52</v>
      </c>
      <c r="B57" s="73" t="s">
        <v>19</v>
      </c>
      <c r="C57" s="55" t="s">
        <v>104</v>
      </c>
      <c r="D57" s="74"/>
      <c r="E57" s="75"/>
      <c r="F57" s="74" t="s">
        <v>11</v>
      </c>
      <c r="G57" s="74" t="s">
        <v>9</v>
      </c>
      <c r="H57" s="77">
        <f t="shared" si="9"/>
        <v>4</v>
      </c>
      <c r="I57" s="78">
        <v>302.3</v>
      </c>
      <c r="J57" s="83"/>
      <c r="K57" s="84" t="s">
        <v>134</v>
      </c>
      <c r="L57" s="85"/>
      <c r="M57" s="39"/>
      <c r="N57"/>
      <c r="O57" s="57"/>
      <c r="P57" s="57"/>
      <c r="Q57" s="57"/>
      <c r="R57" s="57"/>
    </row>
    <row r="58" spans="1:18" s="57" customFormat="1" ht="45.75" thickBot="1">
      <c r="A58" s="34">
        <f t="shared" si="0"/>
        <v>53</v>
      </c>
      <c r="B58" s="52"/>
      <c r="C58" s="47"/>
      <c r="D58" s="32" t="s">
        <v>141</v>
      </c>
      <c r="E58" s="29"/>
      <c r="F58" s="28" t="s">
        <v>69</v>
      </c>
      <c r="G58" s="28"/>
      <c r="H58" s="30">
        <f t="shared" si="9"/>
        <v>0.5</v>
      </c>
      <c r="I58" s="31">
        <v>302.8</v>
      </c>
      <c r="J58" s="28"/>
      <c r="K58" s="32" t="s">
        <v>135</v>
      </c>
      <c r="L58" s="36">
        <f>I58-I40</f>
        <v>73.200000000000017</v>
      </c>
      <c r="M58" s="39"/>
    </row>
  </sheetData>
  <mergeCells count="9">
    <mergeCell ref="L4:L5"/>
    <mergeCell ref="C4:C5"/>
    <mergeCell ref="F4:G4"/>
    <mergeCell ref="H4:I4"/>
    <mergeCell ref="A4:A5"/>
    <mergeCell ref="D4:D5"/>
    <mergeCell ref="E4:E5"/>
    <mergeCell ref="B4:B5"/>
    <mergeCell ref="K4:K5"/>
  </mergeCells>
  <phoneticPr fontId="2"/>
  <pageMargins left="0.25" right="0.25" top="0.75" bottom="0.75" header="0.3" footer="0.3"/>
  <pageSetup paperSize="9" scale="69" fitToHeight="0" orientation="portrait" horizontalDpi="4294967293" verticalDpi="4294967293" r:id="rId1"/>
  <headerFooter alignWithMargins="0"/>
  <webPublishItems count="1">
    <webPublishItem id="25480" divId="京都600_BAK715_25480" sourceType="range" sourceRef="A1:L35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ZIN8</cp:lastModifiedBy>
  <cp:lastPrinted>2017-08-20T14:48:52Z</cp:lastPrinted>
  <dcterms:created xsi:type="dcterms:W3CDTF">2011-02-06T12:06:47Z</dcterms:created>
  <dcterms:modified xsi:type="dcterms:W3CDTF">2017-08-22T22:36:35Z</dcterms:modified>
</cp:coreProperties>
</file>