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925" yWindow="90" windowWidth="18135" windowHeight="12945"/>
  </bookViews>
  <sheets>
    <sheet name="Sheet1" sheetId="1" r:id="rId1"/>
    <sheet name="Sheet2" sheetId="2" r:id="rId2"/>
    <sheet name="Sheet3" sheetId="3" r:id="rId3"/>
  </sheets>
  <calcPr calcId="145621"/>
</workbook>
</file>

<file path=xl/calcChain.xml><?xml version="1.0" encoding="utf-8"?>
<calcChain xmlns="http://schemas.openxmlformats.org/spreadsheetml/2006/main">
  <c r="H34" i="1" l="1"/>
  <c r="H33" i="1"/>
  <c r="L51" i="1" l="1"/>
  <c r="H84" i="1" l="1"/>
  <c r="H83" i="1"/>
  <c r="H69" i="1"/>
  <c r="H68" i="1"/>
  <c r="H67" i="1"/>
  <c r="H66" i="1"/>
  <c r="H40" i="1"/>
  <c r="H39" i="1"/>
  <c r="H38" i="1"/>
  <c r="H37" i="1"/>
  <c r="H36" i="1" l="1"/>
  <c r="H35" i="1"/>
  <c r="H32" i="1"/>
  <c r="H31" i="1"/>
  <c r="H30" i="1"/>
  <c r="H29" i="1"/>
  <c r="H28" i="1"/>
  <c r="H27" i="1"/>
  <c r="H26" i="1"/>
  <c r="H20" i="1" l="1"/>
  <c r="L95" i="1" l="1"/>
  <c r="H95" i="1"/>
  <c r="H94" i="1"/>
  <c r="H93" i="1"/>
  <c r="L93" i="1"/>
  <c r="H92" i="1"/>
  <c r="H91" i="1"/>
  <c r="H90" i="1"/>
  <c r="H89" i="1"/>
  <c r="H88" i="1"/>
  <c r="H87" i="1"/>
  <c r="L79" i="1"/>
  <c r="L83" i="1"/>
  <c r="L85" i="1"/>
  <c r="H85" i="1"/>
  <c r="H80" i="1"/>
  <c r="H81" i="1"/>
  <c r="H79" i="1"/>
  <c r="H77" i="1"/>
  <c r="H86" i="1"/>
  <c r="H82" i="1"/>
  <c r="H78" i="1"/>
  <c r="H72" i="1" l="1"/>
  <c r="L20" i="1"/>
  <c r="L67" i="1"/>
  <c r="H65" i="1"/>
  <c r="H63" i="1"/>
  <c r="H19" i="1"/>
  <c r="H18" i="1"/>
  <c r="H17" i="1"/>
  <c r="H16" i="1"/>
  <c r="H21" i="1" l="1"/>
  <c r="H22" i="1" l="1"/>
  <c r="H23" i="1" l="1"/>
  <c r="H24" i="1" l="1"/>
  <c r="H25" i="1" l="1"/>
  <c r="L10" i="1" l="1"/>
  <c r="H10" i="1"/>
  <c r="H61" i="1" l="1"/>
  <c r="H60" i="1"/>
  <c r="H59" i="1"/>
  <c r="H58" i="1"/>
  <c r="H57" i="1"/>
  <c r="H56" i="1"/>
  <c r="H55" i="1"/>
  <c r="H54" i="1"/>
  <c r="H53" i="1"/>
  <c r="H64" i="1"/>
  <c r="H62" i="1"/>
  <c r="H76" i="1" l="1"/>
  <c r="H52" i="1"/>
  <c r="H51" i="1"/>
  <c r="H50" i="1"/>
  <c r="H49" i="1"/>
  <c r="H48" i="1"/>
  <c r="H47" i="1"/>
  <c r="H46" i="1"/>
  <c r="H45" i="1"/>
  <c r="H44" i="1"/>
  <c r="H42" i="1"/>
  <c r="H41" i="1"/>
  <c r="H9" i="1" l="1"/>
  <c r="H8" i="1"/>
  <c r="H75" i="1" l="1"/>
  <c r="H74" i="1"/>
  <c r="H73" i="1"/>
  <c r="H71" i="1"/>
  <c r="H70" i="1"/>
  <c r="A7" i="1" l="1"/>
  <c r="H7" i="1"/>
  <c r="H11" i="1"/>
  <c r="H12" i="1"/>
  <c r="H13" i="1"/>
  <c r="H14" i="1"/>
  <c r="H15" i="1"/>
  <c r="H43" i="1"/>
  <c r="A8" i="1" l="1"/>
  <c r="A9" i="1" s="1"/>
  <c r="A10" i="1" l="1"/>
  <c r="A11" i="1" s="1"/>
  <c r="A12" i="1" s="1"/>
  <c r="A13" i="1" s="1"/>
  <c r="A14" i="1" s="1"/>
  <c r="A15" i="1" s="1"/>
  <c r="A16" i="1" l="1"/>
  <c r="A17" i="1" s="1"/>
  <c r="A18" i="1" l="1"/>
  <c r="A19" i="1" s="1"/>
  <c r="A20" i="1" l="1"/>
  <c r="A21" i="1" s="1"/>
  <c r="A22" i="1" s="1"/>
  <c r="A23" i="1" s="1"/>
  <c r="A24" i="1" s="1"/>
  <c r="A25" i="1" s="1"/>
  <c r="A26" i="1" s="1"/>
  <c r="A27" i="1" s="1"/>
  <c r="A28" i="1" s="1"/>
  <c r="A29" i="1" s="1"/>
  <c r="A30" i="1" l="1"/>
  <c r="A31" i="1" l="1"/>
  <c r="A32" i="1" s="1"/>
  <c r="A35" i="1" s="1"/>
  <c r="A36" i="1" s="1"/>
  <c r="A37" i="1" l="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l="1"/>
  <c r="A86" i="1" l="1"/>
  <c r="A87" i="1" s="1"/>
  <c r="A88" i="1" s="1"/>
  <c r="A89" i="1" s="1"/>
  <c r="A90" i="1" s="1"/>
  <c r="A91" i="1" s="1"/>
  <c r="A92" i="1" s="1"/>
  <c r="A93" i="1" l="1"/>
  <c r="A94" i="1" s="1"/>
  <c r="A95" i="1" s="1"/>
</calcChain>
</file>

<file path=xl/sharedStrings.xml><?xml version="1.0" encoding="utf-8"?>
<sst xmlns="http://schemas.openxmlformats.org/spreadsheetml/2006/main" count="414" uniqueCount="223">
  <si>
    <t>ポイント</t>
    <phoneticPr fontId="2"/>
  </si>
  <si>
    <t>道路</t>
    <rPh sb="0" eb="2">
      <t>ドウロ</t>
    </rPh>
    <phoneticPr fontId="2"/>
  </si>
  <si>
    <t>区間</t>
    <rPh sb="0" eb="2">
      <t>クカン</t>
    </rPh>
    <phoneticPr fontId="2"/>
  </si>
  <si>
    <t>合計</t>
    <rPh sb="0" eb="2">
      <t>ゴウケイ</t>
    </rPh>
    <phoneticPr fontId="2"/>
  </si>
  <si>
    <t>備考</t>
    <rPh sb="0" eb="2">
      <t>ビコウ</t>
    </rPh>
    <phoneticPr fontId="2"/>
  </si>
  <si>
    <t>市道</t>
    <rPh sb="0" eb="2">
      <t>シドウ</t>
    </rPh>
    <phoneticPr fontId="1"/>
  </si>
  <si>
    <t>左折</t>
    <rPh sb="0" eb="2">
      <t>サセツ</t>
    </rPh>
    <phoneticPr fontId="1"/>
  </si>
  <si>
    <t>標識</t>
    <rPh sb="0" eb="2">
      <t>ヒョウシキ</t>
    </rPh>
    <phoneticPr fontId="2"/>
  </si>
  <si>
    <t>右側</t>
    <rPh sb="0" eb="2">
      <t>ミギガワ</t>
    </rPh>
    <phoneticPr fontId="1"/>
  </si>
  <si>
    <t>右折</t>
    <rPh sb="0" eb="2">
      <t>ウセツ</t>
    </rPh>
    <phoneticPr fontId="1"/>
  </si>
  <si>
    <t>右直進</t>
    <rPh sb="0" eb="1">
      <t>ミギ</t>
    </rPh>
    <rPh sb="1" eb="3">
      <t>チョクシン</t>
    </rPh>
    <phoneticPr fontId="1"/>
  </si>
  <si>
    <t>左側</t>
    <rPh sb="0" eb="2">
      <t>ヒダリガワ</t>
    </rPh>
    <phoneticPr fontId="1"/>
  </si>
  <si>
    <t>左直進</t>
    <rPh sb="0" eb="1">
      <t>ヒダリ</t>
    </rPh>
    <rPh sb="1" eb="3">
      <t>チョクシン</t>
    </rPh>
    <phoneticPr fontId="1"/>
  </si>
  <si>
    <t>市道</t>
    <rPh sb="0" eb="2">
      <t>シドウ</t>
    </rPh>
    <phoneticPr fontId="2"/>
  </si>
  <si>
    <t>県道327</t>
    <rPh sb="0" eb="2">
      <t>ケンドウ</t>
    </rPh>
    <phoneticPr fontId="1"/>
  </si>
  <si>
    <t>R11</t>
    <phoneticPr fontId="1"/>
  </si>
  <si>
    <t>県道23（讃岐街道）</t>
    <rPh sb="0" eb="2">
      <t>ケンドウ</t>
    </rPh>
    <rPh sb="5" eb="9">
      <t>サヌキカイドウ</t>
    </rPh>
    <phoneticPr fontId="2"/>
  </si>
  <si>
    <t>市道</t>
    <rPh sb="0" eb="2">
      <t>シドウ</t>
    </rPh>
    <phoneticPr fontId="3"/>
  </si>
  <si>
    <t>R378
夕やけこやけライン</t>
    <rPh sb="5" eb="6">
      <t>ユウ</t>
    </rPh>
    <phoneticPr fontId="1"/>
  </si>
  <si>
    <t>直進</t>
    <rPh sb="0" eb="2">
      <t>チョクシン</t>
    </rPh>
    <phoneticPr fontId="2"/>
  </si>
  <si>
    <t>左折</t>
    <rPh sb="0" eb="2">
      <t>サセツ</t>
    </rPh>
    <phoneticPr fontId="2"/>
  </si>
  <si>
    <t>右折</t>
    <rPh sb="0" eb="2">
      <t>ウセツ</t>
    </rPh>
    <phoneticPr fontId="2"/>
  </si>
  <si>
    <t>左折</t>
    <rPh sb="0" eb="2">
      <t>サセツ</t>
    </rPh>
    <phoneticPr fontId="2"/>
  </si>
  <si>
    <t>右折</t>
    <rPh sb="0" eb="2">
      <t>ウセツ</t>
    </rPh>
    <phoneticPr fontId="2"/>
  </si>
  <si>
    <t>右側</t>
  </si>
  <si>
    <t>右側</t>
    <rPh sb="0" eb="2">
      <t>ミギガワ</t>
    </rPh>
    <phoneticPr fontId="2"/>
  </si>
  <si>
    <t>左折</t>
  </si>
  <si>
    <t>R197（R378)</t>
  </si>
  <si>
    <t>ジョイフルあり</t>
  </si>
  <si>
    <t>右折</t>
  </si>
  <si>
    <t>県道243</t>
  </si>
  <si>
    <t>市道</t>
  </si>
  <si>
    <t>ぐるっと半島を回ってきて右手の橋を渡る</t>
  </si>
  <si>
    <t>県道27</t>
  </si>
  <si>
    <t>直進すると八幡浜フェリーターミナル</t>
  </si>
  <si>
    <t>R378</t>
  </si>
  <si>
    <t>直進</t>
  </si>
  <si>
    <t>左直進</t>
  </si>
  <si>
    <t>県道25</t>
  </si>
  <si>
    <t>R56</t>
  </si>
  <si>
    <t>左折</t>
    <rPh sb="0" eb="2">
      <t>サセツ</t>
    </rPh>
    <phoneticPr fontId="2"/>
  </si>
  <si>
    <t>県道29</t>
    <rPh sb="0" eb="2">
      <t>ケンドウ</t>
    </rPh>
    <phoneticPr fontId="2"/>
  </si>
  <si>
    <t>県道284</t>
    <rPh sb="0" eb="2">
      <t>ケンドウ</t>
    </rPh>
    <phoneticPr fontId="2"/>
  </si>
  <si>
    <t>←　住友セメント</t>
    <rPh sb="2" eb="4">
      <t>スミトモ</t>
    </rPh>
    <phoneticPr fontId="2"/>
  </si>
  <si>
    <t>→　野見港</t>
    <rPh sb="2" eb="3">
      <t>ノ</t>
    </rPh>
    <rPh sb="3" eb="4">
      <t>ケン</t>
    </rPh>
    <rPh sb="4" eb="5">
      <t>コウ</t>
    </rPh>
    <phoneticPr fontId="2"/>
  </si>
  <si>
    <t>県道23</t>
    <rPh sb="0" eb="2">
      <t>ケンドウ</t>
    </rPh>
    <phoneticPr fontId="2"/>
  </si>
  <si>
    <t>道なりに坂のぼる</t>
    <rPh sb="0" eb="1">
      <t>ミチ</t>
    </rPh>
    <rPh sb="4" eb="5">
      <t>サカ</t>
    </rPh>
    <phoneticPr fontId="2"/>
  </si>
  <si>
    <t>県道23→県14
(黒潮ライン)</t>
    <rPh sb="0" eb="2">
      <t>ケンドウ</t>
    </rPh>
    <rPh sb="5" eb="6">
      <t>ケン</t>
    </rPh>
    <rPh sb="10" eb="12">
      <t>クロシオ</t>
    </rPh>
    <phoneticPr fontId="2"/>
  </si>
  <si>
    <t>藍場浜公園</t>
    <rPh sb="0" eb="1">
      <t>アイ</t>
    </rPh>
    <rPh sb="1" eb="2">
      <t>バ</t>
    </rPh>
    <rPh sb="2" eb="3">
      <t>ハマ</t>
    </rPh>
    <rPh sb="3" eb="5">
      <t>コウエン</t>
    </rPh>
    <phoneticPr fontId="1"/>
  </si>
  <si>
    <t>6:00スタート 北西方向</t>
    <rPh sb="9" eb="10">
      <t>キタ</t>
    </rPh>
    <rPh sb="10" eb="11">
      <t>ニシ</t>
    </rPh>
    <rPh sb="11" eb="13">
      <t>ホウコウ</t>
    </rPh>
    <phoneticPr fontId="1"/>
  </si>
  <si>
    <t>左合流</t>
    <rPh sb="0" eb="1">
      <t>ヒダリ</t>
    </rPh>
    <rPh sb="1" eb="3">
      <t>ゴウリュウ</t>
    </rPh>
    <phoneticPr fontId="1"/>
  </si>
  <si>
    <t>R192</t>
    <phoneticPr fontId="2"/>
  </si>
  <si>
    <t>直進</t>
    <phoneticPr fontId="2"/>
  </si>
  <si>
    <t>R32（R192)</t>
    <phoneticPr fontId="1"/>
  </si>
  <si>
    <t>R32合流</t>
    <rPh sb="3" eb="5">
      <t>ゴウリュウ</t>
    </rPh>
    <phoneticPr fontId="2"/>
  </si>
  <si>
    <t>県道5</t>
    <rPh sb="0" eb="2">
      <t>ケンドウ</t>
    </rPh>
    <phoneticPr fontId="2"/>
  </si>
  <si>
    <t>左の車線を走っていると勝手に合流する</t>
    <rPh sb="0" eb="1">
      <t>ヒダリ</t>
    </rPh>
    <rPh sb="2" eb="4">
      <t>シャセン</t>
    </rPh>
    <rPh sb="5" eb="6">
      <t>ハシ</t>
    </rPh>
    <rPh sb="11" eb="13">
      <t>カッテ</t>
    </rPh>
    <rPh sb="14" eb="16">
      <t>ゴウリュウ</t>
    </rPh>
    <phoneticPr fontId="2"/>
  </si>
  <si>
    <t>PC1　ローソン 阿波池田</t>
    <phoneticPr fontId="1"/>
  </si>
  <si>
    <t>R192</t>
    <phoneticPr fontId="2"/>
  </si>
  <si>
    <t>境目峠（トンネル）</t>
    <rPh sb="0" eb="2">
      <t>サカイメ</t>
    </rPh>
    <rPh sb="2" eb="3">
      <t>トウゲ</t>
    </rPh>
    <phoneticPr fontId="2"/>
  </si>
  <si>
    <t>R32と別れる
中央車線がR192だが、左R32に流れるクルマの列についていかないこと</t>
    <rPh sb="4" eb="5">
      <t>ワカ</t>
    </rPh>
    <rPh sb="8" eb="10">
      <t>チュウオウ</t>
    </rPh>
    <rPh sb="10" eb="12">
      <t>シャセン</t>
    </rPh>
    <rPh sb="20" eb="21">
      <t>ヒダリ</t>
    </rPh>
    <rPh sb="25" eb="26">
      <t>ナガ</t>
    </rPh>
    <rPh sb="32" eb="33">
      <t>レツ</t>
    </rPh>
    <phoneticPr fontId="2"/>
  </si>
  <si>
    <t>R11（バイパス）</t>
    <phoneticPr fontId="1"/>
  </si>
  <si>
    <t>×</t>
    <phoneticPr fontId="2"/>
  </si>
  <si>
    <t>道なりに右折すること
（二段階右折が困難。クルマの流れを見て右直進すること）</t>
    <rPh sb="0" eb="1">
      <t>ミチ</t>
    </rPh>
    <rPh sb="4" eb="6">
      <t>ウセツ</t>
    </rPh>
    <rPh sb="12" eb="15">
      <t>ニダンカイ</t>
    </rPh>
    <rPh sb="15" eb="17">
      <t>ウセツ</t>
    </rPh>
    <rPh sb="18" eb="20">
      <t>コンナン</t>
    </rPh>
    <rPh sb="25" eb="26">
      <t>ナガ</t>
    </rPh>
    <rPh sb="28" eb="29">
      <t>ミ</t>
    </rPh>
    <rPh sb="30" eb="31">
      <t>ミギ</t>
    </rPh>
    <rPh sb="31" eb="33">
      <t>チョクシン</t>
    </rPh>
    <phoneticPr fontId="2"/>
  </si>
  <si>
    <t>R319</t>
    <phoneticPr fontId="2"/>
  </si>
  <si>
    <t>右折</t>
    <rPh sb="0" eb="2">
      <t>ウセツ</t>
    </rPh>
    <phoneticPr fontId="2"/>
  </si>
  <si>
    <t>市道</t>
    <rPh sb="0" eb="2">
      <t>シドウ</t>
    </rPh>
    <phoneticPr fontId="2"/>
  </si>
  <si>
    <t>三島金子交差点</t>
    <rPh sb="0" eb="4">
      <t>ミシマカネコ</t>
    </rPh>
    <rPh sb="4" eb="7">
      <t>コウサテン</t>
    </rPh>
    <phoneticPr fontId="2"/>
  </si>
  <si>
    <t>R11（現道）との交点</t>
    <rPh sb="4" eb="6">
      <t>ゲンドウ</t>
    </rPh>
    <rPh sb="9" eb="11">
      <t>コウテン</t>
    </rPh>
    <phoneticPr fontId="2"/>
  </si>
  <si>
    <t>県道13</t>
    <rPh sb="0" eb="2">
      <t>ケンドウ</t>
    </rPh>
    <phoneticPr fontId="2"/>
  </si>
  <si>
    <r>
      <t>このY字</t>
    </r>
    <r>
      <rPr>
        <b/>
        <sz val="9"/>
        <color rgb="FFFF0000"/>
        <rFont val="ＭＳ Ｐゴシック"/>
        <family val="3"/>
        <charset val="128"/>
      </rPr>
      <t>ゼブラ帯にキャッツアイ</t>
    </r>
    <r>
      <rPr>
        <sz val="9"/>
        <rFont val="ＭＳ Ｐゴシック"/>
        <family val="3"/>
        <charset val="128"/>
      </rPr>
      <t>が多数埋め込まれている！</t>
    </r>
    <rPh sb="3" eb="4">
      <t>ジ</t>
    </rPh>
    <rPh sb="7" eb="8">
      <t>タイ</t>
    </rPh>
    <rPh sb="16" eb="18">
      <t>タスウ</t>
    </rPh>
    <rPh sb="18" eb="19">
      <t>ウ</t>
    </rPh>
    <rPh sb="20" eb="21">
      <t>コ</t>
    </rPh>
    <phoneticPr fontId="2"/>
  </si>
  <si>
    <t>方角</t>
    <rPh sb="0" eb="2">
      <t>ホウガク</t>
    </rPh>
    <phoneticPr fontId="2"/>
  </si>
  <si>
    <t>現在地までの</t>
    <rPh sb="0" eb="3">
      <t>ゲンザイチ</t>
    </rPh>
    <phoneticPr fontId="2"/>
  </si>
  <si>
    <t>現在地からの進行先</t>
    <rPh sb="0" eb="3">
      <t>ゲンザイチ</t>
    </rPh>
    <rPh sb="6" eb="8">
      <t>シンコウ</t>
    </rPh>
    <rPh sb="8" eb="9">
      <t>サキ</t>
    </rPh>
    <phoneticPr fontId="2"/>
  </si>
  <si>
    <t>PC間</t>
    <rPh sb="2" eb="3">
      <t>アイダ</t>
    </rPh>
    <phoneticPr fontId="2"/>
  </si>
  <si>
    <t>T</t>
    <phoneticPr fontId="2"/>
  </si>
  <si>
    <t>Y</t>
    <phoneticPr fontId="2"/>
  </si>
  <si>
    <t>信号</t>
    <rPh sb="0" eb="2">
      <t>シンゴウ</t>
    </rPh>
    <phoneticPr fontId="2"/>
  </si>
  <si>
    <t>形状</t>
    <rPh sb="0" eb="2">
      <t>ケイジョウ</t>
    </rPh>
    <phoneticPr fontId="2"/>
  </si>
  <si>
    <t>S</t>
  </si>
  <si>
    <t>S</t>
    <phoneticPr fontId="2"/>
  </si>
  <si>
    <t>イタノ</t>
    <phoneticPr fontId="1"/>
  </si>
  <si>
    <t>ウエノ</t>
    <phoneticPr fontId="1"/>
  </si>
  <si>
    <t>十</t>
    <rPh sb="0" eb="1">
      <t>ジュウ</t>
    </rPh>
    <phoneticPr fontId="2"/>
  </si>
  <si>
    <t>T</t>
    <phoneticPr fontId="2"/>
  </si>
  <si>
    <t>ト</t>
  </si>
  <si>
    <t>ト</t>
    <phoneticPr fontId="2"/>
  </si>
  <si>
    <t>┤</t>
    <phoneticPr fontId="2"/>
  </si>
  <si>
    <t>宮内交差点</t>
    <phoneticPr fontId="2"/>
  </si>
  <si>
    <t>X</t>
    <phoneticPr fontId="2"/>
  </si>
  <si>
    <t>S</t>
    <phoneticPr fontId="2"/>
  </si>
  <si>
    <t>銀杏通交差点</t>
    <rPh sb="0" eb="2">
      <t>ギンナン</t>
    </rPh>
    <rPh sb="2" eb="3">
      <t>ドオ</t>
    </rPh>
    <rPh sb="3" eb="6">
      <t>コウサテン</t>
    </rPh>
    <phoneticPr fontId="1"/>
  </si>
  <si>
    <t>北浜駐車場前</t>
    <phoneticPr fontId="2"/>
  </si>
  <si>
    <t>井川池田IC入口　</t>
    <rPh sb="0" eb="2">
      <t>イカワ</t>
    </rPh>
    <rPh sb="2" eb="4">
      <t>イケダ</t>
    </rPh>
    <rPh sb="6" eb="8">
      <t>イリグチ</t>
    </rPh>
    <phoneticPr fontId="2"/>
  </si>
  <si>
    <t>祇園橋交差点</t>
    <phoneticPr fontId="2"/>
  </si>
  <si>
    <t>江戸岡交差点</t>
    <phoneticPr fontId="2"/>
  </si>
  <si>
    <t>(ローソン八幡浜五反田)</t>
    <phoneticPr fontId="2"/>
  </si>
  <si>
    <t>日ノ浦橋交差点</t>
    <phoneticPr fontId="2"/>
  </si>
  <si>
    <t>上松葉駐在所前</t>
    <phoneticPr fontId="2"/>
  </si>
  <si>
    <t>下瀬橋</t>
    <rPh sb="0" eb="2">
      <t>シモセ</t>
    </rPh>
    <rPh sb="2" eb="3">
      <t>バシ</t>
    </rPh>
    <phoneticPr fontId="2"/>
  </si>
  <si>
    <t>高松400㎞のルートから逸れる</t>
    <rPh sb="0" eb="2">
      <t>タカマツ</t>
    </rPh>
    <rPh sb="12" eb="13">
      <t>ソ</t>
    </rPh>
    <phoneticPr fontId="2"/>
  </si>
  <si>
    <t>R411（県29）</t>
    <rPh sb="5" eb="6">
      <t>ケン</t>
    </rPh>
    <phoneticPr fontId="2"/>
  </si>
  <si>
    <t>R411と合流</t>
    <rPh sb="5" eb="7">
      <t>ゴウリュウ</t>
    </rPh>
    <phoneticPr fontId="2"/>
  </si>
  <si>
    <t>R411</t>
    <phoneticPr fontId="2"/>
  </si>
  <si>
    <t>（ローソン 西予野村阿下）</t>
    <rPh sb="6" eb="8">
      <t>セイヨ</t>
    </rPh>
    <rPh sb="8" eb="10">
      <t>ノムラ</t>
    </rPh>
    <rPh sb="10" eb="11">
      <t>ア</t>
    </rPh>
    <rPh sb="11" eb="12">
      <t>シタ</t>
    </rPh>
    <phoneticPr fontId="2"/>
  </si>
  <si>
    <t>県道35</t>
    <rPh sb="0" eb="2">
      <t>ケンドウ</t>
    </rPh>
    <phoneticPr fontId="2"/>
  </si>
  <si>
    <t>桜ケ峠（トンネル）</t>
    <rPh sb="0" eb="1">
      <t>サクラ</t>
    </rPh>
    <rPh sb="2" eb="3">
      <t>トウゲ</t>
    </rPh>
    <phoneticPr fontId="2"/>
  </si>
  <si>
    <t>R197</t>
    <phoneticPr fontId="2"/>
  </si>
  <si>
    <t>Y</t>
    <phoneticPr fontId="2"/>
  </si>
  <si>
    <t>梼原中心街</t>
    <rPh sb="0" eb="2">
      <t>ユスハラ</t>
    </rPh>
    <rPh sb="2" eb="5">
      <t>チュウシンガイ</t>
    </rPh>
    <phoneticPr fontId="2"/>
  </si>
  <si>
    <t>高研山トンネル</t>
    <rPh sb="0" eb="1">
      <t>コウ</t>
    </rPh>
    <rPh sb="1" eb="2">
      <t>ケン</t>
    </rPh>
    <rPh sb="2" eb="3">
      <t>ヤマ</t>
    </rPh>
    <phoneticPr fontId="2"/>
  </si>
  <si>
    <t>標高314m　愛媛県へ</t>
    <rPh sb="0" eb="2">
      <t>ヒョウコウ</t>
    </rPh>
    <rPh sb="7" eb="10">
      <t>エヒメケン</t>
    </rPh>
    <phoneticPr fontId="2"/>
  </si>
  <si>
    <t>標高583m　津野町へ</t>
    <rPh sb="0" eb="2">
      <t>ヒョウコウ</t>
    </rPh>
    <rPh sb="7" eb="10">
      <t>ツノチョウ</t>
    </rPh>
    <phoneticPr fontId="2"/>
  </si>
  <si>
    <t>野越トンネル</t>
    <phoneticPr fontId="2"/>
  </si>
  <si>
    <t>（ローソン 津野町東）</t>
    <phoneticPr fontId="2"/>
  </si>
  <si>
    <t>県道315</t>
    <rPh sb="0" eb="2">
      <t>ケンドウ</t>
    </rPh>
    <phoneticPr fontId="2"/>
  </si>
  <si>
    <r>
      <t>標高125m　ここから津野町まで</t>
    </r>
    <r>
      <rPr>
        <b/>
        <sz val="9"/>
        <color rgb="FFFF0000"/>
        <rFont val="ＭＳ Ｐゴシック"/>
        <family val="3"/>
        <charset val="128"/>
      </rPr>
      <t>ヒルクライム区間</t>
    </r>
    <r>
      <rPr>
        <sz val="9"/>
        <rFont val="ＭＳ Ｐゴシック"/>
        <family val="3"/>
        <charset val="128"/>
      </rPr>
      <t xml:space="preserve">
</t>
    </r>
    <r>
      <rPr>
        <sz val="9"/>
        <color rgb="FFFF0000"/>
        <rFont val="ＭＳ Ｐゴシック"/>
        <family val="3"/>
        <charset val="128"/>
      </rPr>
      <t>この先コンビニ70㎞なし</t>
    </r>
    <r>
      <rPr>
        <sz val="9"/>
        <rFont val="ＭＳ Ｐゴシック"/>
        <family val="3"/>
        <charset val="128"/>
      </rPr>
      <t>（22時まで営業のヤマザキはある）</t>
    </r>
    <rPh sb="0" eb="2">
      <t>ヒョウコウ</t>
    </rPh>
    <rPh sb="11" eb="14">
      <t>ツノチョウ</t>
    </rPh>
    <rPh sb="22" eb="24">
      <t>クカン</t>
    </rPh>
    <rPh sb="27" eb="28">
      <t>サキ</t>
    </rPh>
    <rPh sb="40" eb="41">
      <t>ジ</t>
    </rPh>
    <rPh sb="43" eb="45">
      <t>エイギョウ</t>
    </rPh>
    <phoneticPr fontId="2"/>
  </si>
  <si>
    <t>（ファミリーマート 土佐市宇佐）</t>
    <phoneticPr fontId="1"/>
  </si>
  <si>
    <t>イートイン広い</t>
    <rPh sb="5" eb="6">
      <t>ヒロ</t>
    </rPh>
    <phoneticPr fontId="1"/>
  </si>
  <si>
    <t>県道14
（黒潮ライン）</t>
    <rPh sb="6" eb="8">
      <t>クロシオ</t>
    </rPh>
    <phoneticPr fontId="2"/>
  </si>
  <si>
    <t>R55</t>
    <phoneticPr fontId="1"/>
  </si>
  <si>
    <t>（旧R55）</t>
    <rPh sb="1" eb="2">
      <t>キュウ</t>
    </rPh>
    <phoneticPr fontId="1"/>
  </si>
  <si>
    <t>R55</t>
    <phoneticPr fontId="1"/>
  </si>
  <si>
    <t>R55</t>
    <phoneticPr fontId="2"/>
  </si>
  <si>
    <t>R55（旧道）</t>
    <rPh sb="4" eb="5">
      <t>キュウ</t>
    </rPh>
    <rPh sb="5" eb="6">
      <t>ミチ</t>
    </rPh>
    <phoneticPr fontId="2"/>
  </si>
  <si>
    <t>日和佐バイパスに入らない</t>
    <rPh sb="0" eb="3">
      <t>ヒワサ</t>
    </rPh>
    <rPh sb="8" eb="9">
      <t>ハイ</t>
    </rPh>
    <phoneticPr fontId="2"/>
  </si>
  <si>
    <t>横町</t>
    <rPh sb="0" eb="1">
      <t>ヨコ</t>
    </rPh>
    <rPh sb="1" eb="2">
      <t>マチ</t>
    </rPh>
    <phoneticPr fontId="1"/>
  </si>
  <si>
    <t>大山岬へ</t>
    <rPh sb="0" eb="2">
      <t>オオヤマ</t>
    </rPh>
    <rPh sb="2" eb="3">
      <t>ミサキ</t>
    </rPh>
    <phoneticPr fontId="2"/>
  </si>
  <si>
    <t>浮津（ローソン 室戸浮津）</t>
    <rPh sb="0" eb="2">
      <t>ウキツ</t>
    </rPh>
    <phoneticPr fontId="2"/>
  </si>
  <si>
    <t>室戸岬</t>
    <rPh sb="0" eb="3">
      <t>ムロトミサキ</t>
    </rPh>
    <phoneticPr fontId="2"/>
  </si>
  <si>
    <t>直進</t>
    <rPh sb="0" eb="2">
      <t>チョクシン</t>
    </rPh>
    <phoneticPr fontId="2"/>
  </si>
  <si>
    <t>この先50㎞コンビニなし</t>
    <rPh sb="2" eb="3">
      <t>サキ</t>
    </rPh>
    <phoneticPr fontId="2"/>
  </si>
  <si>
    <t>二日目の星空を越えて</t>
    <rPh sb="0" eb="3">
      <t>フツカメ</t>
    </rPh>
    <rPh sb="4" eb="6">
      <t>ホシゾラ</t>
    </rPh>
    <rPh sb="7" eb="8">
      <t>コ</t>
    </rPh>
    <phoneticPr fontId="2"/>
  </si>
  <si>
    <t>左折</t>
    <rPh sb="0" eb="2">
      <t>サセツ</t>
    </rPh>
    <phoneticPr fontId="2"/>
  </si>
  <si>
    <t>県道24</t>
    <rPh sb="0" eb="2">
      <t>ケンドウ</t>
    </rPh>
    <phoneticPr fontId="2"/>
  </si>
  <si>
    <t>R55をショートカット　最後の登り</t>
    <rPh sb="12" eb="14">
      <t>サイゴ</t>
    </rPh>
    <rPh sb="15" eb="16">
      <t>ノボ</t>
    </rPh>
    <phoneticPr fontId="2"/>
  </si>
  <si>
    <t>逆Y</t>
    <rPh sb="0" eb="1">
      <t>ギャク</t>
    </rPh>
    <phoneticPr fontId="2"/>
  </si>
  <si>
    <t>（ローソン 阿南上中町）</t>
    <phoneticPr fontId="2"/>
  </si>
  <si>
    <t>県道24（県130）</t>
    <rPh sb="0" eb="2">
      <t>ケンドウ</t>
    </rPh>
    <rPh sb="5" eb="6">
      <t>ケン</t>
    </rPh>
    <phoneticPr fontId="2"/>
  </si>
  <si>
    <t>R55降格して県130と重複</t>
    <rPh sb="3" eb="5">
      <t>コウカク</t>
    </rPh>
    <rPh sb="7" eb="8">
      <t>ケン</t>
    </rPh>
    <rPh sb="12" eb="14">
      <t>チョウフク</t>
    </rPh>
    <phoneticPr fontId="2"/>
  </si>
  <si>
    <t>県道24終点</t>
    <rPh sb="0" eb="2">
      <t>ケンドウ</t>
    </rPh>
    <rPh sb="4" eb="6">
      <t>シュウテン</t>
    </rPh>
    <phoneticPr fontId="2"/>
  </si>
  <si>
    <t>左直進</t>
    <rPh sb="0" eb="1">
      <t>ヒダリ</t>
    </rPh>
    <rPh sb="1" eb="3">
      <t>チョクシン</t>
    </rPh>
    <phoneticPr fontId="2"/>
  </si>
  <si>
    <t>県道130（旧R55）</t>
    <rPh sb="0" eb="2">
      <t>ケンドウ</t>
    </rPh>
    <rPh sb="6" eb="7">
      <t>キュウ</t>
    </rPh>
    <phoneticPr fontId="2"/>
  </si>
  <si>
    <t>R55</t>
    <phoneticPr fontId="2"/>
  </si>
  <si>
    <t>大林北　S</t>
    <rPh sb="0" eb="2">
      <t>オオバヤシ</t>
    </rPh>
    <rPh sb="2" eb="3">
      <t>キタ</t>
    </rPh>
    <phoneticPr fontId="2"/>
  </si>
  <si>
    <t>徳島南バイパス　交通量多い！</t>
    <rPh sb="0" eb="2">
      <t>トクシマ</t>
    </rPh>
    <rPh sb="2" eb="3">
      <t>ミナミ</t>
    </rPh>
    <rPh sb="8" eb="10">
      <t>コウツウ</t>
    </rPh>
    <rPh sb="10" eb="11">
      <t>リョウ</t>
    </rPh>
    <rPh sb="11" eb="12">
      <t>オオ</t>
    </rPh>
    <phoneticPr fontId="2"/>
  </si>
  <si>
    <t>┤</t>
    <phoneticPr fontId="2"/>
  </si>
  <si>
    <t>S</t>
    <phoneticPr fontId="2"/>
  </si>
  <si>
    <t>県庁　かちどき橋越えてすぐ</t>
    <rPh sb="0" eb="2">
      <t>ケンチョウ</t>
    </rPh>
    <rPh sb="7" eb="8">
      <t>バシ</t>
    </rPh>
    <rPh sb="8" eb="9">
      <t>コ</t>
    </rPh>
    <phoneticPr fontId="2"/>
  </si>
  <si>
    <t>T</t>
    <phoneticPr fontId="2"/>
  </si>
  <si>
    <t>ト</t>
    <phoneticPr fontId="2"/>
  </si>
  <si>
    <t>十</t>
    <rPh sb="0" eb="1">
      <t>ジュウ</t>
    </rPh>
    <phoneticPr fontId="2"/>
  </si>
  <si>
    <t>ゴール受付　とくぎんトモニプラザ</t>
    <rPh sb="3" eb="5">
      <t>ウケツケ</t>
    </rPh>
    <phoneticPr fontId="1"/>
  </si>
  <si>
    <t>星越峠（トンネル）</t>
    <rPh sb="0" eb="2">
      <t>ホシゴエ</t>
    </rPh>
    <rPh sb="2" eb="3">
      <t>トウゲ</t>
    </rPh>
    <phoneticPr fontId="2"/>
  </si>
  <si>
    <t>フィニッシュ
ローソン 徳島沖浜二丁目</t>
    <phoneticPr fontId="1"/>
  </si>
  <si>
    <t>BRM917徳島600</t>
    <rPh sb="6" eb="8">
      <t>トクシマ</t>
    </rPh>
    <phoneticPr fontId="2"/>
  </si>
  <si>
    <t>神郷小学校前</t>
    <rPh sb="0" eb="2">
      <t>シンゴウ</t>
    </rPh>
    <rPh sb="2" eb="5">
      <t>ショウガッコウ</t>
    </rPh>
    <rPh sb="5" eb="6">
      <t>マエ</t>
    </rPh>
    <phoneticPr fontId="1"/>
  </si>
  <si>
    <t>Y</t>
    <phoneticPr fontId="2"/>
  </si>
  <si>
    <t>2016ルート逸れる</t>
    <rPh sb="7" eb="8">
      <t>ソ</t>
    </rPh>
    <phoneticPr fontId="2"/>
  </si>
  <si>
    <t>2016ルート逸れる。ブルーライン沿い</t>
    <rPh sb="7" eb="8">
      <t>ソ</t>
    </rPh>
    <rPh sb="17" eb="18">
      <t>ゾ</t>
    </rPh>
    <phoneticPr fontId="2"/>
  </si>
  <si>
    <t>県道133</t>
    <rPh sb="0" eb="2">
      <t>ケンドウ</t>
    </rPh>
    <phoneticPr fontId="2"/>
  </si>
  <si>
    <t>PC2　ファミリーマート　新居浜駅東</t>
    <phoneticPr fontId="1"/>
  </si>
  <si>
    <t>県道133→市道</t>
    <rPh sb="0" eb="2">
      <t>ケンドウ</t>
    </rPh>
    <rPh sb="6" eb="8">
      <t>シドウ</t>
    </rPh>
    <phoneticPr fontId="2"/>
  </si>
  <si>
    <t>T</t>
    <phoneticPr fontId="2"/>
  </si>
  <si>
    <t>県道136</t>
    <rPh sb="0" eb="2">
      <t>ケンドウ</t>
    </rPh>
    <phoneticPr fontId="1"/>
  </si>
  <si>
    <t>(ローソン 新居浜滝の宮町)</t>
    <phoneticPr fontId="2"/>
  </si>
  <si>
    <t>R11(バイパス)</t>
    <phoneticPr fontId="2"/>
  </si>
  <si>
    <t>ト</t>
    <phoneticPr fontId="2"/>
  </si>
  <si>
    <t>無人の側道おすすめ</t>
    <rPh sb="0" eb="2">
      <t>ムジン</t>
    </rPh>
    <rPh sb="3" eb="5">
      <t>ソクドウ</t>
    </rPh>
    <phoneticPr fontId="2"/>
  </si>
  <si>
    <t>T</t>
    <phoneticPr fontId="2"/>
  </si>
  <si>
    <t>R11</t>
    <phoneticPr fontId="2"/>
  </si>
  <si>
    <t>現道合流　西条市に入るまで拡幅工事で狭い</t>
    <rPh sb="0" eb="2">
      <t>ゲンドウ</t>
    </rPh>
    <rPh sb="2" eb="4">
      <t>ゴウリュウ</t>
    </rPh>
    <rPh sb="5" eb="8">
      <t>サイジョウシ</t>
    </rPh>
    <rPh sb="9" eb="10">
      <t>ハイ</t>
    </rPh>
    <rPh sb="13" eb="15">
      <t>カクフク</t>
    </rPh>
    <rPh sb="15" eb="17">
      <t>コウジ</t>
    </rPh>
    <rPh sb="18" eb="19">
      <t>セマ</t>
    </rPh>
    <phoneticPr fontId="1"/>
  </si>
  <si>
    <t>R11(現道)</t>
    <rPh sb="4" eb="6">
      <t>ゲンドウ</t>
    </rPh>
    <phoneticPr fontId="2"/>
  </si>
  <si>
    <t>飯岡交差点</t>
    <rPh sb="0" eb="2">
      <t>イイオカ</t>
    </rPh>
    <rPh sb="2" eb="5">
      <t>コウサテン</t>
    </rPh>
    <phoneticPr fontId="2"/>
  </si>
  <si>
    <t>バイパス分岐。</t>
    <rPh sb="4" eb="6">
      <t>ブンキ</t>
    </rPh>
    <phoneticPr fontId="2"/>
  </si>
  <si>
    <t>加茂川橋交差点
(ファミリーマート西条加茂川店)</t>
    <rPh sb="0" eb="3">
      <t>カモガワ</t>
    </rPh>
    <rPh sb="3" eb="4">
      <t>ハシ</t>
    </rPh>
    <rPh sb="4" eb="7">
      <t>コウサテン</t>
    </rPh>
    <phoneticPr fontId="2"/>
  </si>
  <si>
    <t>農免農道</t>
    <rPh sb="0" eb="2">
      <t>ノウメン</t>
    </rPh>
    <rPh sb="2" eb="4">
      <t>ノウドウ</t>
    </rPh>
    <phoneticPr fontId="2"/>
  </si>
  <si>
    <t>石鎚山に登っていくR194分岐を逆に進む</t>
    <rPh sb="0" eb="2">
      <t>イシヅチ</t>
    </rPh>
    <rPh sb="2" eb="3">
      <t>ヤマ</t>
    </rPh>
    <rPh sb="4" eb="5">
      <t>ノボ</t>
    </rPh>
    <rPh sb="13" eb="15">
      <t>ブンキ</t>
    </rPh>
    <rPh sb="16" eb="17">
      <t>ギャク</t>
    </rPh>
    <rPh sb="18" eb="19">
      <t>スス</t>
    </rPh>
    <phoneticPr fontId="2"/>
  </si>
  <si>
    <t>←松山</t>
    <rPh sb="1" eb="3">
      <t>マツヤマ</t>
    </rPh>
    <phoneticPr fontId="2"/>
  </si>
  <si>
    <t>┤</t>
    <phoneticPr fontId="2"/>
  </si>
  <si>
    <t>堤防に登って人・自転車・農耕車専用の橋わたる</t>
    <rPh sb="0" eb="2">
      <t>テイボウ</t>
    </rPh>
    <rPh sb="3" eb="4">
      <t>ノボ</t>
    </rPh>
    <rPh sb="6" eb="7">
      <t>ヒト</t>
    </rPh>
    <rPh sb="8" eb="11">
      <t>ジテンシャ</t>
    </rPh>
    <rPh sb="12" eb="14">
      <t>ノウコウ</t>
    </rPh>
    <rPh sb="14" eb="15">
      <t>クルマ</t>
    </rPh>
    <rPh sb="15" eb="17">
      <t>センヨウ</t>
    </rPh>
    <rPh sb="18" eb="19">
      <t>ハシ</t>
    </rPh>
    <phoneticPr fontId="2"/>
  </si>
  <si>
    <t>T</t>
    <phoneticPr fontId="2"/>
  </si>
  <si>
    <t>県道13→県149</t>
    <rPh sb="0" eb="2">
      <t>ケンドウ</t>
    </rPh>
    <rPh sb="5" eb="6">
      <t>ケン</t>
    </rPh>
    <phoneticPr fontId="1"/>
  </si>
  <si>
    <t>2016ルート合流</t>
    <rPh sb="7" eb="9">
      <t>ゴウリュウ</t>
    </rPh>
    <phoneticPr fontId="2"/>
  </si>
  <si>
    <t>直進</t>
    <rPh sb="0" eb="2">
      <t>チョクシン</t>
    </rPh>
    <phoneticPr fontId="2"/>
  </si>
  <si>
    <t>讃岐街道</t>
    <rPh sb="0" eb="2">
      <t>サヌキ</t>
    </rPh>
    <rPh sb="2" eb="4">
      <t>カイドウ</t>
    </rPh>
    <phoneticPr fontId="2"/>
  </si>
  <si>
    <t>T</t>
    <phoneticPr fontId="2"/>
  </si>
  <si>
    <t>右折</t>
    <rPh sb="0" eb="2">
      <t>ウセツ</t>
    </rPh>
    <phoneticPr fontId="2"/>
  </si>
  <si>
    <t>ト</t>
    <phoneticPr fontId="2"/>
  </si>
  <si>
    <r>
      <t>この</t>
    </r>
    <r>
      <rPr>
        <b/>
        <sz val="9"/>
        <color rgb="FFFF0000"/>
        <rFont val="ＭＳ Ｐゴシック"/>
        <family val="3"/>
        <charset val="128"/>
      </rPr>
      <t>ポイントかなりわかりづらい</t>
    </r>
    <r>
      <rPr>
        <sz val="9"/>
        <rFont val="ＭＳ Ｐゴシック"/>
        <family val="3"/>
        <charset val="128"/>
      </rPr>
      <t>！
ストリートビューで確認推奨</t>
    </r>
    <rPh sb="26" eb="28">
      <t>カクニン</t>
    </rPh>
    <rPh sb="28" eb="30">
      <t>スイショウ</t>
    </rPh>
    <phoneticPr fontId="2"/>
  </si>
  <si>
    <t>(左にバス停「湯谷口温泉」と
水道橋のあるポイント)</t>
    <rPh sb="1" eb="2">
      <t>ヒダリ</t>
    </rPh>
    <rPh sb="5" eb="6">
      <t>テイ</t>
    </rPh>
    <rPh sb="15" eb="17">
      <t>スイドウ</t>
    </rPh>
    <rPh sb="17" eb="18">
      <t>キョウ</t>
    </rPh>
    <phoneticPr fontId="2"/>
  </si>
  <si>
    <t>Y</t>
    <phoneticPr fontId="2"/>
  </si>
  <si>
    <t>このポイントは明らかに分岐しているのでわからなくはない
が、見逃すとR11まで降りてしまう
（R11に出た場合は2016年のルートを辿ると良い。戻るの大変）</t>
    <rPh sb="7" eb="8">
      <t>アキ</t>
    </rPh>
    <rPh sb="11" eb="13">
      <t>ブンキ</t>
    </rPh>
    <rPh sb="30" eb="32">
      <t>ミノガ</t>
    </rPh>
    <rPh sb="39" eb="40">
      <t>オ</t>
    </rPh>
    <rPh sb="51" eb="52">
      <t>デ</t>
    </rPh>
    <rPh sb="53" eb="55">
      <t>バアイ</t>
    </rPh>
    <rPh sb="60" eb="61">
      <t>ネン</t>
    </rPh>
    <rPh sb="66" eb="67">
      <t>タド</t>
    </rPh>
    <rPh sb="69" eb="70">
      <t>ヨ</t>
    </rPh>
    <rPh sb="72" eb="73">
      <t>モド</t>
    </rPh>
    <rPh sb="75" eb="77">
      <t>タイヘン</t>
    </rPh>
    <phoneticPr fontId="2"/>
  </si>
  <si>
    <t>左折</t>
    <rPh sb="0" eb="2">
      <t>サセツ</t>
    </rPh>
    <phoneticPr fontId="2"/>
  </si>
  <si>
    <t>左側</t>
    <rPh sb="0" eb="2">
      <t>ヒダリガワ</t>
    </rPh>
    <phoneticPr fontId="2"/>
  </si>
  <si>
    <t>通過チェック　ほっこり奥松</t>
    <rPh sb="0" eb="2">
      <t>ツウカ</t>
    </rPh>
    <rPh sb="11" eb="13">
      <t>オクマツ</t>
    </rPh>
    <phoneticPr fontId="2"/>
  </si>
  <si>
    <t>何かほっこり奥松到達が分かるものを取得
もしくはほっこり奥松の看板を背景に自分の自転車を撮影すること
チェック後　直進</t>
    <rPh sb="0" eb="1">
      <t>ナニ</t>
    </rPh>
    <rPh sb="6" eb="8">
      <t>オクマツ</t>
    </rPh>
    <rPh sb="8" eb="10">
      <t>トウタツ</t>
    </rPh>
    <rPh sb="11" eb="12">
      <t>ワ</t>
    </rPh>
    <rPh sb="17" eb="19">
      <t>シュトク</t>
    </rPh>
    <rPh sb="28" eb="30">
      <t>オクマツ</t>
    </rPh>
    <rPh sb="31" eb="33">
      <t>カンバン</t>
    </rPh>
    <rPh sb="34" eb="36">
      <t>ハイケイ</t>
    </rPh>
    <rPh sb="37" eb="39">
      <t>ジブン</t>
    </rPh>
    <rPh sb="40" eb="43">
      <t>ジテンシャ</t>
    </rPh>
    <rPh sb="44" eb="46">
      <t>サツエイ</t>
    </rPh>
    <rPh sb="55" eb="56">
      <t>ゴ</t>
    </rPh>
    <rPh sb="57" eb="59">
      <t>チョクシン</t>
    </rPh>
    <phoneticPr fontId="1"/>
  </si>
  <si>
    <t>(ファミリーマート伊予上野)</t>
    <rPh sb="9" eb="11">
      <t>イヨ</t>
    </rPh>
    <rPh sb="11" eb="13">
      <t>ウエノ</t>
    </rPh>
    <phoneticPr fontId="1"/>
  </si>
  <si>
    <t>信号左折</t>
    <rPh sb="0" eb="2">
      <t>シンゴウ</t>
    </rPh>
    <rPh sb="2" eb="4">
      <t>サセツ</t>
    </rPh>
    <phoneticPr fontId="1"/>
  </si>
  <si>
    <t>PC3　ファミリーマート八幡浜昭和通</t>
    <phoneticPr fontId="2"/>
  </si>
  <si>
    <t>PC4　民宿　玉川（別館）
※津野山営農センター横</t>
    <rPh sb="4" eb="6">
      <t>ミンシュク</t>
    </rPh>
    <rPh sb="7" eb="9">
      <t>タマガワ</t>
    </rPh>
    <rPh sb="10" eb="12">
      <t>ベッカン</t>
    </rPh>
    <rPh sb="15" eb="17">
      <t>ツノ</t>
    </rPh>
    <rPh sb="17" eb="18">
      <t>ヤマ</t>
    </rPh>
    <rPh sb="18" eb="20">
      <t>エイノウ</t>
    </rPh>
    <rPh sb="24" eb="25">
      <t>ヨコ</t>
    </rPh>
    <phoneticPr fontId="2"/>
  </si>
  <si>
    <t>PC7　ローソン 牟岐町中村</t>
    <phoneticPr fontId="1"/>
  </si>
  <si>
    <r>
      <t>一部で話題の</t>
    </r>
    <r>
      <rPr>
        <b/>
        <sz val="9"/>
        <color rgb="FFFF0000"/>
        <rFont val="ＭＳ Ｐゴシック"/>
        <family val="3"/>
        <charset val="128"/>
      </rPr>
      <t>鬼嫁のモニュメント</t>
    </r>
    <r>
      <rPr>
        <sz val="9"/>
        <rFont val="ＭＳ Ｐゴシック"/>
        <family val="3"/>
        <charset val="128"/>
      </rPr>
      <t>は
直進してR320道の駅日吉夢産地へ</t>
    </r>
    <rPh sb="0" eb="2">
      <t>イチブ</t>
    </rPh>
    <rPh sb="3" eb="5">
      <t>ワダイ</t>
    </rPh>
    <rPh sb="6" eb="8">
      <t>オニヨメ</t>
    </rPh>
    <rPh sb="17" eb="19">
      <t>チョクシン</t>
    </rPh>
    <rPh sb="25" eb="26">
      <t>ミチ</t>
    </rPh>
    <rPh sb="27" eb="28">
      <t>エキ</t>
    </rPh>
    <rPh sb="28" eb="30">
      <t>ヒヨシ</t>
    </rPh>
    <rPh sb="30" eb="31">
      <t>ユメ</t>
    </rPh>
    <rPh sb="31" eb="33">
      <t>サンチ</t>
    </rPh>
    <phoneticPr fontId="2"/>
  </si>
  <si>
    <r>
      <t>標高500m　高知県へ　</t>
    </r>
    <r>
      <rPr>
        <sz val="9"/>
        <color rgb="FFFF0000"/>
        <rFont val="ＭＳ Ｐゴシック"/>
        <family val="3"/>
        <charset val="128"/>
      </rPr>
      <t>9/2試走時気温16℃</t>
    </r>
    <rPh sb="0" eb="2">
      <t>ヒョウコウ</t>
    </rPh>
    <rPh sb="7" eb="10">
      <t>コウチケン</t>
    </rPh>
    <rPh sb="15" eb="17">
      <t>シソウ</t>
    </rPh>
    <rPh sb="17" eb="18">
      <t>ジ</t>
    </rPh>
    <rPh sb="18" eb="20">
      <t>キオン</t>
    </rPh>
    <phoneticPr fontId="2"/>
  </si>
  <si>
    <t>PC5　ファミリーマート安芸矢ノ丸</t>
    <rPh sb="12" eb="14">
      <t>アキ</t>
    </rPh>
    <rPh sb="14" eb="15">
      <t>ヤ</t>
    </rPh>
    <rPh sb="16" eb="17">
      <t>マル</t>
    </rPh>
    <phoneticPr fontId="1"/>
  </si>
  <si>
    <t>PC6 海の駅とろむ</t>
    <rPh sb="4" eb="5">
      <t>ウミ</t>
    </rPh>
    <rPh sb="6" eb="7">
      <t>エキ</t>
    </rPh>
    <phoneticPr fontId="1"/>
  </si>
  <si>
    <t>OPEN/ 09/18 00:48　～　09/18 22:00    
レシート取得後、自分で通過タイムと総所要時間を記入。
レシート取得後、直進</t>
    <phoneticPr fontId="1"/>
  </si>
  <si>
    <r>
      <rPr>
        <b/>
        <sz val="9"/>
        <color rgb="FFFF0000"/>
        <rFont val="ＭＳ Ｐゴシック"/>
        <family val="3"/>
        <charset val="128"/>
      </rPr>
      <t>OPEN/ 09/18 12:00頃</t>
    </r>
    <r>
      <rPr>
        <sz val="9"/>
        <rFont val="ＭＳ Ｐゴシック"/>
        <family val="3"/>
        <charset val="128"/>
      </rPr>
      <t xml:space="preserve">  </t>
    </r>
    <r>
      <rPr>
        <b/>
        <sz val="9"/>
        <color theme="4" tint="-0.249977111117893"/>
        <rFont val="ＭＳ Ｐゴシック"/>
        <family val="3"/>
        <charset val="128"/>
      </rPr>
      <t>CLOSE/ 09/18 22:10頃</t>
    </r>
    <r>
      <rPr>
        <sz val="9"/>
        <rFont val="ＭＳ Ｐゴシック"/>
        <family val="3"/>
        <charset val="128"/>
      </rPr>
      <t xml:space="preserve">
・メダルの購入か否かを記入（メダル代1000円）
・完走の署名
カード提出お願いします。
昼12時以前に到着した方は、受付開始後に出直してきてください。</t>
    </r>
    <rPh sb="38" eb="39">
      <t>ゴロ</t>
    </rPh>
    <rPh sb="85" eb="86">
      <t>ヒル</t>
    </rPh>
    <rPh sb="88" eb="89">
      <t>ジ</t>
    </rPh>
    <rPh sb="89" eb="91">
      <t>イゼン</t>
    </rPh>
    <rPh sb="92" eb="94">
      <t>トウチャク</t>
    </rPh>
    <rPh sb="96" eb="97">
      <t>カタ</t>
    </rPh>
    <rPh sb="99" eb="101">
      <t>ウケツケ</t>
    </rPh>
    <rPh sb="101" eb="103">
      <t>カイシ</t>
    </rPh>
    <rPh sb="103" eb="104">
      <t>ゴ</t>
    </rPh>
    <rPh sb="105" eb="107">
      <t>デナオ</t>
    </rPh>
    <phoneticPr fontId="2"/>
  </si>
  <si>
    <t>OPEN/ 09/17 22:50 ～ 09/18 18:04     
レシート取得して通過時間を自分で記入。
チェック後　そのまま直進</t>
    <rPh sb="41" eb="43">
      <t>シュトク</t>
    </rPh>
    <rPh sb="45" eb="47">
      <t>ツウカ</t>
    </rPh>
    <rPh sb="47" eb="49">
      <t>ジカン</t>
    </rPh>
    <rPh sb="50" eb="52">
      <t>ジブン</t>
    </rPh>
    <rPh sb="53" eb="55">
      <t>キニュウ</t>
    </rPh>
    <rPh sb="61" eb="62">
      <t>ゴ</t>
    </rPh>
    <rPh sb="67" eb="69">
      <t>チョクシン</t>
    </rPh>
    <phoneticPr fontId="1"/>
  </si>
  <si>
    <r>
      <t xml:space="preserve">OPEN/ 09/17 20:46 ～ 09/18 13:56   
レシート取得して通過時間を自分で記入。
</t>
    </r>
    <r>
      <rPr>
        <sz val="9"/>
        <color rgb="FFFF0000"/>
        <rFont val="ＭＳ Ｐゴシック"/>
        <family val="3"/>
        <charset val="128"/>
      </rPr>
      <t>9:00以前に到着したものは</t>
    </r>
    <r>
      <rPr>
        <sz val="9"/>
        <rFont val="ＭＳ Ｐゴシック"/>
        <family val="3"/>
        <charset val="128"/>
      </rPr>
      <t xml:space="preserve">
</t>
    </r>
    <r>
      <rPr>
        <b/>
        <sz val="9"/>
        <color rgb="FFFF0000"/>
        <rFont val="ＭＳ Ｐゴシック"/>
        <family val="3"/>
        <charset val="128"/>
      </rPr>
      <t>海の駅とろむを背景に自分のバイクを写真撮影</t>
    </r>
    <r>
      <rPr>
        <sz val="9"/>
        <rFont val="ＭＳ Ｐゴシック"/>
        <family val="3"/>
        <charset val="128"/>
      </rPr>
      <t>すること
チェック後　そのまま直進</t>
    </r>
    <rPh sb="39" eb="41">
      <t>シュトク</t>
    </rPh>
    <rPh sb="43" eb="45">
      <t>ツウカ</t>
    </rPh>
    <rPh sb="45" eb="47">
      <t>ジカン</t>
    </rPh>
    <rPh sb="48" eb="50">
      <t>ジブン</t>
    </rPh>
    <rPh sb="51" eb="53">
      <t>キニュウ</t>
    </rPh>
    <rPh sb="59" eb="61">
      <t>イゼン</t>
    </rPh>
    <rPh sb="62" eb="64">
      <t>トウチャク</t>
    </rPh>
    <rPh sb="77" eb="79">
      <t>ハイケイ</t>
    </rPh>
    <rPh sb="80" eb="82">
      <t>ジブン</t>
    </rPh>
    <rPh sb="87" eb="89">
      <t>シャシン</t>
    </rPh>
    <rPh sb="89" eb="91">
      <t>サツエイ</t>
    </rPh>
    <rPh sb="100" eb="101">
      <t>ゴ</t>
    </rPh>
    <rPh sb="106" eb="108">
      <t>チョクシン</t>
    </rPh>
    <phoneticPr fontId="1"/>
  </si>
  <si>
    <t>OPEN/ 09/17 19:22 ～ 09/18 11:08  
レシート取得して通過時間を自分で記入。
チェック後　そのまま直進</t>
    <rPh sb="38" eb="40">
      <t>シュトク</t>
    </rPh>
    <rPh sb="42" eb="44">
      <t>ツウカ</t>
    </rPh>
    <rPh sb="44" eb="46">
      <t>ジカン</t>
    </rPh>
    <rPh sb="47" eb="49">
      <t>ジブン</t>
    </rPh>
    <rPh sb="50" eb="52">
      <t>キニュウ</t>
    </rPh>
    <rPh sb="58" eb="59">
      <t>ゴ</t>
    </rPh>
    <rPh sb="64" eb="66">
      <t>チョクシン</t>
    </rPh>
    <phoneticPr fontId="1"/>
  </si>
  <si>
    <r>
      <t xml:space="preserve">OPEN/ 09/17 15:55 ～ 09/18 03:56    </t>
    </r>
    <r>
      <rPr>
        <b/>
        <sz val="9"/>
        <color rgb="FFFF0000"/>
        <rFont val="ＭＳ Ｐゴシック"/>
        <family val="3"/>
        <charset val="128"/>
      </rPr>
      <t xml:space="preserve">
有人チェック
自分で通過タイムを記入してスタッフのサインをもらうこと！
</t>
    </r>
    <r>
      <rPr>
        <sz val="9"/>
        <rFont val="ＭＳ Ｐゴシック"/>
        <family val="3"/>
        <charset val="128"/>
      </rPr>
      <t>チェック後　直進</t>
    </r>
    <rPh sb="36" eb="38">
      <t>ユウジン</t>
    </rPh>
    <rPh sb="43" eb="45">
      <t>ジブン</t>
    </rPh>
    <rPh sb="46" eb="48">
      <t>ツウカ</t>
    </rPh>
    <rPh sb="52" eb="54">
      <t>キニュウ</t>
    </rPh>
    <rPh sb="76" eb="77">
      <t>ゴ</t>
    </rPh>
    <rPh sb="78" eb="80">
      <t>チョクシン</t>
    </rPh>
    <phoneticPr fontId="1"/>
  </si>
  <si>
    <t>OPEN/ 09/17 13:34 ～ 09/17 22:56    
レシート取得して通過時間を自分で記入。
チェック後　そのまま直進</t>
    <phoneticPr fontId="2"/>
  </si>
  <si>
    <t>OPEN/ 09/17 08:05 ～ 09/17 10:44      
レシート取得して通過時間を自分で記入。
チェック後　そのまま直進</t>
    <rPh sb="62" eb="63">
      <t>ゴ</t>
    </rPh>
    <rPh sb="68" eb="70">
      <t>チョクシン</t>
    </rPh>
    <phoneticPr fontId="1"/>
  </si>
  <si>
    <r>
      <t>OPEN/ 09/17 09:44</t>
    </r>
    <r>
      <rPr>
        <b/>
        <sz val="9"/>
        <rFont val="ＭＳ Ｐゴシック"/>
        <family val="3"/>
        <charset val="128"/>
      </rPr>
      <t xml:space="preserve"> ～ </t>
    </r>
    <r>
      <rPr>
        <sz val="9"/>
        <rFont val="ＭＳ Ｐゴシック"/>
        <family val="3"/>
        <charset val="128"/>
      </rPr>
      <t>09/17 14:28   
レシート取得して通過時間を自分で記入。
チェック後　そのまま直進</t>
    </r>
    <rPh sb="39" eb="41">
      <t>シュトク</t>
    </rPh>
    <rPh sb="43" eb="45">
      <t>ツウカ</t>
    </rPh>
    <rPh sb="45" eb="47">
      <t>ジカン</t>
    </rPh>
    <rPh sb="48" eb="50">
      <t>ジブン</t>
    </rPh>
    <rPh sb="51" eb="53">
      <t>キニュウ</t>
    </rPh>
    <rPh sb="59" eb="60">
      <t>ゴ</t>
    </rPh>
    <rPh sb="65" eb="67">
      <t>チョクシン</t>
    </rPh>
    <phoneticPr fontId="1"/>
  </si>
  <si>
    <t>27-a</t>
    <phoneticPr fontId="2"/>
  </si>
  <si>
    <t>Y</t>
    <phoneticPr fontId="2"/>
  </si>
  <si>
    <t>右直進</t>
    <rPh sb="0" eb="1">
      <t>ミギ</t>
    </rPh>
    <rPh sb="1" eb="3">
      <t>チョクシン</t>
    </rPh>
    <phoneticPr fontId="2"/>
  </si>
  <si>
    <t>右上に登る　ピークは279m</t>
    <rPh sb="0" eb="2">
      <t>ミギウエ</t>
    </rPh>
    <rPh sb="3" eb="4">
      <t>ノボ</t>
    </rPh>
    <phoneticPr fontId="2"/>
  </si>
  <si>
    <t>白線のある道路に突き当たって左に降りる
高速道路の脇に突き当たって334mまで登り返す</t>
    <rPh sb="0" eb="2">
      <t>ハクセン</t>
    </rPh>
    <rPh sb="5" eb="7">
      <t>ドウロ</t>
    </rPh>
    <rPh sb="8" eb="9">
      <t>ツ</t>
    </rPh>
    <rPh sb="10" eb="11">
      <t>ア</t>
    </rPh>
    <rPh sb="14" eb="15">
      <t>ヒダリ</t>
    </rPh>
    <rPh sb="16" eb="17">
      <t>オ</t>
    </rPh>
    <rPh sb="20" eb="22">
      <t>コウソク</t>
    </rPh>
    <rPh sb="22" eb="24">
      <t>ドウロ</t>
    </rPh>
    <rPh sb="25" eb="26">
      <t>ワキ</t>
    </rPh>
    <rPh sb="27" eb="28">
      <t>ツ</t>
    </rPh>
    <rPh sb="29" eb="30">
      <t>ア</t>
    </rPh>
    <rPh sb="39" eb="40">
      <t>ノボ</t>
    </rPh>
    <rPh sb="41" eb="42">
      <t>カエ</t>
    </rPh>
    <phoneticPr fontId="2"/>
  </si>
  <si>
    <r>
      <t xml:space="preserve">川沿いの道。突き当たって右
</t>
    </r>
    <r>
      <rPr>
        <sz val="9"/>
        <color rgb="FFFF0000"/>
        <rFont val="ＭＳ Ｐゴシック"/>
        <family val="3"/>
        <charset val="128"/>
      </rPr>
      <t>この区間落石多い！　要注意</t>
    </r>
    <r>
      <rPr>
        <sz val="9"/>
        <rFont val="ＭＳ Ｐゴシック"/>
        <family val="3"/>
        <charset val="128"/>
      </rPr>
      <t xml:space="preserve">
このポイント左で</t>
    </r>
    <r>
      <rPr>
        <sz val="9"/>
        <color rgb="FFFF0000"/>
        <rFont val="ＭＳ Ｐゴシック"/>
        <family val="3"/>
        <charset val="128"/>
      </rPr>
      <t>R11に降りる</t>
    </r>
    <r>
      <rPr>
        <sz val="9"/>
        <rFont val="ＭＳ Ｐゴシック"/>
        <family val="3"/>
        <charset val="128"/>
      </rPr>
      <t xml:space="preserve">
道路状況を見て走行困難な場合はR11に経由してもよい</t>
    </r>
    <rPh sb="0" eb="2">
      <t>カワゾ</t>
    </rPh>
    <rPh sb="4" eb="5">
      <t>ミチ</t>
    </rPh>
    <rPh sb="6" eb="7">
      <t>ツ</t>
    </rPh>
    <rPh sb="8" eb="9">
      <t>ア</t>
    </rPh>
    <rPh sb="12" eb="13">
      <t>ミギ</t>
    </rPh>
    <rPh sb="16" eb="18">
      <t>クカン</t>
    </rPh>
    <rPh sb="18" eb="20">
      <t>ラクセキ</t>
    </rPh>
    <rPh sb="20" eb="21">
      <t>オオ</t>
    </rPh>
    <rPh sb="24" eb="27">
      <t>ヨウチュウイ</t>
    </rPh>
    <rPh sb="34" eb="35">
      <t>ヒダリ</t>
    </rPh>
    <rPh sb="40" eb="41">
      <t>オ</t>
    </rPh>
    <rPh sb="44" eb="46">
      <t>ドウロ</t>
    </rPh>
    <rPh sb="46" eb="48">
      <t>ジョウキョウ</t>
    </rPh>
    <rPh sb="49" eb="50">
      <t>ミ</t>
    </rPh>
    <rPh sb="51" eb="53">
      <t>ソウコウ</t>
    </rPh>
    <rPh sb="53" eb="55">
      <t>コンナン</t>
    </rPh>
    <rPh sb="56" eb="58">
      <t>バアイ</t>
    </rPh>
    <rPh sb="63" eb="65">
      <t>ケイユ</t>
    </rPh>
    <phoneticPr fontId="2"/>
  </si>
  <si>
    <t>この先1km 梅ヶ峠393m</t>
    <rPh sb="2" eb="3">
      <t>サキ</t>
    </rPh>
    <rPh sb="7" eb="8">
      <t>ウメ</t>
    </rPh>
    <rPh sb="9" eb="10">
      <t>トウゲ</t>
    </rPh>
    <phoneticPr fontId="2"/>
  </si>
  <si>
    <t>ver1.1.0 正式版</t>
    <rPh sb="9" eb="11">
      <t>セイシキ</t>
    </rPh>
    <rPh sb="11" eb="12">
      <t>バン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</si>
</sst>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_ "/>
    <numFmt numFmtId="177" formatCode="0.0_);[Red]\(0.0\)"/>
  </numFmts>
  <fonts count="12">
    <font>
      <sz val="11"/>
      <name val="ＭＳ Ｐゴシック"/>
      <family val="3"/>
      <charset val="128"/>
    </font>
    <font>
      <sz val="10"/>
      <name val="ＭＳ Ｐゴシック"/>
      <family val="3"/>
      <charset val="128"/>
    </font>
    <font>
      <sz val="6"/>
      <name val="ＭＳ Ｐゴシック"/>
      <family val="3"/>
      <charset val="128"/>
    </font>
    <font>
      <sz val="9"/>
      <name val="HGSｺﾞｼｯｸE"/>
      <family val="3"/>
      <charset val="128"/>
    </font>
    <font>
      <sz val="9"/>
      <name val="ＭＳ Ｐゴシック"/>
      <family val="3"/>
      <charset val="128"/>
    </font>
    <font>
      <b/>
      <sz val="9"/>
      <name val="ＭＳ Ｐゴシック"/>
      <family val="3"/>
      <charset val="128"/>
    </font>
    <font>
      <b/>
      <sz val="9"/>
      <color rgb="FFFF0000"/>
      <name val="ＭＳ Ｐゴシック"/>
      <family val="3"/>
      <charset val="128"/>
    </font>
    <font>
      <b/>
      <sz val="9"/>
      <color theme="4" tint="-0.249977111117893"/>
      <name val="ＭＳ Ｐゴシック"/>
      <family val="3"/>
      <charset val="128"/>
    </font>
    <font>
      <b/>
      <sz val="9"/>
      <color theme="0"/>
      <name val="ＭＳ Ｐゴシック"/>
      <family val="3"/>
      <charset val="128"/>
      <scheme val="minor"/>
    </font>
    <font>
      <sz val="9"/>
      <color theme="0"/>
      <name val="ＭＳ Ｐゴシック"/>
      <family val="3"/>
      <charset val="128"/>
    </font>
    <font>
      <sz val="9"/>
      <color rgb="FFFF0000"/>
      <name val="ＭＳ Ｐゴシック"/>
      <family val="3"/>
      <charset val="128"/>
    </font>
    <font>
      <sz val="12"/>
      <name val="ＭＳ Ｐゴシック"/>
      <family val="3"/>
      <charset val="128"/>
    </font>
  </fonts>
  <fills count="6">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
      <patternFill patternType="solid">
        <fgColor theme="9" tint="-0.249977111117893"/>
        <bgColor indexed="64"/>
      </patternFill>
    </fill>
    <fill>
      <patternFill patternType="solid">
        <fgColor theme="6" tint="0.399975585192419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uble">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s>
  <cellStyleXfs count="1">
    <xf numFmtId="0" fontId="0" fillId="0" borderId="0">
      <alignment vertical="center"/>
    </xf>
  </cellStyleXfs>
  <cellXfs count="96">
    <xf numFmtId="0" fontId="0" fillId="0" borderId="0" xfId="0">
      <alignment vertical="center"/>
    </xf>
    <xf numFmtId="0" fontId="1" fillId="0" borderId="0" xfId="0" applyFont="1">
      <alignment vertical="center"/>
    </xf>
    <xf numFmtId="0" fontId="1" fillId="0" borderId="0" xfId="0" applyFont="1" applyAlignment="1">
      <alignment horizontal="left" vertical="center"/>
    </xf>
    <xf numFmtId="176" fontId="3" fillId="0" borderId="0" xfId="0" applyNumberFormat="1" applyFont="1" applyAlignment="1">
      <alignment horizontal="left" vertical="center"/>
    </xf>
    <xf numFmtId="0" fontId="1" fillId="0" borderId="0" xfId="0" applyFont="1" applyAlignment="1">
      <alignment horizontal="right" vertical="center"/>
    </xf>
    <xf numFmtId="0" fontId="4" fillId="0" borderId="1" xfId="0" applyFont="1" applyFill="1" applyBorder="1">
      <alignment vertical="center"/>
    </xf>
    <xf numFmtId="176" fontId="3" fillId="0" borderId="1" xfId="0" applyNumberFormat="1" applyFont="1" applyFill="1" applyBorder="1" applyAlignment="1">
      <alignment horizontal="left" vertical="center"/>
    </xf>
    <xf numFmtId="176" fontId="4" fillId="0" borderId="1" xfId="0" applyNumberFormat="1" applyFont="1" applyFill="1" applyBorder="1" applyAlignment="1">
      <alignment horizontal="right" vertical="center"/>
    </xf>
    <xf numFmtId="0" fontId="4" fillId="0" borderId="3" xfId="0" applyFont="1" applyFill="1" applyBorder="1">
      <alignment vertical="center"/>
    </xf>
    <xf numFmtId="0" fontId="4" fillId="0" borderId="1" xfId="0" applyFont="1" applyFill="1" applyBorder="1" applyAlignment="1">
      <alignment vertical="center" wrapText="1"/>
    </xf>
    <xf numFmtId="176" fontId="4" fillId="0" borderId="3" xfId="0" applyNumberFormat="1" applyFont="1" applyFill="1" applyBorder="1">
      <alignment vertical="center"/>
    </xf>
    <xf numFmtId="0" fontId="1" fillId="0" borderId="0" xfId="0" applyFont="1" applyFill="1">
      <alignment vertical="center"/>
    </xf>
    <xf numFmtId="22" fontId="1" fillId="0" borderId="0" xfId="0" applyNumberFormat="1" applyFont="1" applyFill="1">
      <alignment vertical="center"/>
    </xf>
    <xf numFmtId="0" fontId="1" fillId="0" borderId="0" xfId="0" applyFont="1" applyAlignment="1">
      <alignment horizontal="center" vertical="center"/>
    </xf>
    <xf numFmtId="0" fontId="4" fillId="0" borderId="1" xfId="0" applyFont="1" applyFill="1" applyBorder="1" applyAlignment="1">
      <alignment horizontal="center" vertical="center"/>
    </xf>
    <xf numFmtId="176" fontId="4" fillId="0" borderId="0" xfId="0" applyNumberFormat="1" applyFont="1" applyAlignment="1">
      <alignment horizontal="right" vertical="center"/>
    </xf>
    <xf numFmtId="0" fontId="4" fillId="0" borderId="0" xfId="0" applyFont="1">
      <alignment vertical="center"/>
    </xf>
    <xf numFmtId="0" fontId="4" fillId="0" borderId="1" xfId="0" applyFont="1" applyBorder="1">
      <alignment vertical="center"/>
    </xf>
    <xf numFmtId="0" fontId="4" fillId="2" borderId="1" xfId="0" applyFont="1" applyFill="1" applyBorder="1">
      <alignment vertical="center"/>
    </xf>
    <xf numFmtId="0" fontId="4" fillId="2" borderId="1" xfId="0" applyFont="1" applyFill="1" applyBorder="1" applyAlignment="1">
      <alignment horizontal="center" vertical="center"/>
    </xf>
    <xf numFmtId="176" fontId="3" fillId="2" borderId="1" xfId="0" applyNumberFormat="1" applyFont="1" applyFill="1" applyBorder="1" applyAlignment="1">
      <alignment horizontal="left" vertical="center"/>
    </xf>
    <xf numFmtId="176" fontId="4" fillId="2" borderId="1" xfId="0" applyNumberFormat="1" applyFont="1" applyFill="1" applyBorder="1" applyAlignment="1">
      <alignment horizontal="right" vertical="center"/>
    </xf>
    <xf numFmtId="176" fontId="4" fillId="2" borderId="3" xfId="0" applyNumberFormat="1" applyFont="1" applyFill="1" applyBorder="1">
      <alignment vertical="center"/>
    </xf>
    <xf numFmtId="0" fontId="4" fillId="2" borderId="1" xfId="0" applyFont="1" applyFill="1" applyBorder="1" applyAlignment="1">
      <alignment vertical="center" wrapText="1"/>
    </xf>
    <xf numFmtId="0" fontId="4" fillId="0" borderId="1" xfId="0" applyFont="1" applyBorder="1" applyAlignment="1">
      <alignment horizontal="center" vertical="center"/>
    </xf>
    <xf numFmtId="0" fontId="4" fillId="2" borderId="6" xfId="0" applyFont="1" applyFill="1" applyBorder="1">
      <alignment vertical="center"/>
    </xf>
    <xf numFmtId="0" fontId="4" fillId="2" borderId="6" xfId="0" applyFont="1" applyFill="1" applyBorder="1" applyAlignment="1">
      <alignment horizontal="center" vertical="center"/>
    </xf>
    <xf numFmtId="176" fontId="3" fillId="2" borderId="6" xfId="0" applyNumberFormat="1" applyFont="1" applyFill="1" applyBorder="1" applyAlignment="1">
      <alignment horizontal="left" vertical="center"/>
    </xf>
    <xf numFmtId="176" fontId="4" fillId="2" borderId="6" xfId="0" applyNumberFormat="1" applyFont="1" applyFill="1" applyBorder="1" applyAlignment="1">
      <alignment horizontal="right" vertical="center"/>
    </xf>
    <xf numFmtId="0" fontId="4" fillId="2" borderId="7" xfId="0" applyFont="1" applyFill="1" applyBorder="1">
      <alignment vertical="center"/>
    </xf>
    <xf numFmtId="176" fontId="3" fillId="0" borderId="1" xfId="0" applyNumberFormat="1" applyFont="1" applyBorder="1" applyAlignment="1">
      <alignment horizontal="left" vertical="center"/>
    </xf>
    <xf numFmtId="0" fontId="4" fillId="0" borderId="3" xfId="0" applyFont="1" applyBorder="1">
      <alignment vertical="center"/>
    </xf>
    <xf numFmtId="0" fontId="4" fillId="2" borderId="8" xfId="0" applyFont="1" applyFill="1" applyBorder="1">
      <alignment vertical="center"/>
    </xf>
    <xf numFmtId="0" fontId="4" fillId="2" borderId="8" xfId="0" applyFont="1" applyFill="1" applyBorder="1" applyAlignment="1">
      <alignment horizontal="center" vertical="center"/>
    </xf>
    <xf numFmtId="176" fontId="3" fillId="2" borderId="8" xfId="0" applyNumberFormat="1" applyFont="1" applyFill="1" applyBorder="1" applyAlignment="1">
      <alignment horizontal="left" vertical="center"/>
    </xf>
    <xf numFmtId="176" fontId="4" fillId="2" borderId="8" xfId="0" applyNumberFormat="1" applyFont="1" applyFill="1" applyBorder="1" applyAlignment="1">
      <alignment horizontal="right" vertical="center"/>
    </xf>
    <xf numFmtId="0" fontId="4" fillId="2" borderId="8" xfId="0" applyFont="1" applyFill="1" applyBorder="1" applyAlignment="1">
      <alignment vertical="center" wrapText="1"/>
    </xf>
    <xf numFmtId="0" fontId="4" fillId="0" borderId="2" xfId="0" applyFont="1" applyFill="1" applyBorder="1" applyAlignment="1">
      <alignment horizontal="right" vertical="center"/>
    </xf>
    <xf numFmtId="0" fontId="4" fillId="2" borderId="2" xfId="0" applyFont="1" applyFill="1" applyBorder="1" applyAlignment="1">
      <alignment horizontal="right" vertical="center"/>
    </xf>
    <xf numFmtId="0" fontId="4" fillId="2" borderId="4" xfId="0" applyFont="1" applyFill="1" applyBorder="1" applyAlignment="1">
      <alignment horizontal="right" vertical="center"/>
    </xf>
    <xf numFmtId="0" fontId="1" fillId="0" borderId="0" xfId="0" applyFont="1" applyFill="1" applyBorder="1" applyAlignment="1">
      <alignment horizontal="right" vertical="center"/>
    </xf>
    <xf numFmtId="0" fontId="4" fillId="2" borderId="5" xfId="0" applyFont="1" applyFill="1" applyBorder="1" applyAlignment="1">
      <alignment horizontal="right" vertical="center"/>
    </xf>
    <xf numFmtId="176" fontId="4" fillId="2" borderId="9" xfId="0" applyNumberFormat="1" applyFont="1" applyFill="1" applyBorder="1">
      <alignment vertical="center"/>
    </xf>
    <xf numFmtId="14" fontId="1" fillId="0" borderId="0" xfId="0" applyNumberFormat="1" applyFont="1" applyAlignment="1">
      <alignment vertical="center"/>
    </xf>
    <xf numFmtId="0" fontId="6" fillId="3" borderId="1" xfId="0" applyFont="1" applyFill="1" applyBorder="1" applyAlignment="1">
      <alignment horizontal="center" vertical="center"/>
    </xf>
    <xf numFmtId="0" fontId="5" fillId="0" borderId="1" xfId="0" applyFont="1" applyFill="1" applyBorder="1" applyAlignment="1">
      <alignment vertical="center" wrapText="1"/>
    </xf>
    <xf numFmtId="0" fontId="4" fillId="0" borderId="10" xfId="0" applyFont="1" applyFill="1" applyBorder="1">
      <alignment vertical="center"/>
    </xf>
    <xf numFmtId="0" fontId="9" fillId="4" borderId="10" xfId="0" applyFont="1" applyFill="1" applyBorder="1" applyAlignment="1">
      <alignment vertical="center" wrapText="1"/>
    </xf>
    <xf numFmtId="0" fontId="4" fillId="2" borderId="10" xfId="0" applyFont="1" applyFill="1" applyBorder="1">
      <alignment vertical="center"/>
    </xf>
    <xf numFmtId="0" fontId="4" fillId="0" borderId="10" xfId="0" applyFont="1" applyFill="1" applyBorder="1" applyAlignment="1">
      <alignment vertical="center" wrapText="1"/>
    </xf>
    <xf numFmtId="0" fontId="1" fillId="0" borderId="0" xfId="0" applyFont="1" applyFill="1" applyAlignment="1">
      <alignment horizontal="right" vertical="center"/>
    </xf>
    <xf numFmtId="177" fontId="1" fillId="0" borderId="0" xfId="0" applyNumberFormat="1" applyFont="1" applyFill="1">
      <alignment vertical="center"/>
    </xf>
    <xf numFmtId="0" fontId="4" fillId="0" borderId="12" xfId="0" applyFont="1" applyBorder="1">
      <alignment vertical="center"/>
    </xf>
    <xf numFmtId="176" fontId="3" fillId="0" borderId="12" xfId="0" applyNumberFormat="1" applyFont="1" applyBorder="1" applyAlignment="1">
      <alignment horizontal="left" vertical="center"/>
    </xf>
    <xf numFmtId="176" fontId="4" fillId="0" borderId="12" xfId="0" applyNumberFormat="1" applyFont="1" applyFill="1" applyBorder="1" applyAlignment="1">
      <alignment horizontal="right" vertical="center"/>
    </xf>
    <xf numFmtId="0" fontId="1" fillId="0" borderId="14" xfId="0" applyFont="1" applyBorder="1">
      <alignment vertical="center"/>
    </xf>
    <xf numFmtId="0" fontId="4" fillId="2" borderId="17" xfId="0" applyFont="1" applyFill="1" applyBorder="1" applyAlignment="1">
      <alignment horizontal="center" vertical="center"/>
    </xf>
    <xf numFmtId="0" fontId="4" fillId="0" borderId="18"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4" fillId="0" borderId="19" xfId="0" applyFont="1" applyFill="1" applyBorder="1" applyAlignment="1">
      <alignment horizontal="center" vertical="center"/>
    </xf>
    <xf numFmtId="0" fontId="4" fillId="2" borderId="20"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0" xfId="0" applyFont="1" applyAlignment="1">
      <alignment vertical="center"/>
    </xf>
    <xf numFmtId="0" fontId="11" fillId="2" borderId="23" xfId="0" applyFont="1" applyFill="1" applyBorder="1" applyAlignment="1">
      <alignment horizontal="center" vertical="center"/>
    </xf>
    <xf numFmtId="0" fontId="11" fillId="0" borderId="24" xfId="0" applyFont="1" applyFill="1" applyBorder="1" applyAlignment="1">
      <alignment horizontal="center" vertical="center"/>
    </xf>
    <xf numFmtId="0" fontId="11" fillId="2" borderId="24" xfId="0" applyFont="1" applyFill="1" applyBorder="1" applyAlignment="1">
      <alignment horizontal="center" vertical="center"/>
    </xf>
    <xf numFmtId="0" fontId="11" fillId="0" borderId="25" xfId="0" applyFont="1" applyFill="1" applyBorder="1" applyAlignment="1">
      <alignment horizontal="center" vertical="center"/>
    </xf>
    <xf numFmtId="0" fontId="11" fillId="2" borderId="26" xfId="0" applyFont="1" applyFill="1" applyBorder="1" applyAlignment="1">
      <alignment horizontal="center" vertical="center"/>
    </xf>
    <xf numFmtId="0" fontId="8" fillId="0" borderId="1" xfId="0" applyNumberFormat="1" applyFont="1" applyFill="1" applyBorder="1" applyAlignment="1">
      <alignment vertical="center" wrapText="1"/>
    </xf>
    <xf numFmtId="0" fontId="4" fillId="0" borderId="10" xfId="0" applyFont="1" applyFill="1" applyBorder="1" applyAlignment="1">
      <alignment horizontal="center" vertical="center"/>
    </xf>
    <xf numFmtId="176" fontId="4" fillId="0" borderId="10" xfId="0" applyNumberFormat="1" applyFont="1" applyFill="1" applyBorder="1" applyAlignment="1">
      <alignment horizontal="right" vertical="center"/>
    </xf>
    <xf numFmtId="176" fontId="4" fillId="0" borderId="27" xfId="0" applyNumberFormat="1" applyFont="1" applyFill="1" applyBorder="1">
      <alignment vertical="center"/>
    </xf>
    <xf numFmtId="0" fontId="4" fillId="5" borderId="2" xfId="0" applyFont="1" applyFill="1" applyBorder="1" applyAlignment="1">
      <alignment horizontal="right" vertical="center"/>
    </xf>
    <xf numFmtId="0" fontId="11" fillId="5" borderId="24" xfId="0" applyFont="1" applyFill="1" applyBorder="1" applyAlignment="1">
      <alignment horizontal="center" vertical="center"/>
    </xf>
    <xf numFmtId="0" fontId="4" fillId="5" borderId="18" xfId="0" applyFont="1" applyFill="1" applyBorder="1" applyAlignment="1">
      <alignment horizontal="center" vertical="center"/>
    </xf>
    <xf numFmtId="0" fontId="4" fillId="5" borderId="1" xfId="0" applyFont="1" applyFill="1" applyBorder="1">
      <alignment vertical="center"/>
    </xf>
    <xf numFmtId="0" fontId="4" fillId="5" borderId="1" xfId="0" applyFont="1" applyFill="1" applyBorder="1" applyAlignment="1">
      <alignment horizontal="center" vertical="center"/>
    </xf>
    <xf numFmtId="176" fontId="3" fillId="5" borderId="1" xfId="0" applyNumberFormat="1" applyFont="1" applyFill="1" applyBorder="1" applyAlignment="1">
      <alignment horizontal="left" vertical="center"/>
    </xf>
    <xf numFmtId="176" fontId="4" fillId="5" borderId="1" xfId="0" applyNumberFormat="1" applyFont="1" applyFill="1" applyBorder="1" applyAlignment="1">
      <alignment horizontal="right" vertical="center"/>
    </xf>
    <xf numFmtId="0" fontId="4" fillId="5" borderId="1" xfId="0" applyFont="1" applyFill="1" applyBorder="1" applyAlignment="1">
      <alignment vertical="center" wrapText="1"/>
    </xf>
    <xf numFmtId="176" fontId="4" fillId="5" borderId="3" xfId="0" applyNumberFormat="1" applyFont="1" applyFill="1" applyBorder="1">
      <alignment vertical="center"/>
    </xf>
    <xf numFmtId="0" fontId="1" fillId="0" borderId="28" xfId="0" applyFont="1" applyBorder="1" applyAlignment="1">
      <alignment horizontal="center" vertical="center"/>
    </xf>
    <xf numFmtId="0" fontId="1" fillId="0" borderId="11" xfId="0" applyFont="1" applyBorder="1" applyAlignment="1">
      <alignment horizontal="center" vertical="center"/>
    </xf>
    <xf numFmtId="0" fontId="4" fillId="0" borderId="21" xfId="0" applyFont="1" applyBorder="1" applyAlignment="1">
      <alignment horizontal="center" vertical="center"/>
    </xf>
    <xf numFmtId="0" fontId="4" fillId="0" borderId="12" xfId="0" applyFont="1" applyBorder="1" applyAlignment="1">
      <alignment horizontal="center" vertical="center"/>
    </xf>
    <xf numFmtId="0" fontId="4" fillId="0" borderId="2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13" xfId="0" applyFont="1" applyBorder="1" applyAlignment="1">
      <alignment horizontal="center" vertical="center"/>
    </xf>
    <xf numFmtId="0" fontId="1" fillId="0" borderId="21" xfId="0" applyFont="1" applyBorder="1" applyAlignment="1">
      <alignment horizontal="center" vertical="center" wrapText="1"/>
    </xf>
    <xf numFmtId="0" fontId="1" fillId="0" borderId="12" xfId="0" applyFont="1" applyBorder="1" applyAlignment="1">
      <alignment horizontal="center" vertical="center" wrapText="1"/>
    </xf>
    <xf numFmtId="0" fontId="5" fillId="0" borderId="15" xfId="0" applyFont="1" applyBorder="1" applyAlignment="1">
      <alignment horizontal="center" vertical="center"/>
    </xf>
    <xf numFmtId="0" fontId="5" fillId="0" borderId="16" xfId="0" applyFont="1" applyBorder="1" applyAlignment="1">
      <alignment horizontal="center" vertical="center"/>
    </xf>
    <xf numFmtId="176" fontId="3" fillId="0" borderId="15" xfId="0" applyNumberFormat="1" applyFont="1" applyBorder="1" applyAlignment="1">
      <alignment horizontal="center" vertical="center"/>
    </xf>
    <xf numFmtId="176" fontId="3" fillId="0" borderId="16" xfId="0" applyNumberFormat="1"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96"/>
  <sheetViews>
    <sheetView tabSelected="1" zoomScaleNormal="100" workbookViewId="0">
      <selection activeCell="L12" sqref="L12"/>
    </sheetView>
  </sheetViews>
  <sheetFormatPr defaultColWidth="7.75" defaultRowHeight="12"/>
  <cols>
    <col min="1" max="1" width="5.375" style="4" bestFit="1" customWidth="1"/>
    <col min="2" max="3" width="4.625" style="13" customWidth="1"/>
    <col min="4" max="4" width="24" style="1" customWidth="1"/>
    <col min="5" max="5" width="3.125" style="13" customWidth="1"/>
    <col min="6" max="6" width="6" style="1" customWidth="1"/>
    <col min="7" max="7" width="16" style="16" bestFit="1" customWidth="1"/>
    <col min="8" max="8" width="5" style="3" bestFit="1" customWidth="1"/>
    <col min="9" max="9" width="6" style="15" bestFit="1" customWidth="1"/>
    <col min="10" max="10" width="0.375" style="1" customWidth="1"/>
    <col min="11" max="11" width="47.375" style="1" bestFit="1" customWidth="1"/>
    <col min="12" max="12" width="6" style="16" bestFit="1" customWidth="1"/>
    <col min="13" max="13" width="14.125" style="1" bestFit="1" customWidth="1"/>
    <col min="14" max="16384" width="7.75" style="1"/>
  </cols>
  <sheetData>
    <row r="1" spans="1:13">
      <c r="B1" s="63"/>
      <c r="C1" s="63"/>
      <c r="D1" s="2">
        <v>2017</v>
      </c>
      <c r="K1" s="50" t="s">
        <v>222</v>
      </c>
    </row>
    <row r="2" spans="1:13">
      <c r="B2" s="63"/>
      <c r="C2" s="63"/>
      <c r="D2" s="63" t="s">
        <v>155</v>
      </c>
      <c r="K2" s="43">
        <v>42991</v>
      </c>
    </row>
    <row r="3" spans="1:13" ht="12.75" thickBot="1"/>
    <row r="4" spans="1:13" ht="14.25" customHeight="1">
      <c r="A4" s="82"/>
      <c r="B4" s="90" t="s">
        <v>78</v>
      </c>
      <c r="C4" s="90" t="s">
        <v>77</v>
      </c>
      <c r="D4" s="84" t="s">
        <v>0</v>
      </c>
      <c r="E4" s="86" t="s">
        <v>7</v>
      </c>
      <c r="F4" s="92" t="s">
        <v>73</v>
      </c>
      <c r="G4" s="93"/>
      <c r="H4" s="94" t="s">
        <v>72</v>
      </c>
      <c r="I4" s="95"/>
      <c r="J4" s="55"/>
      <c r="K4" s="84" t="s">
        <v>4</v>
      </c>
      <c r="L4" s="88" t="s">
        <v>74</v>
      </c>
    </row>
    <row r="5" spans="1:13" ht="21.75" customHeight="1" thickBot="1">
      <c r="A5" s="83"/>
      <c r="B5" s="91"/>
      <c r="C5" s="91"/>
      <c r="D5" s="85"/>
      <c r="E5" s="87"/>
      <c r="F5" s="52" t="s">
        <v>71</v>
      </c>
      <c r="G5" s="52" t="s">
        <v>1</v>
      </c>
      <c r="H5" s="53" t="s">
        <v>2</v>
      </c>
      <c r="I5" s="54" t="s">
        <v>3</v>
      </c>
      <c r="J5" s="52"/>
      <c r="K5" s="85"/>
      <c r="L5" s="89"/>
    </row>
    <row r="6" spans="1:13" ht="21.75" customHeight="1" thickTop="1">
      <c r="A6" s="41">
        <v>1</v>
      </c>
      <c r="B6" s="64"/>
      <c r="C6" s="56"/>
      <c r="D6" s="25" t="s">
        <v>48</v>
      </c>
      <c r="E6" s="26"/>
      <c r="F6" s="25"/>
      <c r="G6" s="25" t="s">
        <v>5</v>
      </c>
      <c r="H6" s="27">
        <v>0</v>
      </c>
      <c r="I6" s="28">
        <v>0</v>
      </c>
      <c r="J6" s="25"/>
      <c r="K6" s="25" t="s">
        <v>49</v>
      </c>
      <c r="L6" s="29"/>
    </row>
    <row r="7" spans="1:13" ht="21.75" customHeight="1">
      <c r="A7" s="37">
        <f t="shared" ref="A7:A68" si="0">A6+1</f>
        <v>2</v>
      </c>
      <c r="B7" s="65" t="s">
        <v>75</v>
      </c>
      <c r="C7" s="57"/>
      <c r="D7" s="17"/>
      <c r="E7" s="24"/>
      <c r="F7" s="17" t="s">
        <v>50</v>
      </c>
      <c r="G7" s="17" t="s">
        <v>51</v>
      </c>
      <c r="H7" s="30">
        <f>I7-I6</f>
        <v>0.1</v>
      </c>
      <c r="I7" s="7">
        <v>0.1</v>
      </c>
      <c r="J7" s="17"/>
      <c r="K7" s="5"/>
      <c r="L7" s="31"/>
    </row>
    <row r="8" spans="1:13" ht="21.75" customHeight="1">
      <c r="A8" s="37">
        <f t="shared" si="0"/>
        <v>3</v>
      </c>
      <c r="B8" s="65" t="s">
        <v>151</v>
      </c>
      <c r="C8" s="57" t="s">
        <v>79</v>
      </c>
      <c r="D8" s="17" t="s">
        <v>93</v>
      </c>
      <c r="E8" s="24"/>
      <c r="F8" s="17" t="s">
        <v>52</v>
      </c>
      <c r="G8" s="17" t="s">
        <v>53</v>
      </c>
      <c r="H8" s="30">
        <f>I8-I7</f>
        <v>69.800000000000011</v>
      </c>
      <c r="I8" s="7">
        <v>69.900000000000006</v>
      </c>
      <c r="J8" s="17"/>
      <c r="K8" s="9" t="s">
        <v>54</v>
      </c>
      <c r="L8" s="31"/>
    </row>
    <row r="9" spans="1:13" ht="21.75" customHeight="1">
      <c r="A9" s="37">
        <f t="shared" si="0"/>
        <v>4</v>
      </c>
      <c r="B9" s="65" t="s">
        <v>76</v>
      </c>
      <c r="C9" s="57" t="s">
        <v>80</v>
      </c>
      <c r="D9" s="5"/>
      <c r="E9" s="24"/>
      <c r="F9" s="17" t="s">
        <v>12</v>
      </c>
      <c r="G9" s="17" t="s">
        <v>55</v>
      </c>
      <c r="H9" s="30">
        <f>I9-I8</f>
        <v>0.5</v>
      </c>
      <c r="I9" s="7">
        <v>70.400000000000006</v>
      </c>
      <c r="J9" s="17"/>
      <c r="K9" s="9" t="s">
        <v>56</v>
      </c>
      <c r="L9" s="31"/>
    </row>
    <row r="10" spans="1:13" ht="33.75">
      <c r="A10" s="38">
        <f t="shared" si="0"/>
        <v>5</v>
      </c>
      <c r="B10" s="66"/>
      <c r="C10" s="58"/>
      <c r="D10" s="18" t="s">
        <v>57</v>
      </c>
      <c r="E10" s="19"/>
      <c r="F10" s="18" t="s">
        <v>11</v>
      </c>
      <c r="G10" s="18" t="s">
        <v>55</v>
      </c>
      <c r="H10" s="20">
        <f t="shared" ref="H10:H85" si="1">I10-I9</f>
        <v>0.29999999999999716</v>
      </c>
      <c r="I10" s="21">
        <v>70.7</v>
      </c>
      <c r="J10" s="18"/>
      <c r="K10" s="23" t="s">
        <v>213</v>
      </c>
      <c r="L10" s="22">
        <f>I10-I6</f>
        <v>70.7</v>
      </c>
      <c r="M10" s="12"/>
    </row>
    <row r="11" spans="1:13" ht="14.25">
      <c r="A11" s="37">
        <f t="shared" si="0"/>
        <v>6</v>
      </c>
      <c r="B11" s="65" t="s">
        <v>149</v>
      </c>
      <c r="C11" s="57" t="s">
        <v>80</v>
      </c>
      <c r="D11" s="5" t="s">
        <v>82</v>
      </c>
      <c r="E11" s="14"/>
      <c r="F11" s="5" t="s">
        <v>6</v>
      </c>
      <c r="G11" s="17" t="s">
        <v>53</v>
      </c>
      <c r="H11" s="6">
        <f t="shared" si="1"/>
        <v>2.2999999999999972</v>
      </c>
      <c r="I11" s="7">
        <v>73</v>
      </c>
      <c r="J11" s="5"/>
      <c r="K11" s="5"/>
      <c r="L11" s="10"/>
      <c r="M11" s="12"/>
    </row>
    <row r="12" spans="1:13" ht="22.5">
      <c r="A12" s="37">
        <f t="shared" si="0"/>
        <v>7</v>
      </c>
      <c r="B12" s="65" t="s">
        <v>150</v>
      </c>
      <c r="C12" s="57" t="s">
        <v>80</v>
      </c>
      <c r="D12" s="5" t="s">
        <v>81</v>
      </c>
      <c r="E12" s="14"/>
      <c r="F12" s="5" t="s">
        <v>9</v>
      </c>
      <c r="G12" s="17" t="s">
        <v>53</v>
      </c>
      <c r="H12" s="6">
        <f t="shared" si="1"/>
        <v>1.7999999999999972</v>
      </c>
      <c r="I12" s="7">
        <v>74.8</v>
      </c>
      <c r="J12" s="5"/>
      <c r="K12" s="9" t="s">
        <v>63</v>
      </c>
      <c r="L12" s="10"/>
      <c r="M12" s="12"/>
    </row>
    <row r="13" spans="1:13" ht="22.5">
      <c r="A13" s="37">
        <f t="shared" si="0"/>
        <v>8</v>
      </c>
      <c r="B13" s="65" t="s">
        <v>76</v>
      </c>
      <c r="C13" s="57"/>
      <c r="D13" s="5"/>
      <c r="E13" s="14"/>
      <c r="F13" s="5" t="s">
        <v>52</v>
      </c>
      <c r="G13" s="5" t="s">
        <v>58</v>
      </c>
      <c r="H13" s="6">
        <f t="shared" si="1"/>
        <v>0.29999999999999716</v>
      </c>
      <c r="I13" s="7">
        <v>75.099999999999994</v>
      </c>
      <c r="J13" s="5"/>
      <c r="K13" s="9" t="s">
        <v>60</v>
      </c>
      <c r="L13" s="10"/>
      <c r="M13" s="12"/>
    </row>
    <row r="14" spans="1:13" ht="14.25">
      <c r="A14" s="37">
        <f t="shared" si="0"/>
        <v>9</v>
      </c>
      <c r="B14" s="65"/>
      <c r="C14" s="57"/>
      <c r="D14" s="5" t="s">
        <v>59</v>
      </c>
      <c r="E14" s="14"/>
      <c r="F14" s="5" t="s">
        <v>52</v>
      </c>
      <c r="G14" s="5" t="s">
        <v>58</v>
      </c>
      <c r="H14" s="6">
        <f t="shared" si="1"/>
        <v>9.7000000000000028</v>
      </c>
      <c r="I14" s="7">
        <v>84.8</v>
      </c>
      <c r="J14" s="5"/>
      <c r="K14" s="5" t="s">
        <v>111</v>
      </c>
      <c r="L14" s="8"/>
      <c r="M14" s="12"/>
    </row>
    <row r="15" spans="1:13" ht="14.25">
      <c r="A15" s="37">
        <f t="shared" si="0"/>
        <v>10</v>
      </c>
      <c r="B15" s="65" t="s">
        <v>83</v>
      </c>
      <c r="C15" s="57" t="s">
        <v>80</v>
      </c>
      <c r="D15" s="5"/>
      <c r="E15" s="14"/>
      <c r="F15" s="5" t="s">
        <v>6</v>
      </c>
      <c r="G15" s="5" t="s">
        <v>61</v>
      </c>
      <c r="H15" s="6">
        <f t="shared" si="1"/>
        <v>10.700000000000003</v>
      </c>
      <c r="I15" s="7">
        <v>95.5</v>
      </c>
      <c r="J15" s="5"/>
      <c r="K15" s="5"/>
      <c r="L15" s="10"/>
      <c r="M15" s="12"/>
    </row>
    <row r="16" spans="1:13" ht="14.25">
      <c r="A16" s="37">
        <f t="shared" si="0"/>
        <v>11</v>
      </c>
      <c r="B16" s="65" t="s">
        <v>83</v>
      </c>
      <c r="C16" s="57" t="s">
        <v>80</v>
      </c>
      <c r="D16" s="5"/>
      <c r="E16" s="14"/>
      <c r="F16" s="5" t="s">
        <v>65</v>
      </c>
      <c r="G16" s="5" t="s">
        <v>64</v>
      </c>
      <c r="H16" s="6">
        <f t="shared" si="1"/>
        <v>4.5</v>
      </c>
      <c r="I16" s="7">
        <v>100</v>
      </c>
      <c r="J16" s="5"/>
      <c r="K16" s="5"/>
      <c r="L16" s="10"/>
      <c r="M16" s="12"/>
    </row>
    <row r="17" spans="1:13" ht="14.25">
      <c r="A17" s="37">
        <f t="shared" si="0"/>
        <v>12</v>
      </c>
      <c r="B17" s="65" t="s">
        <v>83</v>
      </c>
      <c r="C17" s="57" t="s">
        <v>80</v>
      </c>
      <c r="D17" s="5" t="s">
        <v>67</v>
      </c>
      <c r="E17" s="14"/>
      <c r="F17" s="5" t="s">
        <v>52</v>
      </c>
      <c r="G17" s="5" t="s">
        <v>66</v>
      </c>
      <c r="H17" s="6">
        <f t="shared" si="1"/>
        <v>0.79999999999999716</v>
      </c>
      <c r="I17" s="7">
        <v>100.8</v>
      </c>
      <c r="J17" s="5"/>
      <c r="K17" s="5" t="s">
        <v>68</v>
      </c>
      <c r="L17" s="10"/>
      <c r="M17" s="12"/>
    </row>
    <row r="18" spans="1:13" ht="14.25">
      <c r="A18" s="37">
        <f t="shared" si="0"/>
        <v>13</v>
      </c>
      <c r="B18" s="65" t="s">
        <v>84</v>
      </c>
      <c r="C18" s="57" t="s">
        <v>80</v>
      </c>
      <c r="D18" s="5"/>
      <c r="E18" s="14"/>
      <c r="F18" s="5" t="s">
        <v>65</v>
      </c>
      <c r="G18" s="5" t="s">
        <v>69</v>
      </c>
      <c r="H18" s="6">
        <f t="shared" si="1"/>
        <v>6.4000000000000057</v>
      </c>
      <c r="I18" s="7">
        <v>107.2</v>
      </c>
      <c r="J18" s="5"/>
      <c r="K18" s="5"/>
      <c r="L18" s="10"/>
      <c r="M18" s="12"/>
    </row>
    <row r="19" spans="1:13" ht="14.25">
      <c r="A19" s="37">
        <f t="shared" si="0"/>
        <v>14</v>
      </c>
      <c r="B19" s="65" t="s">
        <v>157</v>
      </c>
      <c r="C19" s="57" t="s">
        <v>80</v>
      </c>
      <c r="D19" s="5" t="s">
        <v>156</v>
      </c>
      <c r="E19" s="44" t="s">
        <v>62</v>
      </c>
      <c r="F19" s="5" t="s">
        <v>9</v>
      </c>
      <c r="G19" s="5" t="s">
        <v>160</v>
      </c>
      <c r="H19" s="6">
        <f t="shared" si="1"/>
        <v>17.599999999999994</v>
      </c>
      <c r="I19" s="7">
        <v>124.8</v>
      </c>
      <c r="J19" s="5"/>
      <c r="K19" s="9" t="s">
        <v>159</v>
      </c>
      <c r="L19" s="10"/>
      <c r="M19" s="12"/>
    </row>
    <row r="20" spans="1:13" ht="33.75">
      <c r="A20" s="38">
        <f t="shared" si="0"/>
        <v>15</v>
      </c>
      <c r="B20" s="66"/>
      <c r="C20" s="58"/>
      <c r="D20" s="18" t="s">
        <v>161</v>
      </c>
      <c r="E20" s="19"/>
      <c r="F20" s="18" t="s">
        <v>11</v>
      </c>
      <c r="G20" s="18" t="s">
        <v>162</v>
      </c>
      <c r="H20" s="20">
        <f t="shared" si="1"/>
        <v>2.5</v>
      </c>
      <c r="I20" s="21">
        <v>127.3</v>
      </c>
      <c r="J20" s="18"/>
      <c r="K20" s="23" t="s">
        <v>214</v>
      </c>
      <c r="L20" s="22">
        <f>I20-I10</f>
        <v>56.599999999999994</v>
      </c>
      <c r="M20" s="51"/>
    </row>
    <row r="21" spans="1:13" ht="14.25">
      <c r="A21" s="37">
        <f t="shared" ref="A21:A26" si="2">A20+1</f>
        <v>16</v>
      </c>
      <c r="B21" s="65" t="s">
        <v>163</v>
      </c>
      <c r="C21" s="57" t="s">
        <v>80</v>
      </c>
      <c r="D21" s="5" t="s">
        <v>165</v>
      </c>
      <c r="E21" s="14"/>
      <c r="F21" s="5" t="s">
        <v>6</v>
      </c>
      <c r="G21" s="5" t="s">
        <v>164</v>
      </c>
      <c r="H21" s="6">
        <f t="shared" ref="H21:H40" si="3">I21-I20</f>
        <v>1.5000000000000142</v>
      </c>
      <c r="I21" s="7">
        <v>128.80000000000001</v>
      </c>
      <c r="J21" s="5"/>
      <c r="K21" s="5"/>
      <c r="L21" s="10"/>
      <c r="M21" s="51"/>
    </row>
    <row r="22" spans="1:13" ht="14.25">
      <c r="A22" s="37">
        <f t="shared" si="2"/>
        <v>17</v>
      </c>
      <c r="B22" s="65" t="s">
        <v>167</v>
      </c>
      <c r="C22" s="57" t="s">
        <v>80</v>
      </c>
      <c r="D22" s="5"/>
      <c r="E22" s="14"/>
      <c r="F22" s="5" t="s">
        <v>9</v>
      </c>
      <c r="G22" s="5" t="s">
        <v>166</v>
      </c>
      <c r="H22" s="6">
        <f t="shared" si="3"/>
        <v>0.89999999999997726</v>
      </c>
      <c r="I22" s="7">
        <v>129.69999999999999</v>
      </c>
      <c r="J22" s="5"/>
      <c r="K22" s="9" t="s">
        <v>168</v>
      </c>
      <c r="L22" s="10"/>
      <c r="M22" s="51"/>
    </row>
    <row r="23" spans="1:13" ht="14.25">
      <c r="A23" s="37">
        <f t="shared" si="2"/>
        <v>18</v>
      </c>
      <c r="B23" s="65" t="s">
        <v>169</v>
      </c>
      <c r="C23" s="57" t="s">
        <v>80</v>
      </c>
      <c r="D23" s="5"/>
      <c r="E23" s="14"/>
      <c r="F23" s="5" t="s">
        <v>9</v>
      </c>
      <c r="G23" s="5" t="s">
        <v>170</v>
      </c>
      <c r="H23" s="6">
        <f t="shared" si="3"/>
        <v>1.9000000000000057</v>
      </c>
      <c r="I23" s="7">
        <v>131.6</v>
      </c>
      <c r="J23" s="5"/>
      <c r="K23" s="5" t="s">
        <v>171</v>
      </c>
      <c r="L23" s="10"/>
      <c r="M23" s="51"/>
    </row>
    <row r="24" spans="1:13" ht="14.25">
      <c r="A24" s="37">
        <f t="shared" si="2"/>
        <v>19</v>
      </c>
      <c r="B24" s="65" t="s">
        <v>157</v>
      </c>
      <c r="C24" s="57" t="s">
        <v>80</v>
      </c>
      <c r="D24" s="5" t="s">
        <v>173</v>
      </c>
      <c r="E24" s="14"/>
      <c r="F24" s="5" t="s">
        <v>6</v>
      </c>
      <c r="G24" s="5" t="s">
        <v>172</v>
      </c>
      <c r="H24" s="6">
        <f t="shared" si="3"/>
        <v>3.2000000000000171</v>
      </c>
      <c r="I24" s="7">
        <v>134.80000000000001</v>
      </c>
      <c r="J24" s="5"/>
      <c r="K24" s="5" t="s">
        <v>174</v>
      </c>
      <c r="L24" s="8"/>
      <c r="M24" s="51"/>
    </row>
    <row r="25" spans="1:13" ht="22.5">
      <c r="A25" s="37">
        <f t="shared" si="2"/>
        <v>20</v>
      </c>
      <c r="B25" s="65" t="s">
        <v>83</v>
      </c>
      <c r="C25" s="57" t="s">
        <v>80</v>
      </c>
      <c r="D25" s="9" t="s">
        <v>175</v>
      </c>
      <c r="E25" s="14"/>
      <c r="F25" s="5" t="s">
        <v>9</v>
      </c>
      <c r="G25" s="5" t="s">
        <v>176</v>
      </c>
      <c r="H25" s="6">
        <f t="shared" si="3"/>
        <v>5.2999999999999829</v>
      </c>
      <c r="I25" s="7">
        <v>140.1</v>
      </c>
      <c r="J25" s="5"/>
      <c r="K25" s="5" t="s">
        <v>177</v>
      </c>
      <c r="L25" s="10"/>
      <c r="M25" s="51"/>
    </row>
    <row r="26" spans="1:13" ht="14.25">
      <c r="A26" s="37">
        <f t="shared" si="2"/>
        <v>21</v>
      </c>
      <c r="B26" s="65" t="s">
        <v>179</v>
      </c>
      <c r="C26" s="57"/>
      <c r="D26" s="5"/>
      <c r="E26" s="14"/>
      <c r="F26" s="5" t="s">
        <v>6</v>
      </c>
      <c r="G26" s="5" t="s">
        <v>176</v>
      </c>
      <c r="H26" s="6">
        <f t="shared" si="3"/>
        <v>0.59999999999999432</v>
      </c>
      <c r="I26" s="7">
        <v>140.69999999999999</v>
      </c>
      <c r="J26" s="5"/>
      <c r="K26" s="9" t="s">
        <v>178</v>
      </c>
      <c r="L26" s="10"/>
      <c r="M26" s="51"/>
    </row>
    <row r="27" spans="1:13" s="11" customFormat="1" ht="14.25">
      <c r="A27" s="37">
        <f t="shared" si="0"/>
        <v>22</v>
      </c>
      <c r="B27" s="65" t="s">
        <v>84</v>
      </c>
      <c r="C27" s="57"/>
      <c r="D27" s="5"/>
      <c r="E27" s="14"/>
      <c r="F27" s="5" t="s">
        <v>9</v>
      </c>
      <c r="G27" s="5" t="s">
        <v>5</v>
      </c>
      <c r="H27" s="6">
        <f t="shared" si="3"/>
        <v>4.6000000000000227</v>
      </c>
      <c r="I27" s="7">
        <v>145.30000000000001</v>
      </c>
      <c r="J27" s="5"/>
      <c r="K27" s="45"/>
      <c r="L27" s="10"/>
      <c r="M27" s="51"/>
    </row>
    <row r="28" spans="1:13" ht="14.25">
      <c r="A28" s="37">
        <f t="shared" si="0"/>
        <v>23</v>
      </c>
      <c r="B28" s="65" t="s">
        <v>179</v>
      </c>
      <c r="C28" s="57"/>
      <c r="D28" s="5"/>
      <c r="E28" s="14"/>
      <c r="F28" s="5" t="s">
        <v>6</v>
      </c>
      <c r="G28" s="5" t="s">
        <v>5</v>
      </c>
      <c r="H28" s="6">
        <f t="shared" si="3"/>
        <v>0.39999999999997726</v>
      </c>
      <c r="I28" s="7">
        <v>145.69999999999999</v>
      </c>
      <c r="J28" s="5"/>
      <c r="K28" s="9" t="s">
        <v>180</v>
      </c>
      <c r="L28" s="8"/>
      <c r="M28" s="51"/>
    </row>
    <row r="29" spans="1:13" ht="14.25">
      <c r="A29" s="37">
        <f t="shared" si="0"/>
        <v>24</v>
      </c>
      <c r="B29" s="65" t="s">
        <v>181</v>
      </c>
      <c r="C29" s="57"/>
      <c r="D29" s="5"/>
      <c r="E29" s="14"/>
      <c r="F29" s="5" t="s">
        <v>6</v>
      </c>
      <c r="G29" s="5" t="s">
        <v>182</v>
      </c>
      <c r="H29" s="6">
        <f t="shared" si="3"/>
        <v>0.20000000000001705</v>
      </c>
      <c r="I29" s="7">
        <v>145.9</v>
      </c>
      <c r="J29" s="5"/>
      <c r="K29" s="5" t="s">
        <v>183</v>
      </c>
      <c r="L29" s="8"/>
      <c r="M29" s="51"/>
    </row>
    <row r="30" spans="1:13" ht="14.25">
      <c r="A30" s="37">
        <f t="shared" si="0"/>
        <v>25</v>
      </c>
      <c r="B30" s="65" t="s">
        <v>83</v>
      </c>
      <c r="C30" s="57"/>
      <c r="D30" s="5"/>
      <c r="E30" s="14"/>
      <c r="F30" s="5" t="s">
        <v>184</v>
      </c>
      <c r="G30" s="5" t="s">
        <v>185</v>
      </c>
      <c r="H30" s="6">
        <f t="shared" si="3"/>
        <v>9.5</v>
      </c>
      <c r="I30" s="7">
        <v>155.4</v>
      </c>
      <c r="J30" s="5"/>
      <c r="K30" s="5" t="s">
        <v>158</v>
      </c>
      <c r="L30" s="8"/>
      <c r="M30" s="51"/>
    </row>
    <row r="31" spans="1:13" ht="14.25">
      <c r="A31" s="37">
        <f t="shared" si="0"/>
        <v>26</v>
      </c>
      <c r="B31" s="65" t="s">
        <v>186</v>
      </c>
      <c r="C31" s="57"/>
      <c r="D31" s="5"/>
      <c r="E31" s="14"/>
      <c r="F31" s="5" t="s">
        <v>6</v>
      </c>
      <c r="G31" s="5" t="s">
        <v>185</v>
      </c>
      <c r="H31" s="6">
        <f t="shared" si="3"/>
        <v>0.79999999999998295</v>
      </c>
      <c r="I31" s="7">
        <v>156.19999999999999</v>
      </c>
      <c r="J31" s="5"/>
      <c r="K31" s="5"/>
      <c r="L31" s="8"/>
      <c r="M31" s="51"/>
    </row>
    <row r="32" spans="1:13" ht="22.5">
      <c r="A32" s="37">
        <f t="shared" si="0"/>
        <v>27</v>
      </c>
      <c r="B32" s="65" t="s">
        <v>188</v>
      </c>
      <c r="C32" s="57"/>
      <c r="D32" s="9" t="s">
        <v>190</v>
      </c>
      <c r="E32" s="44" t="s">
        <v>62</v>
      </c>
      <c r="F32" s="5" t="s">
        <v>187</v>
      </c>
      <c r="G32" s="5" t="s">
        <v>14</v>
      </c>
      <c r="H32" s="6">
        <f t="shared" si="3"/>
        <v>2.8000000000000114</v>
      </c>
      <c r="I32" s="7">
        <v>159</v>
      </c>
      <c r="J32" s="5"/>
      <c r="K32" s="9" t="s">
        <v>189</v>
      </c>
      <c r="L32" s="8"/>
      <c r="M32" s="51"/>
    </row>
    <row r="33" spans="1:13" ht="14.25">
      <c r="A33" s="37" t="s">
        <v>215</v>
      </c>
      <c r="B33" s="65" t="s">
        <v>216</v>
      </c>
      <c r="C33" s="57"/>
      <c r="D33" s="9"/>
      <c r="E33" s="44" t="s">
        <v>62</v>
      </c>
      <c r="F33" s="5" t="s">
        <v>217</v>
      </c>
      <c r="G33" s="5" t="s">
        <v>14</v>
      </c>
      <c r="H33" s="6">
        <f t="shared" si="3"/>
        <v>2.1999999999999886</v>
      </c>
      <c r="I33" s="7">
        <v>161.19999999999999</v>
      </c>
      <c r="J33" s="5"/>
      <c r="K33" s="9" t="s">
        <v>218</v>
      </c>
      <c r="L33" s="8"/>
      <c r="M33" s="51"/>
    </row>
    <row r="34" spans="1:13" ht="33.75">
      <c r="A34" s="37">
        <v>28</v>
      </c>
      <c r="B34" s="65" t="s">
        <v>191</v>
      </c>
      <c r="C34" s="57"/>
      <c r="D34" s="5"/>
      <c r="E34" s="44" t="s">
        <v>62</v>
      </c>
      <c r="F34" s="5" t="s">
        <v>187</v>
      </c>
      <c r="G34" s="5" t="s">
        <v>5</v>
      </c>
      <c r="H34" s="6">
        <f t="shared" si="3"/>
        <v>2.3000000000000114</v>
      </c>
      <c r="I34" s="7">
        <v>163.5</v>
      </c>
      <c r="J34" s="5"/>
      <c r="K34" s="9" t="s">
        <v>192</v>
      </c>
      <c r="L34" s="8"/>
      <c r="M34" s="51"/>
    </row>
    <row r="35" spans="1:13" ht="22.5">
      <c r="A35" s="37">
        <f t="shared" si="0"/>
        <v>29</v>
      </c>
      <c r="B35" s="65" t="s">
        <v>181</v>
      </c>
      <c r="C35" s="57"/>
      <c r="D35" s="5"/>
      <c r="E35" s="14"/>
      <c r="F35" s="5" t="s">
        <v>193</v>
      </c>
      <c r="G35" s="5" t="s">
        <v>5</v>
      </c>
      <c r="H35" s="6">
        <f t="shared" si="3"/>
        <v>2.8000000000000114</v>
      </c>
      <c r="I35" s="7">
        <v>166.3</v>
      </c>
      <c r="J35" s="5"/>
      <c r="K35" s="9" t="s">
        <v>219</v>
      </c>
      <c r="L35" s="8"/>
      <c r="M35" s="51"/>
    </row>
    <row r="36" spans="1:13" ht="45">
      <c r="A36" s="37">
        <f t="shared" si="0"/>
        <v>30</v>
      </c>
      <c r="B36" s="65" t="s">
        <v>181</v>
      </c>
      <c r="C36" s="57"/>
      <c r="D36" s="5"/>
      <c r="E36" s="44" t="s">
        <v>62</v>
      </c>
      <c r="F36" s="5" t="s">
        <v>187</v>
      </c>
      <c r="G36" s="5" t="s">
        <v>5</v>
      </c>
      <c r="H36" s="6">
        <f t="shared" si="3"/>
        <v>0.89999999999997726</v>
      </c>
      <c r="I36" s="7">
        <v>167.2</v>
      </c>
      <c r="J36" s="5"/>
      <c r="K36" s="9" t="s">
        <v>220</v>
      </c>
      <c r="L36" s="8"/>
      <c r="M36" s="51"/>
    </row>
    <row r="37" spans="1:13" ht="14.25">
      <c r="A37" s="37">
        <f t="shared" si="0"/>
        <v>31</v>
      </c>
      <c r="B37" s="65" t="s">
        <v>181</v>
      </c>
      <c r="C37" s="57"/>
      <c r="D37" s="5"/>
      <c r="E37" s="14"/>
      <c r="F37" s="5" t="s">
        <v>193</v>
      </c>
      <c r="G37" s="5" t="s">
        <v>5</v>
      </c>
      <c r="H37" s="6">
        <f t="shared" si="3"/>
        <v>1.3000000000000114</v>
      </c>
      <c r="I37" s="7">
        <v>168.5</v>
      </c>
      <c r="J37" s="5"/>
      <c r="K37" s="5" t="s">
        <v>221</v>
      </c>
      <c r="L37" s="8"/>
      <c r="M37" s="51"/>
    </row>
    <row r="38" spans="1:13" ht="14.25">
      <c r="A38" s="37">
        <f t="shared" si="0"/>
        <v>32</v>
      </c>
      <c r="B38" s="65" t="s">
        <v>84</v>
      </c>
      <c r="C38" s="57"/>
      <c r="D38" s="5"/>
      <c r="E38" s="14"/>
      <c r="F38" s="5" t="s">
        <v>6</v>
      </c>
      <c r="G38" s="5" t="s">
        <v>14</v>
      </c>
      <c r="H38" s="6">
        <f t="shared" si="3"/>
        <v>4</v>
      </c>
      <c r="I38" s="7">
        <v>172.5</v>
      </c>
      <c r="J38" s="5"/>
      <c r="K38" s="5"/>
      <c r="L38" s="8"/>
      <c r="M38" s="51"/>
    </row>
    <row r="39" spans="1:13" ht="33.75">
      <c r="A39" s="73">
        <f t="shared" si="0"/>
        <v>33</v>
      </c>
      <c r="B39" s="74"/>
      <c r="C39" s="75"/>
      <c r="D39" s="76" t="s">
        <v>195</v>
      </c>
      <c r="E39" s="77"/>
      <c r="F39" s="76" t="s">
        <v>194</v>
      </c>
      <c r="G39" s="76" t="s">
        <v>14</v>
      </c>
      <c r="H39" s="78">
        <f t="shared" si="3"/>
        <v>9.9999999999994316E-2</v>
      </c>
      <c r="I39" s="79">
        <v>172.6</v>
      </c>
      <c r="J39" s="76"/>
      <c r="K39" s="80" t="s">
        <v>196</v>
      </c>
      <c r="L39" s="81"/>
      <c r="M39" s="51"/>
    </row>
    <row r="40" spans="1:13" ht="14.25">
      <c r="A40" s="37">
        <f t="shared" si="0"/>
        <v>34</v>
      </c>
      <c r="B40" s="65" t="s">
        <v>84</v>
      </c>
      <c r="C40" s="57" t="s">
        <v>80</v>
      </c>
      <c r="D40" s="5"/>
      <c r="E40" s="14"/>
      <c r="F40" s="5" t="s">
        <v>9</v>
      </c>
      <c r="G40" s="9" t="s">
        <v>15</v>
      </c>
      <c r="H40" s="6">
        <f t="shared" si="3"/>
        <v>2.9000000000000057</v>
      </c>
      <c r="I40" s="7">
        <v>175.5</v>
      </c>
      <c r="J40" s="5"/>
      <c r="K40" s="5"/>
      <c r="L40" s="8"/>
      <c r="M40" s="51"/>
    </row>
    <row r="41" spans="1:13" ht="14.25">
      <c r="A41" s="37">
        <f t="shared" si="0"/>
        <v>35</v>
      </c>
      <c r="B41" s="65" t="s">
        <v>83</v>
      </c>
      <c r="C41" s="57" t="s">
        <v>80</v>
      </c>
      <c r="D41" s="5"/>
      <c r="E41" s="14"/>
      <c r="F41" s="5" t="s">
        <v>6</v>
      </c>
      <c r="G41" s="5" t="s">
        <v>16</v>
      </c>
      <c r="H41" s="6">
        <f t="shared" si="1"/>
        <v>2.3000000000000114</v>
      </c>
      <c r="I41" s="7">
        <v>177.8</v>
      </c>
      <c r="J41" s="5"/>
      <c r="K41" s="9"/>
      <c r="L41" s="10"/>
      <c r="M41" s="51"/>
    </row>
    <row r="42" spans="1:13" s="11" customFormat="1" ht="14.25">
      <c r="A42" s="37">
        <f t="shared" si="0"/>
        <v>36</v>
      </c>
      <c r="B42" s="67" t="s">
        <v>87</v>
      </c>
      <c r="C42" s="60" t="s">
        <v>80</v>
      </c>
      <c r="D42" s="46" t="s">
        <v>197</v>
      </c>
      <c r="E42" s="14"/>
      <c r="F42" s="46" t="s">
        <v>25</v>
      </c>
      <c r="G42" s="46" t="s">
        <v>17</v>
      </c>
      <c r="H42" s="6">
        <f t="shared" si="1"/>
        <v>16.900000000000006</v>
      </c>
      <c r="I42" s="7">
        <v>194.70000000000002</v>
      </c>
      <c r="J42" s="5"/>
      <c r="K42" s="9" t="s">
        <v>198</v>
      </c>
      <c r="L42" s="10"/>
      <c r="M42" s="51"/>
    </row>
    <row r="43" spans="1:13" s="11" customFormat="1" ht="14.25">
      <c r="A43" s="37">
        <f t="shared" si="0"/>
        <v>37</v>
      </c>
      <c r="B43" s="67" t="s">
        <v>76</v>
      </c>
      <c r="C43" s="60"/>
      <c r="D43" s="46"/>
      <c r="E43" s="14"/>
      <c r="F43" s="46" t="s">
        <v>10</v>
      </c>
      <c r="G43" s="46" t="s">
        <v>17</v>
      </c>
      <c r="H43" s="6">
        <f t="shared" si="1"/>
        <v>3.4000000000000057</v>
      </c>
      <c r="I43" s="7">
        <v>198.10000000000002</v>
      </c>
      <c r="J43" s="5"/>
      <c r="K43" s="5" t="s">
        <v>70</v>
      </c>
      <c r="L43" s="10"/>
      <c r="M43" s="51"/>
    </row>
    <row r="44" spans="1:13" s="11" customFormat="1" ht="22.5">
      <c r="A44" s="37">
        <f t="shared" si="0"/>
        <v>38</v>
      </c>
      <c r="B44" s="67" t="s">
        <v>89</v>
      </c>
      <c r="C44" s="60" t="s">
        <v>90</v>
      </c>
      <c r="D44" s="46" t="s">
        <v>91</v>
      </c>
      <c r="E44" s="14"/>
      <c r="F44" s="46" t="s">
        <v>6</v>
      </c>
      <c r="G44" s="47" t="s">
        <v>18</v>
      </c>
      <c r="H44" s="6">
        <f t="shared" si="1"/>
        <v>0.89999999999997726</v>
      </c>
      <c r="I44" s="7">
        <v>199</v>
      </c>
      <c r="J44" s="5"/>
      <c r="K44" s="5"/>
      <c r="L44" s="10"/>
      <c r="M44" s="51"/>
    </row>
    <row r="45" spans="1:13" s="11" customFormat="1" ht="14.25">
      <c r="A45" s="37">
        <f t="shared" si="0"/>
        <v>39</v>
      </c>
      <c r="B45" s="65" t="s">
        <v>84</v>
      </c>
      <c r="C45" s="57" t="s">
        <v>80</v>
      </c>
      <c r="D45" s="46"/>
      <c r="E45" s="14"/>
      <c r="F45" s="46" t="s">
        <v>26</v>
      </c>
      <c r="G45" s="46" t="s">
        <v>27</v>
      </c>
      <c r="H45" s="6">
        <f t="shared" si="1"/>
        <v>47.900000000000006</v>
      </c>
      <c r="I45" s="7">
        <v>246.9</v>
      </c>
      <c r="J45" s="5"/>
      <c r="K45" s="5" t="s">
        <v>28</v>
      </c>
      <c r="L45" s="10"/>
      <c r="M45" s="51"/>
    </row>
    <row r="46" spans="1:13" s="11" customFormat="1" ht="14.25">
      <c r="A46" s="37">
        <f t="shared" si="0"/>
        <v>40</v>
      </c>
      <c r="B46" s="67" t="s">
        <v>86</v>
      </c>
      <c r="C46" s="60" t="s">
        <v>80</v>
      </c>
      <c r="D46" s="46" t="s">
        <v>88</v>
      </c>
      <c r="E46" s="14"/>
      <c r="F46" s="46" t="s">
        <v>29</v>
      </c>
      <c r="G46" s="46" t="s">
        <v>30</v>
      </c>
      <c r="H46" s="6">
        <f t="shared" si="1"/>
        <v>0.59999999999999432</v>
      </c>
      <c r="I46" s="7">
        <v>247.5</v>
      </c>
      <c r="J46" s="5"/>
      <c r="K46" s="5"/>
      <c r="L46" s="10"/>
      <c r="M46" s="51"/>
    </row>
    <row r="47" spans="1:13" s="11" customFormat="1" ht="14.25">
      <c r="A47" s="37">
        <f t="shared" si="0"/>
        <v>41</v>
      </c>
      <c r="B47" s="67" t="s">
        <v>83</v>
      </c>
      <c r="C47" s="60" t="s">
        <v>80</v>
      </c>
      <c r="D47" s="46"/>
      <c r="E47" s="14"/>
      <c r="F47" s="46" t="s">
        <v>26</v>
      </c>
      <c r="G47" s="46" t="s">
        <v>30</v>
      </c>
      <c r="H47" s="6">
        <f t="shared" si="1"/>
        <v>0.80000000000001137</v>
      </c>
      <c r="I47" s="7">
        <v>248.3</v>
      </c>
      <c r="J47" s="5"/>
      <c r="K47" s="5"/>
      <c r="L47" s="10"/>
      <c r="M47" s="51"/>
    </row>
    <row r="48" spans="1:13" s="11" customFormat="1" ht="14.25">
      <c r="A48" s="37">
        <f t="shared" si="0"/>
        <v>42</v>
      </c>
      <c r="B48" s="67" t="s">
        <v>86</v>
      </c>
      <c r="C48" s="60"/>
      <c r="D48" s="46"/>
      <c r="E48" s="14"/>
      <c r="F48" s="46" t="s">
        <v>29</v>
      </c>
      <c r="G48" s="46" t="s">
        <v>31</v>
      </c>
      <c r="H48" s="6">
        <f t="shared" si="1"/>
        <v>4.1999999999999886</v>
      </c>
      <c r="I48" s="7">
        <v>252.5</v>
      </c>
      <c r="J48" s="5"/>
      <c r="K48" s="5" t="s">
        <v>32</v>
      </c>
      <c r="L48" s="10"/>
      <c r="M48" s="51"/>
    </row>
    <row r="49" spans="1:13" s="11" customFormat="1" ht="14.25">
      <c r="A49" s="37">
        <f t="shared" si="0"/>
        <v>43</v>
      </c>
      <c r="B49" s="67" t="s">
        <v>83</v>
      </c>
      <c r="C49" s="60" t="s">
        <v>80</v>
      </c>
      <c r="D49" s="46" t="s">
        <v>92</v>
      </c>
      <c r="E49" s="14"/>
      <c r="F49" s="46" t="s">
        <v>29</v>
      </c>
      <c r="G49" s="46" t="s">
        <v>31</v>
      </c>
      <c r="H49" s="6">
        <f t="shared" si="1"/>
        <v>0.20000000000001705</v>
      </c>
      <c r="I49" s="7">
        <v>252.70000000000002</v>
      </c>
      <c r="J49" s="5"/>
      <c r="K49" s="5"/>
      <c r="L49" s="10"/>
      <c r="M49" s="51"/>
    </row>
    <row r="50" spans="1:13" s="11" customFormat="1" ht="14.25">
      <c r="A50" s="37">
        <f t="shared" si="0"/>
        <v>44</v>
      </c>
      <c r="B50" s="67" t="s">
        <v>87</v>
      </c>
      <c r="C50" s="60"/>
      <c r="D50" s="46"/>
      <c r="E50" s="14"/>
      <c r="F50" s="46" t="s">
        <v>26</v>
      </c>
      <c r="G50" s="46" t="s">
        <v>33</v>
      </c>
      <c r="H50" s="6">
        <f t="shared" si="1"/>
        <v>0.40000000000000568</v>
      </c>
      <c r="I50" s="7">
        <v>253.10000000000002</v>
      </c>
      <c r="J50" s="5"/>
      <c r="K50" s="5" t="s">
        <v>34</v>
      </c>
      <c r="L50" s="10"/>
      <c r="M50" s="51"/>
    </row>
    <row r="51" spans="1:13" s="11" customFormat="1" ht="33.75">
      <c r="A51" s="38">
        <f t="shared" si="0"/>
        <v>45</v>
      </c>
      <c r="B51" s="66"/>
      <c r="C51" s="59"/>
      <c r="D51" s="48" t="s">
        <v>199</v>
      </c>
      <c r="E51" s="19"/>
      <c r="F51" s="48" t="s">
        <v>24</v>
      </c>
      <c r="G51" s="48" t="s">
        <v>33</v>
      </c>
      <c r="H51" s="20">
        <f t="shared" si="1"/>
        <v>0.69999999999998863</v>
      </c>
      <c r="I51" s="21">
        <v>253.8</v>
      </c>
      <c r="J51" s="18"/>
      <c r="K51" s="23" t="s">
        <v>212</v>
      </c>
      <c r="L51" s="22">
        <f>I51-I20</f>
        <v>126.50000000000001</v>
      </c>
      <c r="M51" s="51"/>
    </row>
    <row r="52" spans="1:13" s="11" customFormat="1" ht="14.25">
      <c r="A52" s="37">
        <f t="shared" si="0"/>
        <v>46</v>
      </c>
      <c r="B52" s="67" t="s">
        <v>83</v>
      </c>
      <c r="C52" s="60" t="s">
        <v>80</v>
      </c>
      <c r="D52" s="46" t="s">
        <v>95</v>
      </c>
      <c r="E52" s="14"/>
      <c r="F52" s="46" t="s">
        <v>29</v>
      </c>
      <c r="G52" s="46" t="s">
        <v>35</v>
      </c>
      <c r="H52" s="6">
        <f t="shared" si="1"/>
        <v>0.5</v>
      </c>
      <c r="I52" s="7">
        <v>254.3</v>
      </c>
      <c r="J52" s="5"/>
      <c r="K52" s="9"/>
      <c r="L52" s="10"/>
      <c r="M52" s="51"/>
    </row>
    <row r="53" spans="1:13" s="11" customFormat="1" ht="14.25">
      <c r="A53" s="37">
        <f t="shared" si="0"/>
        <v>47</v>
      </c>
      <c r="B53" s="67"/>
      <c r="C53" s="60" t="s">
        <v>80</v>
      </c>
      <c r="D53" s="46" t="s">
        <v>94</v>
      </c>
      <c r="E53" s="14"/>
      <c r="F53" s="46" t="s">
        <v>36</v>
      </c>
      <c r="G53" s="46" t="s">
        <v>35</v>
      </c>
      <c r="H53" s="6">
        <f t="shared" si="1"/>
        <v>0.69999999999998863</v>
      </c>
      <c r="I53" s="7">
        <v>255</v>
      </c>
      <c r="J53" s="5"/>
      <c r="K53" s="9"/>
      <c r="L53" s="10"/>
      <c r="M53" s="51"/>
    </row>
    <row r="54" spans="1:13" s="11" customFormat="1" ht="14.25">
      <c r="A54" s="37">
        <f t="shared" si="0"/>
        <v>48</v>
      </c>
      <c r="B54" s="67" t="s">
        <v>76</v>
      </c>
      <c r="C54" s="60" t="s">
        <v>80</v>
      </c>
      <c r="D54" s="46" t="s">
        <v>96</v>
      </c>
      <c r="E54" s="14"/>
      <c r="F54" s="46" t="s">
        <v>37</v>
      </c>
      <c r="G54" s="46" t="s">
        <v>38</v>
      </c>
      <c r="H54" s="6">
        <f t="shared" si="1"/>
        <v>0.10000000000002274</v>
      </c>
      <c r="I54" s="7">
        <v>255.10000000000002</v>
      </c>
      <c r="J54" s="5"/>
      <c r="K54" s="5"/>
      <c r="L54" s="10"/>
      <c r="M54" s="51"/>
    </row>
    <row r="55" spans="1:13" s="11" customFormat="1" ht="14.25">
      <c r="A55" s="37">
        <f t="shared" si="0"/>
        <v>49</v>
      </c>
      <c r="B55" s="67" t="s">
        <v>76</v>
      </c>
      <c r="C55" s="60" t="s">
        <v>80</v>
      </c>
      <c r="D55" s="46" t="s">
        <v>97</v>
      </c>
      <c r="E55" s="14"/>
      <c r="F55" s="46" t="s">
        <v>26</v>
      </c>
      <c r="G55" s="46" t="s">
        <v>38</v>
      </c>
      <c r="H55" s="6">
        <f t="shared" si="1"/>
        <v>2.2999999999999545</v>
      </c>
      <c r="I55" s="7">
        <v>257.39999999999998</v>
      </c>
      <c r="J55" s="5"/>
      <c r="K55" s="9"/>
      <c r="L55" s="10"/>
      <c r="M55" s="51"/>
    </row>
    <row r="56" spans="1:13" s="11" customFormat="1" ht="14.25">
      <c r="A56" s="37">
        <f t="shared" si="0"/>
        <v>50</v>
      </c>
      <c r="B56" s="67" t="s">
        <v>75</v>
      </c>
      <c r="C56" s="60" t="s">
        <v>90</v>
      </c>
      <c r="D56" s="46" t="s">
        <v>98</v>
      </c>
      <c r="E56" s="14"/>
      <c r="F56" s="46" t="s">
        <v>29</v>
      </c>
      <c r="G56" s="46" t="s">
        <v>39</v>
      </c>
      <c r="H56" s="6">
        <f t="shared" si="1"/>
        <v>9.0000000000000568</v>
      </c>
      <c r="I56" s="7">
        <v>266.40000000000003</v>
      </c>
      <c r="J56" s="5"/>
      <c r="K56" s="5"/>
      <c r="L56" s="10"/>
      <c r="M56" s="51"/>
    </row>
    <row r="57" spans="1:13" s="11" customFormat="1" ht="14.25">
      <c r="A57" s="37">
        <f t="shared" si="0"/>
        <v>51</v>
      </c>
      <c r="B57" s="67" t="s">
        <v>83</v>
      </c>
      <c r="C57" s="60" t="s">
        <v>80</v>
      </c>
      <c r="D57" s="46" t="s">
        <v>99</v>
      </c>
      <c r="E57" s="14"/>
      <c r="F57" s="46" t="s">
        <v>40</v>
      </c>
      <c r="G57" s="49" t="s">
        <v>41</v>
      </c>
      <c r="H57" s="6">
        <f t="shared" si="1"/>
        <v>3.2999999999999545</v>
      </c>
      <c r="I57" s="7">
        <v>269.7</v>
      </c>
      <c r="J57" s="5"/>
      <c r="K57" s="9"/>
      <c r="L57" s="10"/>
      <c r="M57" s="51"/>
    </row>
    <row r="58" spans="1:13" s="11" customFormat="1" ht="14.25">
      <c r="A58" s="37">
        <f t="shared" si="0"/>
        <v>52</v>
      </c>
      <c r="B58" s="67" t="s">
        <v>86</v>
      </c>
      <c r="C58" s="60"/>
      <c r="D58" s="46"/>
      <c r="E58" s="14"/>
      <c r="F58" s="46" t="s">
        <v>52</v>
      </c>
      <c r="G58" s="49" t="s">
        <v>41</v>
      </c>
      <c r="H58" s="6">
        <f t="shared" si="1"/>
        <v>5.3000000000000114</v>
      </c>
      <c r="I58" s="7">
        <v>275</v>
      </c>
      <c r="J58" s="5"/>
      <c r="K58" s="5" t="s">
        <v>100</v>
      </c>
      <c r="L58" s="10"/>
      <c r="M58" s="51"/>
    </row>
    <row r="59" spans="1:13" s="11" customFormat="1" ht="14.25">
      <c r="A59" s="37">
        <f t="shared" si="0"/>
        <v>53</v>
      </c>
      <c r="B59" s="67" t="s">
        <v>87</v>
      </c>
      <c r="C59" s="60"/>
      <c r="D59" s="46"/>
      <c r="E59" s="14"/>
      <c r="F59" s="46" t="s">
        <v>19</v>
      </c>
      <c r="G59" s="46" t="s">
        <v>101</v>
      </c>
      <c r="H59" s="6">
        <f t="shared" si="1"/>
        <v>6</v>
      </c>
      <c r="I59" s="7">
        <v>281</v>
      </c>
      <c r="J59" s="5"/>
      <c r="K59" s="5" t="s">
        <v>102</v>
      </c>
      <c r="L59" s="10"/>
      <c r="M59" s="51"/>
    </row>
    <row r="60" spans="1:13" s="11" customFormat="1" ht="22.5">
      <c r="A60" s="37">
        <f t="shared" si="0"/>
        <v>54</v>
      </c>
      <c r="B60" s="67" t="s">
        <v>86</v>
      </c>
      <c r="C60" s="60" t="s">
        <v>80</v>
      </c>
      <c r="D60" s="46" t="s">
        <v>104</v>
      </c>
      <c r="E60" s="14"/>
      <c r="F60" s="46" t="s">
        <v>21</v>
      </c>
      <c r="G60" s="46" t="s">
        <v>103</v>
      </c>
      <c r="H60" s="6">
        <f t="shared" si="1"/>
        <v>4.8000000000000114</v>
      </c>
      <c r="I60" s="7">
        <v>285.8</v>
      </c>
      <c r="J60" s="5"/>
      <c r="K60" s="9" t="s">
        <v>116</v>
      </c>
      <c r="L60" s="10"/>
      <c r="M60" s="51"/>
    </row>
    <row r="61" spans="1:13" s="11" customFormat="1" ht="14.25">
      <c r="A61" s="37">
        <f t="shared" si="0"/>
        <v>55</v>
      </c>
      <c r="B61" s="67" t="s">
        <v>86</v>
      </c>
      <c r="C61" s="60"/>
      <c r="D61" s="46" t="s">
        <v>106</v>
      </c>
      <c r="E61" s="14"/>
      <c r="F61" s="46" t="s">
        <v>52</v>
      </c>
      <c r="G61" s="46" t="s">
        <v>105</v>
      </c>
      <c r="H61" s="6">
        <f t="shared" si="1"/>
        <v>3.1000000000000227</v>
      </c>
      <c r="I61" s="7">
        <v>288.90000000000003</v>
      </c>
      <c r="J61" s="5"/>
      <c r="K61" s="5"/>
      <c r="L61" s="10"/>
      <c r="M61" s="51"/>
    </row>
    <row r="62" spans="1:13" s="11" customFormat="1" ht="14.25">
      <c r="A62" s="37">
        <f t="shared" si="0"/>
        <v>56</v>
      </c>
      <c r="B62" s="67" t="s">
        <v>75</v>
      </c>
      <c r="C62" s="60" t="s">
        <v>90</v>
      </c>
      <c r="D62" s="46"/>
      <c r="E62" s="14"/>
      <c r="F62" s="46" t="s">
        <v>21</v>
      </c>
      <c r="G62" s="46" t="s">
        <v>107</v>
      </c>
      <c r="H62" s="6">
        <f t="shared" si="1"/>
        <v>6.5</v>
      </c>
      <c r="I62" s="7">
        <v>295.40000000000003</v>
      </c>
      <c r="J62" s="5"/>
      <c r="K62" s="5"/>
      <c r="L62" s="10"/>
      <c r="M62" s="51"/>
    </row>
    <row r="63" spans="1:13" s="11" customFormat="1" ht="22.5">
      <c r="A63" s="37">
        <f t="shared" si="0"/>
        <v>57</v>
      </c>
      <c r="B63" s="67" t="s">
        <v>87</v>
      </c>
      <c r="C63" s="57"/>
      <c r="D63" s="5"/>
      <c r="E63" s="44" t="s">
        <v>62</v>
      </c>
      <c r="F63" s="46" t="s">
        <v>20</v>
      </c>
      <c r="G63" s="46" t="s">
        <v>107</v>
      </c>
      <c r="H63" s="6">
        <f t="shared" si="1"/>
        <v>11.299999999999955</v>
      </c>
      <c r="I63" s="7">
        <v>306.7</v>
      </c>
      <c r="J63" s="5"/>
      <c r="K63" s="9" t="s">
        <v>202</v>
      </c>
      <c r="L63" s="10"/>
      <c r="M63" s="51"/>
    </row>
    <row r="64" spans="1:13" s="11" customFormat="1" ht="14.25">
      <c r="A64" s="37">
        <f t="shared" si="0"/>
        <v>58</v>
      </c>
      <c r="B64" s="67"/>
      <c r="C64" s="60"/>
      <c r="D64" s="46" t="s">
        <v>110</v>
      </c>
      <c r="E64" s="14"/>
      <c r="F64" s="46" t="s">
        <v>52</v>
      </c>
      <c r="G64" s="46" t="s">
        <v>107</v>
      </c>
      <c r="H64" s="6">
        <f t="shared" si="1"/>
        <v>7.5</v>
      </c>
      <c r="I64" s="7">
        <v>314.2</v>
      </c>
      <c r="J64" s="5"/>
      <c r="K64" s="5" t="s">
        <v>203</v>
      </c>
      <c r="L64" s="10"/>
      <c r="M64" s="51"/>
    </row>
    <row r="65" spans="1:13" s="11" customFormat="1" ht="14.25">
      <c r="A65" s="37">
        <f t="shared" si="0"/>
        <v>59</v>
      </c>
      <c r="B65" s="67" t="s">
        <v>108</v>
      </c>
      <c r="C65" s="60"/>
      <c r="D65" s="46"/>
      <c r="E65" s="14"/>
      <c r="F65" s="46" t="s">
        <v>52</v>
      </c>
      <c r="G65" s="46" t="s">
        <v>107</v>
      </c>
      <c r="H65" s="6">
        <f t="shared" ref="H65:H69" si="4">I65-I64</f>
        <v>8.6000000000000227</v>
      </c>
      <c r="I65" s="7">
        <v>322.8</v>
      </c>
      <c r="J65" s="5"/>
      <c r="K65" s="5" t="s">
        <v>109</v>
      </c>
      <c r="L65" s="10"/>
      <c r="M65" s="51"/>
    </row>
    <row r="66" spans="1:13" s="11" customFormat="1" ht="14.25">
      <c r="A66" s="37">
        <f t="shared" si="0"/>
        <v>60</v>
      </c>
      <c r="B66" s="65"/>
      <c r="C66" s="57"/>
      <c r="D66" s="5" t="s">
        <v>113</v>
      </c>
      <c r="E66" s="14"/>
      <c r="F66" s="46" t="s">
        <v>52</v>
      </c>
      <c r="G66" s="46" t="s">
        <v>107</v>
      </c>
      <c r="H66" s="6">
        <f t="shared" si="4"/>
        <v>3.3999999999999773</v>
      </c>
      <c r="I66" s="7">
        <v>326.2</v>
      </c>
      <c r="J66" s="5"/>
      <c r="K66" s="9" t="s">
        <v>112</v>
      </c>
      <c r="L66" s="10"/>
      <c r="M66" s="51"/>
    </row>
    <row r="67" spans="1:13" s="11" customFormat="1" ht="45">
      <c r="A67" s="38">
        <f t="shared" si="0"/>
        <v>61</v>
      </c>
      <c r="B67" s="66"/>
      <c r="C67" s="58"/>
      <c r="D67" s="23" t="s">
        <v>200</v>
      </c>
      <c r="E67" s="19"/>
      <c r="F67" s="18" t="s">
        <v>8</v>
      </c>
      <c r="G67" s="48" t="s">
        <v>107</v>
      </c>
      <c r="H67" s="20">
        <f t="shared" si="4"/>
        <v>2.3000000000000114</v>
      </c>
      <c r="I67" s="21">
        <v>328.5</v>
      </c>
      <c r="J67" s="18"/>
      <c r="K67" s="23" t="s">
        <v>211</v>
      </c>
      <c r="L67" s="22">
        <f>I67-I51</f>
        <v>74.699999999999989</v>
      </c>
      <c r="M67" s="51"/>
    </row>
    <row r="68" spans="1:13" s="11" customFormat="1" ht="14.25">
      <c r="A68" s="37">
        <f t="shared" si="0"/>
        <v>62</v>
      </c>
      <c r="B68" s="65"/>
      <c r="C68" s="57"/>
      <c r="D68" s="5" t="s">
        <v>114</v>
      </c>
      <c r="E68" s="14"/>
      <c r="F68" s="5" t="s">
        <v>19</v>
      </c>
      <c r="G68" s="5" t="s">
        <v>107</v>
      </c>
      <c r="H68" s="6">
        <f t="shared" si="4"/>
        <v>28.899999999999977</v>
      </c>
      <c r="I68" s="7">
        <v>357.4</v>
      </c>
      <c r="J68" s="5"/>
      <c r="K68" s="5"/>
      <c r="L68" s="10"/>
      <c r="M68" s="51"/>
    </row>
    <row r="69" spans="1:13" s="11" customFormat="1" ht="14.25">
      <c r="A69" s="37">
        <f t="shared" ref="A69:A95" si="5">A68+1</f>
        <v>63</v>
      </c>
      <c r="B69" s="65" t="s">
        <v>87</v>
      </c>
      <c r="C69" s="57" t="s">
        <v>90</v>
      </c>
      <c r="D69" s="5"/>
      <c r="E69" s="14"/>
      <c r="F69" s="5" t="s">
        <v>22</v>
      </c>
      <c r="G69" s="5" t="s">
        <v>115</v>
      </c>
      <c r="H69" s="6">
        <f t="shared" si="4"/>
        <v>2.5</v>
      </c>
      <c r="I69" s="7">
        <v>359.9</v>
      </c>
      <c r="J69" s="5"/>
      <c r="K69" s="5"/>
      <c r="L69" s="10"/>
      <c r="M69" s="51"/>
    </row>
    <row r="70" spans="1:13" s="11" customFormat="1" ht="14.25">
      <c r="A70" s="37">
        <f t="shared" si="5"/>
        <v>64</v>
      </c>
      <c r="B70" s="65" t="s">
        <v>83</v>
      </c>
      <c r="C70" s="57" t="s">
        <v>90</v>
      </c>
      <c r="D70" s="5"/>
      <c r="E70" s="14"/>
      <c r="F70" s="5" t="s">
        <v>21</v>
      </c>
      <c r="G70" s="9" t="s">
        <v>5</v>
      </c>
      <c r="H70" s="6">
        <f t="shared" si="1"/>
        <v>4.8000000000000114</v>
      </c>
      <c r="I70" s="7">
        <v>364.7</v>
      </c>
      <c r="J70" s="5"/>
      <c r="K70" s="5"/>
      <c r="L70" s="10"/>
      <c r="M70" s="51"/>
    </row>
    <row r="71" spans="1:13" s="11" customFormat="1" ht="14.25">
      <c r="A71" s="37">
        <f t="shared" si="5"/>
        <v>65</v>
      </c>
      <c r="B71" s="65" t="s">
        <v>84</v>
      </c>
      <c r="C71" s="57"/>
      <c r="D71" s="5"/>
      <c r="E71" s="14"/>
      <c r="F71" s="5" t="s">
        <v>20</v>
      </c>
      <c r="G71" s="5" t="s">
        <v>13</v>
      </c>
      <c r="H71" s="6">
        <f t="shared" si="1"/>
        <v>0.90000000000003411</v>
      </c>
      <c r="I71" s="7">
        <v>365.6</v>
      </c>
      <c r="J71" s="5"/>
      <c r="K71" s="5"/>
      <c r="L71" s="10"/>
      <c r="M71" s="51"/>
    </row>
    <row r="72" spans="1:13" s="11" customFormat="1" ht="14.25">
      <c r="A72" s="37">
        <f t="shared" si="5"/>
        <v>66</v>
      </c>
      <c r="B72" s="65" t="s">
        <v>83</v>
      </c>
      <c r="C72" s="57"/>
      <c r="D72" s="5"/>
      <c r="E72" s="14"/>
      <c r="F72" s="5" t="s">
        <v>23</v>
      </c>
      <c r="G72" s="5" t="s">
        <v>42</v>
      </c>
      <c r="H72" s="6">
        <f t="shared" si="1"/>
        <v>0.39999999999997726</v>
      </c>
      <c r="I72" s="7">
        <v>366</v>
      </c>
      <c r="J72" s="5"/>
      <c r="K72" s="5" t="s">
        <v>44</v>
      </c>
      <c r="L72" s="10"/>
      <c r="M72" s="51"/>
    </row>
    <row r="73" spans="1:13" s="11" customFormat="1" ht="14.25">
      <c r="A73" s="37">
        <f t="shared" si="5"/>
        <v>67</v>
      </c>
      <c r="B73" s="65" t="s">
        <v>87</v>
      </c>
      <c r="C73" s="57"/>
      <c r="D73" s="5"/>
      <c r="E73" s="14"/>
      <c r="F73" s="5" t="s">
        <v>22</v>
      </c>
      <c r="G73" s="5" t="s">
        <v>13</v>
      </c>
      <c r="H73" s="6">
        <f t="shared" si="1"/>
        <v>0.10000000000002274</v>
      </c>
      <c r="I73" s="7">
        <v>366.1</v>
      </c>
      <c r="J73" s="5"/>
      <c r="K73" s="5" t="s">
        <v>43</v>
      </c>
      <c r="L73" s="10"/>
      <c r="M73" s="51"/>
    </row>
    <row r="74" spans="1:13" s="11" customFormat="1" ht="14.25">
      <c r="A74" s="37">
        <f t="shared" si="5"/>
        <v>68</v>
      </c>
      <c r="B74" s="65" t="s">
        <v>75</v>
      </c>
      <c r="C74" s="57"/>
      <c r="D74" s="5"/>
      <c r="E74" s="14"/>
      <c r="F74" s="5" t="s">
        <v>23</v>
      </c>
      <c r="G74" s="5" t="s">
        <v>45</v>
      </c>
      <c r="H74" s="6">
        <f t="shared" si="1"/>
        <v>0.69999999999998863</v>
      </c>
      <c r="I74" s="7">
        <v>366.8</v>
      </c>
      <c r="J74" s="5"/>
      <c r="K74" s="9"/>
      <c r="L74" s="10"/>
      <c r="M74" s="51"/>
    </row>
    <row r="75" spans="1:13" s="11" customFormat="1" ht="14.25">
      <c r="A75" s="37">
        <f t="shared" si="5"/>
        <v>69</v>
      </c>
      <c r="B75" s="65" t="s">
        <v>108</v>
      </c>
      <c r="C75" s="57"/>
      <c r="D75" s="5"/>
      <c r="E75" s="14"/>
      <c r="F75" s="5" t="s">
        <v>19</v>
      </c>
      <c r="G75" s="5" t="s">
        <v>45</v>
      </c>
      <c r="H75" s="6">
        <f t="shared" si="1"/>
        <v>10</v>
      </c>
      <c r="I75" s="7">
        <v>376.8</v>
      </c>
      <c r="J75" s="5"/>
      <c r="K75" s="9" t="s">
        <v>46</v>
      </c>
      <c r="L75" s="10"/>
      <c r="M75" s="51"/>
    </row>
    <row r="76" spans="1:13" s="11" customFormat="1" ht="22.5">
      <c r="A76" s="37">
        <f t="shared" si="5"/>
        <v>70</v>
      </c>
      <c r="B76" s="65"/>
      <c r="C76" s="57"/>
      <c r="D76" s="5" t="s">
        <v>117</v>
      </c>
      <c r="E76" s="14"/>
      <c r="F76" s="5" t="s">
        <v>19</v>
      </c>
      <c r="G76" s="9" t="s">
        <v>47</v>
      </c>
      <c r="H76" s="6">
        <f t="shared" si="1"/>
        <v>8.8000000000000114</v>
      </c>
      <c r="I76" s="7">
        <v>385.6</v>
      </c>
      <c r="J76" s="5"/>
      <c r="K76" s="9" t="s">
        <v>118</v>
      </c>
      <c r="L76" s="10"/>
      <c r="M76" s="51"/>
    </row>
    <row r="77" spans="1:13" s="11" customFormat="1" ht="22.5">
      <c r="A77" s="37">
        <f t="shared" si="5"/>
        <v>71</v>
      </c>
      <c r="B77" s="65" t="s">
        <v>85</v>
      </c>
      <c r="C77" s="57" t="s">
        <v>90</v>
      </c>
      <c r="D77" s="5"/>
      <c r="E77" s="14"/>
      <c r="F77" s="5" t="s">
        <v>9</v>
      </c>
      <c r="G77" s="9" t="s">
        <v>119</v>
      </c>
      <c r="H77" s="6">
        <f t="shared" si="1"/>
        <v>28.199999999999989</v>
      </c>
      <c r="I77" s="7">
        <v>413.8</v>
      </c>
      <c r="J77" s="5"/>
      <c r="K77" s="69"/>
      <c r="L77" s="10"/>
      <c r="M77" s="51"/>
    </row>
    <row r="78" spans="1:13" s="11" customFormat="1" ht="14.25">
      <c r="A78" s="37">
        <f t="shared" si="5"/>
        <v>72</v>
      </c>
      <c r="B78" s="65" t="s">
        <v>83</v>
      </c>
      <c r="C78" s="57" t="s">
        <v>90</v>
      </c>
      <c r="D78" s="5" t="s">
        <v>126</v>
      </c>
      <c r="E78" s="14"/>
      <c r="F78" s="5" t="s">
        <v>9</v>
      </c>
      <c r="G78" s="5" t="s">
        <v>120</v>
      </c>
      <c r="H78" s="6">
        <f t="shared" si="1"/>
        <v>3.8000000000000114</v>
      </c>
      <c r="I78" s="7">
        <v>417.6</v>
      </c>
      <c r="J78" s="5"/>
      <c r="K78" s="9"/>
      <c r="L78" s="10"/>
      <c r="M78" s="51"/>
    </row>
    <row r="79" spans="1:13" s="11" customFormat="1" ht="33.75">
      <c r="A79" s="38">
        <f t="shared" si="5"/>
        <v>73</v>
      </c>
      <c r="B79" s="66"/>
      <c r="C79" s="58"/>
      <c r="D79" s="18" t="s">
        <v>204</v>
      </c>
      <c r="E79" s="19"/>
      <c r="F79" s="18" t="s">
        <v>11</v>
      </c>
      <c r="G79" s="18" t="s">
        <v>120</v>
      </c>
      <c r="H79" s="20">
        <f t="shared" si="1"/>
        <v>19.300000000000011</v>
      </c>
      <c r="I79" s="21">
        <v>436.90000000000003</v>
      </c>
      <c r="J79" s="18"/>
      <c r="K79" s="23" t="s">
        <v>210</v>
      </c>
      <c r="L79" s="22">
        <f>I79-I67</f>
        <v>108.40000000000003</v>
      </c>
      <c r="M79" s="51"/>
    </row>
    <row r="80" spans="1:13" s="11" customFormat="1" ht="14.25">
      <c r="A80" s="37">
        <f t="shared" si="5"/>
        <v>74</v>
      </c>
      <c r="B80" s="65" t="s">
        <v>87</v>
      </c>
      <c r="C80" s="57" t="s">
        <v>90</v>
      </c>
      <c r="D80" s="5"/>
      <c r="E80" s="14"/>
      <c r="F80" s="5" t="s">
        <v>6</v>
      </c>
      <c r="G80" s="5" t="s">
        <v>121</v>
      </c>
      <c r="H80" s="6">
        <f t="shared" si="1"/>
        <v>4.7999999999999545</v>
      </c>
      <c r="I80" s="7">
        <v>441.7</v>
      </c>
      <c r="J80" s="5"/>
      <c r="K80" s="9" t="s">
        <v>127</v>
      </c>
      <c r="L80" s="10"/>
      <c r="M80" s="51"/>
    </row>
    <row r="81" spans="1:13" s="11" customFormat="1" ht="14.25">
      <c r="A81" s="37">
        <f t="shared" si="5"/>
        <v>75</v>
      </c>
      <c r="B81" s="65" t="s">
        <v>75</v>
      </c>
      <c r="C81" s="57" t="s">
        <v>90</v>
      </c>
      <c r="D81" s="5"/>
      <c r="E81" s="14"/>
      <c r="F81" s="5" t="s">
        <v>9</v>
      </c>
      <c r="G81" s="5" t="s">
        <v>120</v>
      </c>
      <c r="H81" s="6">
        <f t="shared" si="1"/>
        <v>2</v>
      </c>
      <c r="I81" s="7">
        <v>443.7</v>
      </c>
      <c r="J81" s="5"/>
      <c r="K81" s="9"/>
      <c r="L81" s="10"/>
      <c r="M81" s="51"/>
    </row>
    <row r="82" spans="1:13" s="11" customFormat="1" ht="14.25">
      <c r="A82" s="37">
        <f t="shared" si="5"/>
        <v>76</v>
      </c>
      <c r="B82" s="65" t="s">
        <v>86</v>
      </c>
      <c r="C82" s="57" t="s">
        <v>90</v>
      </c>
      <c r="D82" s="5" t="s">
        <v>128</v>
      </c>
      <c r="E82" s="14"/>
      <c r="F82" s="5" t="s">
        <v>9</v>
      </c>
      <c r="G82" s="5" t="s">
        <v>120</v>
      </c>
      <c r="H82" s="6">
        <f t="shared" si="1"/>
        <v>32</v>
      </c>
      <c r="I82" s="7">
        <v>475.7</v>
      </c>
      <c r="J82" s="5"/>
      <c r="K82" s="9" t="s">
        <v>131</v>
      </c>
      <c r="L82" s="10"/>
      <c r="M82" s="51"/>
    </row>
    <row r="83" spans="1:13" s="11" customFormat="1" ht="56.25">
      <c r="A83" s="38">
        <f t="shared" si="5"/>
        <v>77</v>
      </c>
      <c r="B83" s="66"/>
      <c r="C83" s="58"/>
      <c r="D83" s="18" t="s">
        <v>205</v>
      </c>
      <c r="E83" s="19"/>
      <c r="F83" s="18" t="s">
        <v>8</v>
      </c>
      <c r="G83" s="18" t="s">
        <v>120</v>
      </c>
      <c r="H83" s="20">
        <f t="shared" si="1"/>
        <v>3.1000000000000227</v>
      </c>
      <c r="I83" s="21">
        <v>478.8</v>
      </c>
      <c r="J83" s="18"/>
      <c r="K83" s="23" t="s">
        <v>209</v>
      </c>
      <c r="L83" s="22">
        <f>I83-I79</f>
        <v>41.899999999999977</v>
      </c>
      <c r="M83" s="51"/>
    </row>
    <row r="84" spans="1:13" s="11" customFormat="1" ht="14.25">
      <c r="A84" s="37">
        <f t="shared" si="5"/>
        <v>78</v>
      </c>
      <c r="B84" s="65"/>
      <c r="C84" s="57"/>
      <c r="D84" s="5" t="s">
        <v>129</v>
      </c>
      <c r="E84" s="14"/>
      <c r="F84" s="5" t="s">
        <v>130</v>
      </c>
      <c r="G84" s="5" t="s">
        <v>122</v>
      </c>
      <c r="H84" s="6">
        <f t="shared" si="1"/>
        <v>2.8999999999999773</v>
      </c>
      <c r="I84" s="7">
        <v>481.7</v>
      </c>
      <c r="J84" s="5"/>
      <c r="K84" s="5"/>
      <c r="L84" s="10"/>
      <c r="M84" s="51"/>
    </row>
    <row r="85" spans="1:13" s="11" customFormat="1" ht="33.75">
      <c r="A85" s="38">
        <f t="shared" si="5"/>
        <v>79</v>
      </c>
      <c r="B85" s="66"/>
      <c r="C85" s="58"/>
      <c r="D85" s="18" t="s">
        <v>201</v>
      </c>
      <c r="E85" s="19"/>
      <c r="F85" s="18" t="s">
        <v>8</v>
      </c>
      <c r="G85" s="18" t="s">
        <v>123</v>
      </c>
      <c r="H85" s="20">
        <f t="shared" si="1"/>
        <v>58.800000000000011</v>
      </c>
      <c r="I85" s="21">
        <v>540.5</v>
      </c>
      <c r="J85" s="18"/>
      <c r="K85" s="23" t="s">
        <v>208</v>
      </c>
      <c r="L85" s="22">
        <f>I85-I83</f>
        <v>61.699999999999989</v>
      </c>
      <c r="M85" s="51"/>
    </row>
    <row r="86" spans="1:13" s="11" customFormat="1" ht="14.25">
      <c r="A86" s="37">
        <f t="shared" si="5"/>
        <v>80</v>
      </c>
      <c r="B86" s="65" t="s">
        <v>87</v>
      </c>
      <c r="C86" s="57" t="s">
        <v>80</v>
      </c>
      <c r="D86" s="5"/>
      <c r="E86" s="14"/>
      <c r="F86" s="5" t="s">
        <v>6</v>
      </c>
      <c r="G86" s="5" t="s">
        <v>124</v>
      </c>
      <c r="H86" s="6">
        <f t="shared" ref="H86" si="6">I86-I85</f>
        <v>17.399999999999977</v>
      </c>
      <c r="I86" s="7">
        <v>557.9</v>
      </c>
      <c r="J86" s="5"/>
      <c r="K86" s="9" t="s">
        <v>125</v>
      </c>
      <c r="L86" s="10"/>
      <c r="M86" s="51"/>
    </row>
    <row r="87" spans="1:13" s="11" customFormat="1" ht="14.25">
      <c r="A87" s="37">
        <f t="shared" si="5"/>
        <v>81</v>
      </c>
      <c r="B87" s="67"/>
      <c r="C87" s="60"/>
      <c r="D87" s="46" t="s">
        <v>153</v>
      </c>
      <c r="E87" s="70"/>
      <c r="F87" s="46" t="s">
        <v>130</v>
      </c>
      <c r="G87" s="5" t="s">
        <v>124</v>
      </c>
      <c r="H87" s="6">
        <f t="shared" ref="H87:H94" si="7">I87-I86</f>
        <v>9.2000000000000455</v>
      </c>
      <c r="I87" s="7">
        <v>567.1</v>
      </c>
      <c r="J87" s="46"/>
      <c r="K87" s="49" t="s">
        <v>132</v>
      </c>
      <c r="L87" s="72"/>
      <c r="M87" s="51"/>
    </row>
    <row r="88" spans="1:13" s="11" customFormat="1" ht="14.25">
      <c r="A88" s="37">
        <f t="shared" si="5"/>
        <v>82</v>
      </c>
      <c r="B88" s="65" t="s">
        <v>87</v>
      </c>
      <c r="C88" s="57" t="s">
        <v>80</v>
      </c>
      <c r="D88" s="46"/>
      <c r="E88" s="70"/>
      <c r="F88" s="46" t="s">
        <v>133</v>
      </c>
      <c r="G88" s="46" t="s">
        <v>134</v>
      </c>
      <c r="H88" s="6">
        <f t="shared" si="7"/>
        <v>6.2999999999999545</v>
      </c>
      <c r="I88" s="7">
        <v>573.4</v>
      </c>
      <c r="J88" s="46"/>
      <c r="K88" s="49" t="s">
        <v>135</v>
      </c>
      <c r="L88" s="72"/>
      <c r="M88" s="51"/>
    </row>
    <row r="89" spans="1:13" s="11" customFormat="1" ht="14.25">
      <c r="A89" s="37">
        <f t="shared" si="5"/>
        <v>83</v>
      </c>
      <c r="B89" s="67" t="s">
        <v>136</v>
      </c>
      <c r="C89" s="60" t="s">
        <v>90</v>
      </c>
      <c r="D89" s="46" t="s">
        <v>137</v>
      </c>
      <c r="E89" s="70"/>
      <c r="F89" s="46" t="s">
        <v>133</v>
      </c>
      <c r="G89" s="46" t="s">
        <v>138</v>
      </c>
      <c r="H89" s="6">
        <f t="shared" si="7"/>
        <v>13.100000000000023</v>
      </c>
      <c r="I89" s="7">
        <v>586.5</v>
      </c>
      <c r="J89" s="46"/>
      <c r="K89" s="49" t="s">
        <v>139</v>
      </c>
      <c r="L89" s="72"/>
      <c r="M89" s="51"/>
    </row>
    <row r="90" spans="1:13" s="11" customFormat="1" ht="14.25">
      <c r="A90" s="37">
        <f t="shared" si="5"/>
        <v>84</v>
      </c>
      <c r="B90" s="67" t="s">
        <v>83</v>
      </c>
      <c r="C90" s="60" t="s">
        <v>90</v>
      </c>
      <c r="D90" s="46"/>
      <c r="E90" s="70"/>
      <c r="F90" s="46" t="s">
        <v>130</v>
      </c>
      <c r="G90" s="46" t="s">
        <v>142</v>
      </c>
      <c r="H90" s="6">
        <f t="shared" si="7"/>
        <v>0.60000000000002274</v>
      </c>
      <c r="I90" s="7">
        <v>587.1</v>
      </c>
      <c r="J90" s="46"/>
      <c r="K90" s="49" t="s">
        <v>140</v>
      </c>
      <c r="L90" s="72"/>
      <c r="M90" s="51"/>
    </row>
    <row r="91" spans="1:13" s="11" customFormat="1" ht="14.25">
      <c r="A91" s="37">
        <f t="shared" si="5"/>
        <v>85</v>
      </c>
      <c r="B91" s="67" t="s">
        <v>108</v>
      </c>
      <c r="C91" s="60" t="s">
        <v>90</v>
      </c>
      <c r="D91" s="46"/>
      <c r="E91" s="70"/>
      <c r="F91" s="46" t="s">
        <v>141</v>
      </c>
      <c r="G91" s="46" t="s">
        <v>142</v>
      </c>
      <c r="H91" s="6">
        <f t="shared" si="7"/>
        <v>1.1999999999999318</v>
      </c>
      <c r="I91" s="71">
        <v>588.29999999999995</v>
      </c>
      <c r="J91" s="46"/>
      <c r="K91" s="49"/>
      <c r="L91" s="72"/>
      <c r="M91" s="51"/>
    </row>
    <row r="92" spans="1:13" s="11" customFormat="1" ht="14.25">
      <c r="A92" s="37">
        <f t="shared" si="5"/>
        <v>86</v>
      </c>
      <c r="B92" s="67" t="s">
        <v>83</v>
      </c>
      <c r="C92" s="60" t="s">
        <v>90</v>
      </c>
      <c r="D92" s="46" t="s">
        <v>144</v>
      </c>
      <c r="E92" s="70"/>
      <c r="F92" s="46" t="s">
        <v>133</v>
      </c>
      <c r="G92" s="46" t="s">
        <v>143</v>
      </c>
      <c r="H92" s="6">
        <f t="shared" si="7"/>
        <v>3.3000000000000682</v>
      </c>
      <c r="I92" s="71">
        <v>591.6</v>
      </c>
      <c r="J92" s="46"/>
      <c r="K92" s="49" t="s">
        <v>145</v>
      </c>
      <c r="L92" s="72"/>
      <c r="M92" s="51"/>
    </row>
    <row r="93" spans="1:13" s="11" customFormat="1" ht="33.75">
      <c r="A93" s="38">
        <f t="shared" si="5"/>
        <v>87</v>
      </c>
      <c r="B93" s="66"/>
      <c r="C93" s="58"/>
      <c r="D93" s="23" t="s">
        <v>154</v>
      </c>
      <c r="E93" s="19"/>
      <c r="F93" s="18" t="s">
        <v>11</v>
      </c>
      <c r="G93" s="48" t="s">
        <v>143</v>
      </c>
      <c r="H93" s="20">
        <f t="shared" si="7"/>
        <v>11.100000000000023</v>
      </c>
      <c r="I93" s="21">
        <v>602.70000000000005</v>
      </c>
      <c r="J93" s="18"/>
      <c r="K93" s="23" t="s">
        <v>206</v>
      </c>
      <c r="L93" s="22">
        <f>I93-I85</f>
        <v>62.200000000000045</v>
      </c>
      <c r="M93" s="51"/>
    </row>
    <row r="94" spans="1:13" s="11" customFormat="1" ht="14.25">
      <c r="A94" s="37">
        <f t="shared" si="5"/>
        <v>88</v>
      </c>
      <c r="B94" s="67" t="s">
        <v>146</v>
      </c>
      <c r="C94" s="60" t="s">
        <v>147</v>
      </c>
      <c r="D94" s="46"/>
      <c r="E94" s="70"/>
      <c r="F94" s="46" t="s">
        <v>20</v>
      </c>
      <c r="G94" s="46" t="s">
        <v>66</v>
      </c>
      <c r="H94" s="6">
        <f t="shared" si="7"/>
        <v>1.7999999999999545</v>
      </c>
      <c r="I94" s="71">
        <v>604.5</v>
      </c>
      <c r="J94" s="46"/>
      <c r="K94" s="49" t="s">
        <v>148</v>
      </c>
      <c r="L94" s="72"/>
      <c r="M94" s="51"/>
    </row>
    <row r="95" spans="1:13" ht="57" thickBot="1">
      <c r="A95" s="39">
        <f t="shared" si="5"/>
        <v>89</v>
      </c>
      <c r="B95" s="68"/>
      <c r="C95" s="61"/>
      <c r="D95" s="32" t="s">
        <v>152</v>
      </c>
      <c r="E95" s="33"/>
      <c r="F95" s="32" t="s">
        <v>11</v>
      </c>
      <c r="G95" s="32"/>
      <c r="H95" s="34">
        <f>I95-I94</f>
        <v>0.29999999999995453</v>
      </c>
      <c r="I95" s="35">
        <v>604.79999999999995</v>
      </c>
      <c r="J95" s="32"/>
      <c r="K95" s="36" t="s">
        <v>207</v>
      </c>
      <c r="L95" s="42">
        <f>I95-I93</f>
        <v>2.0999999999999091</v>
      </c>
      <c r="M95" s="51"/>
    </row>
    <row r="96" spans="1:13">
      <c r="A96" s="40"/>
      <c r="B96" s="62"/>
      <c r="C96" s="62"/>
    </row>
  </sheetData>
  <mergeCells count="9">
    <mergeCell ref="A4:A5"/>
    <mergeCell ref="D4:D5"/>
    <mergeCell ref="E4:E5"/>
    <mergeCell ref="K4:K5"/>
    <mergeCell ref="L4:L5"/>
    <mergeCell ref="C4:C5"/>
    <mergeCell ref="F4:G4"/>
    <mergeCell ref="H4:I4"/>
    <mergeCell ref="B4:B5"/>
  </mergeCells>
  <phoneticPr fontId="2"/>
  <pageMargins left="0.25" right="0.25" top="0.75" bottom="0.75" header="0.3" footer="0.3"/>
  <pageSetup paperSize="9" scale="77" fitToHeight="0" orientation="portrait" horizontalDpi="4294967293" verticalDpi="4294967293" r:id="rId1"/>
  <headerFooter alignWithMargins="0"/>
  <webPublishItems count="1">
    <webPublishItem id="25480" divId="京都600_BAK715_25480" sourceType="range" sourceRef="A1:L95" destinationFile="H:\Users\ZIN\Documents\BRM2012京都\2012-715.htm"/>
  </webPublishItem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2"/>
  <pageMargins left="0.75" right="0.75" top="1" bottom="1" header="0.51200000000000001" footer="0.5120000000000000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2"/>
  <pageMargins left="0.75" right="0.75" top="1" bottom="1"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Smith</dc:creator>
  <cp:lastModifiedBy>ZIN8</cp:lastModifiedBy>
  <cp:lastPrinted>2017-09-12T22:34:05Z</cp:lastPrinted>
  <dcterms:created xsi:type="dcterms:W3CDTF">2011-02-06T12:06:47Z</dcterms:created>
  <dcterms:modified xsi:type="dcterms:W3CDTF">2017-09-12T22:35:24Z</dcterms:modified>
</cp:coreProperties>
</file>