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30" yWindow="315" windowWidth="23250" windowHeight="10905"/>
  </bookViews>
  <sheets>
    <sheet name="全" sheetId="1" r:id="rId1"/>
    <sheet name="Sheet1" sheetId="2" r:id="rId2"/>
    <sheet name="Sheet2" sheetId="3" r:id="rId3"/>
    <sheet name="Sheet3" sheetId="4" r:id="rId4"/>
  </sheets>
  <definedNames>
    <definedName name="_xlnm.Print_Area" localSheetId="0">全!$A$1:$S$138</definedName>
  </definedNames>
  <calcPr calcId="145621"/>
</workbook>
</file>

<file path=xl/calcChain.xml><?xml version="1.0" encoding="utf-8"?>
<calcChain xmlns="http://schemas.openxmlformats.org/spreadsheetml/2006/main">
  <c r="N137" i="1" l="1"/>
  <c r="L137" i="1"/>
  <c r="S138" i="1" l="1"/>
  <c r="S137" i="1"/>
  <c r="Q132" i="1" l="1"/>
  <c r="Q127" i="1"/>
  <c r="Q126" i="1"/>
  <c r="Q124" i="1"/>
  <c r="Q120" i="1"/>
  <c r="Q119" i="1"/>
  <c r="Q117" i="1"/>
  <c r="Q116" i="1"/>
  <c r="Q113" i="1"/>
  <c r="Q112" i="1"/>
  <c r="Q105" i="1"/>
  <c r="Q102" i="1"/>
  <c r="Q97" i="1"/>
  <c r="Q98" i="1"/>
  <c r="Q99" i="1"/>
  <c r="Q100" i="1"/>
  <c r="Q96" i="1"/>
  <c r="Q94" i="1"/>
  <c r="Q89" i="1"/>
  <c r="Q84" i="1"/>
  <c r="Q79" i="1"/>
  <c r="Q72" i="1"/>
  <c r="Q71" i="1"/>
  <c r="Q66" i="1"/>
  <c r="Q64" i="1"/>
  <c r="Q63" i="1"/>
  <c r="Q62" i="1"/>
  <c r="Q60" i="1"/>
  <c r="Q59" i="1"/>
  <c r="Q57" i="1"/>
  <c r="Q55" i="1"/>
  <c r="Q49" i="1"/>
  <c r="Q50" i="1"/>
  <c r="Q43" i="1"/>
  <c r="Q39" i="1"/>
  <c r="Q37" i="1"/>
  <c r="Q31" i="1"/>
  <c r="Q29" i="1"/>
  <c r="Q26" i="1"/>
  <c r="Q21" i="1"/>
  <c r="Q18" i="1"/>
  <c r="Q17" i="1"/>
  <c r="Q15" i="1"/>
  <c r="Q13" i="1"/>
  <c r="Q8" i="1"/>
  <c r="Q10" i="1"/>
  <c r="Q11" i="1"/>
  <c r="Q7" i="1"/>
  <c r="Q3" i="1"/>
  <c r="Q4" i="1"/>
  <c r="Q101" i="1"/>
  <c r="P137" i="1" l="1"/>
  <c r="D137" i="1"/>
  <c r="I137" i="1" l="1"/>
  <c r="G137" i="1" l="1"/>
</calcChain>
</file>

<file path=xl/sharedStrings.xml><?xml version="1.0" encoding="utf-8"?>
<sst xmlns="http://schemas.openxmlformats.org/spreadsheetml/2006/main" count="1085" uniqueCount="431">
  <si>
    <t>No.</t>
    <phoneticPr fontId="2"/>
  </si>
  <si>
    <t>name</t>
  </si>
  <si>
    <t xml:space="preserve">nom </t>
    <phoneticPr fontId="2"/>
  </si>
  <si>
    <t>prenom</t>
    <phoneticPr fontId="2"/>
  </si>
  <si>
    <t>所属クラブ</t>
  </si>
  <si>
    <t>Start</t>
    <phoneticPr fontId="2"/>
  </si>
  <si>
    <t>ﾁｪｯｸ1
生石高原</t>
    <rPh sb="6" eb="7">
      <t>イ</t>
    </rPh>
    <rPh sb="7" eb="8">
      <t>イシ</t>
    </rPh>
    <rPh sb="8" eb="10">
      <t>コウゲン</t>
    </rPh>
    <phoneticPr fontId="2"/>
  </si>
  <si>
    <t>ﾁｪｯｸ2
あらぎ島</t>
    <rPh sb="9" eb="10">
      <t>シマ</t>
    </rPh>
    <phoneticPr fontId="2"/>
  </si>
  <si>
    <t>ﾁｪｯｸ3
花園中南</t>
    <rPh sb="6" eb="8">
      <t>ハナゾノ</t>
    </rPh>
    <rPh sb="8" eb="9">
      <t>ナカ</t>
    </rPh>
    <rPh sb="9" eb="10">
      <t>ミナミ</t>
    </rPh>
    <phoneticPr fontId="2"/>
  </si>
  <si>
    <t>ﾁｪｯｸ4
ごまさん</t>
    <phoneticPr fontId="2"/>
  </si>
  <si>
    <t>ﾁｪｯｸ5
龍游</t>
    <rPh sb="6" eb="7">
      <t>リュウ</t>
    </rPh>
    <rPh sb="7" eb="8">
      <t>ユウ</t>
    </rPh>
    <phoneticPr fontId="2"/>
  </si>
  <si>
    <t>PC1
辨天堂</t>
    <rPh sb="4" eb="6">
      <t>ベンテン</t>
    </rPh>
    <rPh sb="6" eb="7">
      <t>ドウ</t>
    </rPh>
    <phoneticPr fontId="2"/>
  </si>
  <si>
    <t>ﾁｪｯｸ6
千葉山</t>
    <rPh sb="6" eb="8">
      <t>チバ</t>
    </rPh>
    <rPh sb="8" eb="9">
      <t>ヤマ</t>
    </rPh>
    <phoneticPr fontId="2"/>
  </si>
  <si>
    <t>Goal</t>
    <phoneticPr fontId="2"/>
  </si>
  <si>
    <t>Total
Time</t>
    <phoneticPr fontId="2"/>
  </si>
  <si>
    <t>Medal</t>
  </si>
  <si>
    <t>無所属</t>
  </si>
  <si>
    <t>DNS</t>
    <phoneticPr fontId="2"/>
  </si>
  <si>
    <t>Shinichi</t>
  </si>
  <si>
    <t>Audax Japan</t>
  </si>
  <si>
    <t>OKUDA</t>
  </si>
  <si>
    <t>Hiroaki</t>
  </si>
  <si>
    <t>Yoshihiro</t>
  </si>
  <si>
    <t>瀬畑　敦美</t>
  </si>
  <si>
    <t>SEBATA</t>
  </si>
  <si>
    <t>中西　一郎</t>
  </si>
  <si>
    <t>NAKANISHI</t>
  </si>
  <si>
    <t>Ichiro</t>
  </si>
  <si>
    <t>HAYASHI</t>
  </si>
  <si>
    <t>Yoshiaki</t>
  </si>
  <si>
    <t>Masaaki</t>
  </si>
  <si>
    <t>廣田　茂樹</t>
  </si>
  <si>
    <t>HIROTA</t>
  </si>
  <si>
    <t>Shigeki</t>
  </si>
  <si>
    <t>オダックス近畿</t>
  </si>
  <si>
    <t>Takayuki</t>
  </si>
  <si>
    <t>Nobuyuki</t>
  </si>
  <si>
    <t>認定外完走</t>
    <rPh sb="0" eb="2">
      <t>ニンテイ</t>
    </rPh>
    <rPh sb="2" eb="3">
      <t>ガイ</t>
    </rPh>
    <rPh sb="3" eb="5">
      <t>カンソウ</t>
    </rPh>
    <phoneticPr fontId="2"/>
  </si>
  <si>
    <t>野田　昭行</t>
  </si>
  <si>
    <t>NODA</t>
  </si>
  <si>
    <t>Akiyuki</t>
  </si>
  <si>
    <t>林　恭平</t>
  </si>
  <si>
    <t>Kyohei</t>
  </si>
  <si>
    <t>Osamu</t>
  </si>
  <si>
    <t>Hirokazu</t>
  </si>
  <si>
    <t>WATANABE</t>
  </si>
  <si>
    <t>Takashi</t>
  </si>
  <si>
    <t>小澤　隆</t>
  </si>
  <si>
    <t>OZAWA</t>
  </si>
  <si>
    <t>金川　佳樹</t>
  </si>
  <si>
    <t>KANAGAWA</t>
  </si>
  <si>
    <t>Toshiya</t>
  </si>
  <si>
    <t>下　佳晃</t>
  </si>
  <si>
    <t>SHIMO</t>
  </si>
  <si>
    <t>Kazunori</t>
  </si>
  <si>
    <t>SEO</t>
  </si>
  <si>
    <t>TANAKA</t>
  </si>
  <si>
    <t>Kenji</t>
  </si>
  <si>
    <t>Yusuke</t>
  </si>
  <si>
    <t>野村　和功</t>
  </si>
  <si>
    <t>NOMURA</t>
  </si>
  <si>
    <t>古澤　祐一</t>
  </si>
  <si>
    <t>FURUSAWA</t>
  </si>
  <si>
    <t>Yuichi</t>
  </si>
  <si>
    <t>松浦　潤</t>
  </si>
  <si>
    <t>MATSUURA</t>
  </si>
  <si>
    <t>Jun</t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</si>
  <si>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</si>
  <si>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</si>
  <si>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</si>
  <si>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OKAMOTO</t>
  </si>
  <si>
    <t>岡本　好博</t>
  </si>
  <si>
    <t>角田　裕一</t>
  </si>
  <si>
    <t>KAKUTA</t>
  </si>
  <si>
    <t>Yasuhiro</t>
  </si>
  <si>
    <t>Toru</t>
  </si>
  <si>
    <t>北橋　篤</t>
  </si>
  <si>
    <t>KITAHASHI</t>
  </si>
  <si>
    <t>Atsushi</t>
  </si>
  <si>
    <t>楠　卓也</t>
  </si>
  <si>
    <t>KUSU</t>
  </si>
  <si>
    <t>Takuya</t>
  </si>
  <si>
    <t>Satoru</t>
  </si>
  <si>
    <t>瀬尾　敏也</t>
  </si>
  <si>
    <t>田中　美香</t>
  </si>
  <si>
    <t>Mika</t>
  </si>
  <si>
    <t>津守　信幸</t>
  </si>
  <si>
    <t>富永　春海</t>
  </si>
  <si>
    <t>TOMINAGA</t>
  </si>
  <si>
    <t>Harumi</t>
  </si>
  <si>
    <t>長町　和哉</t>
  </si>
  <si>
    <t>NAGAMACHI</t>
  </si>
  <si>
    <t>Kazuya</t>
  </si>
  <si>
    <t>新納　武</t>
  </si>
  <si>
    <t>NIINO</t>
  </si>
  <si>
    <t>Takeshi</t>
  </si>
  <si>
    <t>秦　健一</t>
  </si>
  <si>
    <t>HATA</t>
  </si>
  <si>
    <t>Kenichi</t>
  </si>
  <si>
    <t>古川　英和</t>
  </si>
  <si>
    <t>FURUKAWA</t>
  </si>
  <si>
    <t>Hidekazu</t>
  </si>
  <si>
    <t>松岡　雅仁</t>
  </si>
  <si>
    <t>MATSUOKA</t>
  </si>
  <si>
    <t>Masahito</t>
  </si>
  <si>
    <t>峯近　兼臣</t>
  </si>
  <si>
    <t>Kazutomi</t>
  </si>
  <si>
    <t>和気　泰行</t>
  </si>
  <si>
    <t>WAKE</t>
  </si>
  <si>
    <t>Yasuyuki</t>
  </si>
  <si>
    <t>都道府県</t>
    <rPh sb="0" eb="4">
      <t>トドウフケン</t>
    </rPh>
    <phoneticPr fontId="2"/>
  </si>
  <si>
    <t>三重県</t>
  </si>
  <si>
    <t>和歌山県</t>
  </si>
  <si>
    <t>兵庫県</t>
  </si>
  <si>
    <t>奈良県</t>
  </si>
  <si>
    <t>大阪府</t>
  </si>
  <si>
    <t>滋賀県</t>
  </si>
  <si>
    <t>京都府</t>
  </si>
  <si>
    <t>香川県</t>
  </si>
  <si>
    <t>奥田　弘和</t>
  </si>
  <si>
    <t>乙野　隆之</t>
  </si>
  <si>
    <t>OTONO</t>
  </si>
  <si>
    <t>勝山　久生</t>
  </si>
  <si>
    <t>KATSUYAMA</t>
  </si>
  <si>
    <t>Hisao</t>
  </si>
  <si>
    <t>木尾　昌彦</t>
  </si>
  <si>
    <t>KIO</t>
  </si>
  <si>
    <t>Masahiko</t>
  </si>
  <si>
    <t>小谷　真章</t>
  </si>
  <si>
    <t>KOTANI</t>
  </si>
  <si>
    <t>瀬之口　宏明</t>
  </si>
  <si>
    <t>SENOKUCHI</t>
  </si>
  <si>
    <t>Atsumi</t>
  </si>
  <si>
    <t>藤井　肇</t>
  </si>
  <si>
    <t>FUJII</t>
  </si>
  <si>
    <t>Hajime</t>
  </si>
  <si>
    <t>YAMADA</t>
  </si>
  <si>
    <t>井口　訓</t>
  </si>
  <si>
    <t>INOGUCHI</t>
  </si>
  <si>
    <t>愛媛県</t>
  </si>
  <si>
    <t>織田　修</t>
  </si>
  <si>
    <t>ORITA</t>
  </si>
  <si>
    <t>櫛谷　人志</t>
  </si>
  <si>
    <t>KUSHITANI</t>
  </si>
  <si>
    <t>Hitoshi</t>
  </si>
  <si>
    <t>斉藤　忠義</t>
  </si>
  <si>
    <t>NOGUCHI</t>
  </si>
  <si>
    <t>Hiroshi</t>
  </si>
  <si>
    <t>橋本　健次</t>
  </si>
  <si>
    <t>HASHIMOTO</t>
  </si>
  <si>
    <t>所属クラブ</t>
    <phoneticPr fontId="2"/>
  </si>
  <si>
    <t>ﾁｪｯｸ１
生石高原</t>
    <rPh sb="6" eb="7">
      <t>イ</t>
    </rPh>
    <rPh sb="7" eb="8">
      <t>イシ</t>
    </rPh>
    <rPh sb="8" eb="10">
      <t>コウゲン</t>
    </rPh>
    <phoneticPr fontId="2"/>
  </si>
  <si>
    <t>DNF</t>
    <phoneticPr fontId="2"/>
  </si>
  <si>
    <t>認定No.
N° Homologation</t>
    <rPh sb="0" eb="2">
      <t>ニンテイ</t>
    </rPh>
    <phoneticPr fontId="2"/>
  </si>
  <si>
    <t>Pin</t>
    <phoneticPr fontId="2"/>
  </si>
  <si>
    <t>猪飼　伸一</t>
  </si>
  <si>
    <t>IKAI</t>
  </si>
  <si>
    <t>池谷　卓哉</t>
  </si>
  <si>
    <t>IKETANI</t>
  </si>
  <si>
    <t>氏家　敬</t>
  </si>
  <si>
    <t>UJIKE</t>
  </si>
  <si>
    <t>内山　善博</t>
  </si>
  <si>
    <t>UCHIYAMA</t>
  </si>
  <si>
    <t>蔭山　辰也</t>
  </si>
  <si>
    <t>KAGEYAMA</t>
  </si>
  <si>
    <t>Tatsuya</t>
  </si>
  <si>
    <t>香月　淳一</t>
  </si>
  <si>
    <t>KATSUKI</t>
  </si>
  <si>
    <t>Junichi</t>
  </si>
  <si>
    <t>加藤　和輝</t>
  </si>
  <si>
    <t>KATO</t>
  </si>
  <si>
    <t>Kazuki</t>
  </si>
  <si>
    <t>木崎　貴則</t>
  </si>
  <si>
    <t>KIZAKI</t>
  </si>
  <si>
    <t>Takanori</t>
  </si>
  <si>
    <t>木島　稔之</t>
  </si>
  <si>
    <t>KIJIMA</t>
  </si>
  <si>
    <t>Toshiyuki</t>
  </si>
  <si>
    <t>清川　弘和</t>
  </si>
  <si>
    <t>KIYOKAWA</t>
  </si>
  <si>
    <t>小寺　諒</t>
  </si>
  <si>
    <t>KODERA</t>
  </si>
  <si>
    <t>Makoto</t>
  </si>
  <si>
    <t>佐野　伸一</t>
  </si>
  <si>
    <t>SANO</t>
  </si>
  <si>
    <t>白樫　博史</t>
  </si>
  <si>
    <t>SHIRAKASHI</t>
  </si>
  <si>
    <t>Hirofumi</t>
  </si>
  <si>
    <t>高岡　勝憲</t>
  </si>
  <si>
    <t>TAKAOKA</t>
  </si>
  <si>
    <t>Katsunori</t>
  </si>
  <si>
    <t>高松　優</t>
  </si>
  <si>
    <t>TAKAMATU</t>
  </si>
  <si>
    <t>Masaru</t>
  </si>
  <si>
    <t>玉井　宏</t>
  </si>
  <si>
    <t>TAMAI</t>
  </si>
  <si>
    <t>趙　孟訓</t>
  </si>
  <si>
    <t>CHO</t>
  </si>
  <si>
    <t>Meang-hunn</t>
  </si>
  <si>
    <t>TSUMORI</t>
  </si>
  <si>
    <t>時枝　均</t>
  </si>
  <si>
    <t>TOKIEDA</t>
  </si>
  <si>
    <t>鳥山　貴史</t>
  </si>
  <si>
    <t>TORIYAMA</t>
  </si>
  <si>
    <t>Takasi</t>
  </si>
  <si>
    <t>西本　学</t>
  </si>
  <si>
    <t>NISHIMOTO</t>
  </si>
  <si>
    <t>Manabu</t>
  </si>
  <si>
    <t>廣田　誠二</t>
  </si>
  <si>
    <t>Seiji</t>
  </si>
  <si>
    <t>福森　亮二</t>
  </si>
  <si>
    <t>FUKUMORI</t>
  </si>
  <si>
    <t>Ryoji</t>
  </si>
  <si>
    <t>松村　光泰</t>
  </si>
  <si>
    <t>MATSUMURA</t>
  </si>
  <si>
    <t>Mitsuyasu</t>
  </si>
  <si>
    <t>MINCHIKA</t>
  </si>
  <si>
    <t>宮前　徹</t>
  </si>
  <si>
    <t>MIYAMAE</t>
  </si>
  <si>
    <t>村山　貴治</t>
  </si>
  <si>
    <t>MURAYAMA</t>
  </si>
  <si>
    <t>Takaharu</t>
  </si>
  <si>
    <t>家治　英幸</t>
  </si>
  <si>
    <t>YAJI</t>
  </si>
  <si>
    <t>Hideyuki</t>
  </si>
  <si>
    <t>矢島　知成</t>
  </si>
  <si>
    <t>YAJIMA</t>
  </si>
  <si>
    <t>Tomonori</t>
  </si>
  <si>
    <t>石川　晴敏</t>
  </si>
  <si>
    <t>ISHIKAWA</t>
  </si>
  <si>
    <t>Harutoshi</t>
  </si>
  <si>
    <t>石山　渉</t>
  </si>
  <si>
    <t>ISHIYAMA</t>
  </si>
  <si>
    <t>Wataru</t>
  </si>
  <si>
    <t>乙め　陽平</t>
  </si>
  <si>
    <t>OTOME</t>
  </si>
  <si>
    <t>Yohei</t>
  </si>
  <si>
    <t>貝ケ石　匠</t>
  </si>
  <si>
    <t>KAIGAISHI</t>
  </si>
  <si>
    <t>Takumi</t>
  </si>
  <si>
    <t>Yoshiki</t>
  </si>
  <si>
    <t>SAITO</t>
  </si>
  <si>
    <t>Tadayoshi</t>
  </si>
  <si>
    <t>杉本　健二</t>
  </si>
  <si>
    <t>SUGIMOTO</t>
  </si>
  <si>
    <t>田中　秀典</t>
  </si>
  <si>
    <t>Hidenori</t>
  </si>
  <si>
    <t>谷澤　克洋</t>
  </si>
  <si>
    <t>TANIZAWA</t>
  </si>
  <si>
    <t>Katsuhiro</t>
  </si>
  <si>
    <t>野口　裕之</t>
  </si>
  <si>
    <t>Hiroyuki</t>
  </si>
  <si>
    <t>林　大</t>
  </si>
  <si>
    <t>Dai</t>
  </si>
  <si>
    <t>宮下　智之</t>
  </si>
  <si>
    <t>MIYASHITA</t>
  </si>
  <si>
    <t>Tomoyuki</t>
  </si>
  <si>
    <t>森　一</t>
  </si>
  <si>
    <t>MORI</t>
  </si>
  <si>
    <t>赤石　誠二</t>
  </si>
  <si>
    <t>AKAISHI</t>
  </si>
  <si>
    <t>阿部　秀智</t>
  </si>
  <si>
    <t>ABE</t>
  </si>
  <si>
    <t>Hidetomo</t>
  </si>
  <si>
    <t>池上　達哉</t>
  </si>
  <si>
    <t>IKEGAMI</t>
  </si>
  <si>
    <t>大岩　純</t>
  </si>
  <si>
    <t>OIWA</t>
  </si>
  <si>
    <t>岡田　慶太</t>
  </si>
  <si>
    <t>OKADA</t>
  </si>
  <si>
    <t>Keita</t>
  </si>
  <si>
    <t>岡本　邦裕</t>
  </si>
  <si>
    <t>Kunihiro</t>
  </si>
  <si>
    <t>落合　佑介</t>
  </si>
  <si>
    <t>OCHIAI</t>
  </si>
  <si>
    <t>河島　茂</t>
  </si>
  <si>
    <t>KAWASHIMA</t>
  </si>
  <si>
    <t>Shigeru</t>
  </si>
  <si>
    <t>櫻井　暢ニ</t>
  </si>
  <si>
    <t>SAKURAI</t>
  </si>
  <si>
    <t>Nobuji</t>
  </si>
  <si>
    <t>左近　健久</t>
  </si>
  <si>
    <t>SAKON</t>
  </si>
  <si>
    <t>Takehisa</t>
  </si>
  <si>
    <t>摺木　匠</t>
  </si>
  <si>
    <t>SURUKI</t>
  </si>
  <si>
    <t>中尾　友彦</t>
  </si>
  <si>
    <t>NAKAO</t>
  </si>
  <si>
    <t>Tomohiko</t>
  </si>
  <si>
    <t>中熊　祐介</t>
  </si>
  <si>
    <t>NAKAKUMA</t>
  </si>
  <si>
    <t>野村　真吾</t>
  </si>
  <si>
    <t>Shingo</t>
  </si>
  <si>
    <t>長谷部　裕宣</t>
  </si>
  <si>
    <t>HASEBE</t>
  </si>
  <si>
    <t>Hironobu</t>
  </si>
  <si>
    <t>馬場　一豪</t>
  </si>
  <si>
    <t>BABA</t>
  </si>
  <si>
    <t>Kazuhide</t>
  </si>
  <si>
    <t>福地　徹</t>
  </si>
  <si>
    <t>FUKUCHI</t>
  </si>
  <si>
    <t>宮田　勝嗣</t>
  </si>
  <si>
    <t>MIYATA</t>
  </si>
  <si>
    <t>Katsuji</t>
  </si>
  <si>
    <t>宮野　泰宏</t>
  </si>
  <si>
    <t>MIYANO</t>
  </si>
  <si>
    <t>森下　繁</t>
  </si>
  <si>
    <t>MORISHITA</t>
  </si>
  <si>
    <t>山田　修弘</t>
  </si>
  <si>
    <t>Nobuhiro</t>
  </si>
  <si>
    <t>渡辺　英明</t>
  </si>
  <si>
    <t>Hideaki</t>
  </si>
  <si>
    <t>中瀬古　潔</t>
  </si>
  <si>
    <t>NAKASEKO</t>
  </si>
  <si>
    <t>Kiyoshi</t>
  </si>
  <si>
    <t>二口　博行</t>
  </si>
  <si>
    <t>NIGUCHI</t>
  </si>
  <si>
    <t>菊池　幸忠</t>
  </si>
  <si>
    <t>KIKUCHI</t>
  </si>
  <si>
    <t>Yukitada</t>
  </si>
  <si>
    <t>池田　光晴</t>
  </si>
  <si>
    <t>IKEDA</t>
  </si>
  <si>
    <t>Mitsuharu</t>
  </si>
  <si>
    <t>菟田　竜一</t>
  </si>
  <si>
    <t>UDA</t>
  </si>
  <si>
    <t>Ryuichi</t>
  </si>
  <si>
    <t>垣内　信吾</t>
  </si>
  <si>
    <t>KAKIUCHI</t>
  </si>
  <si>
    <t>庄司　剛</t>
  </si>
  <si>
    <t>SHOJI</t>
  </si>
  <si>
    <t>Go</t>
  </si>
  <si>
    <t>渡邊　昌英</t>
  </si>
  <si>
    <t>Masahide</t>
  </si>
  <si>
    <t>中本　和伸</t>
  </si>
  <si>
    <t>NAKAMOTO</t>
  </si>
  <si>
    <t>Kazunobu</t>
  </si>
  <si>
    <t>鈴木　勝</t>
  </si>
  <si>
    <t>SUZUKI</t>
  </si>
  <si>
    <t>伊藤　卓資</t>
  </si>
  <si>
    <t>ITO</t>
  </si>
  <si>
    <t>山本　洋司</t>
  </si>
  <si>
    <t>YAMAMOTO</t>
  </si>
  <si>
    <t>Yoji</t>
  </si>
  <si>
    <t>竹森　光伸</t>
  </si>
  <si>
    <t>TAKEMORI</t>
  </si>
  <si>
    <t>Mitunobu</t>
  </si>
  <si>
    <t>柏木　正稔</t>
  </si>
  <si>
    <t>静岡県</t>
  </si>
  <si>
    <t>KASHIWAGHI</t>
  </si>
  <si>
    <t>Masatoshi</t>
  </si>
  <si>
    <t>川上　隆</t>
  </si>
  <si>
    <t>KAWAKAMI</t>
  </si>
  <si>
    <t>木野　惠太</t>
  </si>
  <si>
    <t>KINO</t>
  </si>
  <si>
    <t>園田　聖</t>
  </si>
  <si>
    <t>SONODA</t>
  </si>
  <si>
    <t>Hijiri</t>
  </si>
  <si>
    <t>前田　泰雄</t>
  </si>
  <si>
    <t>MAEDA</t>
  </si>
  <si>
    <t>Yasuo</t>
  </si>
  <si>
    <t>南方　亜津子</t>
  </si>
  <si>
    <t>MINAKATA</t>
  </si>
  <si>
    <t>Atsuko</t>
  </si>
  <si>
    <t>DNS</t>
    <phoneticPr fontId="2"/>
  </si>
  <si>
    <t>上人　正</t>
  </si>
  <si>
    <t>JOHNIN</t>
  </si>
  <si>
    <t>Tadashi</t>
  </si>
  <si>
    <t>永井　智</t>
  </si>
  <si>
    <t>NAGAI</t>
  </si>
  <si>
    <t>Satoshi</t>
  </si>
  <si>
    <t>高村　利伸</t>
  </si>
  <si>
    <t>TAKAMURA</t>
  </si>
  <si>
    <t>Toshinobu</t>
  </si>
  <si>
    <t>齋藤　暢宏</t>
  </si>
  <si>
    <t>秋丸　顕一</t>
  </si>
  <si>
    <t>AKIMARU</t>
  </si>
  <si>
    <t>DNS</t>
    <phoneticPr fontId="2"/>
  </si>
  <si>
    <t>メダル</t>
    <phoneticPr fontId="2"/>
  </si>
  <si>
    <t>ピン</t>
    <phoneticPr fontId="2"/>
  </si>
  <si>
    <t>大堀　直人</t>
  </si>
  <si>
    <t>山口県</t>
  </si>
  <si>
    <t>OHORI</t>
  </si>
  <si>
    <t>Naoto</t>
  </si>
  <si>
    <t>水口　裕一郎</t>
  </si>
  <si>
    <t>MINAKUCHI</t>
  </si>
  <si>
    <t>Yuichiro</t>
  </si>
  <si>
    <t>柳川　克</t>
  </si>
  <si>
    <t>YANAGAWA</t>
  </si>
  <si>
    <t>Suguru</t>
  </si>
  <si>
    <t>AJ群馬</t>
  </si>
  <si>
    <t>半田　有佳子</t>
  </si>
  <si>
    <t>HANDA</t>
  </si>
  <si>
    <t>Yukako</t>
  </si>
  <si>
    <t>竹本　早苗</t>
  </si>
  <si>
    <t>TAKEMOTO</t>
  </si>
  <si>
    <t>Sanae</t>
  </si>
  <si>
    <t>中島　敬三郎</t>
  </si>
  <si>
    <t>NAKASHIMA</t>
  </si>
  <si>
    <t>Keizaburo</t>
  </si>
  <si>
    <t>中田　雅俊</t>
  </si>
  <si>
    <t>富山県</t>
  </si>
  <si>
    <t>NAKADA</t>
  </si>
  <si>
    <t>水野　宏美</t>
  </si>
  <si>
    <t>MIZUNO</t>
  </si>
  <si>
    <t>Hiromi</t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</si>
  <si>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</si>
  <si>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</si>
  <si>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</si>
  <si>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</si>
  <si>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</si>
  <si>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</si>
  <si>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</si>
  <si>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</si>
  <si>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</si>
  <si>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</si>
  <si>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</si>
  <si>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</si>
  <si>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</si>
  <si>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</si>
  <si>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</si>
  <si>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DNF</t>
    <phoneticPr fontId="2"/>
  </si>
  <si>
    <t>DNS</t>
    <phoneticPr fontId="2"/>
  </si>
  <si>
    <t>DNS</t>
    <phoneticPr fontId="2"/>
  </si>
  <si>
    <t>x</t>
    <phoneticPr fontId="2"/>
  </si>
  <si>
    <t>DNF</t>
    <phoneticPr fontId="2"/>
  </si>
  <si>
    <t>○</t>
    <phoneticPr fontId="2"/>
  </si>
  <si>
    <t>x</t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</si>
  <si>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</si>
  <si>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DNS</t>
  </si>
  <si>
    <t>DNF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</si>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</sst>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9.5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.5"/>
      <name val="メイリオ"/>
      <family val="3"/>
      <charset val="128"/>
    </font>
    <font>
      <sz val="8.5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3" tint="0.3999755851924192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20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0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20" fontId="3" fillId="2" borderId="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20" fontId="3" fillId="2" borderId="16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/>
    </xf>
    <xf numFmtId="20" fontId="3" fillId="2" borderId="18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20" fontId="1" fillId="2" borderId="5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0" fontId="8" fillId="3" borderId="5" xfId="0" applyNumberFormat="1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/>
    </xf>
    <xf numFmtId="20" fontId="3" fillId="3" borderId="1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20" fontId="3" fillId="3" borderId="8" xfId="0" applyNumberFormat="1" applyFont="1" applyFill="1" applyBorder="1" applyAlignment="1">
      <alignment horizontal="center" vertical="center"/>
    </xf>
    <xf numFmtId="20" fontId="3" fillId="3" borderId="17" xfId="0" applyNumberFormat="1" applyFont="1" applyFill="1" applyBorder="1" applyAlignment="1">
      <alignment horizontal="center" vertical="center"/>
    </xf>
    <xf numFmtId="20" fontId="3" fillId="3" borderId="7" xfId="0" applyNumberFormat="1" applyFont="1" applyFill="1" applyBorder="1" applyAlignment="1">
      <alignment horizontal="center" vertical="center"/>
    </xf>
    <xf numFmtId="20" fontId="3" fillId="3" borderId="5" xfId="0" applyNumberFormat="1" applyFont="1" applyFill="1" applyBorder="1" applyAlignment="1">
      <alignment horizontal="center" vertical="center"/>
    </xf>
    <xf numFmtId="20" fontId="3" fillId="3" borderId="18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20" fontId="3" fillId="3" borderId="5" xfId="0" applyNumberFormat="1" applyFont="1" applyFill="1" applyBorder="1" applyAlignment="1">
      <alignment horizontal="center" vertical="center" wrapText="1"/>
    </xf>
    <xf numFmtId="20" fontId="3" fillId="3" borderId="9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 wrapText="1"/>
    </xf>
    <xf numFmtId="20" fontId="3" fillId="3" borderId="19" xfId="0" applyNumberFormat="1" applyFont="1" applyFill="1" applyBorder="1" applyAlignment="1">
      <alignment horizontal="center" vertical="center"/>
    </xf>
    <xf numFmtId="20" fontId="3" fillId="3" borderId="5" xfId="0" quotePrefix="1" applyNumberFormat="1" applyFont="1" applyFill="1" applyBorder="1" applyAlignment="1">
      <alignment horizontal="center" vertical="center"/>
    </xf>
    <xf numFmtId="20" fontId="3" fillId="3" borderId="18" xfId="0" quotePrefix="1" applyNumberFormat="1" applyFont="1" applyFill="1" applyBorder="1" applyAlignment="1">
      <alignment horizontal="center" vertical="center"/>
    </xf>
    <xf numFmtId="9" fontId="3" fillId="3" borderId="8" xfId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20" fontId="1" fillId="3" borderId="5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20" fontId="12" fillId="3" borderId="5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20" fontId="3" fillId="4" borderId="4" xfId="0" applyNumberFormat="1" applyFont="1" applyFill="1" applyBorder="1" applyAlignment="1">
      <alignment horizontal="center" vertical="center"/>
    </xf>
    <xf numFmtId="20" fontId="3" fillId="4" borderId="1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20" fontId="13" fillId="5" borderId="5" xfId="0" applyNumberFormat="1" applyFont="1" applyFill="1" applyBorder="1" applyAlignment="1">
      <alignment horizontal="center" vertical="center"/>
    </xf>
    <xf numFmtId="20" fontId="3" fillId="5" borderId="8" xfId="0" applyNumberFormat="1" applyFont="1" applyFill="1" applyBorder="1" applyAlignment="1">
      <alignment horizontal="center" vertical="center"/>
    </xf>
    <xf numFmtId="20" fontId="3" fillId="5" borderId="17" xfId="0" applyNumberFormat="1" applyFont="1" applyFill="1" applyBorder="1" applyAlignment="1">
      <alignment horizontal="center" vertical="center"/>
    </xf>
    <xf numFmtId="20" fontId="3" fillId="5" borderId="7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20" fontId="14" fillId="2" borderId="5" xfId="0" applyNumberFormat="1" applyFont="1" applyFill="1" applyBorder="1" applyAlignment="1">
      <alignment horizontal="center" vertical="center"/>
    </xf>
    <xf numFmtId="20" fontId="3" fillId="6" borderId="18" xfId="0" applyNumberFormat="1" applyFont="1" applyFill="1" applyBorder="1" applyAlignment="1">
      <alignment horizontal="center" vertical="center"/>
    </xf>
    <xf numFmtId="20" fontId="3" fillId="6" borderId="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20" fontId="3" fillId="6" borderId="16" xfId="0" applyNumberFormat="1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20" fontId="3" fillId="4" borderId="5" xfId="0" applyNumberFormat="1" applyFont="1" applyFill="1" applyBorder="1" applyAlignment="1">
      <alignment horizontal="center" vertical="center"/>
    </xf>
    <xf numFmtId="20" fontId="3" fillId="4" borderId="1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20" fontId="3" fillId="6" borderId="9" xfId="0" applyNumberFormat="1" applyFont="1" applyFill="1" applyBorder="1" applyAlignment="1">
      <alignment horizontal="center" vertical="center"/>
    </xf>
    <xf numFmtId="20" fontId="3" fillId="4" borderId="8" xfId="0" applyNumberFormat="1" applyFont="1" applyFill="1" applyBorder="1" applyAlignment="1">
      <alignment horizontal="center" vertical="center"/>
    </xf>
    <xf numFmtId="20" fontId="3" fillId="4" borderId="17" xfId="0" applyNumberFormat="1" applyFont="1" applyFill="1" applyBorder="1" applyAlignment="1">
      <alignment horizontal="center" vertical="center"/>
    </xf>
    <xf numFmtId="20" fontId="3" fillId="4" borderId="7" xfId="0" applyNumberFormat="1" applyFont="1" applyFill="1" applyBorder="1" applyAlignment="1">
      <alignment horizontal="center" vertical="center"/>
    </xf>
    <xf numFmtId="20" fontId="3" fillId="6" borderId="5" xfId="0" applyNumberFormat="1" applyFont="1" applyFill="1" applyBorder="1" applyAlignment="1">
      <alignment horizontal="center" vertical="center"/>
    </xf>
    <xf numFmtId="20" fontId="3" fillId="6" borderId="8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left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left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lef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abSelected="1" topLeftCell="C1" zoomScale="85" zoomScaleNormal="85" zoomScaleSheetLayoutView="90" workbookViewId="0">
      <selection activeCell="V136" sqref="V136"/>
    </sheetView>
  </sheetViews>
  <sheetFormatPr defaultColWidth="9" defaultRowHeight="37.5" customHeight="1" x14ac:dyDescent="0.15"/>
  <cols>
    <col min="1" max="1" width="5.25" style="20" customWidth="1"/>
    <col min="2" max="2" width="14" style="19" customWidth="1"/>
    <col min="3" max="3" width="9" style="18" customWidth="1"/>
    <col min="4" max="4" width="16" style="18" customWidth="1"/>
    <col min="5" max="5" width="13.75" style="18" customWidth="1"/>
    <col min="6" max="6" width="16.75" style="18" customWidth="1"/>
    <col min="7" max="7" width="16.375" style="18" customWidth="1"/>
    <col min="8" max="8" width="9" style="18" customWidth="1"/>
    <col min="9" max="13" width="13.375" style="18" customWidth="1"/>
    <col min="14" max="14" width="13.375" style="20" customWidth="1"/>
    <col min="15" max="17" width="13.375" style="18" customWidth="1"/>
    <col min="18" max="19" width="9" style="18"/>
    <col min="22" max="22" width="11.75" customWidth="1"/>
    <col min="23" max="23" width="9.25" customWidth="1"/>
    <col min="24" max="16384" width="9" style="7"/>
  </cols>
  <sheetData>
    <row r="1" spans="1:23" ht="37.5" customHeight="1" x14ac:dyDescent="0.15">
      <c r="A1" s="1" t="s">
        <v>0</v>
      </c>
      <c r="B1" s="2" t="s">
        <v>1</v>
      </c>
      <c r="C1" s="30" t="s">
        <v>110</v>
      </c>
      <c r="D1" s="2" t="s">
        <v>2</v>
      </c>
      <c r="E1" s="2" t="s">
        <v>3</v>
      </c>
      <c r="F1" s="4" t="s">
        <v>153</v>
      </c>
      <c r="G1" s="2" t="s">
        <v>150</v>
      </c>
      <c r="H1" s="2" t="s">
        <v>5</v>
      </c>
      <c r="I1" s="31" t="s">
        <v>151</v>
      </c>
      <c r="J1" s="31" t="s">
        <v>7</v>
      </c>
      <c r="K1" s="31" t="s">
        <v>8</v>
      </c>
      <c r="L1" s="31" t="s">
        <v>9</v>
      </c>
      <c r="M1" s="3" t="s">
        <v>10</v>
      </c>
      <c r="N1" s="32" t="s">
        <v>11</v>
      </c>
      <c r="O1" s="3" t="s">
        <v>12</v>
      </c>
      <c r="P1" s="4" t="s">
        <v>13</v>
      </c>
      <c r="Q1" s="5" t="s">
        <v>14</v>
      </c>
      <c r="R1" s="39" t="s">
        <v>154</v>
      </c>
      <c r="S1" s="6" t="s">
        <v>15</v>
      </c>
    </row>
    <row r="2" spans="1:23" ht="20.25" customHeight="1" x14ac:dyDescent="0.15">
      <c r="A2" s="68">
        <v>1</v>
      </c>
      <c r="B2" s="80" t="s">
        <v>155</v>
      </c>
      <c r="C2" s="81" t="s">
        <v>115</v>
      </c>
      <c r="D2" s="82" t="s">
        <v>156</v>
      </c>
      <c r="E2" s="82" t="s">
        <v>18</v>
      </c>
      <c r="F2" s="84"/>
      <c r="G2" s="84" t="s">
        <v>19</v>
      </c>
      <c r="H2" s="51" t="s">
        <v>415</v>
      </c>
      <c r="I2" s="65"/>
      <c r="J2" s="52"/>
      <c r="K2" s="52"/>
      <c r="L2" s="52"/>
      <c r="M2" s="52"/>
      <c r="N2" s="72"/>
      <c r="O2" s="52"/>
      <c r="P2" s="52"/>
      <c r="Q2" s="52" t="s">
        <v>428</v>
      </c>
      <c r="R2" s="53"/>
      <c r="S2" s="85"/>
    </row>
    <row r="3" spans="1:23" ht="20.25" customHeight="1" x14ac:dyDescent="0.15">
      <c r="A3" s="16">
        <v>2</v>
      </c>
      <c r="B3" s="23" t="s">
        <v>320</v>
      </c>
      <c r="C3" s="25" t="s">
        <v>112</v>
      </c>
      <c r="D3" s="24" t="s">
        <v>321</v>
      </c>
      <c r="E3" s="24" t="s">
        <v>322</v>
      </c>
      <c r="F3" s="24">
        <v>587704</v>
      </c>
      <c r="G3" s="24" t="s">
        <v>19</v>
      </c>
      <c r="H3" s="22">
        <v>0.25</v>
      </c>
      <c r="I3" s="9">
        <v>0.32847222222222222</v>
      </c>
      <c r="J3" s="15">
        <v>0.3611111111111111</v>
      </c>
      <c r="K3" s="9">
        <v>0.41944444444444445</v>
      </c>
      <c r="L3" s="9">
        <v>0.4993055555555555</v>
      </c>
      <c r="M3" s="9">
        <v>0.58958333333333335</v>
      </c>
      <c r="N3" s="34">
        <v>0.70000000000000007</v>
      </c>
      <c r="O3" s="9">
        <v>0.74583333333333324</v>
      </c>
      <c r="P3" s="9">
        <v>0.80694444444444446</v>
      </c>
      <c r="Q3" s="9">
        <f>P3-H3</f>
        <v>0.55694444444444446</v>
      </c>
      <c r="R3" s="106"/>
      <c r="S3" s="112"/>
      <c r="U3" s="119">
        <v>587704</v>
      </c>
      <c r="V3" s="120" t="s">
        <v>321</v>
      </c>
      <c r="W3" s="120" t="s">
        <v>322</v>
      </c>
    </row>
    <row r="4" spans="1:23" ht="20.25" customHeight="1" x14ac:dyDescent="0.15">
      <c r="A4" s="16">
        <v>3</v>
      </c>
      <c r="B4" s="23" t="s">
        <v>157</v>
      </c>
      <c r="C4" s="25" t="s">
        <v>139</v>
      </c>
      <c r="D4" s="24" t="s">
        <v>158</v>
      </c>
      <c r="E4" s="24" t="s">
        <v>81</v>
      </c>
      <c r="F4" s="24">
        <v>587705</v>
      </c>
      <c r="G4" s="24" t="s">
        <v>16</v>
      </c>
      <c r="H4" s="22">
        <v>0.25</v>
      </c>
      <c r="I4" s="9">
        <v>0.30416666666666664</v>
      </c>
      <c r="J4" s="15">
        <v>0.32430555555555557</v>
      </c>
      <c r="K4" s="9">
        <v>0.36874999999999997</v>
      </c>
      <c r="L4" s="9">
        <v>0.42638888888888887</v>
      </c>
      <c r="M4" s="9">
        <v>0.50138888888888888</v>
      </c>
      <c r="N4" s="34">
        <v>0.57708333333333328</v>
      </c>
      <c r="O4" s="9">
        <v>0.60416666666666663</v>
      </c>
      <c r="P4" s="9">
        <v>0.64374999999999993</v>
      </c>
      <c r="Q4" s="9">
        <f>P4-H4</f>
        <v>0.39374999999999993</v>
      </c>
      <c r="R4" s="42" t="s">
        <v>423</v>
      </c>
      <c r="S4" s="14" t="s">
        <v>423</v>
      </c>
      <c r="U4" s="119">
        <v>587705</v>
      </c>
      <c r="V4" s="120" t="s">
        <v>158</v>
      </c>
      <c r="W4" s="120" t="s">
        <v>81</v>
      </c>
    </row>
    <row r="5" spans="1:23" ht="20.25" customHeight="1" x14ac:dyDescent="0.15">
      <c r="A5" s="46">
        <v>4</v>
      </c>
      <c r="B5" s="47" t="s">
        <v>159</v>
      </c>
      <c r="C5" s="48" t="s">
        <v>118</v>
      </c>
      <c r="D5" s="49" t="s">
        <v>160</v>
      </c>
      <c r="E5" s="49" t="s">
        <v>46</v>
      </c>
      <c r="F5" s="49"/>
      <c r="G5" s="49" t="s">
        <v>16</v>
      </c>
      <c r="H5" s="51" t="s">
        <v>408</v>
      </c>
      <c r="I5" s="61"/>
      <c r="J5" s="58"/>
      <c r="K5" s="52"/>
      <c r="L5" s="52"/>
      <c r="M5" s="52"/>
      <c r="N5" s="72"/>
      <c r="O5" s="52"/>
      <c r="P5" s="52"/>
      <c r="Q5" s="52" t="s">
        <v>428</v>
      </c>
      <c r="R5" s="73"/>
      <c r="S5" s="70"/>
      <c r="U5" s="119"/>
      <c r="V5" s="120"/>
      <c r="W5" s="120"/>
    </row>
    <row r="6" spans="1:23" ht="20.25" customHeight="1" x14ac:dyDescent="0.15">
      <c r="A6" s="68">
        <v>5</v>
      </c>
      <c r="B6" s="47" t="s">
        <v>323</v>
      </c>
      <c r="C6" s="48" t="s">
        <v>112</v>
      </c>
      <c r="D6" s="49" t="s">
        <v>324</v>
      </c>
      <c r="E6" s="49" t="s">
        <v>325</v>
      </c>
      <c r="F6" s="49"/>
      <c r="G6" s="49" t="s">
        <v>16</v>
      </c>
      <c r="H6" s="51" t="s">
        <v>408</v>
      </c>
      <c r="I6" s="61"/>
      <c r="J6" s="58"/>
      <c r="K6" s="61"/>
      <c r="L6" s="61"/>
      <c r="M6" s="61"/>
      <c r="N6" s="69"/>
      <c r="O6" s="61"/>
      <c r="P6" s="61"/>
      <c r="Q6" s="61" t="s">
        <v>428</v>
      </c>
      <c r="R6" s="59"/>
      <c r="S6" s="70"/>
      <c r="U6" s="119"/>
      <c r="V6" s="120"/>
      <c r="W6" s="120"/>
    </row>
    <row r="7" spans="1:23" ht="20.25" customHeight="1" x14ac:dyDescent="0.15">
      <c r="A7" s="16">
        <v>6</v>
      </c>
      <c r="B7" s="23" t="s">
        <v>161</v>
      </c>
      <c r="C7" s="25" t="s">
        <v>115</v>
      </c>
      <c r="D7" s="24" t="s">
        <v>162</v>
      </c>
      <c r="E7" s="24" t="s">
        <v>22</v>
      </c>
      <c r="F7" s="24">
        <v>587706</v>
      </c>
      <c r="G7" s="24" t="s">
        <v>16</v>
      </c>
      <c r="H7" s="22">
        <v>0.25</v>
      </c>
      <c r="I7" s="9">
        <v>0.32222222222222224</v>
      </c>
      <c r="J7" s="9">
        <v>0.34513888888888888</v>
      </c>
      <c r="K7" s="9">
        <v>0.39999999999999997</v>
      </c>
      <c r="L7" s="9">
        <v>0.4694444444444445</v>
      </c>
      <c r="M7" s="9">
        <v>0.54027777777777775</v>
      </c>
      <c r="N7" s="34">
        <v>0.63194444444444442</v>
      </c>
      <c r="O7" s="9">
        <v>0.68055555555555547</v>
      </c>
      <c r="P7" s="9">
        <v>0.72222222222222221</v>
      </c>
      <c r="Q7" s="9">
        <f>P7-H7</f>
        <v>0.47222222222222221</v>
      </c>
      <c r="R7" s="100"/>
      <c r="S7" s="102"/>
      <c r="U7" s="119">
        <v>587706</v>
      </c>
      <c r="V7" s="120" t="s">
        <v>162</v>
      </c>
      <c r="W7" s="120" t="s">
        <v>22</v>
      </c>
    </row>
    <row r="8" spans="1:23" ht="20.25" customHeight="1" x14ac:dyDescent="0.15">
      <c r="A8" s="16">
        <v>7</v>
      </c>
      <c r="B8" s="23" t="s">
        <v>119</v>
      </c>
      <c r="C8" s="25" t="s">
        <v>115</v>
      </c>
      <c r="D8" s="24" t="s">
        <v>20</v>
      </c>
      <c r="E8" s="24" t="s">
        <v>44</v>
      </c>
      <c r="F8" s="24">
        <v>587707</v>
      </c>
      <c r="G8" s="24" t="s">
        <v>34</v>
      </c>
      <c r="H8" s="22">
        <v>0.25</v>
      </c>
      <c r="I8" s="9">
        <v>0.32291666666666669</v>
      </c>
      <c r="J8" s="15">
        <v>0.35416666666666669</v>
      </c>
      <c r="K8" s="9">
        <v>0.41041666666666665</v>
      </c>
      <c r="L8" s="9">
        <v>0.4861111111111111</v>
      </c>
      <c r="M8" s="9">
        <v>0.57638888888888895</v>
      </c>
      <c r="N8" s="34">
        <v>0.6694444444444444</v>
      </c>
      <c r="O8" s="9">
        <v>0.71458333333333324</v>
      </c>
      <c r="P8" s="9">
        <v>0.77013888888888893</v>
      </c>
      <c r="Q8" s="9">
        <f t="shared" ref="Q8:Q18" si="0">P8-H8</f>
        <v>0.52013888888888893</v>
      </c>
      <c r="R8" s="41" t="s">
        <v>423</v>
      </c>
      <c r="S8" s="38" t="s">
        <v>423</v>
      </c>
      <c r="U8" s="119">
        <v>587707</v>
      </c>
      <c r="V8" s="120" t="s">
        <v>20</v>
      </c>
      <c r="W8" s="120" t="s">
        <v>44</v>
      </c>
    </row>
    <row r="9" spans="1:23" ht="20.25" customHeight="1" x14ac:dyDescent="0.15">
      <c r="A9" s="16">
        <v>8</v>
      </c>
      <c r="B9" s="23" t="s">
        <v>120</v>
      </c>
      <c r="C9" s="25" t="s">
        <v>115</v>
      </c>
      <c r="D9" s="24" t="s">
        <v>121</v>
      </c>
      <c r="E9" s="24" t="s">
        <v>35</v>
      </c>
      <c r="F9" s="24"/>
      <c r="G9" s="24" t="s">
        <v>16</v>
      </c>
      <c r="H9" s="22">
        <v>0.25</v>
      </c>
      <c r="I9" s="9">
        <v>0.33333333333333331</v>
      </c>
      <c r="J9" s="9">
        <v>0.3576388888888889</v>
      </c>
      <c r="K9" s="9">
        <v>0.41875000000000001</v>
      </c>
      <c r="L9" s="9" t="s">
        <v>425</v>
      </c>
      <c r="M9" s="9" t="s">
        <v>425</v>
      </c>
      <c r="N9" s="34" t="s">
        <v>425</v>
      </c>
      <c r="O9" s="108" t="s">
        <v>424</v>
      </c>
      <c r="P9" s="108"/>
      <c r="Q9" s="108" t="s">
        <v>429</v>
      </c>
      <c r="R9" s="109"/>
      <c r="S9" s="110"/>
      <c r="U9" s="119"/>
      <c r="V9" s="120"/>
      <c r="W9" s="120"/>
    </row>
    <row r="10" spans="1:23" ht="20.25" customHeight="1" x14ac:dyDescent="0.15">
      <c r="A10" s="33">
        <v>9</v>
      </c>
      <c r="B10" s="23" t="s">
        <v>140</v>
      </c>
      <c r="C10" s="25" t="s">
        <v>115</v>
      </c>
      <c r="D10" s="24" t="s">
        <v>141</v>
      </c>
      <c r="E10" s="24" t="s">
        <v>43</v>
      </c>
      <c r="F10" s="24">
        <v>587708</v>
      </c>
      <c r="G10" s="24" t="s">
        <v>34</v>
      </c>
      <c r="H10" s="22">
        <v>0.25</v>
      </c>
      <c r="I10" s="9">
        <v>0.32361111111111113</v>
      </c>
      <c r="J10" s="9">
        <v>0.33819444444444446</v>
      </c>
      <c r="K10" s="9">
        <v>0.39444444444444443</v>
      </c>
      <c r="L10" s="9">
        <v>0.46597222222222223</v>
      </c>
      <c r="M10" s="9">
        <v>0.52777777777777779</v>
      </c>
      <c r="N10" s="34">
        <v>0.61875000000000002</v>
      </c>
      <c r="O10" s="9">
        <v>0.65625</v>
      </c>
      <c r="P10" s="9">
        <v>0.70486111111111116</v>
      </c>
      <c r="Q10" s="9">
        <f t="shared" si="0"/>
        <v>0.45486111111111116</v>
      </c>
      <c r="R10" s="100"/>
      <c r="S10" s="102"/>
      <c r="U10" s="119">
        <v>587708</v>
      </c>
      <c r="V10" s="120" t="s">
        <v>141</v>
      </c>
      <c r="W10" s="120" t="s">
        <v>43</v>
      </c>
    </row>
    <row r="11" spans="1:23" ht="20.25" customHeight="1" x14ac:dyDescent="0.15">
      <c r="A11" s="16">
        <v>10</v>
      </c>
      <c r="B11" s="23" t="s">
        <v>326</v>
      </c>
      <c r="C11" s="25" t="s">
        <v>112</v>
      </c>
      <c r="D11" s="24" t="s">
        <v>327</v>
      </c>
      <c r="E11" s="24" t="s">
        <v>292</v>
      </c>
      <c r="F11" s="24">
        <v>587709</v>
      </c>
      <c r="G11" s="24" t="s">
        <v>16</v>
      </c>
      <c r="H11" s="22">
        <v>0.25</v>
      </c>
      <c r="I11" s="9">
        <v>0.3263888888888889</v>
      </c>
      <c r="J11" s="9">
        <v>0.37222222222222223</v>
      </c>
      <c r="K11" s="9">
        <v>0.41944444444444445</v>
      </c>
      <c r="L11" s="9">
        <v>0.50069444444444444</v>
      </c>
      <c r="M11" s="9">
        <v>0.59444444444444444</v>
      </c>
      <c r="N11" s="34">
        <v>0.6875</v>
      </c>
      <c r="O11" s="9">
        <v>0.7402777777777777</v>
      </c>
      <c r="P11" s="9">
        <v>0.7944444444444444</v>
      </c>
      <c r="Q11" s="9">
        <f t="shared" si="0"/>
        <v>0.5444444444444444</v>
      </c>
      <c r="R11" s="41" t="s">
        <v>423</v>
      </c>
      <c r="S11" s="38" t="s">
        <v>423</v>
      </c>
      <c r="U11" s="119">
        <v>587709</v>
      </c>
      <c r="V11" s="120" t="s">
        <v>327</v>
      </c>
      <c r="W11" s="120" t="s">
        <v>292</v>
      </c>
    </row>
    <row r="12" spans="1:23" ht="20.25" customHeight="1" x14ac:dyDescent="0.15">
      <c r="A12" s="46">
        <v>11</v>
      </c>
      <c r="B12" s="47" t="s">
        <v>72</v>
      </c>
      <c r="C12" s="48" t="s">
        <v>115</v>
      </c>
      <c r="D12" s="49" t="s">
        <v>73</v>
      </c>
      <c r="E12" s="49" t="s">
        <v>63</v>
      </c>
      <c r="F12" s="49"/>
      <c r="G12" s="49" t="s">
        <v>16</v>
      </c>
      <c r="H12" s="51" t="s">
        <v>414</v>
      </c>
      <c r="I12" s="61"/>
      <c r="J12" s="58"/>
      <c r="K12" s="61"/>
      <c r="L12" s="61"/>
      <c r="M12" s="61"/>
      <c r="N12" s="69"/>
      <c r="O12" s="61"/>
      <c r="P12" s="61"/>
      <c r="Q12" s="61" t="s">
        <v>428</v>
      </c>
      <c r="R12" s="59"/>
      <c r="S12" s="70"/>
      <c r="U12" s="119"/>
      <c r="V12" s="120"/>
      <c r="W12" s="120"/>
    </row>
    <row r="13" spans="1:23" ht="20.25" customHeight="1" x14ac:dyDescent="0.15">
      <c r="A13" s="16">
        <v>12</v>
      </c>
      <c r="B13" s="23" t="s">
        <v>163</v>
      </c>
      <c r="C13" s="25" t="s">
        <v>115</v>
      </c>
      <c r="D13" s="24" t="s">
        <v>164</v>
      </c>
      <c r="E13" s="24" t="s">
        <v>165</v>
      </c>
      <c r="F13" s="24">
        <v>587710</v>
      </c>
      <c r="G13" s="24" t="s">
        <v>16</v>
      </c>
      <c r="H13" s="22">
        <v>0.25</v>
      </c>
      <c r="I13" s="9">
        <v>0.33124999999999999</v>
      </c>
      <c r="J13" s="9">
        <v>0.35972222222222222</v>
      </c>
      <c r="K13" s="9">
        <v>0.41944444444444445</v>
      </c>
      <c r="L13" s="9">
        <v>0.4993055555555555</v>
      </c>
      <c r="M13" s="9">
        <v>0.57916666666666672</v>
      </c>
      <c r="N13" s="9">
        <v>0.70138888888888884</v>
      </c>
      <c r="O13" s="9">
        <v>0.74652777777777779</v>
      </c>
      <c r="P13" s="9">
        <v>0.80208333333333337</v>
      </c>
      <c r="Q13" s="9">
        <f t="shared" si="0"/>
        <v>0.55208333333333337</v>
      </c>
      <c r="R13" s="104"/>
      <c r="S13" s="14" t="s">
        <v>430</v>
      </c>
      <c r="U13" s="119">
        <v>587710</v>
      </c>
      <c r="V13" s="120" t="s">
        <v>164</v>
      </c>
      <c r="W13" s="120" t="s">
        <v>165</v>
      </c>
    </row>
    <row r="14" spans="1:23" ht="20.25" customHeight="1" x14ac:dyDescent="0.15">
      <c r="A14" s="33">
        <v>13</v>
      </c>
      <c r="B14" s="23" t="s">
        <v>166</v>
      </c>
      <c r="C14" s="25" t="s">
        <v>117</v>
      </c>
      <c r="D14" s="24" t="s">
        <v>167</v>
      </c>
      <c r="E14" s="24" t="s">
        <v>168</v>
      </c>
      <c r="F14" s="24"/>
      <c r="G14" s="24" t="s">
        <v>34</v>
      </c>
      <c r="H14" s="22">
        <v>0.25</v>
      </c>
      <c r="I14" s="9">
        <v>0.33333333333333331</v>
      </c>
      <c r="J14" s="17">
        <v>0.36458333333333331</v>
      </c>
      <c r="K14" s="17">
        <v>0.42777777777777781</v>
      </c>
      <c r="L14" s="86" t="s">
        <v>420</v>
      </c>
      <c r="M14" s="86"/>
      <c r="N14" s="86"/>
      <c r="O14" s="86"/>
      <c r="P14" s="86"/>
      <c r="Q14" s="86" t="s">
        <v>429</v>
      </c>
      <c r="R14" s="87"/>
      <c r="S14" s="88"/>
      <c r="U14" s="119"/>
      <c r="V14" s="120"/>
      <c r="W14" s="120"/>
    </row>
    <row r="15" spans="1:23" ht="20.25" customHeight="1" x14ac:dyDescent="0.15">
      <c r="A15" s="16">
        <v>14</v>
      </c>
      <c r="B15" s="23" t="s">
        <v>122</v>
      </c>
      <c r="C15" s="25" t="s">
        <v>115</v>
      </c>
      <c r="D15" s="24" t="s">
        <v>123</v>
      </c>
      <c r="E15" s="24" t="s">
        <v>124</v>
      </c>
      <c r="F15" s="24">
        <v>587711</v>
      </c>
      <c r="G15" s="24" t="s">
        <v>16</v>
      </c>
      <c r="H15" s="22">
        <v>0.25</v>
      </c>
      <c r="I15" s="9">
        <v>0.34583333333333338</v>
      </c>
      <c r="J15" s="9">
        <v>0.375</v>
      </c>
      <c r="K15" s="9">
        <v>0.41944444444444445</v>
      </c>
      <c r="L15" s="9">
        <v>0.5083333333333333</v>
      </c>
      <c r="M15" s="9">
        <v>0.58680555555555558</v>
      </c>
      <c r="N15" s="9">
        <v>0.68958333333333333</v>
      </c>
      <c r="O15" s="9">
        <v>0.73472222222222217</v>
      </c>
      <c r="P15" s="9">
        <v>0.79652777777777783</v>
      </c>
      <c r="Q15" s="9">
        <f t="shared" si="0"/>
        <v>0.54652777777777783</v>
      </c>
      <c r="R15" s="41" t="s">
        <v>423</v>
      </c>
      <c r="S15" s="38" t="s">
        <v>423</v>
      </c>
      <c r="U15" s="119">
        <v>587711</v>
      </c>
      <c r="V15" s="120" t="s">
        <v>123</v>
      </c>
      <c r="W15" s="120" t="s">
        <v>124</v>
      </c>
    </row>
    <row r="16" spans="1:23" ht="20.25" customHeight="1" x14ac:dyDescent="0.15">
      <c r="A16" s="46">
        <v>15</v>
      </c>
      <c r="B16" s="47" t="s">
        <v>169</v>
      </c>
      <c r="C16" s="48" t="s">
        <v>114</v>
      </c>
      <c r="D16" s="49" t="s">
        <v>170</v>
      </c>
      <c r="E16" s="49" t="s">
        <v>171</v>
      </c>
      <c r="F16" s="49"/>
      <c r="G16" s="49" t="s">
        <v>34</v>
      </c>
      <c r="H16" s="51" t="s">
        <v>363</v>
      </c>
      <c r="I16" s="61"/>
      <c r="J16" s="50"/>
      <c r="K16" s="61"/>
      <c r="L16" s="61"/>
      <c r="M16" s="61"/>
      <c r="N16" s="61"/>
      <c r="O16" s="50"/>
      <c r="P16" s="61"/>
      <c r="Q16" s="61" t="s">
        <v>428</v>
      </c>
      <c r="R16" s="62"/>
      <c r="S16" s="54"/>
      <c r="U16" s="119"/>
      <c r="V16" s="120"/>
      <c r="W16" s="120"/>
    </row>
    <row r="17" spans="1:23" ht="20.25" customHeight="1" x14ac:dyDescent="0.15">
      <c r="A17" s="16">
        <v>16</v>
      </c>
      <c r="B17" s="23" t="s">
        <v>317</v>
      </c>
      <c r="C17" s="25" t="s">
        <v>115</v>
      </c>
      <c r="D17" s="24" t="s">
        <v>318</v>
      </c>
      <c r="E17" s="24" t="s">
        <v>319</v>
      </c>
      <c r="F17" s="24">
        <v>587712</v>
      </c>
      <c r="G17" s="24" t="s">
        <v>16</v>
      </c>
      <c r="H17" s="22">
        <v>0.25</v>
      </c>
      <c r="I17" s="9">
        <v>0.32361111111111113</v>
      </c>
      <c r="J17" s="9">
        <v>0.35347222222222219</v>
      </c>
      <c r="K17" s="9">
        <v>0.41250000000000003</v>
      </c>
      <c r="L17" s="9">
        <v>0.49652777777777773</v>
      </c>
      <c r="M17" s="9">
        <v>0.57708333333333328</v>
      </c>
      <c r="N17" s="9">
        <v>0.68402777777777779</v>
      </c>
      <c r="O17" s="9">
        <v>0.7284722222222223</v>
      </c>
      <c r="P17" s="9">
        <v>0.78819444444444453</v>
      </c>
      <c r="Q17" s="9">
        <f t="shared" si="0"/>
        <v>0.53819444444444453</v>
      </c>
      <c r="R17" s="42" t="s">
        <v>423</v>
      </c>
      <c r="S17" s="14" t="s">
        <v>423</v>
      </c>
      <c r="U17" s="119">
        <v>587712</v>
      </c>
      <c r="V17" s="120" t="s">
        <v>318</v>
      </c>
      <c r="W17" s="120" t="s">
        <v>319</v>
      </c>
    </row>
    <row r="18" spans="1:23" ht="20.25" customHeight="1" x14ac:dyDescent="0.15">
      <c r="A18" s="33">
        <v>17</v>
      </c>
      <c r="B18" s="23" t="s">
        <v>172</v>
      </c>
      <c r="C18" s="25" t="s">
        <v>113</v>
      </c>
      <c r="D18" s="24" t="s">
        <v>173</v>
      </c>
      <c r="E18" s="24" t="s">
        <v>174</v>
      </c>
      <c r="F18" s="24">
        <v>587713</v>
      </c>
      <c r="G18" s="24" t="s">
        <v>16</v>
      </c>
      <c r="H18" s="22">
        <v>0.25</v>
      </c>
      <c r="I18" s="17">
        <v>0.32291666666666669</v>
      </c>
      <c r="J18" s="17">
        <v>0.35416666666666669</v>
      </c>
      <c r="K18" s="17">
        <v>0.4055555555555555</v>
      </c>
      <c r="L18" s="17">
        <v>0.47638888888888892</v>
      </c>
      <c r="M18" s="17">
        <v>0.56597222222222221</v>
      </c>
      <c r="N18" s="17">
        <v>0.66319444444444442</v>
      </c>
      <c r="O18" s="17">
        <v>0.7055555555555556</v>
      </c>
      <c r="P18" s="17">
        <v>0.77013888888888893</v>
      </c>
      <c r="Q18" s="9">
        <f t="shared" si="0"/>
        <v>0.52013888888888893</v>
      </c>
      <c r="R18" s="43" t="s">
        <v>423</v>
      </c>
      <c r="S18" s="10" t="s">
        <v>423</v>
      </c>
      <c r="U18" s="119">
        <v>587713</v>
      </c>
      <c r="V18" s="120" t="s">
        <v>173</v>
      </c>
      <c r="W18" s="120" t="s">
        <v>174</v>
      </c>
    </row>
    <row r="19" spans="1:23" ht="20.25" customHeight="1" x14ac:dyDescent="0.15">
      <c r="A19" s="46">
        <v>18</v>
      </c>
      <c r="B19" s="47" t="s">
        <v>175</v>
      </c>
      <c r="C19" s="48" t="s">
        <v>111</v>
      </c>
      <c r="D19" s="49" t="s">
        <v>176</v>
      </c>
      <c r="E19" s="49" t="s">
        <v>177</v>
      </c>
      <c r="F19" s="49"/>
      <c r="G19" s="49" t="s">
        <v>16</v>
      </c>
      <c r="H19" s="51" t="s">
        <v>17</v>
      </c>
      <c r="I19" s="61"/>
      <c r="J19" s="61"/>
      <c r="K19" s="61"/>
      <c r="L19" s="61"/>
      <c r="M19" s="61"/>
      <c r="N19" s="61"/>
      <c r="O19" s="61"/>
      <c r="P19" s="61"/>
      <c r="Q19" s="61" t="s">
        <v>428</v>
      </c>
      <c r="R19" s="62"/>
      <c r="S19" s="60"/>
      <c r="U19" s="119"/>
      <c r="V19" s="120"/>
      <c r="W19" s="120"/>
    </row>
    <row r="20" spans="1:23" ht="20.25" customHeight="1" x14ac:dyDescent="0.15">
      <c r="A20" s="46">
        <v>19</v>
      </c>
      <c r="B20" s="47" t="s">
        <v>76</v>
      </c>
      <c r="C20" s="48" t="s">
        <v>115</v>
      </c>
      <c r="D20" s="49" t="s">
        <v>77</v>
      </c>
      <c r="E20" s="49" t="s">
        <v>78</v>
      </c>
      <c r="F20" s="49"/>
      <c r="G20" s="49" t="s">
        <v>16</v>
      </c>
      <c r="H20" s="51" t="s">
        <v>414</v>
      </c>
      <c r="I20" s="61"/>
      <c r="J20" s="50"/>
      <c r="K20" s="61"/>
      <c r="L20" s="50"/>
      <c r="M20" s="50"/>
      <c r="N20" s="50"/>
      <c r="O20" s="50"/>
      <c r="P20" s="61"/>
      <c r="Q20" s="61" t="s">
        <v>428</v>
      </c>
      <c r="R20" s="62"/>
      <c r="S20" s="54"/>
      <c r="U20" s="119"/>
      <c r="V20" s="120"/>
      <c r="W20" s="120"/>
    </row>
    <row r="21" spans="1:23" ht="20.25" customHeight="1" x14ac:dyDescent="0.15">
      <c r="A21" s="16">
        <v>20</v>
      </c>
      <c r="B21" s="23" t="s">
        <v>178</v>
      </c>
      <c r="C21" s="25" t="s">
        <v>117</v>
      </c>
      <c r="D21" s="24" t="s">
        <v>179</v>
      </c>
      <c r="E21" s="24" t="s">
        <v>44</v>
      </c>
      <c r="F21" s="24">
        <v>587714</v>
      </c>
      <c r="G21" s="24" t="s">
        <v>16</v>
      </c>
      <c r="H21" s="22">
        <v>0.25</v>
      </c>
      <c r="I21" s="9">
        <v>0.33194444444444443</v>
      </c>
      <c r="J21" s="9">
        <v>0.3666666666666667</v>
      </c>
      <c r="K21" s="9">
        <v>0.41944444444444445</v>
      </c>
      <c r="L21" s="9">
        <v>0.50486111111111109</v>
      </c>
      <c r="M21" s="9">
        <v>0.59027777777777779</v>
      </c>
      <c r="N21" s="9">
        <v>0.6972222222222223</v>
      </c>
      <c r="O21" s="9">
        <v>0.74305555555555547</v>
      </c>
      <c r="P21" s="9">
        <v>0.8041666666666667</v>
      </c>
      <c r="Q21" s="9">
        <f t="shared" ref="Q21" si="1">P21-H21</f>
        <v>0.5541666666666667</v>
      </c>
      <c r="R21" s="100"/>
      <c r="S21" s="14" t="s">
        <v>430</v>
      </c>
      <c r="U21" s="119">
        <v>587714</v>
      </c>
      <c r="V21" s="120" t="s">
        <v>179</v>
      </c>
      <c r="W21" s="120" t="s">
        <v>44</v>
      </c>
    </row>
    <row r="22" spans="1:23" ht="20.25" customHeight="1" x14ac:dyDescent="0.15">
      <c r="A22" s="68">
        <v>21</v>
      </c>
      <c r="B22" s="47" t="s">
        <v>79</v>
      </c>
      <c r="C22" s="48" t="s">
        <v>112</v>
      </c>
      <c r="D22" s="49" t="s">
        <v>80</v>
      </c>
      <c r="E22" s="49" t="s">
        <v>81</v>
      </c>
      <c r="F22" s="50"/>
      <c r="G22" s="50" t="s">
        <v>16</v>
      </c>
      <c r="H22" s="51" t="s">
        <v>417</v>
      </c>
      <c r="I22" s="50"/>
      <c r="J22" s="50"/>
      <c r="K22" s="50"/>
      <c r="L22" s="50"/>
      <c r="M22" s="50"/>
      <c r="N22" s="50"/>
      <c r="O22" s="50"/>
      <c r="P22" s="50"/>
      <c r="Q22" s="50" t="s">
        <v>428</v>
      </c>
      <c r="R22" s="71"/>
      <c r="S22" s="54"/>
      <c r="U22" s="119"/>
      <c r="V22" s="120"/>
      <c r="W22" s="120"/>
    </row>
    <row r="23" spans="1:23" ht="20.25" customHeight="1" x14ac:dyDescent="0.15">
      <c r="A23" s="46">
        <v>22</v>
      </c>
      <c r="B23" s="47" t="s">
        <v>128</v>
      </c>
      <c r="C23" s="48" t="s">
        <v>115</v>
      </c>
      <c r="D23" s="49" t="s">
        <v>129</v>
      </c>
      <c r="E23" s="49" t="s">
        <v>30</v>
      </c>
      <c r="F23" s="49"/>
      <c r="G23" s="49" t="s">
        <v>16</v>
      </c>
      <c r="H23" s="51" t="s">
        <v>414</v>
      </c>
      <c r="I23" s="61"/>
      <c r="J23" s="61"/>
      <c r="K23" s="61"/>
      <c r="L23" s="61"/>
      <c r="M23" s="61"/>
      <c r="N23" s="61"/>
      <c r="O23" s="61"/>
      <c r="P23" s="61"/>
      <c r="Q23" s="61" t="s">
        <v>428</v>
      </c>
      <c r="R23" s="62"/>
      <c r="S23" s="60"/>
      <c r="U23" s="119"/>
      <c r="V23" s="120"/>
      <c r="W23" s="120"/>
    </row>
    <row r="24" spans="1:23" ht="20.25" customHeight="1" x14ac:dyDescent="0.15">
      <c r="A24" s="46">
        <v>23</v>
      </c>
      <c r="B24" s="47" t="s">
        <v>180</v>
      </c>
      <c r="C24" s="48" t="s">
        <v>115</v>
      </c>
      <c r="D24" s="49" t="s">
        <v>181</v>
      </c>
      <c r="E24" s="49" t="s">
        <v>182</v>
      </c>
      <c r="F24" s="49"/>
      <c r="G24" s="49" t="s">
        <v>16</v>
      </c>
      <c r="H24" s="51" t="s">
        <v>17</v>
      </c>
      <c r="I24" s="58"/>
      <c r="J24" s="61"/>
      <c r="K24" s="61"/>
      <c r="L24" s="61"/>
      <c r="M24" s="61"/>
      <c r="N24" s="61"/>
      <c r="O24" s="61"/>
      <c r="P24" s="61"/>
      <c r="Q24" s="61" t="s">
        <v>428</v>
      </c>
      <c r="R24" s="62"/>
      <c r="S24" s="54"/>
      <c r="U24" s="119"/>
      <c r="V24" s="120"/>
      <c r="W24" s="120"/>
    </row>
    <row r="25" spans="1:23" ht="20.25" customHeight="1" x14ac:dyDescent="0.15">
      <c r="A25" s="16">
        <v>24</v>
      </c>
      <c r="B25" s="23" t="s">
        <v>183</v>
      </c>
      <c r="C25" s="25" t="s">
        <v>113</v>
      </c>
      <c r="D25" s="24" t="s">
        <v>184</v>
      </c>
      <c r="E25" s="24" t="s">
        <v>18</v>
      </c>
      <c r="F25" s="24"/>
      <c r="G25" s="24" t="s">
        <v>16</v>
      </c>
      <c r="H25" s="22">
        <v>0.25</v>
      </c>
      <c r="I25" s="15">
        <v>0.34513888888888888</v>
      </c>
      <c r="J25" s="9">
        <v>0.37916666666666665</v>
      </c>
      <c r="K25" s="9">
        <v>0.44166666666666665</v>
      </c>
      <c r="L25" s="9">
        <v>0.5395833333333333</v>
      </c>
      <c r="M25" s="9">
        <v>0.62708333333333333</v>
      </c>
      <c r="N25" s="9">
        <v>0.7402777777777777</v>
      </c>
      <c r="O25" s="9">
        <v>0.79305555555555562</v>
      </c>
      <c r="P25" s="9">
        <v>0.8666666666666667</v>
      </c>
      <c r="Q25" s="118" t="s">
        <v>427</v>
      </c>
      <c r="R25" s="116"/>
      <c r="S25" s="101"/>
      <c r="U25" s="119"/>
      <c r="V25" s="120"/>
      <c r="W25" s="120"/>
    </row>
    <row r="26" spans="1:23" ht="20.25" customHeight="1" x14ac:dyDescent="0.15">
      <c r="A26" s="33">
        <v>25</v>
      </c>
      <c r="B26" s="23" t="s">
        <v>328</v>
      </c>
      <c r="C26" s="25" t="s">
        <v>111</v>
      </c>
      <c r="D26" s="24" t="s">
        <v>329</v>
      </c>
      <c r="E26" s="24" t="s">
        <v>330</v>
      </c>
      <c r="F26" s="24">
        <v>587715</v>
      </c>
      <c r="G26" s="24" t="s">
        <v>19</v>
      </c>
      <c r="H26" s="22">
        <v>0.25</v>
      </c>
      <c r="I26" s="15">
        <v>0.31319444444444444</v>
      </c>
      <c r="J26" s="15">
        <v>0.33958333333333335</v>
      </c>
      <c r="K26" s="17">
        <v>0.38750000000000001</v>
      </c>
      <c r="L26" s="17">
        <v>0.44305555555555554</v>
      </c>
      <c r="M26" s="17">
        <v>0.50694444444444442</v>
      </c>
      <c r="N26" s="17">
        <v>0.59652777777777777</v>
      </c>
      <c r="O26" s="17">
        <v>0.63402777777777775</v>
      </c>
      <c r="P26" s="17">
        <v>0.68472222222222223</v>
      </c>
      <c r="Q26" s="9">
        <f t="shared" ref="Q26" si="2">P26-H26</f>
        <v>0.43472222222222223</v>
      </c>
      <c r="R26" s="40" t="s">
        <v>423</v>
      </c>
      <c r="S26" s="10" t="s">
        <v>423</v>
      </c>
      <c r="U26" s="119">
        <v>587715</v>
      </c>
      <c r="V26" s="120" t="s">
        <v>329</v>
      </c>
      <c r="W26" s="120" t="s">
        <v>330</v>
      </c>
    </row>
    <row r="27" spans="1:23" ht="20.25" customHeight="1" x14ac:dyDescent="0.15">
      <c r="A27" s="46">
        <v>26</v>
      </c>
      <c r="B27" s="47" t="s">
        <v>185</v>
      </c>
      <c r="C27" s="48" t="s">
        <v>112</v>
      </c>
      <c r="D27" s="49" t="s">
        <v>186</v>
      </c>
      <c r="E27" s="49" t="s">
        <v>187</v>
      </c>
      <c r="F27" s="49"/>
      <c r="G27" s="49" t="s">
        <v>16</v>
      </c>
      <c r="H27" s="51" t="s">
        <v>411</v>
      </c>
      <c r="I27" s="58"/>
      <c r="J27" s="58"/>
      <c r="K27" s="61"/>
      <c r="L27" s="61"/>
      <c r="M27" s="61"/>
      <c r="N27" s="61"/>
      <c r="O27" s="61"/>
      <c r="P27" s="74"/>
      <c r="Q27" s="52" t="s">
        <v>428</v>
      </c>
      <c r="R27" s="53"/>
      <c r="S27" s="60"/>
      <c r="U27" s="119"/>
      <c r="V27" s="120"/>
      <c r="W27" s="120"/>
    </row>
    <row r="28" spans="1:23" ht="20.25" customHeight="1" x14ac:dyDescent="0.15">
      <c r="A28" s="46">
        <v>27</v>
      </c>
      <c r="B28" s="47" t="s">
        <v>83</v>
      </c>
      <c r="C28" s="48" t="s">
        <v>113</v>
      </c>
      <c r="D28" s="49" t="s">
        <v>55</v>
      </c>
      <c r="E28" s="49" t="s">
        <v>51</v>
      </c>
      <c r="F28" s="49"/>
      <c r="G28" s="49" t="s">
        <v>16</v>
      </c>
      <c r="H28" s="51" t="s">
        <v>17</v>
      </c>
      <c r="I28" s="58"/>
      <c r="J28" s="58"/>
      <c r="K28" s="61"/>
      <c r="L28" s="61"/>
      <c r="M28" s="61"/>
      <c r="N28" s="61"/>
      <c r="O28" s="61"/>
      <c r="P28" s="61"/>
      <c r="Q28" s="61" t="s">
        <v>428</v>
      </c>
      <c r="R28" s="62"/>
      <c r="S28" s="54"/>
      <c r="U28" s="119"/>
      <c r="V28" s="120"/>
      <c r="W28" s="120"/>
    </row>
    <row r="29" spans="1:23" ht="20.25" customHeight="1" x14ac:dyDescent="0.15">
      <c r="A29" s="16">
        <v>28</v>
      </c>
      <c r="B29" s="23" t="s">
        <v>130</v>
      </c>
      <c r="C29" s="25" t="s">
        <v>115</v>
      </c>
      <c r="D29" s="24" t="s">
        <v>131</v>
      </c>
      <c r="E29" s="24" t="s">
        <v>21</v>
      </c>
      <c r="F29" s="24">
        <v>587716</v>
      </c>
      <c r="G29" s="24" t="s">
        <v>19</v>
      </c>
      <c r="H29" s="22">
        <v>0.25</v>
      </c>
      <c r="I29" s="15">
        <v>0.31805555555555554</v>
      </c>
      <c r="J29" s="9">
        <v>0.3430555555555555</v>
      </c>
      <c r="K29" s="9">
        <v>0.3923611111111111</v>
      </c>
      <c r="L29" s="9">
        <v>0.46875</v>
      </c>
      <c r="M29" s="9">
        <v>0.54305555555555551</v>
      </c>
      <c r="N29" s="9">
        <v>0.64513888888888882</v>
      </c>
      <c r="O29" s="9">
        <v>0.68472222222222223</v>
      </c>
      <c r="P29" s="9">
        <v>0.73541666666666661</v>
      </c>
      <c r="Q29" s="9">
        <f t="shared" ref="Q29:Q31" si="3">P29-H29</f>
        <v>0.48541666666666661</v>
      </c>
      <c r="R29" s="100"/>
      <c r="S29" s="101"/>
      <c r="U29" s="119">
        <v>587716</v>
      </c>
      <c r="V29" s="120" t="s">
        <v>131</v>
      </c>
      <c r="W29" s="120" t="s">
        <v>21</v>
      </c>
    </row>
    <row r="30" spans="1:23" ht="20.25" customHeight="1" x14ac:dyDescent="0.15">
      <c r="A30" s="68">
        <v>29</v>
      </c>
      <c r="B30" s="47" t="s">
        <v>23</v>
      </c>
      <c r="C30" s="48" t="s">
        <v>112</v>
      </c>
      <c r="D30" s="49" t="s">
        <v>24</v>
      </c>
      <c r="E30" s="49" t="s">
        <v>132</v>
      </c>
      <c r="F30" s="49"/>
      <c r="G30" s="49" t="s">
        <v>16</v>
      </c>
      <c r="H30" s="83" t="s">
        <v>419</v>
      </c>
      <c r="I30" s="61"/>
      <c r="J30" s="58"/>
      <c r="K30" s="61"/>
      <c r="L30" s="61"/>
      <c r="M30" s="61"/>
      <c r="N30" s="61"/>
      <c r="O30" s="61"/>
      <c r="P30" s="61"/>
      <c r="Q30" s="61" t="s">
        <v>428</v>
      </c>
      <c r="R30" s="62"/>
      <c r="S30" s="60"/>
      <c r="U30" s="119"/>
      <c r="V30" s="120"/>
      <c r="W30" s="120"/>
    </row>
    <row r="31" spans="1:23" ht="20.25" customHeight="1" x14ac:dyDescent="0.15">
      <c r="A31" s="16">
        <v>30</v>
      </c>
      <c r="B31" s="23" t="s">
        <v>188</v>
      </c>
      <c r="C31" s="25" t="s">
        <v>115</v>
      </c>
      <c r="D31" s="24" t="s">
        <v>189</v>
      </c>
      <c r="E31" s="24" t="s">
        <v>190</v>
      </c>
      <c r="F31" s="24">
        <v>587717</v>
      </c>
      <c r="G31" s="24" t="s">
        <v>34</v>
      </c>
      <c r="H31" s="22">
        <v>0.25</v>
      </c>
      <c r="I31" s="15">
        <v>0.30902777777777779</v>
      </c>
      <c r="J31" s="15">
        <v>0.33194444444444443</v>
      </c>
      <c r="K31" s="15">
        <v>0.38194444444444442</v>
      </c>
      <c r="L31" s="15">
        <v>0.44305555555555554</v>
      </c>
      <c r="M31" s="15">
        <v>0.51388888888888895</v>
      </c>
      <c r="N31" s="15">
        <v>0.6020833333333333</v>
      </c>
      <c r="O31" s="15">
        <v>0.63888888888888895</v>
      </c>
      <c r="P31" s="15">
        <v>0.69444444444444453</v>
      </c>
      <c r="Q31" s="9">
        <f t="shared" si="3"/>
        <v>0.44444444444444453</v>
      </c>
      <c r="R31" s="41" t="s">
        <v>423</v>
      </c>
      <c r="S31" s="37" t="s">
        <v>423</v>
      </c>
      <c r="U31" s="119">
        <v>587717</v>
      </c>
      <c r="V31" s="120" t="s">
        <v>189</v>
      </c>
      <c r="W31" s="120" t="s">
        <v>190</v>
      </c>
    </row>
    <row r="32" spans="1:23" ht="20.25" customHeight="1" x14ac:dyDescent="0.15">
      <c r="A32" s="46">
        <v>31</v>
      </c>
      <c r="B32" s="55" t="s">
        <v>191</v>
      </c>
      <c r="C32" s="56" t="s">
        <v>115</v>
      </c>
      <c r="D32" s="57" t="s">
        <v>192</v>
      </c>
      <c r="E32" s="57" t="s">
        <v>193</v>
      </c>
      <c r="F32" s="49"/>
      <c r="G32" s="49" t="s">
        <v>16</v>
      </c>
      <c r="H32" s="51" t="s">
        <v>411</v>
      </c>
      <c r="I32" s="76"/>
      <c r="J32" s="77"/>
      <c r="K32" s="58"/>
      <c r="L32" s="58"/>
      <c r="M32" s="58"/>
      <c r="N32" s="58"/>
      <c r="O32" s="77"/>
      <c r="P32" s="58"/>
      <c r="Q32" s="58" t="s">
        <v>428</v>
      </c>
      <c r="R32" s="59"/>
      <c r="S32" s="78"/>
      <c r="U32" s="119"/>
      <c r="V32" s="120"/>
      <c r="W32" s="120"/>
    </row>
    <row r="33" spans="1:23" ht="20.25" customHeight="1" x14ac:dyDescent="0.15">
      <c r="A33" s="46">
        <v>32</v>
      </c>
      <c r="B33" s="55" t="s">
        <v>194</v>
      </c>
      <c r="C33" s="56" t="s">
        <v>115</v>
      </c>
      <c r="D33" s="57" t="s">
        <v>195</v>
      </c>
      <c r="E33" s="57" t="s">
        <v>147</v>
      </c>
      <c r="F33" s="49"/>
      <c r="G33" s="49" t="s">
        <v>16</v>
      </c>
      <c r="H33" s="51" t="s">
        <v>410</v>
      </c>
      <c r="I33" s="58"/>
      <c r="J33" s="58"/>
      <c r="K33" s="58"/>
      <c r="L33" s="58"/>
      <c r="M33" s="58"/>
      <c r="N33" s="58"/>
      <c r="O33" s="58"/>
      <c r="P33" s="58"/>
      <c r="Q33" s="58" t="s">
        <v>428</v>
      </c>
      <c r="R33" s="59"/>
      <c r="S33" s="60"/>
      <c r="U33" s="119"/>
      <c r="V33" s="120"/>
      <c r="W33" s="120"/>
    </row>
    <row r="34" spans="1:23" ht="20.25" customHeight="1" x14ac:dyDescent="0.15">
      <c r="A34" s="68">
        <v>33</v>
      </c>
      <c r="B34" s="55" t="s">
        <v>196</v>
      </c>
      <c r="C34" s="56" t="s">
        <v>115</v>
      </c>
      <c r="D34" s="57" t="s">
        <v>197</v>
      </c>
      <c r="E34" s="57" t="s">
        <v>198</v>
      </c>
      <c r="F34" s="49"/>
      <c r="G34" s="49" t="s">
        <v>19</v>
      </c>
      <c r="H34" s="51" t="s">
        <v>17</v>
      </c>
      <c r="I34" s="58"/>
      <c r="J34" s="58"/>
      <c r="K34" s="58"/>
      <c r="L34" s="58"/>
      <c r="M34" s="58"/>
      <c r="N34" s="58"/>
      <c r="O34" s="58"/>
      <c r="P34" s="58"/>
      <c r="Q34" s="58" t="s">
        <v>428</v>
      </c>
      <c r="R34" s="59"/>
      <c r="S34" s="78"/>
      <c r="U34" s="119"/>
      <c r="V34" s="120"/>
      <c r="W34" s="120"/>
    </row>
    <row r="35" spans="1:23" ht="20.25" customHeight="1" x14ac:dyDescent="0.15">
      <c r="A35" s="46">
        <v>34</v>
      </c>
      <c r="B35" s="55" t="s">
        <v>86</v>
      </c>
      <c r="C35" s="56" t="s">
        <v>115</v>
      </c>
      <c r="D35" s="57" t="s">
        <v>199</v>
      </c>
      <c r="E35" s="57" t="s">
        <v>36</v>
      </c>
      <c r="F35" s="49"/>
      <c r="G35" s="49" t="s">
        <v>16</v>
      </c>
      <c r="H35" s="51" t="s">
        <v>416</v>
      </c>
      <c r="I35" s="58"/>
      <c r="J35" s="58"/>
      <c r="K35" s="58"/>
      <c r="L35" s="58"/>
      <c r="M35" s="58"/>
      <c r="N35" s="58"/>
      <c r="O35" s="58"/>
      <c r="P35" s="58"/>
      <c r="Q35" s="58" t="s">
        <v>428</v>
      </c>
      <c r="R35" s="59"/>
      <c r="S35" s="78"/>
      <c r="U35" s="119"/>
      <c r="V35" s="120"/>
      <c r="W35" s="120"/>
    </row>
    <row r="36" spans="1:23" ht="20.25" customHeight="1" x14ac:dyDescent="0.15">
      <c r="A36" s="46">
        <v>35</v>
      </c>
      <c r="B36" s="55" t="s">
        <v>200</v>
      </c>
      <c r="C36" s="56" t="s">
        <v>115</v>
      </c>
      <c r="D36" s="57" t="s">
        <v>201</v>
      </c>
      <c r="E36" s="57" t="s">
        <v>144</v>
      </c>
      <c r="F36" s="49"/>
      <c r="G36" s="49" t="s">
        <v>16</v>
      </c>
      <c r="H36" s="51" t="s">
        <v>408</v>
      </c>
      <c r="I36" s="58"/>
      <c r="J36" s="58"/>
      <c r="K36" s="58"/>
      <c r="L36" s="58"/>
      <c r="M36" s="58"/>
      <c r="N36" s="58"/>
      <c r="O36" s="58"/>
      <c r="P36" s="58"/>
      <c r="Q36" s="58" t="s">
        <v>428</v>
      </c>
      <c r="R36" s="59"/>
      <c r="S36" s="60"/>
      <c r="U36" s="119"/>
      <c r="V36" s="120"/>
      <c r="W36" s="120"/>
    </row>
    <row r="37" spans="1:23" ht="20.25" customHeight="1" x14ac:dyDescent="0.15">
      <c r="A37" s="16">
        <v>36</v>
      </c>
      <c r="B37" s="26" t="s">
        <v>87</v>
      </c>
      <c r="C37" s="28" t="s">
        <v>117</v>
      </c>
      <c r="D37" s="27" t="s">
        <v>88</v>
      </c>
      <c r="E37" s="27" t="s">
        <v>89</v>
      </c>
      <c r="F37" s="24">
        <v>587718</v>
      </c>
      <c r="G37" s="24" t="s">
        <v>19</v>
      </c>
      <c r="H37" s="22">
        <v>0.25</v>
      </c>
      <c r="I37" s="15">
        <v>0.31388888888888888</v>
      </c>
      <c r="J37" s="15">
        <v>0.34236111111111112</v>
      </c>
      <c r="K37" s="15">
        <v>0.3923611111111111</v>
      </c>
      <c r="L37" s="15">
        <v>0.45416666666666666</v>
      </c>
      <c r="M37" s="15">
        <v>0.52847222222222223</v>
      </c>
      <c r="N37" s="15">
        <v>0.62361111111111112</v>
      </c>
      <c r="O37" s="15">
        <v>0.66319444444444442</v>
      </c>
      <c r="P37" s="15">
        <v>0.71597222222222223</v>
      </c>
      <c r="Q37" s="9">
        <f t="shared" ref="Q37:Q39" si="4">P37-H37</f>
        <v>0.46597222222222223</v>
      </c>
      <c r="R37" s="106"/>
      <c r="S37" s="107"/>
      <c r="U37" s="119">
        <v>587718</v>
      </c>
      <c r="V37" s="120" t="s">
        <v>88</v>
      </c>
      <c r="W37" s="120" t="s">
        <v>89</v>
      </c>
    </row>
    <row r="38" spans="1:23" ht="20.25" customHeight="1" x14ac:dyDescent="0.15">
      <c r="A38" s="68">
        <v>37</v>
      </c>
      <c r="B38" s="55" t="s">
        <v>202</v>
      </c>
      <c r="C38" s="56" t="s">
        <v>115</v>
      </c>
      <c r="D38" s="57" t="s">
        <v>203</v>
      </c>
      <c r="E38" s="57" t="s">
        <v>204</v>
      </c>
      <c r="F38" s="49"/>
      <c r="G38" s="49" t="s">
        <v>34</v>
      </c>
      <c r="H38" s="51" t="s">
        <v>414</v>
      </c>
      <c r="I38" s="58"/>
      <c r="J38" s="77"/>
      <c r="K38" s="58"/>
      <c r="L38" s="58"/>
      <c r="M38" s="58"/>
      <c r="N38" s="58"/>
      <c r="O38" s="77"/>
      <c r="P38" s="58"/>
      <c r="Q38" s="58" t="s">
        <v>428</v>
      </c>
      <c r="R38" s="59"/>
      <c r="S38" s="78"/>
      <c r="U38" s="119"/>
      <c r="V38" s="120"/>
      <c r="W38" s="120"/>
    </row>
    <row r="39" spans="1:23" ht="20.25" customHeight="1" x14ac:dyDescent="0.15">
      <c r="A39" s="16">
        <v>38</v>
      </c>
      <c r="B39" s="26" t="s">
        <v>205</v>
      </c>
      <c r="C39" s="28" t="s">
        <v>115</v>
      </c>
      <c r="D39" s="27" t="s">
        <v>206</v>
      </c>
      <c r="E39" s="27" t="s">
        <v>207</v>
      </c>
      <c r="F39" s="24">
        <v>587719</v>
      </c>
      <c r="G39" s="24" t="s">
        <v>19</v>
      </c>
      <c r="H39" s="22">
        <v>0.25</v>
      </c>
      <c r="I39" s="15">
        <v>0.32708333333333334</v>
      </c>
      <c r="J39" s="15">
        <v>0.35416666666666669</v>
      </c>
      <c r="K39" s="15">
        <v>0.41250000000000003</v>
      </c>
      <c r="L39" s="15">
        <v>0.48680555555555555</v>
      </c>
      <c r="M39" s="15">
        <v>0.57986111111111105</v>
      </c>
      <c r="N39" s="15">
        <v>0.68055555555555547</v>
      </c>
      <c r="O39" s="15">
        <v>0.7270833333333333</v>
      </c>
      <c r="P39" s="15">
        <v>0.78819444444444453</v>
      </c>
      <c r="Q39" s="9">
        <f t="shared" si="4"/>
        <v>0.53819444444444453</v>
      </c>
      <c r="R39" s="106"/>
      <c r="S39" s="101"/>
      <c r="U39" s="119">
        <v>587719</v>
      </c>
      <c r="V39" s="120" t="s">
        <v>206</v>
      </c>
      <c r="W39" s="120" t="s">
        <v>207</v>
      </c>
    </row>
    <row r="40" spans="1:23" ht="20.25" customHeight="1" x14ac:dyDescent="0.15">
      <c r="A40" s="68">
        <v>39</v>
      </c>
      <c r="B40" s="55" t="s">
        <v>96</v>
      </c>
      <c r="C40" s="56" t="s">
        <v>115</v>
      </c>
      <c r="D40" s="57" t="s">
        <v>97</v>
      </c>
      <c r="E40" s="57" t="s">
        <v>98</v>
      </c>
      <c r="F40" s="49"/>
      <c r="G40" s="49" t="s">
        <v>16</v>
      </c>
      <c r="H40" s="51" t="s">
        <v>413</v>
      </c>
      <c r="I40" s="58"/>
      <c r="J40" s="58"/>
      <c r="K40" s="58"/>
      <c r="L40" s="58"/>
      <c r="M40" s="58"/>
      <c r="N40" s="58"/>
      <c r="O40" s="58"/>
      <c r="P40" s="58"/>
      <c r="Q40" s="58" t="s">
        <v>428</v>
      </c>
      <c r="R40" s="59"/>
      <c r="S40" s="60"/>
      <c r="U40" s="119"/>
      <c r="V40" s="120"/>
      <c r="W40" s="120"/>
    </row>
    <row r="41" spans="1:23" ht="20.25" customHeight="1" x14ac:dyDescent="0.15">
      <c r="A41" s="46">
        <v>40</v>
      </c>
      <c r="B41" s="55" t="s">
        <v>208</v>
      </c>
      <c r="C41" s="56" t="s">
        <v>113</v>
      </c>
      <c r="D41" s="57" t="s">
        <v>32</v>
      </c>
      <c r="E41" s="57" t="s">
        <v>209</v>
      </c>
      <c r="F41" s="49"/>
      <c r="G41" s="49" t="s">
        <v>16</v>
      </c>
      <c r="H41" s="51" t="s">
        <v>363</v>
      </c>
      <c r="I41" s="58"/>
      <c r="J41" s="58"/>
      <c r="K41" s="58"/>
      <c r="L41" s="58"/>
      <c r="M41" s="58"/>
      <c r="N41" s="58"/>
      <c r="O41" s="58"/>
      <c r="P41" s="58"/>
      <c r="Q41" s="58" t="s">
        <v>428</v>
      </c>
      <c r="R41" s="59"/>
      <c r="S41" s="60"/>
      <c r="U41" s="119"/>
      <c r="V41" s="120"/>
      <c r="W41" s="120"/>
    </row>
    <row r="42" spans="1:23" ht="20.25" customHeight="1" x14ac:dyDescent="0.15">
      <c r="A42" s="68">
        <v>41</v>
      </c>
      <c r="B42" s="55" t="s">
        <v>210</v>
      </c>
      <c r="C42" s="56" t="s">
        <v>111</v>
      </c>
      <c r="D42" s="57" t="s">
        <v>211</v>
      </c>
      <c r="E42" s="57" t="s">
        <v>212</v>
      </c>
      <c r="F42" s="49"/>
      <c r="G42" s="49" t="s">
        <v>16</v>
      </c>
      <c r="H42" s="51" t="s">
        <v>411</v>
      </c>
      <c r="I42" s="58"/>
      <c r="J42" s="58"/>
      <c r="K42" s="58"/>
      <c r="L42" s="58"/>
      <c r="M42" s="58"/>
      <c r="N42" s="58"/>
      <c r="O42" s="58"/>
      <c r="P42" s="58"/>
      <c r="Q42" s="58" t="s">
        <v>428</v>
      </c>
      <c r="R42" s="59"/>
      <c r="S42" s="60"/>
      <c r="U42" s="119"/>
      <c r="V42" s="120"/>
      <c r="W42" s="120"/>
    </row>
    <row r="43" spans="1:23" ht="20.25" customHeight="1" x14ac:dyDescent="0.15">
      <c r="A43" s="16">
        <v>42</v>
      </c>
      <c r="B43" s="26" t="s">
        <v>99</v>
      </c>
      <c r="C43" s="28" t="s">
        <v>112</v>
      </c>
      <c r="D43" s="27" t="s">
        <v>100</v>
      </c>
      <c r="E43" s="27" t="s">
        <v>101</v>
      </c>
      <c r="F43" s="24">
        <v>587720</v>
      </c>
      <c r="G43" s="24" t="s">
        <v>16</v>
      </c>
      <c r="H43" s="22">
        <v>0.25</v>
      </c>
      <c r="I43" s="15">
        <v>0.32708333333333334</v>
      </c>
      <c r="J43" s="15">
        <v>0.37222222222222223</v>
      </c>
      <c r="K43" s="15">
        <v>0.41944444444444445</v>
      </c>
      <c r="L43" s="15">
        <v>0.50416666666666665</v>
      </c>
      <c r="M43" s="15">
        <v>0.59513888888888888</v>
      </c>
      <c r="N43" s="15">
        <v>0.68888888888888899</v>
      </c>
      <c r="O43" s="15">
        <v>0.7416666666666667</v>
      </c>
      <c r="P43" s="15">
        <v>0.79652777777777783</v>
      </c>
      <c r="Q43" s="9">
        <f t="shared" ref="Q43" si="5">P43-H43</f>
        <v>0.54652777777777783</v>
      </c>
      <c r="R43" s="106"/>
      <c r="S43" s="37" t="s">
        <v>423</v>
      </c>
      <c r="U43" s="119">
        <v>587720</v>
      </c>
      <c r="V43" s="120" t="s">
        <v>100</v>
      </c>
      <c r="W43" s="120" t="s">
        <v>101</v>
      </c>
    </row>
    <row r="44" spans="1:23" ht="20.25" customHeight="1" x14ac:dyDescent="0.15">
      <c r="A44" s="68">
        <v>43</v>
      </c>
      <c r="B44" s="55" t="s">
        <v>105</v>
      </c>
      <c r="C44" s="56" t="s">
        <v>115</v>
      </c>
      <c r="D44" s="57" t="s">
        <v>216</v>
      </c>
      <c r="E44" s="57" t="s">
        <v>106</v>
      </c>
      <c r="F44" s="49"/>
      <c r="G44" s="49" t="s">
        <v>16</v>
      </c>
      <c r="H44" s="51" t="s">
        <v>414</v>
      </c>
      <c r="I44" s="58"/>
      <c r="J44" s="58"/>
      <c r="K44" s="58"/>
      <c r="L44" s="58"/>
      <c r="M44" s="58"/>
      <c r="N44" s="58"/>
      <c r="O44" s="58"/>
      <c r="P44" s="58"/>
      <c r="Q44" s="58" t="s">
        <v>428</v>
      </c>
      <c r="R44" s="59"/>
      <c r="S44" s="60"/>
      <c r="U44" s="119"/>
      <c r="V44" s="120"/>
      <c r="W44" s="120"/>
    </row>
    <row r="45" spans="1:23" ht="20.25" customHeight="1" x14ac:dyDescent="0.15">
      <c r="A45" s="16">
        <v>44</v>
      </c>
      <c r="B45" s="26" t="s">
        <v>217</v>
      </c>
      <c r="C45" s="28" t="s">
        <v>115</v>
      </c>
      <c r="D45" s="27" t="s">
        <v>218</v>
      </c>
      <c r="E45" s="27" t="s">
        <v>75</v>
      </c>
      <c r="F45" s="24"/>
      <c r="G45" s="24" t="s">
        <v>34</v>
      </c>
      <c r="H45" s="22">
        <v>0.25</v>
      </c>
      <c r="I45" s="15">
        <v>0.34166666666666662</v>
      </c>
      <c r="J45" s="15">
        <v>0.37083333333333335</v>
      </c>
      <c r="K45" s="15">
        <v>0.43194444444444446</v>
      </c>
      <c r="L45" s="15" t="s">
        <v>425</v>
      </c>
      <c r="M45" s="15" t="s">
        <v>425</v>
      </c>
      <c r="N45" s="15" t="s">
        <v>425</v>
      </c>
      <c r="O45" s="15" t="s">
        <v>425</v>
      </c>
      <c r="P45" s="113" t="s">
        <v>424</v>
      </c>
      <c r="Q45" s="108" t="s">
        <v>429</v>
      </c>
      <c r="R45" s="114"/>
      <c r="S45" s="115"/>
      <c r="U45" s="119"/>
      <c r="V45" s="120"/>
      <c r="W45" s="120"/>
    </row>
    <row r="46" spans="1:23" ht="20.25" customHeight="1" x14ac:dyDescent="0.15">
      <c r="A46" s="33">
        <v>45</v>
      </c>
      <c r="B46" s="26" t="s">
        <v>219</v>
      </c>
      <c r="C46" s="28" t="s">
        <v>115</v>
      </c>
      <c r="D46" s="27" t="s">
        <v>220</v>
      </c>
      <c r="E46" s="27" t="s">
        <v>221</v>
      </c>
      <c r="F46" s="24"/>
      <c r="G46" s="24" t="s">
        <v>16</v>
      </c>
      <c r="H46" s="89" t="s">
        <v>421</v>
      </c>
      <c r="I46" s="90"/>
      <c r="J46" s="90"/>
      <c r="K46" s="90"/>
      <c r="L46" s="90"/>
      <c r="M46" s="90"/>
      <c r="N46" s="90"/>
      <c r="O46" s="90"/>
      <c r="P46" s="90"/>
      <c r="Q46" s="90" t="s">
        <v>428</v>
      </c>
      <c r="R46" s="91"/>
      <c r="S46" s="92"/>
      <c r="U46" s="119"/>
      <c r="V46" s="120"/>
      <c r="W46" s="120"/>
    </row>
    <row r="47" spans="1:23" ht="20.25" customHeight="1" x14ac:dyDescent="0.15">
      <c r="A47" s="46">
        <v>46</v>
      </c>
      <c r="B47" s="55" t="s">
        <v>222</v>
      </c>
      <c r="C47" s="56" t="s">
        <v>115</v>
      </c>
      <c r="D47" s="57" t="s">
        <v>223</v>
      </c>
      <c r="E47" s="57" t="s">
        <v>224</v>
      </c>
      <c r="F47" s="49"/>
      <c r="G47" s="49" t="s">
        <v>34</v>
      </c>
      <c r="H47" s="51" t="s">
        <v>410</v>
      </c>
      <c r="I47" s="58"/>
      <c r="J47" s="58"/>
      <c r="K47" s="58"/>
      <c r="L47" s="58"/>
      <c r="M47" s="58"/>
      <c r="N47" s="58"/>
      <c r="O47" s="58"/>
      <c r="P47" s="58"/>
      <c r="Q47" s="58" t="s">
        <v>428</v>
      </c>
      <c r="R47" s="59"/>
      <c r="S47" s="60"/>
      <c r="U47" s="119"/>
      <c r="V47" s="120"/>
      <c r="W47" s="120"/>
    </row>
    <row r="48" spans="1:23" ht="20.25" customHeight="1" x14ac:dyDescent="0.15">
      <c r="A48" s="33">
        <v>47</v>
      </c>
      <c r="B48" s="26" t="s">
        <v>225</v>
      </c>
      <c r="C48" s="28" t="s">
        <v>113</v>
      </c>
      <c r="D48" s="27" t="s">
        <v>226</v>
      </c>
      <c r="E48" s="27" t="s">
        <v>227</v>
      </c>
      <c r="F48" s="24"/>
      <c r="G48" s="24" t="s">
        <v>16</v>
      </c>
      <c r="H48" s="22">
        <v>0.25</v>
      </c>
      <c r="I48" s="15">
        <v>0.34513888888888888</v>
      </c>
      <c r="J48" s="15">
        <v>0.37986111111111115</v>
      </c>
      <c r="K48" s="15">
        <v>0.44166666666666665</v>
      </c>
      <c r="L48" s="15">
        <v>0.54027777777777775</v>
      </c>
      <c r="M48" s="15">
        <v>0.62569444444444444</v>
      </c>
      <c r="N48" s="15">
        <v>0.7402777777777777</v>
      </c>
      <c r="O48" s="15">
        <v>0.79236111111111107</v>
      </c>
      <c r="P48" s="15">
        <v>0.8666666666666667</v>
      </c>
      <c r="Q48" s="118" t="s">
        <v>427</v>
      </c>
      <c r="R48" s="117"/>
      <c r="S48" s="101"/>
      <c r="U48" s="119"/>
      <c r="V48" s="120"/>
      <c r="W48" s="120"/>
    </row>
    <row r="49" spans="1:23" ht="20.25" customHeight="1" x14ac:dyDescent="0.15">
      <c r="A49" s="16">
        <v>48</v>
      </c>
      <c r="B49" s="26" t="s">
        <v>107</v>
      </c>
      <c r="C49" s="28" t="s">
        <v>112</v>
      </c>
      <c r="D49" s="27" t="s">
        <v>108</v>
      </c>
      <c r="E49" s="27" t="s">
        <v>109</v>
      </c>
      <c r="F49" s="24">
        <v>587721</v>
      </c>
      <c r="G49" s="24" t="s">
        <v>19</v>
      </c>
      <c r="H49" s="22">
        <v>0.25</v>
      </c>
      <c r="I49" s="15">
        <v>0.31458333333333333</v>
      </c>
      <c r="J49" s="15">
        <v>0.34375</v>
      </c>
      <c r="K49" s="15">
        <v>0.39861111111111108</v>
      </c>
      <c r="L49" s="15">
        <v>0.48333333333333334</v>
      </c>
      <c r="M49" s="15">
        <v>0.57430555555555551</v>
      </c>
      <c r="N49" s="15">
        <v>0.66805555555555562</v>
      </c>
      <c r="O49" s="15">
        <v>0.71736111111111101</v>
      </c>
      <c r="P49" s="15">
        <v>0.77986111111111101</v>
      </c>
      <c r="Q49" s="9">
        <f t="shared" ref="Q49:Q50" si="6">P49-H49</f>
        <v>0.52986111111111101</v>
      </c>
      <c r="R49" s="41" t="s">
        <v>423</v>
      </c>
      <c r="S49" s="101"/>
      <c r="U49" s="119">
        <v>587721</v>
      </c>
      <c r="V49" s="120" t="s">
        <v>108</v>
      </c>
      <c r="W49" s="120" t="s">
        <v>109</v>
      </c>
    </row>
    <row r="50" spans="1:23" ht="20.25" customHeight="1" x14ac:dyDescent="0.15">
      <c r="A50" s="33">
        <v>49</v>
      </c>
      <c r="B50" s="26" t="s">
        <v>331</v>
      </c>
      <c r="C50" s="28" t="s">
        <v>117</v>
      </c>
      <c r="D50" s="27" t="s">
        <v>45</v>
      </c>
      <c r="E50" s="27" t="s">
        <v>332</v>
      </c>
      <c r="F50" s="24">
        <v>587722</v>
      </c>
      <c r="G50" s="24" t="s">
        <v>16</v>
      </c>
      <c r="H50" s="22">
        <v>0.25</v>
      </c>
      <c r="I50" s="15">
        <v>0.32430555555555557</v>
      </c>
      <c r="J50" s="15">
        <v>0.35902777777777778</v>
      </c>
      <c r="K50" s="15">
        <v>0.40902777777777777</v>
      </c>
      <c r="L50" s="15">
        <v>0.4916666666666667</v>
      </c>
      <c r="M50" s="15">
        <v>0.57708333333333328</v>
      </c>
      <c r="N50" s="15">
        <v>0.68194444444444446</v>
      </c>
      <c r="O50" s="15">
        <v>0.7270833333333333</v>
      </c>
      <c r="P50" s="15">
        <v>0.78819444444444453</v>
      </c>
      <c r="Q50" s="9">
        <f t="shared" si="6"/>
        <v>0.53819444444444453</v>
      </c>
      <c r="R50" s="41" t="s">
        <v>423</v>
      </c>
      <c r="S50" s="37" t="s">
        <v>423</v>
      </c>
      <c r="U50" s="119">
        <v>587722</v>
      </c>
      <c r="V50" s="120" t="s">
        <v>45</v>
      </c>
      <c r="W50" s="120" t="s">
        <v>332</v>
      </c>
    </row>
    <row r="51" spans="1:23" ht="37.5" customHeight="1" x14ac:dyDescent="0.15">
      <c r="A51" s="1" t="s">
        <v>0</v>
      </c>
      <c r="B51" s="2" t="s">
        <v>1</v>
      </c>
      <c r="C51" s="30" t="s">
        <v>110</v>
      </c>
      <c r="D51" s="2" t="s">
        <v>2</v>
      </c>
      <c r="E51" s="2" t="s">
        <v>3</v>
      </c>
      <c r="F51" s="4" t="s">
        <v>153</v>
      </c>
      <c r="G51" s="2" t="s">
        <v>4</v>
      </c>
      <c r="H51" s="2" t="s">
        <v>5</v>
      </c>
      <c r="I51" s="31" t="s">
        <v>6</v>
      </c>
      <c r="J51" s="31" t="s">
        <v>7</v>
      </c>
      <c r="K51" s="31" t="s">
        <v>8</v>
      </c>
      <c r="L51" s="31" t="s">
        <v>9</v>
      </c>
      <c r="M51" s="3" t="s">
        <v>10</v>
      </c>
      <c r="N51" s="32" t="s">
        <v>11</v>
      </c>
      <c r="O51" s="3" t="s">
        <v>12</v>
      </c>
      <c r="P51" s="4" t="s">
        <v>13</v>
      </c>
      <c r="Q51" s="5" t="s">
        <v>14</v>
      </c>
      <c r="R51" s="39" t="s">
        <v>154</v>
      </c>
      <c r="S51" s="6" t="s">
        <v>15</v>
      </c>
    </row>
    <row r="52" spans="1:23" ht="37.5" customHeight="1" x14ac:dyDescent="0.15">
      <c r="A52" s="1" t="s">
        <v>0</v>
      </c>
      <c r="B52" s="2" t="s">
        <v>1</v>
      </c>
      <c r="C52" s="30" t="s">
        <v>110</v>
      </c>
      <c r="D52" s="2" t="s">
        <v>2</v>
      </c>
      <c r="E52" s="2" t="s">
        <v>3</v>
      </c>
      <c r="F52" s="4" t="s">
        <v>153</v>
      </c>
      <c r="G52" s="2" t="s">
        <v>4</v>
      </c>
      <c r="H52" s="2" t="s">
        <v>5</v>
      </c>
      <c r="I52" s="31" t="s">
        <v>151</v>
      </c>
      <c r="J52" s="31" t="s">
        <v>7</v>
      </c>
      <c r="K52" s="31" t="s">
        <v>8</v>
      </c>
      <c r="L52" s="31" t="s">
        <v>9</v>
      </c>
      <c r="M52" s="3" t="s">
        <v>10</v>
      </c>
      <c r="N52" s="32" t="s">
        <v>11</v>
      </c>
      <c r="O52" s="3" t="s">
        <v>12</v>
      </c>
      <c r="P52" s="4" t="s">
        <v>13</v>
      </c>
      <c r="Q52" s="5" t="s">
        <v>14</v>
      </c>
      <c r="R52" s="39" t="s">
        <v>154</v>
      </c>
      <c r="S52" s="6" t="s">
        <v>15</v>
      </c>
    </row>
    <row r="53" spans="1:23" ht="20.25" customHeight="1" x14ac:dyDescent="0.15">
      <c r="A53" s="93">
        <v>50</v>
      </c>
      <c r="B53" s="94" t="s">
        <v>374</v>
      </c>
      <c r="C53" s="95" t="s">
        <v>115</v>
      </c>
      <c r="D53" s="96" t="s">
        <v>375</v>
      </c>
      <c r="E53" s="96" t="s">
        <v>98</v>
      </c>
      <c r="F53" s="96"/>
      <c r="G53" s="65" t="s">
        <v>16</v>
      </c>
      <c r="H53" s="61" t="s">
        <v>421</v>
      </c>
      <c r="I53" s="65"/>
      <c r="J53" s="65"/>
      <c r="K53" s="52"/>
      <c r="L53" s="52"/>
      <c r="M53" s="52"/>
      <c r="N53" s="52"/>
      <c r="O53" s="52"/>
      <c r="P53" s="52"/>
      <c r="Q53" s="52" t="s">
        <v>428</v>
      </c>
      <c r="R53" s="53"/>
      <c r="S53" s="60"/>
      <c r="U53" s="119"/>
      <c r="V53" s="120"/>
      <c r="W53" s="120"/>
    </row>
    <row r="54" spans="1:23" ht="20.25" customHeight="1" x14ac:dyDescent="0.15">
      <c r="A54" s="46">
        <v>51</v>
      </c>
      <c r="B54" s="97" t="s">
        <v>228</v>
      </c>
      <c r="C54" s="98" t="s">
        <v>115</v>
      </c>
      <c r="D54" s="65" t="s">
        <v>229</v>
      </c>
      <c r="E54" s="65" t="s">
        <v>230</v>
      </c>
      <c r="F54" s="82"/>
      <c r="G54" s="50" t="s">
        <v>16</v>
      </c>
      <c r="H54" s="61" t="s">
        <v>421</v>
      </c>
      <c r="I54" s="61"/>
      <c r="J54" s="50"/>
      <c r="K54" s="50"/>
      <c r="L54" s="50"/>
      <c r="M54" s="50"/>
      <c r="N54" s="50"/>
      <c r="O54" s="50"/>
      <c r="P54" s="50"/>
      <c r="Q54" s="50" t="s">
        <v>428</v>
      </c>
      <c r="R54" s="71"/>
      <c r="S54" s="54"/>
      <c r="U54" s="119"/>
      <c r="V54" s="120"/>
      <c r="W54" s="120"/>
    </row>
    <row r="55" spans="1:23" ht="20.25" customHeight="1" x14ac:dyDescent="0.15">
      <c r="A55" s="16">
        <v>52</v>
      </c>
      <c r="B55" s="11" t="s">
        <v>231</v>
      </c>
      <c r="C55" s="13" t="s">
        <v>115</v>
      </c>
      <c r="D55" s="12" t="s">
        <v>232</v>
      </c>
      <c r="E55" s="12" t="s">
        <v>233</v>
      </c>
      <c r="F55" s="24">
        <v>587723</v>
      </c>
      <c r="G55" s="8" t="s">
        <v>34</v>
      </c>
      <c r="H55" s="9">
        <v>0.27083333333333331</v>
      </c>
      <c r="I55" s="17">
        <v>0.33680555555555558</v>
      </c>
      <c r="J55" s="17">
        <v>0.36458333333333331</v>
      </c>
      <c r="K55" s="17">
        <v>0.46111111111111108</v>
      </c>
      <c r="L55" s="17">
        <v>0.5395833333333333</v>
      </c>
      <c r="M55" s="17">
        <v>0.61805555555555558</v>
      </c>
      <c r="N55" s="17">
        <v>0.73333333333333339</v>
      </c>
      <c r="O55" s="17">
        <v>0.77361111111111114</v>
      </c>
      <c r="P55" s="17">
        <v>0.82708333333333339</v>
      </c>
      <c r="Q55" s="9">
        <f t="shared" ref="Q55:Q66" si="7">P55-H55</f>
        <v>0.55625000000000013</v>
      </c>
      <c r="R55" s="103"/>
      <c r="S55" s="37" t="s">
        <v>423</v>
      </c>
      <c r="U55" s="119">
        <v>587723</v>
      </c>
      <c r="V55" s="120" t="s">
        <v>232</v>
      </c>
      <c r="W55" s="120" t="s">
        <v>233</v>
      </c>
    </row>
    <row r="56" spans="1:23" ht="20.25" customHeight="1" x14ac:dyDescent="0.15">
      <c r="A56" s="16">
        <v>53</v>
      </c>
      <c r="B56" s="11" t="s">
        <v>137</v>
      </c>
      <c r="C56" s="13" t="s">
        <v>113</v>
      </c>
      <c r="D56" s="12" t="s">
        <v>138</v>
      </c>
      <c r="E56" s="12" t="s">
        <v>82</v>
      </c>
      <c r="F56" s="24"/>
      <c r="G56" s="9" t="s">
        <v>16</v>
      </c>
      <c r="H56" s="89" t="s">
        <v>421</v>
      </c>
      <c r="I56" s="90"/>
      <c r="J56" s="90"/>
      <c r="K56" s="90"/>
      <c r="L56" s="90"/>
      <c r="M56" s="90"/>
      <c r="N56" s="90"/>
      <c r="O56" s="90"/>
      <c r="P56" s="90"/>
      <c r="Q56" s="90" t="s">
        <v>428</v>
      </c>
      <c r="R56" s="91"/>
      <c r="S56" s="92"/>
      <c r="U56" s="119"/>
      <c r="V56" s="120"/>
      <c r="W56" s="120"/>
    </row>
    <row r="57" spans="1:23" ht="20.25" customHeight="1" x14ac:dyDescent="0.15">
      <c r="A57" s="16">
        <v>54</v>
      </c>
      <c r="B57" s="11" t="s">
        <v>379</v>
      </c>
      <c r="C57" s="13" t="s">
        <v>380</v>
      </c>
      <c r="D57" s="12" t="s">
        <v>381</v>
      </c>
      <c r="E57" s="12" t="s">
        <v>382</v>
      </c>
      <c r="F57" s="24">
        <v>587724</v>
      </c>
      <c r="G57" s="9" t="s">
        <v>389</v>
      </c>
      <c r="H57" s="99">
        <v>0.25</v>
      </c>
      <c r="I57" s="9">
        <v>0.3354166666666667</v>
      </c>
      <c r="J57" s="9">
        <v>0.36736111111111108</v>
      </c>
      <c r="K57" s="9">
        <v>0.41944444444444445</v>
      </c>
      <c r="L57" s="9">
        <v>0.49652777777777773</v>
      </c>
      <c r="M57" s="9">
        <v>0.58611111111111114</v>
      </c>
      <c r="N57" s="9">
        <v>0.6875</v>
      </c>
      <c r="O57" s="9">
        <v>0.72777777777777775</v>
      </c>
      <c r="P57" s="9">
        <v>0.78819444444444453</v>
      </c>
      <c r="Q57" s="9">
        <f t="shared" si="7"/>
        <v>0.53819444444444453</v>
      </c>
      <c r="R57" s="42" t="s">
        <v>423</v>
      </c>
      <c r="S57" s="14" t="s">
        <v>423</v>
      </c>
      <c r="U57" s="119">
        <v>587724</v>
      </c>
      <c r="V57" s="120" t="s">
        <v>381</v>
      </c>
      <c r="W57" s="120" t="s">
        <v>382</v>
      </c>
    </row>
    <row r="58" spans="1:23" ht="20.25" customHeight="1" x14ac:dyDescent="0.15">
      <c r="A58" s="16">
        <v>55</v>
      </c>
      <c r="B58" s="11" t="s">
        <v>234</v>
      </c>
      <c r="C58" s="13" t="s">
        <v>115</v>
      </c>
      <c r="D58" s="12" t="s">
        <v>235</v>
      </c>
      <c r="E58" s="12" t="s">
        <v>236</v>
      </c>
      <c r="F58" s="24"/>
      <c r="G58" s="8" t="s">
        <v>16</v>
      </c>
      <c r="H58" s="89" t="s">
        <v>421</v>
      </c>
      <c r="I58" s="90"/>
      <c r="J58" s="90"/>
      <c r="K58" s="90"/>
      <c r="L58" s="90"/>
      <c r="M58" s="90"/>
      <c r="N58" s="90"/>
      <c r="O58" s="90"/>
      <c r="P58" s="90"/>
      <c r="Q58" s="90" t="s">
        <v>428</v>
      </c>
      <c r="R58" s="91"/>
      <c r="S58" s="92"/>
      <c r="U58" s="119"/>
      <c r="V58" s="120"/>
      <c r="W58" s="120"/>
    </row>
    <row r="59" spans="1:23" ht="20.25" customHeight="1" x14ac:dyDescent="0.15">
      <c r="A59" s="16">
        <v>56</v>
      </c>
      <c r="B59" s="11" t="s">
        <v>237</v>
      </c>
      <c r="C59" s="13" t="s">
        <v>112</v>
      </c>
      <c r="D59" s="12" t="s">
        <v>238</v>
      </c>
      <c r="E59" s="12" t="s">
        <v>239</v>
      </c>
      <c r="F59" s="24">
        <v>587725</v>
      </c>
      <c r="G59" s="8" t="s">
        <v>16</v>
      </c>
      <c r="H59" s="99">
        <v>0.25</v>
      </c>
      <c r="I59" s="17">
        <v>0.33333333333333331</v>
      </c>
      <c r="J59" s="17">
        <v>0.36249999999999999</v>
      </c>
      <c r="K59" s="17">
        <v>0.41944444444444445</v>
      </c>
      <c r="L59" s="17">
        <v>0.4993055555555555</v>
      </c>
      <c r="M59" s="17">
        <v>0.59652777777777777</v>
      </c>
      <c r="N59" s="9">
        <v>0.7090277777777777</v>
      </c>
      <c r="O59" s="17">
        <v>0.74930555555555556</v>
      </c>
      <c r="P59" s="17">
        <v>0.8125</v>
      </c>
      <c r="Q59" s="9">
        <f t="shared" si="7"/>
        <v>0.5625</v>
      </c>
      <c r="R59" s="105"/>
      <c r="S59" s="10" t="s">
        <v>423</v>
      </c>
      <c r="U59" s="119">
        <v>587725</v>
      </c>
      <c r="V59" s="120" t="s">
        <v>238</v>
      </c>
      <c r="W59" s="120" t="s">
        <v>239</v>
      </c>
    </row>
    <row r="60" spans="1:23" ht="20.25" customHeight="1" x14ac:dyDescent="0.15">
      <c r="A60" s="16">
        <v>57</v>
      </c>
      <c r="B60" s="11" t="s">
        <v>346</v>
      </c>
      <c r="C60" s="13" t="s">
        <v>347</v>
      </c>
      <c r="D60" s="12" t="s">
        <v>348</v>
      </c>
      <c r="E60" s="12" t="s">
        <v>349</v>
      </c>
      <c r="F60" s="12">
        <v>587726</v>
      </c>
      <c r="G60" s="12" t="s">
        <v>16</v>
      </c>
      <c r="H60" s="99">
        <v>0.25</v>
      </c>
      <c r="I60" s="9">
        <v>0.3263888888888889</v>
      </c>
      <c r="J60" s="9">
        <v>0.35902777777777778</v>
      </c>
      <c r="K60" s="9">
        <v>0.41250000000000003</v>
      </c>
      <c r="L60" s="9">
        <v>0.49791666666666662</v>
      </c>
      <c r="M60" s="9">
        <v>0.57916666666666672</v>
      </c>
      <c r="N60" s="9">
        <v>0.6694444444444444</v>
      </c>
      <c r="O60" s="9">
        <v>0.71805555555555556</v>
      </c>
      <c r="P60" s="9">
        <v>0.78333333333333333</v>
      </c>
      <c r="Q60" s="9">
        <f t="shared" si="7"/>
        <v>0.53333333333333333</v>
      </c>
      <c r="R60" s="44" t="s">
        <v>423</v>
      </c>
      <c r="S60" s="14" t="s">
        <v>423</v>
      </c>
      <c r="U60" s="119">
        <v>587726</v>
      </c>
      <c r="V60" s="120" t="s">
        <v>348</v>
      </c>
      <c r="W60" s="120" t="s">
        <v>349</v>
      </c>
    </row>
    <row r="61" spans="1:23" ht="20.25" customHeight="1" x14ac:dyDescent="0.15">
      <c r="A61" s="16">
        <v>58</v>
      </c>
      <c r="B61" s="11" t="s">
        <v>49</v>
      </c>
      <c r="C61" s="13" t="s">
        <v>112</v>
      </c>
      <c r="D61" s="12" t="s">
        <v>50</v>
      </c>
      <c r="E61" s="12" t="s">
        <v>240</v>
      </c>
      <c r="F61" s="24"/>
      <c r="G61" s="12" t="s">
        <v>16</v>
      </c>
      <c r="H61" s="89" t="s">
        <v>421</v>
      </c>
      <c r="I61" s="90"/>
      <c r="J61" s="90"/>
      <c r="K61" s="90"/>
      <c r="L61" s="90"/>
      <c r="M61" s="90"/>
      <c r="N61" s="90"/>
      <c r="O61" s="90"/>
      <c r="P61" s="90"/>
      <c r="Q61" s="90" t="s">
        <v>428</v>
      </c>
      <c r="R61" s="91"/>
      <c r="S61" s="92"/>
      <c r="U61" s="119"/>
      <c r="V61" s="120"/>
      <c r="W61" s="120"/>
    </row>
    <row r="62" spans="1:23" ht="20.25" customHeight="1" x14ac:dyDescent="0.15">
      <c r="A62" s="16">
        <v>59</v>
      </c>
      <c r="B62" s="11" t="s">
        <v>350</v>
      </c>
      <c r="C62" s="13" t="s">
        <v>115</v>
      </c>
      <c r="D62" s="12" t="s">
        <v>351</v>
      </c>
      <c r="E62" s="12" t="s">
        <v>46</v>
      </c>
      <c r="F62" s="24">
        <v>587727</v>
      </c>
      <c r="G62" s="12" t="s">
        <v>16</v>
      </c>
      <c r="H62" s="99">
        <v>0.25</v>
      </c>
      <c r="I62" s="9">
        <v>0.32847222222222222</v>
      </c>
      <c r="J62" s="9">
        <v>0.37222222222222223</v>
      </c>
      <c r="K62" s="9">
        <v>0.41944444444444445</v>
      </c>
      <c r="L62" s="9">
        <v>0.50972222222222219</v>
      </c>
      <c r="M62" s="9">
        <v>0.59513888888888888</v>
      </c>
      <c r="N62" s="9">
        <v>0.68819444444444444</v>
      </c>
      <c r="O62" s="9">
        <v>0.73958333333333337</v>
      </c>
      <c r="P62" s="9">
        <v>0.7944444444444444</v>
      </c>
      <c r="Q62" s="9">
        <f t="shared" si="7"/>
        <v>0.5444444444444444</v>
      </c>
      <c r="R62" s="42" t="s">
        <v>423</v>
      </c>
      <c r="S62" s="37" t="s">
        <v>423</v>
      </c>
      <c r="U62" s="119">
        <v>587727</v>
      </c>
      <c r="V62" s="120" t="s">
        <v>351</v>
      </c>
      <c r="W62" s="120" t="s">
        <v>46</v>
      </c>
    </row>
    <row r="63" spans="1:23" ht="20.25" customHeight="1" x14ac:dyDescent="0.15">
      <c r="A63" s="16">
        <v>60</v>
      </c>
      <c r="B63" s="11" t="s">
        <v>352</v>
      </c>
      <c r="C63" s="13" t="s">
        <v>112</v>
      </c>
      <c r="D63" s="12" t="s">
        <v>353</v>
      </c>
      <c r="E63" s="12" t="s">
        <v>270</v>
      </c>
      <c r="F63" s="24">
        <v>587728</v>
      </c>
      <c r="G63" s="9" t="s">
        <v>16</v>
      </c>
      <c r="H63" s="9">
        <v>0.27083333333333298</v>
      </c>
      <c r="I63" s="9">
        <v>0.32847222222222222</v>
      </c>
      <c r="J63" s="9">
        <v>0.35347222222222219</v>
      </c>
      <c r="K63" s="9">
        <v>0.40138888888888885</v>
      </c>
      <c r="L63" s="9">
        <v>0.45416666666666666</v>
      </c>
      <c r="M63" s="9">
        <v>0.52986111111111112</v>
      </c>
      <c r="N63" s="9">
        <v>0.60833333333333328</v>
      </c>
      <c r="O63" s="9">
        <v>0.63888888888888895</v>
      </c>
      <c r="P63" s="9">
        <v>0.68541666666666667</v>
      </c>
      <c r="Q63" s="9">
        <f t="shared" si="7"/>
        <v>0.41458333333333369</v>
      </c>
      <c r="R63" s="42" t="s">
        <v>423</v>
      </c>
      <c r="S63" s="14" t="s">
        <v>423</v>
      </c>
      <c r="U63" s="119">
        <v>587728</v>
      </c>
      <c r="V63" s="120" t="s">
        <v>353</v>
      </c>
      <c r="W63" s="120" t="s">
        <v>270</v>
      </c>
    </row>
    <row r="64" spans="1:23" ht="20.25" customHeight="1" x14ac:dyDescent="0.15">
      <c r="A64" s="16">
        <v>61</v>
      </c>
      <c r="B64" s="11" t="s">
        <v>145</v>
      </c>
      <c r="C64" s="13" t="s">
        <v>115</v>
      </c>
      <c r="D64" s="12" t="s">
        <v>241</v>
      </c>
      <c r="E64" s="12" t="s">
        <v>242</v>
      </c>
      <c r="F64" s="24">
        <v>587729</v>
      </c>
      <c r="G64" s="8" t="s">
        <v>34</v>
      </c>
      <c r="H64" s="99">
        <v>0.25</v>
      </c>
      <c r="I64" s="9">
        <v>0.31319444444444444</v>
      </c>
      <c r="J64" s="9">
        <v>0.33819444444444446</v>
      </c>
      <c r="K64" s="9">
        <v>0.3840277777777778</v>
      </c>
      <c r="L64" s="9">
        <v>0.45069444444444445</v>
      </c>
      <c r="M64" s="9">
        <v>0.52430555555555558</v>
      </c>
      <c r="N64" s="9">
        <v>0.60277777777777775</v>
      </c>
      <c r="O64" s="9">
        <v>0.6479166666666667</v>
      </c>
      <c r="P64" s="9">
        <v>0.69930555555555562</v>
      </c>
      <c r="Q64" s="9">
        <f t="shared" si="7"/>
        <v>0.44930555555555562</v>
      </c>
      <c r="R64" s="104"/>
      <c r="S64" s="102"/>
      <c r="U64" s="119">
        <v>587729</v>
      </c>
      <c r="V64" s="120" t="s">
        <v>241</v>
      </c>
      <c r="W64" s="120" t="s">
        <v>242</v>
      </c>
    </row>
    <row r="65" spans="1:23" ht="20.25" customHeight="1" x14ac:dyDescent="0.15">
      <c r="A65" s="46">
        <v>62</v>
      </c>
      <c r="B65" s="63" t="s">
        <v>243</v>
      </c>
      <c r="C65" s="64" t="s">
        <v>113</v>
      </c>
      <c r="D65" s="50" t="s">
        <v>244</v>
      </c>
      <c r="E65" s="50" t="s">
        <v>57</v>
      </c>
      <c r="F65" s="50"/>
      <c r="G65" s="65" t="s">
        <v>16</v>
      </c>
      <c r="H65" s="61" t="s">
        <v>406</v>
      </c>
      <c r="I65" s="52"/>
      <c r="J65" s="65"/>
      <c r="K65" s="65"/>
      <c r="L65" s="65"/>
      <c r="M65" s="65"/>
      <c r="N65" s="65"/>
      <c r="O65" s="65"/>
      <c r="P65" s="65"/>
      <c r="Q65" s="65" t="s">
        <v>428</v>
      </c>
      <c r="R65" s="66"/>
      <c r="S65" s="67"/>
      <c r="U65" s="119"/>
      <c r="V65" s="120"/>
      <c r="W65" s="120"/>
    </row>
    <row r="66" spans="1:23" ht="20.25" customHeight="1" x14ac:dyDescent="0.15">
      <c r="A66" s="16">
        <v>63</v>
      </c>
      <c r="B66" s="11" t="s">
        <v>354</v>
      </c>
      <c r="C66" s="13" t="s">
        <v>112</v>
      </c>
      <c r="D66" s="12" t="s">
        <v>355</v>
      </c>
      <c r="E66" s="12" t="s">
        <v>356</v>
      </c>
      <c r="F66" s="12">
        <v>587730</v>
      </c>
      <c r="G66" s="12" t="s">
        <v>16</v>
      </c>
      <c r="H66" s="99">
        <v>0.25</v>
      </c>
      <c r="I66" s="9">
        <v>0.30902777777777779</v>
      </c>
      <c r="J66" s="9">
        <v>0.33194444444444443</v>
      </c>
      <c r="K66" s="9">
        <v>0.37986111111111115</v>
      </c>
      <c r="L66" s="9">
        <v>0.4375</v>
      </c>
      <c r="M66" s="9">
        <v>0.49861111111111112</v>
      </c>
      <c r="N66" s="9">
        <v>0.57708333333333328</v>
      </c>
      <c r="O66" s="9">
        <v>0.60972222222222217</v>
      </c>
      <c r="P66" s="9">
        <v>0.65625</v>
      </c>
      <c r="Q66" s="9">
        <f t="shared" si="7"/>
        <v>0.40625</v>
      </c>
      <c r="R66" s="103"/>
      <c r="S66" s="37" t="s">
        <v>423</v>
      </c>
      <c r="U66" s="119">
        <v>587730</v>
      </c>
      <c r="V66" s="120" t="s">
        <v>355</v>
      </c>
      <c r="W66" s="120" t="s">
        <v>356</v>
      </c>
    </row>
    <row r="67" spans="1:23" ht="20.25" customHeight="1" x14ac:dyDescent="0.15">
      <c r="A67" s="46">
        <v>64</v>
      </c>
      <c r="B67" s="63" t="s">
        <v>370</v>
      </c>
      <c r="C67" s="64" t="s">
        <v>115</v>
      </c>
      <c r="D67" s="50" t="s">
        <v>371</v>
      </c>
      <c r="E67" s="50" t="s">
        <v>372</v>
      </c>
      <c r="F67" s="49"/>
      <c r="G67" s="50" t="s">
        <v>16</v>
      </c>
      <c r="H67" s="61" t="s">
        <v>405</v>
      </c>
      <c r="I67" s="61"/>
      <c r="J67" s="50"/>
      <c r="K67" s="61"/>
      <c r="L67" s="61"/>
      <c r="M67" s="61"/>
      <c r="N67" s="61"/>
      <c r="O67" s="61"/>
      <c r="P67" s="61"/>
      <c r="Q67" s="52" t="s">
        <v>428</v>
      </c>
      <c r="R67" s="53"/>
      <c r="S67" s="60"/>
      <c r="U67" s="119"/>
      <c r="V67" s="120"/>
      <c r="W67" s="120"/>
    </row>
    <row r="68" spans="1:23" ht="20.25" customHeight="1" x14ac:dyDescent="0.15">
      <c r="A68" s="46">
        <v>65</v>
      </c>
      <c r="B68" s="63" t="s">
        <v>393</v>
      </c>
      <c r="C68" s="64" t="s">
        <v>112</v>
      </c>
      <c r="D68" s="50" t="s">
        <v>394</v>
      </c>
      <c r="E68" s="50" t="s">
        <v>395</v>
      </c>
      <c r="F68" s="49"/>
      <c r="G68" s="61" t="s">
        <v>16</v>
      </c>
      <c r="H68" s="61" t="s">
        <v>417</v>
      </c>
      <c r="I68" s="61"/>
      <c r="J68" s="61"/>
      <c r="K68" s="61"/>
      <c r="L68" s="61"/>
      <c r="M68" s="61"/>
      <c r="N68" s="61"/>
      <c r="O68" s="61"/>
      <c r="P68" s="61"/>
      <c r="Q68" s="65" t="s">
        <v>428</v>
      </c>
      <c r="R68" s="66"/>
      <c r="S68" s="67"/>
      <c r="U68" s="119"/>
      <c r="V68" s="120"/>
      <c r="W68" s="120"/>
    </row>
    <row r="69" spans="1:23" ht="20.25" customHeight="1" x14ac:dyDescent="0.15">
      <c r="A69" s="16">
        <v>66</v>
      </c>
      <c r="B69" s="11" t="s">
        <v>245</v>
      </c>
      <c r="C69" s="13" t="s">
        <v>114</v>
      </c>
      <c r="D69" s="12" t="s">
        <v>56</v>
      </c>
      <c r="E69" s="12" t="s">
        <v>246</v>
      </c>
      <c r="F69" s="12"/>
      <c r="G69" s="12" t="s">
        <v>16</v>
      </c>
      <c r="H69" s="89" t="s">
        <v>421</v>
      </c>
      <c r="I69" s="90"/>
      <c r="J69" s="90"/>
      <c r="K69" s="90"/>
      <c r="L69" s="90"/>
      <c r="M69" s="90"/>
      <c r="N69" s="90"/>
      <c r="O69" s="90"/>
      <c r="P69" s="90"/>
      <c r="Q69" s="90" t="s">
        <v>428</v>
      </c>
      <c r="R69" s="91"/>
      <c r="S69" s="92"/>
      <c r="U69" s="119"/>
      <c r="V69" s="120"/>
      <c r="W69" s="120"/>
    </row>
    <row r="70" spans="1:23" ht="20.25" customHeight="1" x14ac:dyDescent="0.15">
      <c r="A70" s="46">
        <v>67</v>
      </c>
      <c r="B70" s="63" t="s">
        <v>247</v>
      </c>
      <c r="C70" s="64" t="s">
        <v>115</v>
      </c>
      <c r="D70" s="50" t="s">
        <v>248</v>
      </c>
      <c r="E70" s="50" t="s">
        <v>249</v>
      </c>
      <c r="F70" s="49"/>
      <c r="G70" s="61" t="s">
        <v>16</v>
      </c>
      <c r="H70" s="61" t="s">
        <v>414</v>
      </c>
      <c r="I70" s="50"/>
      <c r="J70" s="61"/>
      <c r="K70" s="61"/>
      <c r="L70" s="61"/>
      <c r="M70" s="61"/>
      <c r="N70" s="61"/>
      <c r="O70" s="61"/>
      <c r="P70" s="61"/>
      <c r="Q70" s="52" t="s">
        <v>428</v>
      </c>
      <c r="R70" s="53"/>
      <c r="S70" s="60"/>
      <c r="U70" s="119"/>
      <c r="V70" s="120"/>
      <c r="W70" s="120"/>
    </row>
    <row r="71" spans="1:23" ht="20.25" customHeight="1" x14ac:dyDescent="0.15">
      <c r="A71" s="16">
        <v>68</v>
      </c>
      <c r="B71" s="11" t="s">
        <v>367</v>
      </c>
      <c r="C71" s="13" t="s">
        <v>115</v>
      </c>
      <c r="D71" s="12" t="s">
        <v>368</v>
      </c>
      <c r="E71" s="12" t="s">
        <v>369</v>
      </c>
      <c r="F71" s="24">
        <v>587731</v>
      </c>
      <c r="G71" s="9" t="s">
        <v>16</v>
      </c>
      <c r="H71" s="99">
        <v>0.25</v>
      </c>
      <c r="I71" s="9">
        <v>0.33958333333333335</v>
      </c>
      <c r="J71" s="9">
        <v>0.36874999999999997</v>
      </c>
      <c r="K71" s="9">
        <v>0.42708333333333331</v>
      </c>
      <c r="L71" s="9">
        <v>0.5180555555555556</v>
      </c>
      <c r="M71" s="9">
        <v>0.59236111111111112</v>
      </c>
      <c r="N71" s="9">
        <v>0.68541666666666667</v>
      </c>
      <c r="O71" s="9">
        <v>0.72777777777777775</v>
      </c>
      <c r="P71" s="9">
        <v>0.78819444444444453</v>
      </c>
      <c r="Q71" s="9">
        <f t="shared" ref="Q71:Q72" si="8">P71-H71</f>
        <v>0.53819444444444453</v>
      </c>
      <c r="R71" s="103"/>
      <c r="S71" s="10" t="s">
        <v>423</v>
      </c>
      <c r="U71" s="119">
        <v>587731</v>
      </c>
      <c r="V71" s="120" t="s">
        <v>368</v>
      </c>
      <c r="W71" s="120" t="s">
        <v>369</v>
      </c>
    </row>
    <row r="72" spans="1:23" ht="20.25" customHeight="1" x14ac:dyDescent="0.15">
      <c r="A72" s="16">
        <v>69</v>
      </c>
      <c r="B72" s="11" t="s">
        <v>396</v>
      </c>
      <c r="C72" s="13" t="s">
        <v>112</v>
      </c>
      <c r="D72" s="12" t="s">
        <v>397</v>
      </c>
      <c r="E72" s="12" t="s">
        <v>398</v>
      </c>
      <c r="F72" s="24">
        <v>587732</v>
      </c>
      <c r="G72" s="12" t="s">
        <v>19</v>
      </c>
      <c r="H72" s="9">
        <v>0.27083333333333298</v>
      </c>
      <c r="I72" s="9">
        <v>0.34236111111111112</v>
      </c>
      <c r="J72" s="9">
        <v>0.3666666666666667</v>
      </c>
      <c r="K72" s="9">
        <v>0.41944444444444445</v>
      </c>
      <c r="L72" s="9">
        <v>0.49861111111111112</v>
      </c>
      <c r="M72" s="9">
        <v>0.57430555555555551</v>
      </c>
      <c r="N72" s="9">
        <v>0.67361111111111116</v>
      </c>
      <c r="O72" s="9">
        <v>0.71875</v>
      </c>
      <c r="P72" s="9">
        <v>0.7729166666666667</v>
      </c>
      <c r="Q72" s="9">
        <f t="shared" si="8"/>
        <v>0.50208333333333366</v>
      </c>
      <c r="R72" s="103"/>
      <c r="S72" s="111"/>
      <c r="U72" s="119">
        <v>587732</v>
      </c>
      <c r="V72" s="120" t="s">
        <v>397</v>
      </c>
      <c r="W72" s="120" t="s">
        <v>398</v>
      </c>
    </row>
    <row r="73" spans="1:23" ht="20.25" customHeight="1" x14ac:dyDescent="0.15">
      <c r="A73" s="16">
        <v>70</v>
      </c>
      <c r="B73" s="11" t="s">
        <v>399</v>
      </c>
      <c r="C73" s="13" t="s">
        <v>400</v>
      </c>
      <c r="D73" s="12" t="s">
        <v>401</v>
      </c>
      <c r="E73" s="12" t="s">
        <v>349</v>
      </c>
      <c r="F73" s="24"/>
      <c r="G73" s="12" t="s">
        <v>19</v>
      </c>
      <c r="H73" s="89" t="s">
        <v>421</v>
      </c>
      <c r="I73" s="90"/>
      <c r="J73" s="90"/>
      <c r="K73" s="90"/>
      <c r="L73" s="90"/>
      <c r="M73" s="90"/>
      <c r="N73" s="90"/>
      <c r="O73" s="90"/>
      <c r="P73" s="90"/>
      <c r="Q73" s="90" t="s">
        <v>428</v>
      </c>
      <c r="R73" s="91"/>
      <c r="S73" s="92"/>
      <c r="U73" s="119"/>
      <c r="V73" s="120"/>
      <c r="W73" s="120"/>
    </row>
    <row r="74" spans="1:23" ht="20.25" customHeight="1" x14ac:dyDescent="0.15">
      <c r="A74" s="46">
        <v>71</v>
      </c>
      <c r="B74" s="55" t="s">
        <v>90</v>
      </c>
      <c r="C74" s="56" t="s">
        <v>115</v>
      </c>
      <c r="D74" s="57" t="s">
        <v>91</v>
      </c>
      <c r="E74" s="57" t="s">
        <v>92</v>
      </c>
      <c r="F74" s="49"/>
      <c r="G74" s="50" t="s">
        <v>16</v>
      </c>
      <c r="H74" s="61" t="s">
        <v>414</v>
      </c>
      <c r="I74" s="61"/>
      <c r="J74" s="50"/>
      <c r="K74" s="50"/>
      <c r="L74" s="50"/>
      <c r="M74" s="50"/>
      <c r="N74" s="50"/>
      <c r="O74" s="50"/>
      <c r="P74" s="50"/>
      <c r="Q74" s="65" t="s">
        <v>428</v>
      </c>
      <c r="R74" s="66"/>
      <c r="S74" s="67"/>
      <c r="U74" s="119"/>
      <c r="V74" s="120"/>
      <c r="W74" s="120"/>
    </row>
    <row r="75" spans="1:23" ht="20.25" customHeight="1" x14ac:dyDescent="0.15">
      <c r="A75" s="16">
        <v>72</v>
      </c>
      <c r="B75" s="11" t="s">
        <v>315</v>
      </c>
      <c r="C75" s="13" t="s">
        <v>115</v>
      </c>
      <c r="D75" s="12" t="s">
        <v>316</v>
      </c>
      <c r="E75" s="12" t="s">
        <v>251</v>
      </c>
      <c r="F75" s="24"/>
      <c r="G75" s="9" t="s">
        <v>16</v>
      </c>
      <c r="H75" s="89" t="s">
        <v>421</v>
      </c>
      <c r="I75" s="90"/>
      <c r="J75" s="90"/>
      <c r="K75" s="90"/>
      <c r="L75" s="90"/>
      <c r="M75" s="90"/>
      <c r="N75" s="90"/>
      <c r="O75" s="90"/>
      <c r="P75" s="90"/>
      <c r="Q75" s="90" t="s">
        <v>428</v>
      </c>
      <c r="R75" s="91"/>
      <c r="S75" s="92"/>
      <c r="U75" s="119"/>
      <c r="V75" s="120"/>
      <c r="W75" s="120"/>
    </row>
    <row r="76" spans="1:23" ht="20.25" customHeight="1" x14ac:dyDescent="0.15">
      <c r="A76" s="46">
        <v>73</v>
      </c>
      <c r="B76" s="63" t="s">
        <v>250</v>
      </c>
      <c r="C76" s="64" t="s">
        <v>115</v>
      </c>
      <c r="D76" s="50" t="s">
        <v>146</v>
      </c>
      <c r="E76" s="50" t="s">
        <v>251</v>
      </c>
      <c r="F76" s="50"/>
      <c r="G76" s="50" t="s">
        <v>16</v>
      </c>
      <c r="H76" s="61" t="s">
        <v>412</v>
      </c>
      <c r="I76" s="50"/>
      <c r="J76" s="50"/>
      <c r="K76" s="61"/>
      <c r="L76" s="61"/>
      <c r="M76" s="61"/>
      <c r="N76" s="61"/>
      <c r="O76" s="61"/>
      <c r="P76" s="61"/>
      <c r="Q76" s="52" t="s">
        <v>428</v>
      </c>
      <c r="R76" s="53"/>
      <c r="S76" s="60"/>
      <c r="U76" s="119"/>
      <c r="V76" s="120"/>
      <c r="W76" s="120"/>
    </row>
    <row r="77" spans="1:23" ht="20.25" customHeight="1" x14ac:dyDescent="0.15">
      <c r="A77" s="46">
        <v>74</v>
      </c>
      <c r="B77" s="63" t="s">
        <v>148</v>
      </c>
      <c r="C77" s="64" t="s">
        <v>115</v>
      </c>
      <c r="D77" s="50" t="s">
        <v>149</v>
      </c>
      <c r="E77" s="50" t="s">
        <v>57</v>
      </c>
      <c r="F77" s="50"/>
      <c r="G77" s="50" t="s">
        <v>34</v>
      </c>
      <c r="H77" s="61" t="s">
        <v>418</v>
      </c>
      <c r="I77" s="61"/>
      <c r="J77" s="50"/>
      <c r="K77" s="61"/>
      <c r="L77" s="61"/>
      <c r="M77" s="61"/>
      <c r="N77" s="61"/>
      <c r="O77" s="50"/>
      <c r="P77" s="61"/>
      <c r="Q77" s="65" t="s">
        <v>428</v>
      </c>
      <c r="R77" s="66"/>
      <c r="S77" s="67"/>
      <c r="U77" s="119"/>
      <c r="V77" s="120"/>
      <c r="W77" s="120"/>
    </row>
    <row r="78" spans="1:23" ht="20.25" customHeight="1" x14ac:dyDescent="0.15">
      <c r="A78" s="46">
        <v>75</v>
      </c>
      <c r="B78" s="63" t="s">
        <v>252</v>
      </c>
      <c r="C78" s="64" t="s">
        <v>115</v>
      </c>
      <c r="D78" s="50" t="s">
        <v>28</v>
      </c>
      <c r="E78" s="50" t="s">
        <v>253</v>
      </c>
      <c r="F78" s="50"/>
      <c r="G78" s="50" t="s">
        <v>16</v>
      </c>
      <c r="H78" s="61" t="s">
        <v>422</v>
      </c>
      <c r="I78" s="61"/>
      <c r="J78" s="50"/>
      <c r="K78" s="61"/>
      <c r="L78" s="61"/>
      <c r="M78" s="61"/>
      <c r="N78" s="79"/>
      <c r="O78" s="50"/>
      <c r="P78" s="61"/>
      <c r="Q78" s="65" t="s">
        <v>428</v>
      </c>
      <c r="R78" s="66"/>
      <c r="S78" s="67"/>
      <c r="U78" s="119"/>
      <c r="V78" s="120"/>
      <c r="W78" s="120"/>
    </row>
    <row r="79" spans="1:23" ht="20.25" customHeight="1" x14ac:dyDescent="0.15">
      <c r="A79" s="16">
        <v>76</v>
      </c>
      <c r="B79" s="11" t="s">
        <v>31</v>
      </c>
      <c r="C79" s="13" t="s">
        <v>112</v>
      </c>
      <c r="D79" s="12" t="s">
        <v>32</v>
      </c>
      <c r="E79" s="12" t="s">
        <v>33</v>
      </c>
      <c r="F79" s="12">
        <v>587733</v>
      </c>
      <c r="G79" s="12" t="s">
        <v>19</v>
      </c>
      <c r="H79" s="9">
        <v>0.27083333333333298</v>
      </c>
      <c r="I79" s="9">
        <v>0.33888888888888885</v>
      </c>
      <c r="J79" s="9">
        <v>0.3611111111111111</v>
      </c>
      <c r="K79" s="9">
        <v>0.4152777777777778</v>
      </c>
      <c r="L79" s="9">
        <v>0.47847222222222219</v>
      </c>
      <c r="M79" s="9">
        <v>0.54861111111111105</v>
      </c>
      <c r="N79" s="45">
        <v>0.64513888888888882</v>
      </c>
      <c r="O79" s="9">
        <v>0.68611111111111101</v>
      </c>
      <c r="P79" s="9">
        <v>0.73958333333333337</v>
      </c>
      <c r="Q79" s="9">
        <f t="shared" ref="Q79" si="9">P79-H79</f>
        <v>0.46875000000000039</v>
      </c>
      <c r="R79" s="100"/>
      <c r="S79" s="102"/>
      <c r="U79" s="119">
        <v>587733</v>
      </c>
      <c r="V79" s="120" t="s">
        <v>32</v>
      </c>
      <c r="W79" s="120" t="s">
        <v>33</v>
      </c>
    </row>
    <row r="80" spans="1:23" ht="20.25" customHeight="1" x14ac:dyDescent="0.15">
      <c r="A80" s="16">
        <v>77</v>
      </c>
      <c r="B80" s="11" t="s">
        <v>133</v>
      </c>
      <c r="C80" s="13" t="s">
        <v>115</v>
      </c>
      <c r="D80" s="12" t="s">
        <v>134</v>
      </c>
      <c r="E80" s="12" t="s">
        <v>135</v>
      </c>
      <c r="F80" s="12"/>
      <c r="G80" s="12" t="s">
        <v>16</v>
      </c>
      <c r="H80" s="89" t="s">
        <v>421</v>
      </c>
      <c r="I80" s="90"/>
      <c r="J80" s="90"/>
      <c r="K80" s="90"/>
      <c r="L80" s="90"/>
      <c r="M80" s="90"/>
      <c r="N80" s="90"/>
      <c r="O80" s="90"/>
      <c r="P80" s="90"/>
      <c r="Q80" s="90" t="s">
        <v>428</v>
      </c>
      <c r="R80" s="91"/>
      <c r="S80" s="92"/>
      <c r="U80" s="119"/>
      <c r="V80" s="120"/>
      <c r="W80" s="120"/>
    </row>
    <row r="81" spans="1:23" ht="20.25" customHeight="1" x14ac:dyDescent="0.15">
      <c r="A81" s="46">
        <v>78</v>
      </c>
      <c r="B81" s="63" t="s">
        <v>357</v>
      </c>
      <c r="C81" s="64" t="s">
        <v>113</v>
      </c>
      <c r="D81" s="50" t="s">
        <v>358</v>
      </c>
      <c r="E81" s="50" t="s">
        <v>359</v>
      </c>
      <c r="F81" s="50"/>
      <c r="G81" s="50" t="s">
        <v>16</v>
      </c>
      <c r="H81" s="61" t="s">
        <v>417</v>
      </c>
      <c r="I81" s="61"/>
      <c r="J81" s="50"/>
      <c r="K81" s="61"/>
      <c r="L81" s="61"/>
      <c r="M81" s="61"/>
      <c r="N81" s="79"/>
      <c r="O81" s="50"/>
      <c r="P81" s="61"/>
      <c r="Q81" s="61" t="s">
        <v>428</v>
      </c>
      <c r="R81" s="62"/>
      <c r="S81" s="54"/>
      <c r="U81" s="119"/>
      <c r="V81" s="120"/>
      <c r="W81" s="120"/>
    </row>
    <row r="82" spans="1:23" ht="20.25" customHeight="1" x14ac:dyDescent="0.15">
      <c r="A82" s="46">
        <v>79</v>
      </c>
      <c r="B82" s="63" t="s">
        <v>102</v>
      </c>
      <c r="C82" s="64" t="s">
        <v>115</v>
      </c>
      <c r="D82" s="50" t="s">
        <v>103</v>
      </c>
      <c r="E82" s="50" t="s">
        <v>104</v>
      </c>
      <c r="F82" s="50"/>
      <c r="G82" s="50" t="s">
        <v>16</v>
      </c>
      <c r="H82" s="61" t="s">
        <v>414</v>
      </c>
      <c r="I82" s="61"/>
      <c r="J82" s="50"/>
      <c r="K82" s="61"/>
      <c r="L82" s="61"/>
      <c r="M82" s="61"/>
      <c r="N82" s="79"/>
      <c r="O82" s="50"/>
      <c r="P82" s="61"/>
      <c r="Q82" s="61" t="s">
        <v>428</v>
      </c>
      <c r="R82" s="62"/>
      <c r="S82" s="54"/>
      <c r="U82" s="119"/>
      <c r="V82" s="120"/>
      <c r="W82" s="120"/>
    </row>
    <row r="83" spans="1:23" ht="20.25" customHeight="1" x14ac:dyDescent="0.15">
      <c r="A83" s="46">
        <v>80</v>
      </c>
      <c r="B83" s="63" t="s">
        <v>213</v>
      </c>
      <c r="C83" s="64" t="s">
        <v>114</v>
      </c>
      <c r="D83" s="50" t="s">
        <v>214</v>
      </c>
      <c r="E83" s="50" t="s">
        <v>215</v>
      </c>
      <c r="F83" s="50"/>
      <c r="G83" s="50" t="s">
        <v>16</v>
      </c>
      <c r="H83" s="83" t="s">
        <v>414</v>
      </c>
      <c r="I83" s="61"/>
      <c r="J83" s="50"/>
      <c r="K83" s="61"/>
      <c r="L83" s="61"/>
      <c r="M83" s="61"/>
      <c r="N83" s="79"/>
      <c r="O83" s="50"/>
      <c r="P83" s="61"/>
      <c r="Q83" s="61" t="s">
        <v>428</v>
      </c>
      <c r="R83" s="62"/>
      <c r="S83" s="54"/>
      <c r="U83" s="119"/>
      <c r="V83" s="120"/>
      <c r="W83" s="120"/>
    </row>
    <row r="84" spans="1:23" ht="20.25" customHeight="1" x14ac:dyDescent="0.15">
      <c r="A84" s="16">
        <v>81</v>
      </c>
      <c r="B84" s="11" t="s">
        <v>402</v>
      </c>
      <c r="C84" s="13" t="s">
        <v>114</v>
      </c>
      <c r="D84" s="12" t="s">
        <v>403</v>
      </c>
      <c r="E84" s="12" t="s">
        <v>404</v>
      </c>
      <c r="F84" s="12">
        <v>587734</v>
      </c>
      <c r="G84" s="12" t="s">
        <v>16</v>
      </c>
      <c r="H84" s="9">
        <v>0.27083333333333298</v>
      </c>
      <c r="I84" s="9">
        <v>0.33819444444444446</v>
      </c>
      <c r="J84" s="9">
        <v>0.3611111111111111</v>
      </c>
      <c r="K84" s="9">
        <v>0.41875000000000001</v>
      </c>
      <c r="L84" s="9">
        <v>0.48819444444444443</v>
      </c>
      <c r="M84" s="9">
        <v>0.57361111111111118</v>
      </c>
      <c r="N84" s="45">
        <v>0.67013888888888884</v>
      </c>
      <c r="O84" s="9">
        <v>0.71388888888888891</v>
      </c>
      <c r="P84" s="9">
        <v>0.76736111111111116</v>
      </c>
      <c r="Q84" s="9">
        <f t="shared" ref="Q84" si="10">P84-H84</f>
        <v>0.49652777777777818</v>
      </c>
      <c r="R84" s="100"/>
      <c r="S84" s="102"/>
      <c r="U84" s="119">
        <v>587734</v>
      </c>
      <c r="V84" s="120" t="s">
        <v>403</v>
      </c>
      <c r="W84" s="120" t="s">
        <v>404</v>
      </c>
    </row>
    <row r="85" spans="1:23" ht="20.25" customHeight="1" x14ac:dyDescent="0.15">
      <c r="A85" s="46">
        <v>82</v>
      </c>
      <c r="B85" s="63" t="s">
        <v>360</v>
      </c>
      <c r="C85" s="64" t="s">
        <v>112</v>
      </c>
      <c r="D85" s="50" t="s">
        <v>361</v>
      </c>
      <c r="E85" s="50" t="s">
        <v>362</v>
      </c>
      <c r="F85" s="50"/>
      <c r="G85" s="50" t="s">
        <v>16</v>
      </c>
      <c r="H85" s="61" t="s">
        <v>17</v>
      </c>
      <c r="I85" s="61"/>
      <c r="J85" s="50"/>
      <c r="K85" s="61"/>
      <c r="L85" s="61"/>
      <c r="M85" s="61"/>
      <c r="N85" s="79"/>
      <c r="O85" s="50"/>
      <c r="P85" s="61"/>
      <c r="Q85" s="61" t="s">
        <v>428</v>
      </c>
      <c r="R85" s="62"/>
      <c r="S85" s="54"/>
      <c r="U85" s="119"/>
      <c r="V85" s="120"/>
      <c r="W85" s="120"/>
    </row>
    <row r="86" spans="1:23" ht="20.25" customHeight="1" x14ac:dyDescent="0.15">
      <c r="A86" s="46">
        <v>83</v>
      </c>
      <c r="B86" s="63" t="s">
        <v>383</v>
      </c>
      <c r="C86" s="64" t="s">
        <v>116</v>
      </c>
      <c r="D86" s="50" t="s">
        <v>384</v>
      </c>
      <c r="E86" s="50" t="s">
        <v>385</v>
      </c>
      <c r="F86" s="50"/>
      <c r="G86" s="50" t="s">
        <v>34</v>
      </c>
      <c r="H86" s="61" t="s">
        <v>414</v>
      </c>
      <c r="I86" s="61"/>
      <c r="J86" s="50"/>
      <c r="K86" s="61"/>
      <c r="L86" s="61"/>
      <c r="M86" s="61"/>
      <c r="N86" s="79"/>
      <c r="O86" s="50"/>
      <c r="P86" s="61"/>
      <c r="Q86" s="61" t="s">
        <v>428</v>
      </c>
      <c r="R86" s="62"/>
      <c r="S86" s="54"/>
      <c r="U86" s="119"/>
      <c r="V86" s="120"/>
      <c r="W86" s="120"/>
    </row>
    <row r="87" spans="1:23" ht="20.25" customHeight="1" x14ac:dyDescent="0.15">
      <c r="A87" s="16">
        <v>84</v>
      </c>
      <c r="B87" s="11" t="s">
        <v>254</v>
      </c>
      <c r="C87" s="13" t="s">
        <v>115</v>
      </c>
      <c r="D87" s="12" t="s">
        <v>255</v>
      </c>
      <c r="E87" s="12" t="s">
        <v>256</v>
      </c>
      <c r="F87" s="12"/>
      <c r="G87" s="12" t="s">
        <v>16</v>
      </c>
      <c r="H87" s="89" t="s">
        <v>421</v>
      </c>
      <c r="I87" s="90"/>
      <c r="J87" s="90"/>
      <c r="K87" s="90"/>
      <c r="L87" s="90"/>
      <c r="M87" s="90"/>
      <c r="N87" s="90"/>
      <c r="O87" s="90"/>
      <c r="P87" s="90"/>
      <c r="Q87" s="90" t="s">
        <v>428</v>
      </c>
      <c r="R87" s="91"/>
      <c r="S87" s="92"/>
      <c r="U87" s="119"/>
      <c r="V87" s="120"/>
      <c r="W87" s="120"/>
    </row>
    <row r="88" spans="1:23" ht="20.25" customHeight="1" x14ac:dyDescent="0.15">
      <c r="A88" s="46">
        <v>85</v>
      </c>
      <c r="B88" s="63" t="s">
        <v>257</v>
      </c>
      <c r="C88" s="64" t="s">
        <v>112</v>
      </c>
      <c r="D88" s="50" t="s">
        <v>258</v>
      </c>
      <c r="E88" s="50" t="s">
        <v>135</v>
      </c>
      <c r="F88" s="50"/>
      <c r="G88" s="50" t="s">
        <v>16</v>
      </c>
      <c r="H88" s="61" t="s">
        <v>411</v>
      </c>
      <c r="I88" s="61"/>
      <c r="J88" s="50"/>
      <c r="K88" s="61"/>
      <c r="L88" s="61"/>
      <c r="M88" s="61"/>
      <c r="N88" s="79"/>
      <c r="O88" s="50"/>
      <c r="P88" s="61"/>
      <c r="Q88" s="61" t="s">
        <v>428</v>
      </c>
      <c r="R88" s="62"/>
      <c r="S88" s="54"/>
      <c r="U88" s="119"/>
      <c r="V88" s="120"/>
      <c r="W88" s="120"/>
    </row>
    <row r="89" spans="1:23" ht="20.25" customHeight="1" x14ac:dyDescent="0.15">
      <c r="A89" s="16">
        <v>86</v>
      </c>
      <c r="B89" s="11" t="s">
        <v>386</v>
      </c>
      <c r="C89" s="13" t="s">
        <v>113</v>
      </c>
      <c r="D89" s="12" t="s">
        <v>387</v>
      </c>
      <c r="E89" s="12" t="s">
        <v>388</v>
      </c>
      <c r="F89" s="12">
        <v>587735</v>
      </c>
      <c r="G89" s="12" t="s">
        <v>16</v>
      </c>
      <c r="H89" s="9">
        <v>0.27083333333333298</v>
      </c>
      <c r="I89" s="9">
        <v>0.35694444444444445</v>
      </c>
      <c r="J89" s="9">
        <v>0.39027777777777778</v>
      </c>
      <c r="K89" s="9">
        <v>0.45833333333333331</v>
      </c>
      <c r="L89" s="9">
        <v>0.53472222222222221</v>
      </c>
      <c r="M89" s="9">
        <v>0.61388888888888882</v>
      </c>
      <c r="N89" s="45">
        <v>0.71527777777777779</v>
      </c>
      <c r="O89" s="9">
        <v>0.7583333333333333</v>
      </c>
      <c r="P89" s="9">
        <v>0.81458333333333333</v>
      </c>
      <c r="Q89" s="9">
        <f t="shared" ref="Q89" si="11">P89-H89</f>
        <v>0.5437500000000004</v>
      </c>
      <c r="R89" s="100"/>
      <c r="S89" s="14" t="s">
        <v>423</v>
      </c>
      <c r="U89" s="119">
        <v>587735</v>
      </c>
      <c r="V89" s="120" t="s">
        <v>387</v>
      </c>
      <c r="W89" s="120" t="s">
        <v>388</v>
      </c>
    </row>
    <row r="90" spans="1:23" ht="37.5" customHeight="1" x14ac:dyDescent="0.15">
      <c r="A90" s="1" t="s">
        <v>0</v>
      </c>
      <c r="B90" s="2" t="s">
        <v>1</v>
      </c>
      <c r="C90" s="30" t="s">
        <v>110</v>
      </c>
      <c r="D90" s="2" t="s">
        <v>2</v>
      </c>
      <c r="E90" s="2" t="s">
        <v>3</v>
      </c>
      <c r="F90" s="4" t="s">
        <v>153</v>
      </c>
      <c r="G90" s="2" t="s">
        <v>4</v>
      </c>
      <c r="H90" s="2" t="s">
        <v>5</v>
      </c>
      <c r="I90" s="31" t="s">
        <v>6</v>
      </c>
      <c r="J90" s="31" t="s">
        <v>7</v>
      </c>
      <c r="K90" s="31" t="s">
        <v>8</v>
      </c>
      <c r="L90" s="31" t="s">
        <v>9</v>
      </c>
      <c r="M90" s="3" t="s">
        <v>10</v>
      </c>
      <c r="N90" s="32" t="s">
        <v>11</v>
      </c>
      <c r="O90" s="3" t="s">
        <v>12</v>
      </c>
      <c r="P90" s="4" t="s">
        <v>13</v>
      </c>
      <c r="Q90" s="5" t="s">
        <v>14</v>
      </c>
      <c r="R90" s="39" t="s">
        <v>154</v>
      </c>
      <c r="S90" s="6" t="s">
        <v>15</v>
      </c>
    </row>
    <row r="91" spans="1:23" ht="37.5" customHeight="1" x14ac:dyDescent="0.15">
      <c r="A91" s="1" t="s">
        <v>0</v>
      </c>
      <c r="B91" s="2" t="s">
        <v>1</v>
      </c>
      <c r="C91" s="30" t="s">
        <v>110</v>
      </c>
      <c r="D91" s="2" t="s">
        <v>2</v>
      </c>
      <c r="E91" s="2" t="s">
        <v>3</v>
      </c>
      <c r="F91" s="4" t="s">
        <v>153</v>
      </c>
      <c r="G91" s="2" t="s">
        <v>4</v>
      </c>
      <c r="H91" s="2" t="s">
        <v>5</v>
      </c>
      <c r="I91" s="31" t="s">
        <v>6</v>
      </c>
      <c r="J91" s="31" t="s">
        <v>7</v>
      </c>
      <c r="K91" s="31" t="s">
        <v>8</v>
      </c>
      <c r="L91" s="31" t="s">
        <v>9</v>
      </c>
      <c r="M91" s="3" t="s">
        <v>10</v>
      </c>
      <c r="N91" s="32" t="s">
        <v>11</v>
      </c>
      <c r="O91" s="3" t="s">
        <v>12</v>
      </c>
      <c r="P91" s="4" t="s">
        <v>13</v>
      </c>
      <c r="Q91" s="5" t="s">
        <v>14</v>
      </c>
      <c r="R91" s="39" t="s">
        <v>154</v>
      </c>
      <c r="S91" s="6" t="s">
        <v>15</v>
      </c>
    </row>
    <row r="92" spans="1:23" ht="20.25" customHeight="1" x14ac:dyDescent="0.15">
      <c r="A92" s="68">
        <v>87</v>
      </c>
      <c r="B92" s="80" t="s">
        <v>259</v>
      </c>
      <c r="C92" s="81" t="s">
        <v>115</v>
      </c>
      <c r="D92" s="82" t="s">
        <v>260</v>
      </c>
      <c r="E92" s="82" t="s">
        <v>209</v>
      </c>
      <c r="F92" s="50"/>
      <c r="G92" s="81" t="s">
        <v>16</v>
      </c>
      <c r="H92" s="61" t="s">
        <v>414</v>
      </c>
      <c r="I92" s="52"/>
      <c r="J92" s="65"/>
      <c r="K92" s="52"/>
      <c r="L92" s="52"/>
      <c r="M92" s="52"/>
      <c r="N92" s="52"/>
      <c r="O92" s="52"/>
      <c r="P92" s="52"/>
      <c r="Q92" s="52" t="s">
        <v>428</v>
      </c>
      <c r="R92" s="53"/>
      <c r="S92" s="67"/>
      <c r="U92" s="119"/>
      <c r="V92" s="120"/>
      <c r="W92" s="120"/>
    </row>
    <row r="93" spans="1:23" ht="20.25" customHeight="1" x14ac:dyDescent="0.15">
      <c r="A93" s="46">
        <v>88</v>
      </c>
      <c r="B93" s="47" t="s">
        <v>261</v>
      </c>
      <c r="C93" s="48" t="s">
        <v>115</v>
      </c>
      <c r="D93" s="49" t="s">
        <v>262</v>
      </c>
      <c r="E93" s="49" t="s">
        <v>263</v>
      </c>
      <c r="F93" s="50"/>
      <c r="G93" s="48" t="s">
        <v>16</v>
      </c>
      <c r="H93" s="61" t="s">
        <v>414</v>
      </c>
      <c r="I93" s="50"/>
      <c r="J93" s="50"/>
      <c r="K93" s="61"/>
      <c r="L93" s="61"/>
      <c r="M93" s="61"/>
      <c r="N93" s="61"/>
      <c r="O93" s="52"/>
      <c r="P93" s="61"/>
      <c r="Q93" s="61" t="s">
        <v>428</v>
      </c>
      <c r="R93" s="62"/>
      <c r="S93" s="60"/>
      <c r="U93" s="119"/>
      <c r="V93" s="120"/>
      <c r="W93" s="120"/>
    </row>
    <row r="94" spans="1:23" ht="20.25" customHeight="1" x14ac:dyDescent="0.15">
      <c r="A94" s="16">
        <v>89</v>
      </c>
      <c r="B94" s="23" t="s">
        <v>264</v>
      </c>
      <c r="C94" s="25" t="s">
        <v>113</v>
      </c>
      <c r="D94" s="24" t="s">
        <v>265</v>
      </c>
      <c r="E94" s="24" t="s">
        <v>165</v>
      </c>
      <c r="F94" s="12">
        <v>587736</v>
      </c>
      <c r="G94" s="25" t="s">
        <v>34</v>
      </c>
      <c r="H94" s="22">
        <v>0.29166666666666669</v>
      </c>
      <c r="I94" s="9">
        <v>0.3576388888888889</v>
      </c>
      <c r="J94" s="9">
        <v>0.3840277777777778</v>
      </c>
      <c r="K94" s="9">
        <v>0.43888888888888888</v>
      </c>
      <c r="L94" s="9">
        <v>0.49583333333333335</v>
      </c>
      <c r="M94" s="9">
        <v>0.57638888888888895</v>
      </c>
      <c r="N94" s="9">
        <v>0.66666666666666663</v>
      </c>
      <c r="O94" s="9">
        <v>0.70347222222222217</v>
      </c>
      <c r="P94" s="9">
        <v>0.76666666666666661</v>
      </c>
      <c r="Q94" s="9">
        <f t="shared" ref="Q94:Q102" si="12">P94-H94</f>
        <v>0.47499999999999992</v>
      </c>
      <c r="R94" s="100"/>
      <c r="S94" s="14" t="s">
        <v>430</v>
      </c>
      <c r="U94" s="119">
        <v>587736</v>
      </c>
      <c r="V94" s="120" t="s">
        <v>265</v>
      </c>
      <c r="W94" s="120" t="s">
        <v>165</v>
      </c>
    </row>
    <row r="95" spans="1:23" ht="20.25" customHeight="1" x14ac:dyDescent="0.15">
      <c r="A95" s="46">
        <v>90</v>
      </c>
      <c r="B95" s="47" t="s">
        <v>338</v>
      </c>
      <c r="C95" s="48" t="s">
        <v>113</v>
      </c>
      <c r="D95" s="49" t="s">
        <v>339</v>
      </c>
      <c r="E95" s="49" t="s">
        <v>46</v>
      </c>
      <c r="F95" s="50"/>
      <c r="G95" s="48" t="s">
        <v>19</v>
      </c>
      <c r="H95" s="51" t="s">
        <v>411</v>
      </c>
      <c r="I95" s="50"/>
      <c r="J95" s="61"/>
      <c r="K95" s="61"/>
      <c r="L95" s="61"/>
      <c r="M95" s="61"/>
      <c r="N95" s="61"/>
      <c r="O95" s="61"/>
      <c r="P95" s="61"/>
      <c r="Q95" s="61" t="s">
        <v>428</v>
      </c>
      <c r="R95" s="62"/>
      <c r="S95" s="54"/>
      <c r="U95" s="119"/>
      <c r="V95" s="120"/>
      <c r="W95" s="120"/>
    </row>
    <row r="96" spans="1:23" ht="20.25" customHeight="1" x14ac:dyDescent="0.15">
      <c r="A96" s="16">
        <v>91</v>
      </c>
      <c r="B96" s="23" t="s">
        <v>266</v>
      </c>
      <c r="C96" s="25" t="s">
        <v>115</v>
      </c>
      <c r="D96" s="24" t="s">
        <v>267</v>
      </c>
      <c r="E96" s="24" t="s">
        <v>78</v>
      </c>
      <c r="F96" s="12">
        <v>587737</v>
      </c>
      <c r="G96" s="25" t="s">
        <v>16</v>
      </c>
      <c r="H96" s="22">
        <v>0.29166666666666702</v>
      </c>
      <c r="I96" s="9">
        <v>0.3666666666666667</v>
      </c>
      <c r="J96" s="9">
        <v>0.39305555555555555</v>
      </c>
      <c r="K96" s="9">
        <v>0.45624999999999999</v>
      </c>
      <c r="L96" s="9">
        <v>0.54305555555555551</v>
      </c>
      <c r="M96" s="9">
        <v>0.63402777777777775</v>
      </c>
      <c r="N96" s="9">
        <v>0.75277777777777777</v>
      </c>
      <c r="O96" s="9">
        <v>0.80347222222222225</v>
      </c>
      <c r="P96" s="9">
        <v>0.85416666666666663</v>
      </c>
      <c r="Q96" s="9">
        <f t="shared" si="12"/>
        <v>0.56249999999999956</v>
      </c>
      <c r="R96" s="100"/>
      <c r="S96" s="14" t="s">
        <v>426</v>
      </c>
      <c r="U96" s="119">
        <v>587737</v>
      </c>
      <c r="V96" s="120" t="s">
        <v>267</v>
      </c>
      <c r="W96" s="120" t="s">
        <v>78</v>
      </c>
    </row>
    <row r="97" spans="1:23" ht="20.25" customHeight="1" x14ac:dyDescent="0.15">
      <c r="A97" s="16">
        <v>92</v>
      </c>
      <c r="B97" s="23" t="s">
        <v>268</v>
      </c>
      <c r="C97" s="25" t="s">
        <v>115</v>
      </c>
      <c r="D97" s="24" t="s">
        <v>269</v>
      </c>
      <c r="E97" s="24" t="s">
        <v>270</v>
      </c>
      <c r="F97" s="12">
        <v>587738</v>
      </c>
      <c r="G97" s="25" t="s">
        <v>16</v>
      </c>
      <c r="H97" s="22">
        <v>0.29166666666666702</v>
      </c>
      <c r="I97" s="9">
        <v>0.35625000000000001</v>
      </c>
      <c r="J97" s="9">
        <v>0.38472222222222219</v>
      </c>
      <c r="K97" s="9">
        <v>0.43402777777777773</v>
      </c>
      <c r="L97" s="9">
        <v>0.49583333333333335</v>
      </c>
      <c r="M97" s="9">
        <v>0.57500000000000007</v>
      </c>
      <c r="N97" s="9">
        <v>0.67361111111111116</v>
      </c>
      <c r="O97" s="9">
        <v>0.71458333333333324</v>
      </c>
      <c r="P97" s="9">
        <v>0.76736111111111116</v>
      </c>
      <c r="Q97" s="9">
        <f t="shared" si="12"/>
        <v>0.47569444444444414</v>
      </c>
      <c r="R97" s="42" t="s">
        <v>423</v>
      </c>
      <c r="S97" s="102"/>
      <c r="U97" s="119">
        <v>587738</v>
      </c>
      <c r="V97" s="120" t="s">
        <v>269</v>
      </c>
      <c r="W97" s="120" t="s">
        <v>270</v>
      </c>
    </row>
    <row r="98" spans="1:23" ht="20.25" customHeight="1" x14ac:dyDescent="0.15">
      <c r="A98" s="16">
        <v>93</v>
      </c>
      <c r="B98" s="23" t="s">
        <v>271</v>
      </c>
      <c r="C98" s="25" t="s">
        <v>115</v>
      </c>
      <c r="D98" s="24" t="s">
        <v>70</v>
      </c>
      <c r="E98" s="24" t="s">
        <v>272</v>
      </c>
      <c r="F98" s="12">
        <v>587739</v>
      </c>
      <c r="G98" s="25" t="s">
        <v>19</v>
      </c>
      <c r="H98" s="22">
        <v>0.29166666666666702</v>
      </c>
      <c r="I98" s="9">
        <v>0.34097222222222223</v>
      </c>
      <c r="J98" s="9">
        <v>0.35972222222222222</v>
      </c>
      <c r="K98" s="9">
        <v>0.40138888888888885</v>
      </c>
      <c r="L98" s="9">
        <v>0.45208333333333334</v>
      </c>
      <c r="M98" s="9">
        <v>0.51041666666666663</v>
      </c>
      <c r="N98" s="9">
        <v>0.5854166666666667</v>
      </c>
      <c r="O98" s="9">
        <v>0.6166666666666667</v>
      </c>
      <c r="P98" s="9">
        <v>0.65833333333333333</v>
      </c>
      <c r="Q98" s="9">
        <f t="shared" si="12"/>
        <v>0.36666666666666631</v>
      </c>
      <c r="R98" s="100"/>
      <c r="S98" s="37" t="s">
        <v>423</v>
      </c>
      <c r="U98" s="119">
        <v>587739</v>
      </c>
      <c r="V98" s="120" t="s">
        <v>70</v>
      </c>
      <c r="W98" s="120" t="s">
        <v>272</v>
      </c>
    </row>
    <row r="99" spans="1:23" ht="20.25" customHeight="1" x14ac:dyDescent="0.15">
      <c r="A99" s="16">
        <v>94</v>
      </c>
      <c r="B99" s="23" t="s">
        <v>71</v>
      </c>
      <c r="C99" s="25" t="s">
        <v>112</v>
      </c>
      <c r="D99" s="24" t="s">
        <v>70</v>
      </c>
      <c r="E99" s="24" t="s">
        <v>22</v>
      </c>
      <c r="F99" s="12">
        <v>587740</v>
      </c>
      <c r="G99" s="25" t="s">
        <v>16</v>
      </c>
      <c r="H99" s="99">
        <v>0.27083333333333331</v>
      </c>
      <c r="I99" s="9">
        <v>0.32916666666666666</v>
      </c>
      <c r="J99" s="9">
        <v>0.36041666666666666</v>
      </c>
      <c r="K99" s="9">
        <v>0.4055555555555555</v>
      </c>
      <c r="L99" s="9">
        <v>0.4680555555555555</v>
      </c>
      <c r="M99" s="9">
        <v>0.55625000000000002</v>
      </c>
      <c r="N99" s="9">
        <v>0.63124999999999998</v>
      </c>
      <c r="O99" s="9">
        <v>0.67569444444444438</v>
      </c>
      <c r="P99" s="9">
        <v>0.72638888888888886</v>
      </c>
      <c r="Q99" s="9">
        <f t="shared" si="12"/>
        <v>0.45555555555555555</v>
      </c>
      <c r="R99" s="42" t="s">
        <v>423</v>
      </c>
      <c r="S99" s="14" t="s">
        <v>423</v>
      </c>
      <c r="U99" s="119">
        <v>587740</v>
      </c>
      <c r="V99" s="120" t="s">
        <v>70</v>
      </c>
      <c r="W99" s="120" t="s">
        <v>22</v>
      </c>
    </row>
    <row r="100" spans="1:23" ht="20.25" customHeight="1" x14ac:dyDescent="0.15">
      <c r="A100" s="16">
        <v>95</v>
      </c>
      <c r="B100" s="23" t="s">
        <v>47</v>
      </c>
      <c r="C100" s="25" t="s">
        <v>115</v>
      </c>
      <c r="D100" s="24" t="s">
        <v>48</v>
      </c>
      <c r="E100" s="24" t="s">
        <v>46</v>
      </c>
      <c r="F100" s="12">
        <v>587741</v>
      </c>
      <c r="G100" s="25" t="s">
        <v>34</v>
      </c>
      <c r="H100" s="99">
        <v>0.27083333333333331</v>
      </c>
      <c r="I100" s="9">
        <v>0.33333333333333331</v>
      </c>
      <c r="J100" s="9">
        <v>0.35416666666666669</v>
      </c>
      <c r="K100" s="9">
        <v>0.40833333333333338</v>
      </c>
      <c r="L100" s="9">
        <v>0.48194444444444445</v>
      </c>
      <c r="M100" s="9">
        <v>0.5444444444444444</v>
      </c>
      <c r="N100" s="9">
        <v>0.62777777777777777</v>
      </c>
      <c r="O100" s="9">
        <v>0.66249999999999998</v>
      </c>
      <c r="P100" s="9">
        <v>0.71597222222222223</v>
      </c>
      <c r="Q100" s="9">
        <f t="shared" si="12"/>
        <v>0.44513888888888892</v>
      </c>
      <c r="R100" s="100"/>
      <c r="S100" s="102"/>
      <c r="U100" s="119">
        <v>587741</v>
      </c>
      <c r="V100" s="120" t="s">
        <v>48</v>
      </c>
      <c r="W100" s="120" t="s">
        <v>46</v>
      </c>
    </row>
    <row r="101" spans="1:23" ht="20.25" customHeight="1" x14ac:dyDescent="0.15">
      <c r="A101" s="16">
        <v>96</v>
      </c>
      <c r="B101" s="23" t="s">
        <v>273</v>
      </c>
      <c r="C101" s="25" t="s">
        <v>114</v>
      </c>
      <c r="D101" s="24" t="s">
        <v>274</v>
      </c>
      <c r="E101" s="24" t="s">
        <v>58</v>
      </c>
      <c r="F101" s="12">
        <v>587742</v>
      </c>
      <c r="G101" s="25" t="s">
        <v>19</v>
      </c>
      <c r="H101" s="22">
        <v>0.29166666666666702</v>
      </c>
      <c r="I101" s="9">
        <v>0.34722222222222227</v>
      </c>
      <c r="J101" s="9">
        <v>0.36527777777777781</v>
      </c>
      <c r="K101" s="9">
        <v>0.4055555555555555</v>
      </c>
      <c r="L101" s="9">
        <v>0.45416666666666666</v>
      </c>
      <c r="M101" s="9">
        <v>0.50694444444444442</v>
      </c>
      <c r="N101" s="9">
        <v>0.57916666666666672</v>
      </c>
      <c r="O101" s="9">
        <v>0.60416666666666663</v>
      </c>
      <c r="P101" s="9">
        <v>0.64374999999999993</v>
      </c>
      <c r="Q101" s="9">
        <f>P101-H101</f>
        <v>0.35208333333333292</v>
      </c>
      <c r="R101" s="100"/>
      <c r="S101" s="101"/>
      <c r="U101" s="119">
        <v>587742</v>
      </c>
      <c r="V101" s="120" t="s">
        <v>274</v>
      </c>
      <c r="W101" s="120" t="s">
        <v>58</v>
      </c>
    </row>
    <row r="102" spans="1:23" ht="20.25" customHeight="1" x14ac:dyDescent="0.15">
      <c r="A102" s="16">
        <v>97</v>
      </c>
      <c r="B102" s="23" t="s">
        <v>275</v>
      </c>
      <c r="C102" s="25" t="s">
        <v>115</v>
      </c>
      <c r="D102" s="24" t="s">
        <v>276</v>
      </c>
      <c r="E102" s="24" t="s">
        <v>277</v>
      </c>
      <c r="F102" s="12">
        <v>587743</v>
      </c>
      <c r="G102" s="25" t="s">
        <v>16</v>
      </c>
      <c r="H102" s="22">
        <v>0.29166666666666702</v>
      </c>
      <c r="I102" s="9">
        <v>0.34861111111111115</v>
      </c>
      <c r="J102" s="9">
        <v>0.36805555555555558</v>
      </c>
      <c r="K102" s="9">
        <v>0.41666666666666669</v>
      </c>
      <c r="L102" s="9">
        <v>0.4826388888888889</v>
      </c>
      <c r="M102" s="9">
        <v>0.56805555555555554</v>
      </c>
      <c r="N102" s="36">
        <v>0.6479166666666667</v>
      </c>
      <c r="O102" s="9">
        <v>0.68541666666666667</v>
      </c>
      <c r="P102" s="9">
        <v>0.74513888888888891</v>
      </c>
      <c r="Q102" s="9">
        <f t="shared" si="12"/>
        <v>0.45347222222222189</v>
      </c>
      <c r="R102" s="100"/>
      <c r="S102" s="101"/>
      <c r="U102" s="119">
        <v>587743</v>
      </c>
      <c r="V102" s="120" t="s">
        <v>276</v>
      </c>
      <c r="W102" s="120" t="s">
        <v>277</v>
      </c>
    </row>
    <row r="103" spans="1:23" ht="20.25" customHeight="1" x14ac:dyDescent="0.15">
      <c r="A103" s="46">
        <v>98</v>
      </c>
      <c r="B103" s="47" t="s">
        <v>125</v>
      </c>
      <c r="C103" s="48" t="s">
        <v>112</v>
      </c>
      <c r="D103" s="49" t="s">
        <v>126</v>
      </c>
      <c r="E103" s="49" t="s">
        <v>127</v>
      </c>
      <c r="F103" s="50"/>
      <c r="G103" s="48" t="s">
        <v>16</v>
      </c>
      <c r="H103" s="51" t="s">
        <v>414</v>
      </c>
      <c r="I103" s="61"/>
      <c r="J103" s="61"/>
      <c r="K103" s="61"/>
      <c r="L103" s="61"/>
      <c r="M103" s="61"/>
      <c r="N103" s="61"/>
      <c r="O103" s="61"/>
      <c r="P103" s="61"/>
      <c r="Q103" s="61" t="s">
        <v>428</v>
      </c>
      <c r="R103" s="62"/>
      <c r="S103" s="54"/>
      <c r="U103" s="119"/>
      <c r="V103" s="120"/>
      <c r="W103" s="120"/>
    </row>
    <row r="104" spans="1:23" ht="20.25" customHeight="1" x14ac:dyDescent="0.15">
      <c r="A104" s="46">
        <v>99</v>
      </c>
      <c r="B104" s="47" t="s">
        <v>142</v>
      </c>
      <c r="C104" s="48" t="s">
        <v>115</v>
      </c>
      <c r="D104" s="49" t="s">
        <v>143</v>
      </c>
      <c r="E104" s="49" t="s">
        <v>144</v>
      </c>
      <c r="F104" s="50"/>
      <c r="G104" s="48" t="s">
        <v>16</v>
      </c>
      <c r="H104" s="51" t="s">
        <v>414</v>
      </c>
      <c r="I104" s="61"/>
      <c r="J104" s="50"/>
      <c r="K104" s="61"/>
      <c r="L104" s="61"/>
      <c r="M104" s="61"/>
      <c r="N104" s="61"/>
      <c r="O104" s="50"/>
      <c r="P104" s="61"/>
      <c r="Q104" s="61" t="s">
        <v>428</v>
      </c>
      <c r="R104" s="62"/>
      <c r="S104" s="54"/>
      <c r="U104" s="119"/>
      <c r="V104" s="120"/>
      <c r="W104" s="120"/>
    </row>
    <row r="105" spans="1:23" ht="20.25" customHeight="1" x14ac:dyDescent="0.15">
      <c r="A105" s="16">
        <v>100</v>
      </c>
      <c r="B105" s="23" t="s">
        <v>373</v>
      </c>
      <c r="C105" s="25" t="s">
        <v>113</v>
      </c>
      <c r="D105" s="24" t="s">
        <v>241</v>
      </c>
      <c r="E105" s="24" t="s">
        <v>309</v>
      </c>
      <c r="F105" s="12">
        <v>587744</v>
      </c>
      <c r="G105" s="25" t="s">
        <v>16</v>
      </c>
      <c r="H105" s="99">
        <v>0.27083333333333331</v>
      </c>
      <c r="I105" s="9">
        <v>0.3298611111111111</v>
      </c>
      <c r="J105" s="9">
        <v>0.36041666666666666</v>
      </c>
      <c r="K105" s="9">
        <v>0.4055555555555555</v>
      </c>
      <c r="L105" s="9">
        <v>0.47152777777777777</v>
      </c>
      <c r="M105" s="9">
        <v>0.5444444444444444</v>
      </c>
      <c r="N105" s="9">
        <v>0.65069444444444446</v>
      </c>
      <c r="O105" s="9">
        <v>0.68888888888888899</v>
      </c>
      <c r="P105" s="9">
        <v>0.74375000000000002</v>
      </c>
      <c r="Q105" s="9">
        <f t="shared" ref="Q105" si="13">P105-H105</f>
        <v>0.47291666666666671</v>
      </c>
      <c r="R105" s="42" t="s">
        <v>423</v>
      </c>
      <c r="S105" s="101"/>
      <c r="U105" s="119">
        <v>587744</v>
      </c>
      <c r="V105" s="120" t="s">
        <v>241</v>
      </c>
      <c r="W105" s="120" t="s">
        <v>309</v>
      </c>
    </row>
    <row r="106" spans="1:23" ht="20.25" customHeight="1" x14ac:dyDescent="0.15">
      <c r="A106" s="16">
        <v>101</v>
      </c>
      <c r="B106" s="23" t="s">
        <v>278</v>
      </c>
      <c r="C106" s="25" t="s">
        <v>115</v>
      </c>
      <c r="D106" s="24" t="s">
        <v>279</v>
      </c>
      <c r="E106" s="24" t="s">
        <v>280</v>
      </c>
      <c r="F106" s="12"/>
      <c r="G106" s="25" t="s">
        <v>34</v>
      </c>
      <c r="H106" s="89" t="s">
        <v>421</v>
      </c>
      <c r="I106" s="90"/>
      <c r="J106" s="90"/>
      <c r="K106" s="90"/>
      <c r="L106" s="90"/>
      <c r="M106" s="90"/>
      <c r="N106" s="90"/>
      <c r="O106" s="90"/>
      <c r="P106" s="90"/>
      <c r="Q106" s="90" t="s">
        <v>428</v>
      </c>
      <c r="R106" s="91"/>
      <c r="S106" s="92"/>
      <c r="U106" s="119"/>
      <c r="V106" s="120"/>
      <c r="W106" s="120"/>
    </row>
    <row r="107" spans="1:23" ht="20.25" customHeight="1" x14ac:dyDescent="0.15">
      <c r="A107" s="46">
        <v>102</v>
      </c>
      <c r="B107" s="47" t="s">
        <v>281</v>
      </c>
      <c r="C107" s="48" t="s">
        <v>112</v>
      </c>
      <c r="D107" s="49" t="s">
        <v>282</v>
      </c>
      <c r="E107" s="49" t="s">
        <v>283</v>
      </c>
      <c r="F107" s="50"/>
      <c r="G107" s="48" t="s">
        <v>16</v>
      </c>
      <c r="H107" s="51" t="s">
        <v>414</v>
      </c>
      <c r="I107" s="65"/>
      <c r="J107" s="65"/>
      <c r="K107" s="65"/>
      <c r="L107" s="65"/>
      <c r="M107" s="65"/>
      <c r="N107" s="65"/>
      <c r="O107" s="65"/>
      <c r="P107" s="65"/>
      <c r="Q107" s="65" t="s">
        <v>428</v>
      </c>
      <c r="R107" s="66"/>
      <c r="S107" s="54"/>
      <c r="U107" s="119"/>
      <c r="V107" s="120"/>
      <c r="W107" s="120"/>
    </row>
    <row r="108" spans="1:23" ht="20.25" customHeight="1" x14ac:dyDescent="0.15">
      <c r="A108" s="46">
        <v>103</v>
      </c>
      <c r="B108" s="47" t="s">
        <v>52</v>
      </c>
      <c r="C108" s="48" t="s">
        <v>116</v>
      </c>
      <c r="D108" s="49" t="s">
        <v>53</v>
      </c>
      <c r="E108" s="49" t="s">
        <v>29</v>
      </c>
      <c r="F108" s="50"/>
      <c r="G108" s="48" t="s">
        <v>19</v>
      </c>
      <c r="H108" s="51" t="s">
        <v>411</v>
      </c>
      <c r="I108" s="52"/>
      <c r="J108" s="52"/>
      <c r="K108" s="52"/>
      <c r="L108" s="52"/>
      <c r="M108" s="52"/>
      <c r="N108" s="52"/>
      <c r="O108" s="52"/>
      <c r="P108" s="52"/>
      <c r="Q108" s="52" t="s">
        <v>428</v>
      </c>
      <c r="R108" s="53"/>
      <c r="S108" s="54"/>
      <c r="U108" s="119"/>
      <c r="V108" s="120"/>
      <c r="W108" s="120"/>
    </row>
    <row r="109" spans="1:23" ht="20.25" customHeight="1" x14ac:dyDescent="0.15">
      <c r="A109" s="46">
        <v>104</v>
      </c>
      <c r="B109" s="47" t="s">
        <v>364</v>
      </c>
      <c r="C109" s="48" t="s">
        <v>115</v>
      </c>
      <c r="D109" s="49" t="s">
        <v>365</v>
      </c>
      <c r="E109" s="49" t="s">
        <v>366</v>
      </c>
      <c r="F109" s="50"/>
      <c r="G109" s="48" t="s">
        <v>19</v>
      </c>
      <c r="H109" s="51" t="s">
        <v>17</v>
      </c>
      <c r="I109" s="52"/>
      <c r="J109" s="52"/>
      <c r="K109" s="52"/>
      <c r="L109" s="52"/>
      <c r="M109" s="52"/>
      <c r="N109" s="52"/>
      <c r="O109" s="52"/>
      <c r="P109" s="52"/>
      <c r="Q109" s="52" t="s">
        <v>428</v>
      </c>
      <c r="R109" s="53"/>
      <c r="S109" s="54"/>
      <c r="U109" s="119"/>
      <c r="V109" s="120"/>
      <c r="W109" s="120"/>
    </row>
    <row r="110" spans="1:23" ht="20.25" customHeight="1" x14ac:dyDescent="0.15">
      <c r="A110" s="16">
        <v>105</v>
      </c>
      <c r="B110" s="23" t="s">
        <v>336</v>
      </c>
      <c r="C110" s="29" t="s">
        <v>113</v>
      </c>
      <c r="D110" s="24" t="s">
        <v>337</v>
      </c>
      <c r="E110" s="24" t="s">
        <v>193</v>
      </c>
      <c r="F110" s="12"/>
      <c r="G110" s="29" t="s">
        <v>16</v>
      </c>
      <c r="H110" s="22">
        <v>0.29166666666666702</v>
      </c>
      <c r="I110" s="9">
        <v>0.36458333333333331</v>
      </c>
      <c r="J110" s="9">
        <v>0.4152777777777778</v>
      </c>
      <c r="K110" s="9">
        <v>0.48402777777777778</v>
      </c>
      <c r="L110" s="9" t="s">
        <v>425</v>
      </c>
      <c r="M110" s="9" t="s">
        <v>425</v>
      </c>
      <c r="N110" s="108" t="s">
        <v>152</v>
      </c>
      <c r="O110" s="108"/>
      <c r="P110" s="108"/>
      <c r="Q110" s="108" t="s">
        <v>429</v>
      </c>
      <c r="R110" s="109"/>
      <c r="S110" s="115"/>
      <c r="U110" s="119"/>
      <c r="V110" s="120"/>
      <c r="W110" s="120"/>
    </row>
    <row r="111" spans="1:23" ht="20.25" customHeight="1" x14ac:dyDescent="0.15">
      <c r="A111" s="46">
        <v>106</v>
      </c>
      <c r="B111" s="47" t="s">
        <v>284</v>
      </c>
      <c r="C111" s="48" t="s">
        <v>115</v>
      </c>
      <c r="D111" s="49" t="s">
        <v>285</v>
      </c>
      <c r="E111" s="49" t="s">
        <v>239</v>
      </c>
      <c r="F111" s="50"/>
      <c r="G111" s="48" t="s">
        <v>16</v>
      </c>
      <c r="H111" s="51" t="s">
        <v>376</v>
      </c>
      <c r="I111" s="52"/>
      <c r="J111" s="52"/>
      <c r="K111" s="52"/>
      <c r="L111" s="52"/>
      <c r="M111" s="52"/>
      <c r="N111" s="52"/>
      <c r="O111" s="52"/>
      <c r="P111" s="52"/>
      <c r="Q111" s="52" t="s">
        <v>428</v>
      </c>
      <c r="R111" s="53"/>
      <c r="S111" s="54"/>
      <c r="U111" s="119"/>
      <c r="V111" s="120"/>
      <c r="W111" s="120"/>
    </row>
    <row r="112" spans="1:23" ht="20.25" customHeight="1" x14ac:dyDescent="0.15">
      <c r="A112" s="16">
        <v>107</v>
      </c>
      <c r="B112" s="23" t="s">
        <v>343</v>
      </c>
      <c r="C112" s="25" t="s">
        <v>113</v>
      </c>
      <c r="D112" s="24" t="s">
        <v>344</v>
      </c>
      <c r="E112" s="24" t="s">
        <v>345</v>
      </c>
      <c r="F112" s="12">
        <v>587745</v>
      </c>
      <c r="G112" s="25" t="s">
        <v>19</v>
      </c>
      <c r="H112" s="99">
        <v>0.27083333333333331</v>
      </c>
      <c r="I112" s="17">
        <v>0.32916666666666666</v>
      </c>
      <c r="J112" s="17">
        <v>0.34861111111111115</v>
      </c>
      <c r="K112" s="17">
        <v>0.3923611111111111</v>
      </c>
      <c r="L112" s="17">
        <v>0.4465277777777778</v>
      </c>
      <c r="M112" s="17">
        <v>0.51388888888888895</v>
      </c>
      <c r="N112" s="17">
        <v>0.58819444444444446</v>
      </c>
      <c r="O112" s="17">
        <v>0.61736111111111114</v>
      </c>
      <c r="P112" s="17">
        <v>0.65763888888888888</v>
      </c>
      <c r="Q112" s="9">
        <f t="shared" ref="Q112:Q113" si="14">P112-H112</f>
        <v>0.38680555555555557</v>
      </c>
      <c r="R112" s="103"/>
      <c r="S112" s="102"/>
      <c r="U112" s="119">
        <v>587745</v>
      </c>
      <c r="V112" s="120" t="s">
        <v>344</v>
      </c>
      <c r="W112" s="120" t="s">
        <v>345</v>
      </c>
    </row>
    <row r="113" spans="1:23" ht="20.25" customHeight="1" x14ac:dyDescent="0.15">
      <c r="A113" s="16">
        <v>108</v>
      </c>
      <c r="B113" s="23" t="s">
        <v>84</v>
      </c>
      <c r="C113" s="25" t="s">
        <v>112</v>
      </c>
      <c r="D113" s="24" t="s">
        <v>56</v>
      </c>
      <c r="E113" s="24" t="s">
        <v>85</v>
      </c>
      <c r="F113" s="12">
        <v>587746</v>
      </c>
      <c r="G113" s="25" t="s">
        <v>16</v>
      </c>
      <c r="H113" s="99">
        <v>0.27083333333333331</v>
      </c>
      <c r="I113" s="9">
        <v>0.3347222222222222</v>
      </c>
      <c r="J113" s="9">
        <v>0.36041666666666666</v>
      </c>
      <c r="K113" s="9">
        <v>0.4055555555555555</v>
      </c>
      <c r="L113" s="9">
        <v>0.46875</v>
      </c>
      <c r="M113" s="9">
        <v>0.55625000000000002</v>
      </c>
      <c r="N113" s="9">
        <v>0.6333333333333333</v>
      </c>
      <c r="O113" s="9">
        <v>0.67638888888888893</v>
      </c>
      <c r="P113" s="9">
        <v>0.72638888888888886</v>
      </c>
      <c r="Q113" s="9">
        <f t="shared" si="14"/>
        <v>0.45555555555555555</v>
      </c>
      <c r="R113" s="100"/>
      <c r="S113" s="102"/>
      <c r="U113" s="119">
        <v>587746</v>
      </c>
      <c r="V113" s="120" t="s">
        <v>56</v>
      </c>
      <c r="W113" s="120" t="s">
        <v>85</v>
      </c>
    </row>
    <row r="114" spans="1:23" ht="20.25" customHeight="1" x14ac:dyDescent="0.15">
      <c r="A114" s="46">
        <v>109</v>
      </c>
      <c r="B114" s="47" t="s">
        <v>286</v>
      </c>
      <c r="C114" s="48" t="s">
        <v>116</v>
      </c>
      <c r="D114" s="49" t="s">
        <v>287</v>
      </c>
      <c r="E114" s="49" t="s">
        <v>288</v>
      </c>
      <c r="F114" s="50"/>
      <c r="G114" s="48" t="s">
        <v>19</v>
      </c>
      <c r="H114" s="51" t="s">
        <v>407</v>
      </c>
      <c r="I114" s="61"/>
      <c r="J114" s="61"/>
      <c r="K114" s="61"/>
      <c r="L114" s="61"/>
      <c r="M114" s="61"/>
      <c r="N114" s="61"/>
      <c r="O114" s="61"/>
      <c r="P114" s="61"/>
      <c r="Q114" s="61" t="s">
        <v>428</v>
      </c>
      <c r="R114" s="62"/>
      <c r="S114" s="54"/>
      <c r="U114" s="119"/>
      <c r="V114" s="120"/>
      <c r="W114" s="120"/>
    </row>
    <row r="115" spans="1:23" ht="20.25" customHeight="1" x14ac:dyDescent="0.15">
      <c r="A115" s="46">
        <v>110</v>
      </c>
      <c r="B115" s="47" t="s">
        <v>289</v>
      </c>
      <c r="C115" s="48" t="s">
        <v>115</v>
      </c>
      <c r="D115" s="49" t="s">
        <v>290</v>
      </c>
      <c r="E115" s="49" t="s">
        <v>58</v>
      </c>
      <c r="F115" s="50"/>
      <c r="G115" s="48" t="s">
        <v>16</v>
      </c>
      <c r="H115" s="51" t="s">
        <v>17</v>
      </c>
      <c r="I115" s="61"/>
      <c r="J115" s="50"/>
      <c r="K115" s="61"/>
      <c r="L115" s="61"/>
      <c r="M115" s="61"/>
      <c r="N115" s="61"/>
      <c r="O115" s="61"/>
      <c r="P115" s="61"/>
      <c r="Q115" s="61" t="s">
        <v>428</v>
      </c>
      <c r="R115" s="62"/>
      <c r="S115" s="60"/>
      <c r="U115" s="119"/>
      <c r="V115" s="120"/>
      <c r="W115" s="120"/>
    </row>
    <row r="116" spans="1:23" ht="20.25" customHeight="1" x14ac:dyDescent="0.15">
      <c r="A116" s="16">
        <v>111</v>
      </c>
      <c r="B116" s="11" t="s">
        <v>312</v>
      </c>
      <c r="C116" s="12" t="s">
        <v>115</v>
      </c>
      <c r="D116" s="12" t="s">
        <v>313</v>
      </c>
      <c r="E116" s="12" t="s">
        <v>314</v>
      </c>
      <c r="F116" s="24">
        <v>587747</v>
      </c>
      <c r="G116" s="12" t="s">
        <v>34</v>
      </c>
      <c r="H116" s="22">
        <v>0.29166666666666702</v>
      </c>
      <c r="I116" s="9">
        <v>0.35138888888888892</v>
      </c>
      <c r="J116" s="9">
        <v>0.37152777777777773</v>
      </c>
      <c r="K116" s="9">
        <v>0.41944444444444445</v>
      </c>
      <c r="L116" s="9">
        <v>0.47638888888888892</v>
      </c>
      <c r="M116" s="9">
        <v>0.54027777777777775</v>
      </c>
      <c r="N116" s="9">
        <v>0.62291666666666667</v>
      </c>
      <c r="O116" s="9">
        <v>0.66388888888888886</v>
      </c>
      <c r="P116" s="9">
        <v>0.71250000000000002</v>
      </c>
      <c r="Q116" s="9">
        <f t="shared" ref="Q116:Q120" si="15">P116-H116</f>
        <v>0.420833333333333</v>
      </c>
      <c r="R116" s="100"/>
      <c r="S116" s="102"/>
      <c r="U116" s="119">
        <v>587747</v>
      </c>
      <c r="V116" s="120" t="s">
        <v>313</v>
      </c>
      <c r="W116" s="120" t="s">
        <v>314</v>
      </c>
    </row>
    <row r="117" spans="1:23" ht="20.25" customHeight="1" x14ac:dyDescent="0.15">
      <c r="A117" s="16">
        <v>112</v>
      </c>
      <c r="B117" s="23" t="s">
        <v>25</v>
      </c>
      <c r="C117" s="25" t="s">
        <v>112</v>
      </c>
      <c r="D117" s="24" t="s">
        <v>26</v>
      </c>
      <c r="E117" s="24" t="s">
        <v>27</v>
      </c>
      <c r="F117" s="12">
        <v>587748</v>
      </c>
      <c r="G117" s="25" t="s">
        <v>16</v>
      </c>
      <c r="H117" s="99">
        <v>0.27083333333333331</v>
      </c>
      <c r="I117" s="9">
        <v>0.33263888888888887</v>
      </c>
      <c r="J117" s="9">
        <v>0.35416666666666669</v>
      </c>
      <c r="K117" s="9">
        <v>0.3979166666666667</v>
      </c>
      <c r="L117" s="9">
        <v>0.45</v>
      </c>
      <c r="M117" s="9">
        <v>0.51041666666666663</v>
      </c>
      <c r="N117" s="9">
        <v>0.5854166666666667</v>
      </c>
      <c r="O117" s="9">
        <v>0.61249999999999993</v>
      </c>
      <c r="P117" s="9">
        <v>0.65277777777777779</v>
      </c>
      <c r="Q117" s="9">
        <f t="shared" si="15"/>
        <v>0.38194444444444448</v>
      </c>
      <c r="R117" s="100"/>
      <c r="S117" s="102"/>
      <c r="U117" s="119">
        <v>587748</v>
      </c>
      <c r="V117" s="120" t="s">
        <v>26</v>
      </c>
      <c r="W117" s="120" t="s">
        <v>27</v>
      </c>
    </row>
    <row r="118" spans="1:23" ht="20.25" customHeight="1" x14ac:dyDescent="0.15">
      <c r="A118" s="16">
        <v>113</v>
      </c>
      <c r="B118" s="23" t="s">
        <v>333</v>
      </c>
      <c r="C118" s="25" t="s">
        <v>112</v>
      </c>
      <c r="D118" s="24" t="s">
        <v>334</v>
      </c>
      <c r="E118" s="24" t="s">
        <v>335</v>
      </c>
      <c r="F118" s="12"/>
      <c r="G118" s="25" t="s">
        <v>16</v>
      </c>
      <c r="H118" s="89" t="s">
        <v>421</v>
      </c>
      <c r="I118" s="90"/>
      <c r="J118" s="90"/>
      <c r="K118" s="90"/>
      <c r="L118" s="90"/>
      <c r="M118" s="90"/>
      <c r="N118" s="90"/>
      <c r="O118" s="90"/>
      <c r="P118" s="90"/>
      <c r="Q118" s="90" t="s">
        <v>428</v>
      </c>
      <c r="R118" s="91"/>
      <c r="S118" s="92"/>
      <c r="U118" s="119"/>
      <c r="V118" s="120"/>
      <c r="W118" s="120"/>
    </row>
    <row r="119" spans="1:23" ht="20.25" customHeight="1" x14ac:dyDescent="0.15">
      <c r="A119" s="16">
        <v>114</v>
      </c>
      <c r="B119" s="23" t="s">
        <v>93</v>
      </c>
      <c r="C119" s="25" t="s">
        <v>115</v>
      </c>
      <c r="D119" s="24" t="s">
        <v>94</v>
      </c>
      <c r="E119" s="24" t="s">
        <v>95</v>
      </c>
      <c r="F119" s="12">
        <v>587749</v>
      </c>
      <c r="G119" s="25" t="s">
        <v>16</v>
      </c>
      <c r="H119" s="22">
        <v>0.29166666666666702</v>
      </c>
      <c r="I119" s="9">
        <v>0.34652777777777777</v>
      </c>
      <c r="J119" s="9">
        <v>0.36874999999999997</v>
      </c>
      <c r="K119" s="9">
        <v>0.41250000000000003</v>
      </c>
      <c r="L119" s="9">
        <v>0.47291666666666665</v>
      </c>
      <c r="M119" s="9">
        <v>0.54166666666666663</v>
      </c>
      <c r="N119" s="9">
        <v>0.62361111111111112</v>
      </c>
      <c r="O119" s="9">
        <v>0.65972222222222221</v>
      </c>
      <c r="P119" s="9">
        <v>0.70486111111111116</v>
      </c>
      <c r="Q119" s="9">
        <f t="shared" si="15"/>
        <v>0.41319444444444414</v>
      </c>
      <c r="R119" s="42" t="s">
        <v>423</v>
      </c>
      <c r="S119" s="102"/>
      <c r="U119" s="119">
        <v>587749</v>
      </c>
      <c r="V119" s="120" t="s">
        <v>94</v>
      </c>
      <c r="W119" s="120" t="s">
        <v>95</v>
      </c>
    </row>
    <row r="120" spans="1:23" ht="20.25" customHeight="1" x14ac:dyDescent="0.15">
      <c r="A120" s="16">
        <v>115</v>
      </c>
      <c r="B120" s="23" t="s">
        <v>38</v>
      </c>
      <c r="C120" s="25" t="s">
        <v>115</v>
      </c>
      <c r="D120" s="24" t="s">
        <v>39</v>
      </c>
      <c r="E120" s="24" t="s">
        <v>40</v>
      </c>
      <c r="F120" s="12">
        <v>587750</v>
      </c>
      <c r="G120" s="25" t="s">
        <v>19</v>
      </c>
      <c r="H120" s="22">
        <v>0.29166666666666702</v>
      </c>
      <c r="I120" s="35">
        <v>0.3527777777777778</v>
      </c>
      <c r="J120" s="17">
        <v>0.3833333333333333</v>
      </c>
      <c r="K120" s="17">
        <v>0.42986111111111108</v>
      </c>
      <c r="L120" s="17">
        <v>0.4909722222222222</v>
      </c>
      <c r="M120" s="17">
        <v>0.58680555555555558</v>
      </c>
      <c r="N120" s="17">
        <v>0.67499999999999993</v>
      </c>
      <c r="O120" s="17">
        <v>0.71666666666666667</v>
      </c>
      <c r="P120" s="17">
        <v>0.7715277777777777</v>
      </c>
      <c r="Q120" s="9">
        <f t="shared" si="15"/>
        <v>0.47986111111111068</v>
      </c>
      <c r="R120" s="103"/>
      <c r="S120" s="102"/>
      <c r="U120" s="119">
        <v>587750</v>
      </c>
      <c r="V120" s="120" t="s">
        <v>39</v>
      </c>
      <c r="W120" s="120" t="s">
        <v>40</v>
      </c>
    </row>
    <row r="121" spans="1:23" ht="20.25" customHeight="1" x14ac:dyDescent="0.15">
      <c r="A121" s="46">
        <v>116</v>
      </c>
      <c r="B121" s="47" t="s">
        <v>59</v>
      </c>
      <c r="C121" s="48" t="s">
        <v>115</v>
      </c>
      <c r="D121" s="49" t="s">
        <v>60</v>
      </c>
      <c r="E121" s="49" t="s">
        <v>54</v>
      </c>
      <c r="F121" s="50"/>
      <c r="G121" s="48" t="s">
        <v>34</v>
      </c>
      <c r="H121" s="51" t="s">
        <v>422</v>
      </c>
      <c r="I121" s="61"/>
      <c r="J121" s="50"/>
      <c r="K121" s="61"/>
      <c r="L121" s="50"/>
      <c r="M121" s="50"/>
      <c r="N121" s="61"/>
      <c r="O121" s="50"/>
      <c r="P121" s="61"/>
      <c r="Q121" s="61" t="s">
        <v>428</v>
      </c>
      <c r="R121" s="62"/>
      <c r="S121" s="54"/>
      <c r="U121" s="119"/>
      <c r="V121" s="120"/>
      <c r="W121" s="120"/>
    </row>
    <row r="122" spans="1:23" ht="20.25" customHeight="1" x14ac:dyDescent="0.15">
      <c r="A122" s="16">
        <v>117</v>
      </c>
      <c r="B122" s="23" t="s">
        <v>291</v>
      </c>
      <c r="C122" s="25" t="s">
        <v>115</v>
      </c>
      <c r="D122" s="24" t="s">
        <v>60</v>
      </c>
      <c r="E122" s="24" t="s">
        <v>292</v>
      </c>
      <c r="F122" s="12"/>
      <c r="G122" s="25" t="s">
        <v>16</v>
      </c>
      <c r="H122" s="89" t="s">
        <v>421</v>
      </c>
      <c r="I122" s="90"/>
      <c r="J122" s="90"/>
      <c r="K122" s="90"/>
      <c r="L122" s="90"/>
      <c r="M122" s="90"/>
      <c r="N122" s="90"/>
      <c r="O122" s="90"/>
      <c r="P122" s="90"/>
      <c r="Q122" s="90" t="s">
        <v>428</v>
      </c>
      <c r="R122" s="91"/>
      <c r="S122" s="92"/>
      <c r="U122" s="119"/>
      <c r="V122" s="120"/>
      <c r="W122" s="120"/>
    </row>
    <row r="123" spans="1:23" ht="20.25" customHeight="1" x14ac:dyDescent="0.15">
      <c r="A123" s="46">
        <v>118</v>
      </c>
      <c r="B123" s="63" t="s">
        <v>293</v>
      </c>
      <c r="C123" s="64" t="s">
        <v>117</v>
      </c>
      <c r="D123" s="50" t="s">
        <v>294</v>
      </c>
      <c r="E123" s="50" t="s">
        <v>295</v>
      </c>
      <c r="F123" s="49"/>
      <c r="G123" s="64" t="s">
        <v>16</v>
      </c>
      <c r="H123" s="51" t="s">
        <v>411</v>
      </c>
      <c r="I123" s="61"/>
      <c r="J123" s="61"/>
      <c r="K123" s="61"/>
      <c r="L123" s="61"/>
      <c r="M123" s="61"/>
      <c r="N123" s="61"/>
      <c r="O123" s="61"/>
      <c r="P123" s="61"/>
      <c r="Q123" s="61" t="s">
        <v>428</v>
      </c>
      <c r="R123" s="62"/>
      <c r="S123" s="60"/>
      <c r="U123" s="119"/>
      <c r="V123" s="120"/>
      <c r="W123" s="120"/>
    </row>
    <row r="124" spans="1:23" ht="20.25" customHeight="1" x14ac:dyDescent="0.15">
      <c r="A124" s="16">
        <v>119</v>
      </c>
      <c r="B124" s="23" t="s">
        <v>296</v>
      </c>
      <c r="C124" s="25" t="s">
        <v>115</v>
      </c>
      <c r="D124" s="24" t="s">
        <v>297</v>
      </c>
      <c r="E124" s="24" t="s">
        <v>298</v>
      </c>
      <c r="F124" s="12">
        <v>587751</v>
      </c>
      <c r="G124" s="25" t="s">
        <v>16</v>
      </c>
      <c r="H124" s="22">
        <v>0.29166666666666702</v>
      </c>
      <c r="I124" s="9">
        <v>0.35416666666666669</v>
      </c>
      <c r="J124" s="9">
        <v>0.38194444444444442</v>
      </c>
      <c r="K124" s="9">
        <v>0.4375</v>
      </c>
      <c r="L124" s="9">
        <v>0.50347222222222221</v>
      </c>
      <c r="M124" s="9">
        <v>0.57291666666666663</v>
      </c>
      <c r="N124" s="9">
        <v>0.65763888888888888</v>
      </c>
      <c r="O124" s="9">
        <v>0.68888888888888899</v>
      </c>
      <c r="P124" s="9">
        <v>0.74375000000000002</v>
      </c>
      <c r="Q124" s="9">
        <f t="shared" ref="Q124:Q127" si="16">P124-H124</f>
        <v>0.452083333333333</v>
      </c>
      <c r="R124" s="100"/>
      <c r="S124" s="14" t="s">
        <v>423</v>
      </c>
      <c r="U124" s="119">
        <v>587751</v>
      </c>
      <c r="V124" s="120" t="s">
        <v>297</v>
      </c>
      <c r="W124" s="120" t="s">
        <v>298</v>
      </c>
    </row>
    <row r="125" spans="1:23" ht="20.25" customHeight="1" x14ac:dyDescent="0.15">
      <c r="A125" s="46">
        <v>120</v>
      </c>
      <c r="B125" s="47" t="s">
        <v>41</v>
      </c>
      <c r="C125" s="48" t="s">
        <v>112</v>
      </c>
      <c r="D125" s="49" t="s">
        <v>28</v>
      </c>
      <c r="E125" s="49" t="s">
        <v>42</v>
      </c>
      <c r="F125" s="50"/>
      <c r="G125" s="48" t="s">
        <v>34</v>
      </c>
      <c r="H125" s="51" t="s">
        <v>408</v>
      </c>
      <c r="I125" s="61"/>
      <c r="J125" s="61"/>
      <c r="K125" s="61"/>
      <c r="L125" s="61"/>
      <c r="M125" s="61"/>
      <c r="N125" s="61"/>
      <c r="O125" s="61"/>
      <c r="P125" s="61"/>
      <c r="Q125" s="61" t="s">
        <v>428</v>
      </c>
      <c r="R125" s="62"/>
      <c r="S125" s="60"/>
      <c r="U125" s="119"/>
      <c r="V125" s="120"/>
      <c r="W125" s="120"/>
    </row>
    <row r="126" spans="1:23" ht="20.25" customHeight="1" x14ac:dyDescent="0.15">
      <c r="A126" s="16">
        <v>121</v>
      </c>
      <c r="B126" s="11" t="s">
        <v>390</v>
      </c>
      <c r="C126" s="12" t="s">
        <v>115</v>
      </c>
      <c r="D126" s="12" t="s">
        <v>391</v>
      </c>
      <c r="E126" s="12" t="s">
        <v>392</v>
      </c>
      <c r="F126" s="24">
        <v>587752</v>
      </c>
      <c r="G126" s="13" t="s">
        <v>16</v>
      </c>
      <c r="H126" s="22">
        <v>0.29166666666666702</v>
      </c>
      <c r="I126" s="9">
        <v>0.39305555555555555</v>
      </c>
      <c r="J126" s="9">
        <v>0.42430555555555555</v>
      </c>
      <c r="K126" s="9">
        <v>0.48819444444444443</v>
      </c>
      <c r="L126" s="9">
        <v>0.57430555555555551</v>
      </c>
      <c r="M126" s="9">
        <v>0.65347222222222223</v>
      </c>
      <c r="N126" s="9">
        <v>0.74791666666666667</v>
      </c>
      <c r="O126" s="9">
        <v>0.79861111111111116</v>
      </c>
      <c r="P126" s="9">
        <v>0.85416666666666663</v>
      </c>
      <c r="Q126" s="9">
        <f t="shared" si="16"/>
        <v>0.56249999999999956</v>
      </c>
      <c r="R126" s="100"/>
      <c r="S126" s="14" t="s">
        <v>426</v>
      </c>
      <c r="U126" s="119">
        <v>587752</v>
      </c>
      <c r="V126" s="120" t="s">
        <v>391</v>
      </c>
      <c r="W126" s="120" t="s">
        <v>392</v>
      </c>
    </row>
    <row r="127" spans="1:23" ht="20.25" customHeight="1" x14ac:dyDescent="0.15">
      <c r="A127" s="16">
        <v>122</v>
      </c>
      <c r="B127" s="23" t="s">
        <v>299</v>
      </c>
      <c r="C127" s="25" t="s">
        <v>112</v>
      </c>
      <c r="D127" s="24" t="s">
        <v>300</v>
      </c>
      <c r="E127" s="24" t="s">
        <v>75</v>
      </c>
      <c r="F127" s="12">
        <v>587753</v>
      </c>
      <c r="G127" s="25" t="s">
        <v>16</v>
      </c>
      <c r="H127" s="22">
        <v>0.29166666666666702</v>
      </c>
      <c r="I127" s="17">
        <v>0.35555555555555557</v>
      </c>
      <c r="J127" s="17">
        <v>0.37638888888888888</v>
      </c>
      <c r="K127" s="17">
        <v>0.41944444444444445</v>
      </c>
      <c r="L127" s="17">
        <v>0.48958333333333331</v>
      </c>
      <c r="M127" s="17">
        <v>0.55555555555555558</v>
      </c>
      <c r="N127" s="17">
        <v>0.63541666666666663</v>
      </c>
      <c r="O127" s="17">
        <v>0.67222222222222217</v>
      </c>
      <c r="P127" s="17">
        <v>0.72638888888888886</v>
      </c>
      <c r="Q127" s="9">
        <f t="shared" si="16"/>
        <v>0.43472222222222184</v>
      </c>
      <c r="R127" s="105"/>
      <c r="S127" s="14" t="s">
        <v>423</v>
      </c>
      <c r="U127" s="119">
        <v>587753</v>
      </c>
      <c r="V127" s="120" t="s">
        <v>300</v>
      </c>
      <c r="W127" s="120" t="s">
        <v>75</v>
      </c>
    </row>
    <row r="128" spans="1:23" ht="20.25" customHeight="1" x14ac:dyDescent="0.15">
      <c r="A128" s="46">
        <v>123</v>
      </c>
      <c r="B128" s="47" t="s">
        <v>61</v>
      </c>
      <c r="C128" s="48" t="s">
        <v>115</v>
      </c>
      <c r="D128" s="49" t="s">
        <v>62</v>
      </c>
      <c r="E128" s="49" t="s">
        <v>63</v>
      </c>
      <c r="F128" s="50"/>
      <c r="G128" s="48" t="s">
        <v>16</v>
      </c>
      <c r="H128" s="51" t="s">
        <v>414</v>
      </c>
      <c r="I128" s="61"/>
      <c r="J128" s="61"/>
      <c r="K128" s="61"/>
      <c r="L128" s="61"/>
      <c r="M128" s="61"/>
      <c r="N128" s="61"/>
      <c r="O128" s="61"/>
      <c r="P128" s="61"/>
      <c r="Q128" s="61" t="s">
        <v>428</v>
      </c>
      <c r="R128" s="62"/>
      <c r="S128" s="60"/>
      <c r="U128" s="123"/>
      <c r="V128" s="124"/>
      <c r="W128" s="124"/>
    </row>
    <row r="129" spans="1:23" ht="20.25" customHeight="1" x14ac:dyDescent="0.15">
      <c r="A129" s="46">
        <v>124</v>
      </c>
      <c r="B129" s="47" t="s">
        <v>64</v>
      </c>
      <c r="C129" s="48" t="s">
        <v>115</v>
      </c>
      <c r="D129" s="49" t="s">
        <v>65</v>
      </c>
      <c r="E129" s="49" t="s">
        <v>66</v>
      </c>
      <c r="F129" s="50"/>
      <c r="G129" s="48" t="s">
        <v>16</v>
      </c>
      <c r="H129" s="51" t="s">
        <v>17</v>
      </c>
      <c r="I129" s="61"/>
      <c r="J129" s="50"/>
      <c r="K129" s="61"/>
      <c r="L129" s="61"/>
      <c r="M129" s="61"/>
      <c r="N129" s="61"/>
      <c r="O129" s="61"/>
      <c r="P129" s="61"/>
      <c r="Q129" s="61" t="s">
        <v>428</v>
      </c>
      <c r="R129" s="62"/>
      <c r="S129" s="54"/>
      <c r="U129" s="123"/>
      <c r="V129" s="124"/>
      <c r="W129" s="124"/>
    </row>
    <row r="130" spans="1:23" ht="20.25" customHeight="1" x14ac:dyDescent="0.15">
      <c r="A130" s="46">
        <v>125</v>
      </c>
      <c r="B130" s="47" t="s">
        <v>301</v>
      </c>
      <c r="C130" s="48" t="s">
        <v>112</v>
      </c>
      <c r="D130" s="49" t="s">
        <v>302</v>
      </c>
      <c r="E130" s="49" t="s">
        <v>303</v>
      </c>
      <c r="F130" s="49"/>
      <c r="G130" s="48" t="s">
        <v>16</v>
      </c>
      <c r="H130" s="51" t="s">
        <v>417</v>
      </c>
      <c r="I130" s="52"/>
      <c r="J130" s="52"/>
      <c r="K130" s="52"/>
      <c r="L130" s="52"/>
      <c r="M130" s="52"/>
      <c r="N130" s="52"/>
      <c r="O130" s="52"/>
      <c r="P130" s="52"/>
      <c r="Q130" s="52" t="s">
        <v>428</v>
      </c>
      <c r="R130" s="53"/>
      <c r="S130" s="60"/>
      <c r="U130" s="123"/>
      <c r="V130" s="124"/>
      <c r="W130" s="124"/>
    </row>
    <row r="131" spans="1:23" ht="20.25" customHeight="1" x14ac:dyDescent="0.15">
      <c r="A131" s="46">
        <v>126</v>
      </c>
      <c r="B131" s="47" t="s">
        <v>304</v>
      </c>
      <c r="C131" s="48" t="s">
        <v>115</v>
      </c>
      <c r="D131" s="49" t="s">
        <v>305</v>
      </c>
      <c r="E131" s="49" t="s">
        <v>74</v>
      </c>
      <c r="F131" s="50"/>
      <c r="G131" s="48" t="s">
        <v>34</v>
      </c>
      <c r="H131" s="51" t="s">
        <v>17</v>
      </c>
      <c r="I131" s="61"/>
      <c r="J131" s="61"/>
      <c r="K131" s="61"/>
      <c r="L131" s="61"/>
      <c r="M131" s="61"/>
      <c r="N131" s="61"/>
      <c r="O131" s="61"/>
      <c r="P131" s="61"/>
      <c r="Q131" s="61" t="s">
        <v>428</v>
      </c>
      <c r="R131" s="62"/>
      <c r="S131" s="54"/>
      <c r="U131" s="123"/>
      <c r="V131" s="124"/>
      <c r="W131" s="124"/>
    </row>
    <row r="132" spans="1:23" ht="20.25" customHeight="1" thickBot="1" x14ac:dyDescent="0.2">
      <c r="A132" s="16">
        <v>127</v>
      </c>
      <c r="B132" s="23" t="s">
        <v>306</v>
      </c>
      <c r="C132" s="25" t="s">
        <v>115</v>
      </c>
      <c r="D132" s="24" t="s">
        <v>307</v>
      </c>
      <c r="E132" s="24" t="s">
        <v>277</v>
      </c>
      <c r="F132" s="24">
        <v>587754</v>
      </c>
      <c r="G132" s="25" t="s">
        <v>34</v>
      </c>
      <c r="H132" s="22">
        <v>0.29166666666666669</v>
      </c>
      <c r="I132" s="17">
        <v>0.35138888888888892</v>
      </c>
      <c r="J132" s="17">
        <v>0.375</v>
      </c>
      <c r="K132" s="17">
        <v>0.41944444444444445</v>
      </c>
      <c r="L132" s="17">
        <v>0.48194444444444445</v>
      </c>
      <c r="M132" s="17">
        <v>0.54861111111111105</v>
      </c>
      <c r="N132" s="17">
        <v>0.6381944444444444</v>
      </c>
      <c r="O132" s="17">
        <v>0.67013888888888884</v>
      </c>
      <c r="P132" s="17">
        <v>0.71527777777777779</v>
      </c>
      <c r="Q132" s="9">
        <f t="shared" ref="Q132" si="17">P132-H132</f>
        <v>0.4236111111111111</v>
      </c>
      <c r="R132" s="105"/>
      <c r="S132" s="102"/>
      <c r="U132" s="121">
        <v>587754</v>
      </c>
      <c r="V132" s="122" t="s">
        <v>307</v>
      </c>
      <c r="W132" s="122" t="s">
        <v>277</v>
      </c>
    </row>
    <row r="133" spans="1:23" ht="20.25" customHeight="1" x14ac:dyDescent="0.15">
      <c r="A133" s="46">
        <v>128</v>
      </c>
      <c r="B133" s="47" t="s">
        <v>308</v>
      </c>
      <c r="C133" s="48" t="s">
        <v>115</v>
      </c>
      <c r="D133" s="49" t="s">
        <v>136</v>
      </c>
      <c r="E133" s="49" t="s">
        <v>309</v>
      </c>
      <c r="F133" s="49"/>
      <c r="G133" s="48" t="s">
        <v>16</v>
      </c>
      <c r="H133" s="51" t="s">
        <v>409</v>
      </c>
      <c r="I133" s="61"/>
      <c r="J133" s="61"/>
      <c r="K133" s="61"/>
      <c r="L133" s="61"/>
      <c r="M133" s="61"/>
      <c r="N133" s="61"/>
      <c r="O133" s="61"/>
      <c r="P133" s="61"/>
      <c r="Q133" s="74" t="s">
        <v>428</v>
      </c>
      <c r="R133" s="75"/>
      <c r="S133" s="60"/>
    </row>
    <row r="134" spans="1:23" ht="20.25" customHeight="1" x14ac:dyDescent="0.15">
      <c r="A134" s="46">
        <v>129</v>
      </c>
      <c r="B134" s="47" t="s">
        <v>340</v>
      </c>
      <c r="C134" s="48" t="s">
        <v>115</v>
      </c>
      <c r="D134" s="49" t="s">
        <v>341</v>
      </c>
      <c r="E134" s="49" t="s">
        <v>342</v>
      </c>
      <c r="F134" s="49"/>
      <c r="G134" s="48" t="s">
        <v>16</v>
      </c>
      <c r="H134" s="51" t="s">
        <v>408</v>
      </c>
      <c r="I134" s="61"/>
      <c r="J134" s="61"/>
      <c r="K134" s="61"/>
      <c r="L134" s="50"/>
      <c r="M134" s="50"/>
      <c r="N134" s="50"/>
      <c r="O134" s="50"/>
      <c r="P134" s="50"/>
      <c r="Q134" s="50" t="s">
        <v>428</v>
      </c>
      <c r="R134" s="71"/>
      <c r="S134" s="54"/>
    </row>
    <row r="135" spans="1:23" ht="20.25" customHeight="1" x14ac:dyDescent="0.15">
      <c r="A135" s="46">
        <v>130</v>
      </c>
      <c r="B135" s="63" t="s">
        <v>310</v>
      </c>
      <c r="C135" s="48" t="s">
        <v>115</v>
      </c>
      <c r="D135" s="50" t="s">
        <v>45</v>
      </c>
      <c r="E135" s="50" t="s">
        <v>311</v>
      </c>
      <c r="F135" s="50"/>
      <c r="G135" s="64" t="s">
        <v>16</v>
      </c>
      <c r="H135" s="51" t="s">
        <v>417</v>
      </c>
      <c r="I135" s="50"/>
      <c r="J135" s="50"/>
      <c r="K135" s="50"/>
      <c r="L135" s="50"/>
      <c r="M135" s="50"/>
      <c r="N135" s="50"/>
      <c r="O135" s="50"/>
      <c r="P135" s="50"/>
      <c r="Q135" s="50" t="s">
        <v>428</v>
      </c>
      <c r="R135" s="71"/>
      <c r="S135" s="54"/>
    </row>
    <row r="136" spans="1:23" ht="37.5" customHeight="1" x14ac:dyDescent="0.15">
      <c r="A136" s="1" t="s">
        <v>0</v>
      </c>
      <c r="B136" s="2" t="s">
        <v>1</v>
      </c>
      <c r="C136" s="30" t="s">
        <v>110</v>
      </c>
      <c r="D136" s="2" t="s">
        <v>2</v>
      </c>
      <c r="E136" s="2" t="s">
        <v>3</v>
      </c>
      <c r="F136" s="4" t="s">
        <v>153</v>
      </c>
      <c r="G136" s="2" t="s">
        <v>4</v>
      </c>
      <c r="H136" s="2" t="s">
        <v>5</v>
      </c>
      <c r="I136" s="31" t="s">
        <v>6</v>
      </c>
      <c r="J136" s="31" t="s">
        <v>7</v>
      </c>
      <c r="K136" s="31" t="s">
        <v>8</v>
      </c>
      <c r="L136" s="31" t="s">
        <v>9</v>
      </c>
      <c r="M136" s="3" t="s">
        <v>10</v>
      </c>
      <c r="N136" s="32" t="s">
        <v>11</v>
      </c>
      <c r="O136" s="3" t="s">
        <v>12</v>
      </c>
      <c r="P136" s="4" t="s">
        <v>13</v>
      </c>
      <c r="Q136" s="5" t="s">
        <v>14</v>
      </c>
      <c r="R136" s="39" t="s">
        <v>154</v>
      </c>
      <c r="S136" s="6" t="s">
        <v>15</v>
      </c>
    </row>
    <row r="137" spans="1:23" ht="21.75" customHeight="1" x14ac:dyDescent="0.15">
      <c r="C137" s="18" t="s">
        <v>67</v>
      </c>
      <c r="D137" s="18">
        <f>COUNTA(D1:D136)-6</f>
        <v>130</v>
      </c>
      <c r="F137" s="18" t="s">
        <v>17</v>
      </c>
      <c r="G137" s="18">
        <f>COUNTIF(H1:H136,"DNS")</f>
        <v>73</v>
      </c>
      <c r="H137" s="18" t="s">
        <v>68</v>
      </c>
      <c r="I137" s="18">
        <f>COUNT(H2:H135)</f>
        <v>57</v>
      </c>
      <c r="K137" s="18" t="s">
        <v>152</v>
      </c>
      <c r="L137" s="18">
        <f>COUNTIF(I1:P136,"DNF")</f>
        <v>4</v>
      </c>
      <c r="M137" s="18" t="s">
        <v>69</v>
      </c>
      <c r="N137" s="18">
        <f>COUNT(P1:P136)-2</f>
        <v>51</v>
      </c>
      <c r="O137" s="21" t="s">
        <v>37</v>
      </c>
      <c r="P137" s="18">
        <f>COUNTIF(J1:S136,"認定外完走")</f>
        <v>2</v>
      </c>
      <c r="Q137" s="18" t="s">
        <v>377</v>
      </c>
      <c r="S137" s="18">
        <f>COUNTIF(S1:S136,"x")</f>
        <v>28</v>
      </c>
    </row>
    <row r="138" spans="1:23" ht="19.5" customHeight="1" x14ac:dyDescent="0.15">
      <c r="Q138" s="18" t="s">
        <v>378</v>
      </c>
      <c r="S138" s="18">
        <f>COUNTIF(R1:R136,"x")</f>
        <v>18</v>
      </c>
    </row>
  </sheetData>
  <phoneticPr fontId="2"/>
  <pageMargins left="0.55118110236220474" right="0" top="0.23622047244094491" bottom="0.15748031496062992" header="0.31496062992125984" footer="0.31496062992125984"/>
  <pageSetup paperSize="9" scale="57" orientation="landscape" horizontalDpi="4294967293" r:id="rId1"/>
  <rowBreaks count="2" manualBreakCount="2">
    <brk id="51" max="18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全</vt:lpstr>
      <vt:lpstr>Sheet1</vt:lpstr>
      <vt:lpstr>Sheet2</vt:lpstr>
      <vt:lpstr>Sheet3</vt:lpstr>
      <vt:lpstr>全!Print_Area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桑田　芳昭</cp:lastModifiedBy>
  <cp:lastPrinted>2017-10-13T13:46:51Z</cp:lastPrinted>
  <dcterms:created xsi:type="dcterms:W3CDTF">2015-10-18T02:46:15Z</dcterms:created>
  <dcterms:modified xsi:type="dcterms:W3CDTF">2017-10-18T04:21:03Z</dcterms:modified>
</cp:coreProperties>
</file>