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C:\Users\katayama\Desktop\業務ファイル一式\パーソナル\107神戸300カキオコ\"/>
    </mc:Choice>
  </mc:AlternateContent>
  <bookViews>
    <workbookView xWindow="0" yWindow="0" windowWidth="17970" windowHeight="5970"/>
  </bookViews>
  <sheets>
    <sheet name="近畿300神戸" sheetId="5" r:id="rId1"/>
  </sheets>
  <definedNames>
    <definedName name="_xlnm.Print_Area" localSheetId="0">近畿300神戸!$A$1:$J$213</definedName>
  </definedNames>
  <calcPr calcId="171027"/>
</workbook>
</file>

<file path=xl/calcChain.xml><?xml version="1.0" encoding="utf-8"?>
<calcChain xmlns="http://schemas.openxmlformats.org/spreadsheetml/2006/main">
  <c r="A61" i="5" l="1"/>
  <c r="A62" i="5" s="1"/>
  <c r="A63" i="5" s="1"/>
  <c r="A64" i="5" s="1"/>
  <c r="A65" i="5" s="1"/>
  <c r="A66" i="5" s="1"/>
  <c r="A67" i="5" s="1"/>
  <c r="A68" i="5" s="1"/>
  <c r="E64" i="5"/>
  <c r="E65" i="5"/>
  <c r="E66" i="5"/>
  <c r="E67" i="5"/>
  <c r="E38" i="5"/>
  <c r="E39" i="5"/>
  <c r="E40" i="5"/>
  <c r="E41" i="5"/>
  <c r="E42" i="5"/>
  <c r="E43" i="5"/>
  <c r="E69" i="5" l="1"/>
  <c r="E70" i="5"/>
  <c r="E71" i="5"/>
  <c r="E72" i="5"/>
  <c r="E73" i="5"/>
  <c r="E74" i="5"/>
  <c r="E75" i="5"/>
  <c r="E76" i="5"/>
  <c r="E77" i="5"/>
  <c r="E78" i="5"/>
  <c r="E79" i="5"/>
  <c r="E80" i="5"/>
  <c r="E81" i="5"/>
  <c r="E82" i="5"/>
  <c r="E83" i="5"/>
  <c r="E51" i="5" l="1"/>
  <c r="E28" i="5"/>
  <c r="E29" i="5"/>
  <c r="E30" i="5"/>
  <c r="E31" i="5"/>
  <c r="E25" i="5"/>
  <c r="E26" i="5"/>
  <c r="E27" i="5"/>
  <c r="E23" i="5"/>
  <c r="E24" i="5"/>
  <c r="E16" i="5"/>
  <c r="E17" i="5"/>
  <c r="E18" i="5"/>
  <c r="E19" i="5"/>
  <c r="E9" i="5"/>
  <c r="E10" i="5"/>
  <c r="E11" i="5"/>
  <c r="E12" i="5"/>
  <c r="E13" i="5"/>
  <c r="E52" i="5" l="1"/>
  <c r="E8" i="5" l="1"/>
  <c r="E7" i="5"/>
  <c r="E6" i="5"/>
  <c r="A6" i="5" l="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9" i="5" s="1"/>
  <c r="A70" i="5" s="1"/>
  <c r="A71" i="5" s="1"/>
  <c r="A72" i="5" s="1"/>
  <c r="A73" i="5" s="1"/>
  <c r="A74" i="5" s="1"/>
  <c r="A75" i="5" s="1"/>
  <c r="A76" i="5" s="1"/>
  <c r="A77" i="5" s="1"/>
  <c r="A78" i="5" s="1"/>
  <c r="A79" i="5" s="1"/>
  <c r="A80" i="5" s="1"/>
  <c r="A81" i="5" s="1"/>
  <c r="A82" i="5" s="1"/>
  <c r="A83" i="5" s="1"/>
  <c r="O53" i="5"/>
  <c r="O52" i="5"/>
  <c r="E53" i="5"/>
  <c r="E54" i="5"/>
  <c r="E55" i="5"/>
  <c r="E56" i="5"/>
  <c r="E57" i="5"/>
  <c r="E50" i="5"/>
  <c r="E49" i="5"/>
  <c r="E48" i="5"/>
  <c r="E58" i="5"/>
  <c r="E59" i="5"/>
  <c r="E60" i="5"/>
  <c r="E61" i="5"/>
  <c r="E62" i="5"/>
  <c r="E63" i="5"/>
  <c r="E68" i="5"/>
  <c r="E14" i="5"/>
  <c r="E15" i="5"/>
  <c r="E20" i="5"/>
  <c r="E21" i="5"/>
  <c r="E22" i="5"/>
  <c r="E32" i="5"/>
  <c r="E33" i="5"/>
  <c r="E34" i="5"/>
  <c r="E35" i="5"/>
  <c r="E36" i="5"/>
  <c r="E37" i="5"/>
  <c r="E44" i="5"/>
  <c r="E45" i="5"/>
  <c r="E46" i="5"/>
  <c r="E47" i="5"/>
</calcChain>
</file>

<file path=xl/sharedStrings.xml><?xml version="1.0" encoding="utf-8"?>
<sst xmlns="http://schemas.openxmlformats.org/spreadsheetml/2006/main" count="307" uniqueCount="162">
  <si>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</si>
  <si>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</si>
  <si>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</si>
  <si>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</si>
  <si>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</si>
  <si>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</si>
  <si>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</si>
  <si>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市道</t>
    <rPh sb="0" eb="2">
      <t>シドウ</t>
    </rPh>
    <phoneticPr fontId="2"/>
  </si>
  <si>
    <t>十字路　S</t>
    <rPh sb="0" eb="3">
      <t>ジュウジロ</t>
    </rPh>
    <phoneticPr fontId="1"/>
  </si>
  <si>
    <t>ＨＡＴなぎさ公園</t>
    <rPh sb="6" eb="8">
      <t>コウエン</t>
    </rPh>
    <phoneticPr fontId="1"/>
  </si>
  <si>
    <t>┤字路</t>
    <phoneticPr fontId="2"/>
  </si>
  <si>
    <t>道路</t>
    <rPh sb="0" eb="2">
      <t>ドウロ</t>
    </rPh>
    <phoneticPr fontId="2"/>
  </si>
  <si>
    <t>ＰＣ開閉時間</t>
    <rPh sb="2" eb="3">
      <t>ヒラ</t>
    </rPh>
    <rPh sb="3" eb="4">
      <t>ト</t>
    </rPh>
    <rPh sb="4" eb="6">
      <t>ジカン</t>
    </rPh>
    <phoneticPr fontId="2"/>
  </si>
  <si>
    <t>竹の門S</t>
    <rPh sb="0" eb="1">
      <t>タケ</t>
    </rPh>
    <rPh sb="2" eb="3">
      <t>モン</t>
    </rPh>
    <phoneticPr fontId="2"/>
  </si>
  <si>
    <t>国道372号</t>
    <rPh sb="0" eb="2">
      <t>コクドウ</t>
    </rPh>
    <rPh sb="5" eb="6">
      <t>ゴウ</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</si>
  <si>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</si>
  <si>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</si>
  <si>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BRM107神戸300新春カキオコライド</t>
    <rPh sb="6" eb="8">
      <t>コウベ</t>
    </rPh>
    <rPh sb="11" eb="13">
      <t>シンシュン</t>
    </rPh>
    <phoneticPr fontId="2"/>
  </si>
  <si>
    <t>新生田橋　S</t>
    <rPh sb="0" eb="1">
      <t>シン</t>
    </rPh>
    <rPh sb="1" eb="3">
      <t>イクタ</t>
    </rPh>
    <rPh sb="3" eb="4">
      <t>バシ</t>
    </rPh>
    <phoneticPr fontId="1"/>
  </si>
  <si>
    <t>国道2号→県道21号→県道28号</t>
    <rPh sb="0" eb="2">
      <t>コクドウ</t>
    </rPh>
    <rPh sb="3" eb="4">
      <t>ゴウ</t>
    </rPh>
    <rPh sb="5" eb="7">
      <t>ケンドウ</t>
    </rPh>
    <rPh sb="9" eb="10">
      <t>ゴウ</t>
    </rPh>
    <rPh sb="11" eb="13">
      <t>ケンドウ</t>
    </rPh>
    <rPh sb="15" eb="16">
      <t>ゴウ</t>
    </rPh>
    <phoneticPr fontId="2"/>
  </si>
  <si>
    <t>国道2号</t>
    <rPh sb="0" eb="2">
      <t>コクドウ</t>
    </rPh>
    <rPh sb="3" eb="4">
      <t>ゴウ</t>
    </rPh>
    <phoneticPr fontId="2"/>
  </si>
  <si>
    <t>千守　S</t>
    <rPh sb="0" eb="1">
      <t>セン</t>
    </rPh>
    <rPh sb="1" eb="2">
      <t>マモ</t>
    </rPh>
    <phoneticPr fontId="2"/>
  </si>
  <si>
    <t>都会のど真ん中を走ります。気をつけてください。</t>
    <rPh sb="0" eb="2">
      <t>トカイ</t>
    </rPh>
    <rPh sb="4" eb="5">
      <t>マ</t>
    </rPh>
    <rPh sb="6" eb="7">
      <t>ナカ</t>
    </rPh>
    <rPh sb="8" eb="9">
      <t>ハシ</t>
    </rPh>
    <rPh sb="13" eb="14">
      <t>キ</t>
    </rPh>
    <phoneticPr fontId="2"/>
  </si>
  <si>
    <t>右折</t>
    <rPh sb="0" eb="2">
      <t>ウセツ</t>
    </rPh>
    <phoneticPr fontId="2"/>
  </si>
  <si>
    <t>和坂　S</t>
    <rPh sb="0" eb="1">
      <t>ワ</t>
    </rPh>
    <rPh sb="1" eb="2">
      <t>サカ</t>
    </rPh>
    <phoneticPr fontId="2"/>
  </si>
  <si>
    <t>国道175号</t>
    <rPh sb="0" eb="2">
      <t>コクドウ</t>
    </rPh>
    <rPh sb="5" eb="6">
      <t>ゴウ</t>
    </rPh>
    <phoneticPr fontId="2"/>
  </si>
  <si>
    <t>玉津大橋　Ｓ</t>
    <rPh sb="0" eb="2">
      <t>タマツ</t>
    </rPh>
    <rPh sb="2" eb="4">
      <t>オオハシ</t>
    </rPh>
    <phoneticPr fontId="2"/>
  </si>
  <si>
    <t>県道377号</t>
    <rPh sb="0" eb="2">
      <t>ケンドウ</t>
    </rPh>
    <rPh sb="5" eb="6">
      <t>ゴウ</t>
    </rPh>
    <phoneticPr fontId="2"/>
  </si>
  <si>
    <t>宝勢西　Ｓ</t>
    <rPh sb="0" eb="1">
      <t>タカラ</t>
    </rPh>
    <rPh sb="1" eb="2">
      <t>イキオ</t>
    </rPh>
    <rPh sb="2" eb="3">
      <t>ニシ</t>
    </rPh>
    <phoneticPr fontId="2"/>
  </si>
  <si>
    <t>┤字路　Ｓ</t>
    <phoneticPr fontId="2"/>
  </si>
  <si>
    <t>県道65号</t>
    <rPh sb="0" eb="2">
      <t>ケンドウ</t>
    </rPh>
    <rPh sb="4" eb="5">
      <t>ゴウ</t>
    </rPh>
    <phoneticPr fontId="2"/>
  </si>
  <si>
    <t>Ｔ字路　Ｓ</t>
    <rPh sb="1" eb="3">
      <t>ジロ</t>
    </rPh>
    <phoneticPr fontId="2"/>
  </si>
  <si>
    <t>左角にセブンイレブン。県道65号へ</t>
    <rPh sb="0" eb="1">
      <t>ヒダリ</t>
    </rPh>
    <rPh sb="1" eb="2">
      <t>カド</t>
    </rPh>
    <rPh sb="11" eb="13">
      <t>ケンドウ</t>
    </rPh>
    <rPh sb="15" eb="16">
      <t>ゴウ</t>
    </rPh>
    <phoneticPr fontId="2"/>
  </si>
  <si>
    <t>加古川を越えてひたすらまっすぐ。途中ゆるい峠をこえていきます</t>
    <rPh sb="0" eb="3">
      <t>カコガワ</t>
    </rPh>
    <rPh sb="4" eb="5">
      <t>コ</t>
    </rPh>
    <rPh sb="16" eb="18">
      <t>トチュウ</t>
    </rPh>
    <rPh sb="21" eb="22">
      <t>トウゲ</t>
    </rPh>
    <phoneticPr fontId="2"/>
  </si>
  <si>
    <t>壱丁町　Ｓ</t>
    <rPh sb="0" eb="1">
      <t>イチ</t>
    </rPh>
    <rPh sb="1" eb="2">
      <t>チョウ</t>
    </rPh>
    <rPh sb="2" eb="3">
      <t>マチ</t>
    </rPh>
    <phoneticPr fontId="2"/>
  </si>
  <si>
    <t>しばらくいくと右手に姫路城が見えてきます</t>
    <rPh sb="7" eb="9">
      <t>ミギテ</t>
    </rPh>
    <rPh sb="10" eb="12">
      <t>ヒメジ</t>
    </rPh>
    <rPh sb="12" eb="13">
      <t>シロ</t>
    </rPh>
    <rPh sb="14" eb="15">
      <t>ミ</t>
    </rPh>
    <phoneticPr fontId="2"/>
  </si>
  <si>
    <t>市の橋　Ｓ</t>
    <rPh sb="0" eb="1">
      <t>イチ</t>
    </rPh>
    <rPh sb="2" eb="3">
      <t>ハシ</t>
    </rPh>
    <phoneticPr fontId="2"/>
  </si>
  <si>
    <t>左折</t>
    <rPh sb="0" eb="2">
      <t>サセツ</t>
    </rPh>
    <phoneticPr fontId="2"/>
  </si>
  <si>
    <t>市道→県道62号</t>
    <rPh sb="0" eb="2">
      <t>シドウ</t>
    </rPh>
    <rPh sb="3" eb="5">
      <t>ケンドウ</t>
    </rPh>
    <rPh sb="7" eb="8">
      <t>ゴウ</t>
    </rPh>
    <phoneticPr fontId="2"/>
  </si>
  <si>
    <t>宮堀橋　Ｓ</t>
    <rPh sb="0" eb="1">
      <t>ミヤ</t>
    </rPh>
    <rPh sb="1" eb="2">
      <t>ホリ</t>
    </rPh>
    <rPh sb="2" eb="3">
      <t>ハシ</t>
    </rPh>
    <phoneticPr fontId="2"/>
  </si>
  <si>
    <t>国道250号</t>
    <rPh sb="0" eb="2">
      <t>コクドウ</t>
    </rPh>
    <rPh sb="5" eb="6">
      <t>ゴウ</t>
    </rPh>
    <phoneticPr fontId="2"/>
  </si>
  <si>
    <t>まだまだ信号は続きます</t>
    <rPh sb="4" eb="6">
      <t>シンゴウ</t>
    </rPh>
    <rPh sb="7" eb="8">
      <t>ツヅ</t>
    </rPh>
    <phoneticPr fontId="2"/>
  </si>
  <si>
    <t>相産高校　Ｓ</t>
    <rPh sb="0" eb="1">
      <t>ソウ</t>
    </rPh>
    <rPh sb="1" eb="2">
      <t>サン</t>
    </rPh>
    <rPh sb="2" eb="4">
      <t>コウコウ</t>
    </rPh>
    <phoneticPr fontId="2"/>
  </si>
  <si>
    <t>市道</t>
    <rPh sb="0" eb="2">
      <t>シドウ</t>
    </rPh>
    <phoneticPr fontId="2"/>
  </si>
  <si>
    <t>Ｔ字路</t>
    <rPh sb="1" eb="3">
      <t>ジロ</t>
    </rPh>
    <phoneticPr fontId="2"/>
  </si>
  <si>
    <t>朝日町南　Ｓ</t>
    <rPh sb="0" eb="2">
      <t>アサヒ</t>
    </rPh>
    <rPh sb="2" eb="3">
      <t>マチ</t>
    </rPh>
    <rPh sb="3" eb="4">
      <t>ミナミ</t>
    </rPh>
    <phoneticPr fontId="2"/>
  </si>
  <si>
    <t>県道32号</t>
    <rPh sb="0" eb="2">
      <t>ケンドウ</t>
    </rPh>
    <rPh sb="4" eb="5">
      <t>ゴウ</t>
    </rPh>
    <phoneticPr fontId="2"/>
  </si>
  <si>
    <t>新田　Ｓ</t>
    <rPh sb="0" eb="2">
      <t>ニッタ</t>
    </rPh>
    <phoneticPr fontId="2"/>
  </si>
  <si>
    <t>ト字路　Ｓ</t>
    <rPh sb="1" eb="2">
      <t>ジ</t>
    </rPh>
    <rPh sb="2" eb="3">
      <t>ロ</t>
    </rPh>
    <phoneticPr fontId="2"/>
  </si>
  <si>
    <t>県道261号</t>
    <rPh sb="0" eb="2">
      <t>ケンドウ</t>
    </rPh>
    <rPh sb="5" eb="6">
      <t>ゴウ</t>
    </rPh>
    <phoneticPr fontId="2"/>
  </si>
  <si>
    <t>伊里中　Ｓ</t>
    <rPh sb="0" eb="3">
      <t>イリナカ</t>
    </rPh>
    <phoneticPr fontId="2"/>
  </si>
  <si>
    <t>国道2号</t>
    <rPh sb="0" eb="2">
      <t>コクドウ</t>
    </rPh>
    <rPh sb="3" eb="4">
      <t>ゴウ</t>
    </rPh>
    <phoneticPr fontId="2"/>
  </si>
  <si>
    <t>（注意！）右折する際は交差点の地下道をもぐること</t>
    <rPh sb="1" eb="3">
      <t>チュウイ</t>
    </rPh>
    <rPh sb="5" eb="7">
      <t>ウセツ</t>
    </rPh>
    <rPh sb="9" eb="10">
      <t>サイ</t>
    </rPh>
    <rPh sb="11" eb="14">
      <t>コウサテン</t>
    </rPh>
    <rPh sb="15" eb="18">
      <t>チカドウ</t>
    </rPh>
    <phoneticPr fontId="2"/>
  </si>
  <si>
    <t>Ｙ字路</t>
    <rPh sb="1" eb="3">
      <t>ジロ</t>
    </rPh>
    <phoneticPr fontId="2"/>
  </si>
  <si>
    <t>来た道戻る</t>
    <rPh sb="0" eb="1">
      <t>キ</t>
    </rPh>
    <rPh sb="2" eb="3">
      <t>ミチ</t>
    </rPh>
    <rPh sb="3" eb="4">
      <t>モド</t>
    </rPh>
    <phoneticPr fontId="2"/>
  </si>
  <si>
    <t>しず谷学校　入口　Ｓ</t>
    <rPh sb="2" eb="3">
      <t>タニ</t>
    </rPh>
    <rPh sb="3" eb="5">
      <t>ガッコウ</t>
    </rPh>
    <rPh sb="6" eb="7">
      <t>イ</t>
    </rPh>
    <rPh sb="7" eb="8">
      <t>クチ</t>
    </rPh>
    <phoneticPr fontId="2"/>
  </si>
  <si>
    <t>ト字路</t>
    <rPh sb="1" eb="2">
      <t>ジ</t>
    </rPh>
    <rPh sb="2" eb="3">
      <t>ロ</t>
    </rPh>
    <phoneticPr fontId="2"/>
  </si>
  <si>
    <t>直進</t>
    <rPh sb="0" eb="2">
      <t>チョクシン</t>
    </rPh>
    <phoneticPr fontId="2"/>
  </si>
  <si>
    <t>国道2号</t>
    <rPh sb="0" eb="2">
      <t>コクドウ</t>
    </rPh>
    <rPh sb="3" eb="4">
      <t>ゴウ</t>
    </rPh>
    <phoneticPr fontId="2"/>
  </si>
  <si>
    <t>通過チェック　フォトコントロール①　
舞子公園</t>
    <rPh sb="0" eb="2">
      <t>ツウカ</t>
    </rPh>
    <rPh sb="19" eb="21">
      <t>マイコ</t>
    </rPh>
    <rPh sb="21" eb="23">
      <t>コウエン</t>
    </rPh>
    <phoneticPr fontId="2"/>
  </si>
  <si>
    <t>市道→国道372号</t>
    <phoneticPr fontId="2"/>
  </si>
  <si>
    <t>左側。レシート取得すること。</t>
    <rPh sb="0" eb="2">
      <t>ヒダリガワ</t>
    </rPh>
    <rPh sb="7" eb="9">
      <t>シュトク</t>
    </rPh>
    <phoneticPr fontId="2"/>
  </si>
  <si>
    <t>信号が連続して二つあるので気をつけること。またこのあたりから交通量が増えます</t>
    <rPh sb="0" eb="2">
      <t>シンゴウ</t>
    </rPh>
    <rPh sb="3" eb="5">
      <t>レンゾク</t>
    </rPh>
    <rPh sb="7" eb="8">
      <t>フタ</t>
    </rPh>
    <rPh sb="13" eb="14">
      <t>キ</t>
    </rPh>
    <rPh sb="30" eb="32">
      <t>コウツウ</t>
    </rPh>
    <rPh sb="32" eb="33">
      <t>リョウ</t>
    </rPh>
    <rPh sb="34" eb="35">
      <t>フ</t>
    </rPh>
    <phoneticPr fontId="2"/>
  </si>
  <si>
    <t>通過チェック　フォトコントロール②
道の駅　みつ</t>
    <rPh sb="0" eb="2">
      <t>ツウカ</t>
    </rPh>
    <rPh sb="18" eb="19">
      <t>ミチ</t>
    </rPh>
    <rPh sb="20" eb="21">
      <t>エキ</t>
    </rPh>
    <phoneticPr fontId="2"/>
  </si>
  <si>
    <t>国道250号</t>
    <rPh sb="0" eb="2">
      <t>コクドウ</t>
    </rPh>
    <rPh sb="5" eb="6">
      <t>ゴウ</t>
    </rPh>
    <phoneticPr fontId="2"/>
  </si>
  <si>
    <t>左側</t>
    <rPh sb="0" eb="2">
      <t>ヒダリガワ</t>
    </rPh>
    <phoneticPr fontId="2"/>
  </si>
  <si>
    <t>県道568号→県道458号→県道32号→市道</t>
    <rPh sb="0" eb="2">
      <t>ケンドウ</t>
    </rPh>
    <rPh sb="5" eb="6">
      <t>ゴウ</t>
    </rPh>
    <rPh sb="7" eb="9">
      <t>ケンドウ</t>
    </rPh>
    <rPh sb="12" eb="13">
      <t>ゴウ</t>
    </rPh>
    <rPh sb="14" eb="16">
      <t>ケンドウ</t>
    </rPh>
    <rPh sb="18" eb="19">
      <t>ゴウ</t>
    </rPh>
    <rPh sb="20" eb="22">
      <t>シドウ</t>
    </rPh>
    <phoneticPr fontId="2"/>
  </si>
  <si>
    <t>通過チェック　フォトコントロール③
伊和都比売神社　鳥居</t>
    <rPh sb="26" eb="28">
      <t>トリイ</t>
    </rPh>
    <phoneticPr fontId="2"/>
  </si>
  <si>
    <t>市道</t>
    <phoneticPr fontId="2"/>
  </si>
  <si>
    <t>かんぽの宿が見えます。間違えて下らないこと</t>
    <rPh sb="4" eb="5">
      <t>ヤド</t>
    </rPh>
    <rPh sb="6" eb="7">
      <t>ミ</t>
    </rPh>
    <rPh sb="11" eb="13">
      <t>マチガ</t>
    </rPh>
    <rPh sb="15" eb="16">
      <t>クダ</t>
    </rPh>
    <phoneticPr fontId="2"/>
  </si>
  <si>
    <t>ＰＣ2 セブンイレブン　赤穂新田七軒家店</t>
    <phoneticPr fontId="2"/>
  </si>
  <si>
    <t>閑谷学校　入口　Ｓ</t>
    <rPh sb="0" eb="2">
      <t>シズタニ</t>
    </rPh>
    <rPh sb="2" eb="4">
      <t>ガッコウ</t>
    </rPh>
    <rPh sb="5" eb="6">
      <t>イ</t>
    </rPh>
    <rPh sb="6" eb="7">
      <t>クチ</t>
    </rPh>
    <phoneticPr fontId="2"/>
  </si>
  <si>
    <t>通過チェック　フォトコントロール④
閑谷学校　駐車場</t>
    <rPh sb="18" eb="20">
      <t>シズタニ</t>
    </rPh>
    <rPh sb="20" eb="22">
      <t>ガッコウ</t>
    </rPh>
    <rPh sb="23" eb="26">
      <t>チュウシャジョウ</t>
    </rPh>
    <phoneticPr fontId="2"/>
  </si>
  <si>
    <t>PC3
たぬき山展望台</t>
    <rPh sb="7" eb="8">
      <t>ヤマ</t>
    </rPh>
    <rPh sb="8" eb="11">
      <t>テンボウダイ</t>
    </rPh>
    <phoneticPr fontId="2"/>
  </si>
  <si>
    <t>通過チェック　フォトコントロール⑤
伊和都比売神社　鳥居</t>
    <rPh sb="26" eb="28">
      <t>トリイ</t>
    </rPh>
    <phoneticPr fontId="2"/>
  </si>
  <si>
    <t>右側</t>
    <rPh sb="0" eb="2">
      <t>ミギガワ</t>
    </rPh>
    <phoneticPr fontId="2"/>
  </si>
  <si>
    <t>ＰＣ4 セブンイレブン　赤穂新田七軒家店</t>
    <phoneticPr fontId="2"/>
  </si>
  <si>
    <t>下っていかないこと</t>
    <rPh sb="0" eb="1">
      <t>クダ</t>
    </rPh>
    <phoneticPr fontId="2"/>
  </si>
  <si>
    <t>相産高校　Ｓ</t>
    <phoneticPr fontId="2"/>
  </si>
  <si>
    <t>県道32号→県道458号</t>
    <rPh sb="0" eb="2">
      <t>ケンドウ</t>
    </rPh>
    <rPh sb="4" eb="5">
      <t>ゴウ</t>
    </rPh>
    <rPh sb="6" eb="8">
      <t>ケンドウ</t>
    </rPh>
    <rPh sb="11" eb="12">
      <t>ゴウ</t>
    </rPh>
    <phoneticPr fontId="2"/>
  </si>
  <si>
    <t>右側。レシート取得。</t>
    <rPh sb="0" eb="2">
      <t>ミギガワ</t>
    </rPh>
    <rPh sb="7" eb="9">
      <t>シュトク</t>
    </rPh>
    <phoneticPr fontId="2"/>
  </si>
  <si>
    <t>右側。レシート取得すること。</t>
    <rPh sb="0" eb="2">
      <t>ミギガワ</t>
    </rPh>
    <rPh sb="7" eb="9">
      <t>シュトク</t>
    </rPh>
    <phoneticPr fontId="2"/>
  </si>
  <si>
    <t>左折</t>
    <rPh sb="0" eb="2">
      <t>サセツ</t>
    </rPh>
    <phoneticPr fontId="2"/>
  </si>
  <si>
    <t>県道62号→市道</t>
    <rPh sb="0" eb="2">
      <t>ケンドウ</t>
    </rPh>
    <rPh sb="4" eb="5">
      <t>ゴウ</t>
    </rPh>
    <rPh sb="6" eb="8">
      <t>シドウ</t>
    </rPh>
    <phoneticPr fontId="2"/>
  </si>
  <si>
    <t>市道</t>
    <rPh sb="0" eb="2">
      <t>シドウ</t>
    </rPh>
    <phoneticPr fontId="2"/>
  </si>
  <si>
    <t>新小川橋西詰　Ｓ</t>
    <rPh sb="0" eb="1">
      <t>シン</t>
    </rPh>
    <rPh sb="1" eb="3">
      <t>オガワ</t>
    </rPh>
    <rPh sb="3" eb="4">
      <t>ハシ</t>
    </rPh>
    <rPh sb="4" eb="5">
      <t>ニシ</t>
    </rPh>
    <rPh sb="5" eb="6">
      <t>ツ</t>
    </rPh>
    <phoneticPr fontId="2"/>
  </si>
  <si>
    <t>道なり左折</t>
    <rPh sb="0" eb="1">
      <t>ミチ</t>
    </rPh>
    <rPh sb="3" eb="5">
      <t>サセツ</t>
    </rPh>
    <phoneticPr fontId="2"/>
  </si>
  <si>
    <t>玉津大橋　Ｓ</t>
    <phoneticPr fontId="2"/>
  </si>
  <si>
    <t>通過チェック　フォトコントロール⑥
道の駅　みつ</t>
    <rPh sb="0" eb="2">
      <t>ツウカ</t>
    </rPh>
    <rPh sb="18" eb="19">
      <t>ミチ</t>
    </rPh>
    <rPh sb="20" eb="21">
      <t>エキ</t>
    </rPh>
    <phoneticPr fontId="2"/>
  </si>
  <si>
    <t>通過チェック　フォトコントロール⑦
舞子公園</t>
    <rPh sb="0" eb="2">
      <t>ツウカ</t>
    </rPh>
    <rPh sb="18" eb="20">
      <t>マイコ</t>
    </rPh>
    <rPh sb="20" eb="22">
      <t>コウエン</t>
    </rPh>
    <phoneticPr fontId="2"/>
  </si>
  <si>
    <t>市道→県道21号</t>
    <rPh sb="0" eb="2">
      <t>シドウ</t>
    </rPh>
    <rPh sb="3" eb="5">
      <t>ケンドウ</t>
    </rPh>
    <rPh sb="7" eb="8">
      <t>ゴウ</t>
    </rPh>
    <phoneticPr fontId="2"/>
  </si>
  <si>
    <t>側道を直進</t>
    <rPh sb="0" eb="1">
      <t>ソク</t>
    </rPh>
    <rPh sb="1" eb="2">
      <t>ミチ</t>
    </rPh>
    <rPh sb="3" eb="5">
      <t>チョクシン</t>
    </rPh>
    <phoneticPr fontId="2"/>
  </si>
  <si>
    <t>県道21号</t>
    <rPh sb="0" eb="2">
      <t>ケンドウ</t>
    </rPh>
    <rPh sb="4" eb="5">
      <t>ゴウ</t>
    </rPh>
    <phoneticPr fontId="2"/>
  </si>
  <si>
    <t>高架は自転車禁止ではないものの、側道がベター。</t>
    <rPh sb="0" eb="2">
      <t>コウカ</t>
    </rPh>
    <rPh sb="3" eb="6">
      <t>ジテンシャ</t>
    </rPh>
    <rPh sb="6" eb="8">
      <t>キンシ</t>
    </rPh>
    <rPh sb="16" eb="17">
      <t>ソク</t>
    </rPh>
    <rPh sb="17" eb="18">
      <t>ミチ</t>
    </rPh>
    <phoneticPr fontId="2"/>
  </si>
  <si>
    <t>直進</t>
    <rPh sb="0" eb="2">
      <t>チョクシン</t>
    </rPh>
    <phoneticPr fontId="1"/>
  </si>
  <si>
    <t>元町6　Ｓ</t>
    <rPh sb="0" eb="2">
      <t>モトマチ</t>
    </rPh>
    <phoneticPr fontId="2"/>
  </si>
  <si>
    <t>右折</t>
    <rPh sb="0" eb="2">
      <t>ウセツ</t>
    </rPh>
    <phoneticPr fontId="1"/>
  </si>
  <si>
    <t>弁天町　Ｓ</t>
    <rPh sb="0" eb="3">
      <t>ベンテンチョウ</t>
    </rPh>
    <phoneticPr fontId="2"/>
  </si>
  <si>
    <t>磯上通1丁目　Ｓ</t>
    <rPh sb="0" eb="1">
      <t>イソ</t>
    </rPh>
    <rPh sb="1" eb="2">
      <t>ウエ</t>
    </rPh>
    <rPh sb="2" eb="3">
      <t>トオ</t>
    </rPh>
    <rPh sb="4" eb="6">
      <t>チョウメ</t>
    </rPh>
    <phoneticPr fontId="2"/>
  </si>
  <si>
    <t>ト字路　Ｓ</t>
  </si>
  <si>
    <t>お疲れ様でした！！コンクリート作りの東屋がゴール受付。</t>
  </si>
  <si>
    <t>宮堀橋　Ｓ</t>
    <phoneticPr fontId="2"/>
  </si>
  <si>
    <t>ゴールレシートチェック。楠木正成を奉っている湊川神社の向かい。
レシート取得後ゴール地点へ戻ってください。</t>
    <rPh sb="12" eb="13">
      <t>クスノキ</t>
    </rPh>
    <rPh sb="13" eb="14">
      <t>キ</t>
    </rPh>
    <rPh sb="14" eb="16">
      <t>マサシゲ</t>
    </rPh>
    <rPh sb="17" eb="18">
      <t>マツ</t>
    </rPh>
    <rPh sb="22" eb="24">
      <t>ミナトガワ</t>
    </rPh>
    <rPh sb="24" eb="26">
      <t>ジンジャ</t>
    </rPh>
    <rPh sb="27" eb="28">
      <t>ム</t>
    </rPh>
    <rPh sb="36" eb="38">
      <t>シュトク</t>
    </rPh>
    <rPh sb="38" eb="39">
      <t>ゴ</t>
    </rPh>
    <rPh sb="42" eb="44">
      <t>チテン</t>
    </rPh>
    <rPh sb="45" eb="46">
      <t>モド</t>
    </rPh>
    <phoneticPr fontId="2"/>
  </si>
  <si>
    <t>左側。レシート取得すること</t>
    <rPh sb="0" eb="2">
      <t>ヒダリガワ</t>
    </rPh>
    <rPh sb="7" eb="9">
      <t>シュトク</t>
    </rPh>
    <phoneticPr fontId="2"/>
  </si>
  <si>
    <t>有人ＰＣ。スタッフのチェックをもらうこと。そして来た道を戻る</t>
    <rPh sb="0" eb="2">
      <t>ユウジン</t>
    </rPh>
    <rPh sb="24" eb="25">
      <t>キ</t>
    </rPh>
    <rPh sb="26" eb="27">
      <t>ミチ</t>
    </rPh>
    <rPh sb="28" eb="29">
      <t>モド</t>
    </rPh>
    <phoneticPr fontId="2"/>
  </si>
  <si>
    <t>往路と異なり、地下道を潜らなくてもよい</t>
    <rPh sb="0" eb="2">
      <t>オウロ</t>
    </rPh>
    <rPh sb="3" eb="4">
      <t>イ</t>
    </rPh>
    <rPh sb="7" eb="10">
      <t>チカドウ</t>
    </rPh>
    <rPh sb="11" eb="12">
      <t>モグ</t>
    </rPh>
    <phoneticPr fontId="2"/>
  </si>
  <si>
    <t>信号が連続してあるので気をつけること</t>
    <rPh sb="0" eb="2">
      <t>シンゴウ</t>
    </rPh>
    <rPh sb="3" eb="5">
      <t>レンゾク</t>
    </rPh>
    <rPh sb="11" eb="12">
      <t>キ</t>
    </rPh>
    <phoneticPr fontId="2"/>
  </si>
  <si>
    <t>ここから交通量が増えるので気をつけること</t>
    <rPh sb="4" eb="6">
      <t>コウツウ</t>
    </rPh>
    <rPh sb="6" eb="7">
      <t>リョウ</t>
    </rPh>
    <rPh sb="8" eb="9">
      <t>フ</t>
    </rPh>
    <rPh sb="13" eb="14">
      <t>キ</t>
    </rPh>
    <phoneticPr fontId="2"/>
  </si>
  <si>
    <t>ここから本格的な信号地獄。</t>
    <rPh sb="4" eb="7">
      <t>ホンカクテキ</t>
    </rPh>
    <rPh sb="8" eb="10">
      <t>シンゴウ</t>
    </rPh>
    <rPh sb="10" eb="12">
      <t>ジゴク</t>
    </rPh>
    <phoneticPr fontId="2"/>
  </si>
  <si>
    <t>道なり右折</t>
    <rPh sb="0" eb="1">
      <t>ミチ</t>
    </rPh>
    <rPh sb="3" eb="5">
      <t>ウセツ</t>
    </rPh>
    <phoneticPr fontId="2"/>
  </si>
  <si>
    <t>往路と同じ道を戻る。この先1.8キロ先、橋を渡る。</t>
    <rPh sb="0" eb="2">
      <t>オウロ</t>
    </rPh>
    <rPh sb="3" eb="4">
      <t>オナ</t>
    </rPh>
    <rPh sb="5" eb="6">
      <t>ミチ</t>
    </rPh>
    <rPh sb="7" eb="8">
      <t>モド</t>
    </rPh>
    <rPh sb="12" eb="13">
      <t>サキ</t>
    </rPh>
    <rPh sb="18" eb="19">
      <t>サキ</t>
    </rPh>
    <rPh sb="20" eb="21">
      <t>ハシ</t>
    </rPh>
    <rPh sb="22" eb="23">
      <t>ワタ</t>
    </rPh>
    <phoneticPr fontId="2"/>
  </si>
  <si>
    <t>五軒屋　Ｓ</t>
    <rPh sb="0" eb="2">
      <t>ゴケン</t>
    </rPh>
    <rPh sb="2" eb="3">
      <t>ヤ</t>
    </rPh>
    <phoneticPr fontId="2"/>
  </si>
  <si>
    <t>2:00スタート　公園を出て左方向へ進む</t>
    <rPh sb="9" eb="11">
      <t>コウエン</t>
    </rPh>
    <rPh sb="12" eb="13">
      <t>デ</t>
    </rPh>
    <rPh sb="14" eb="15">
      <t>ヒダリ</t>
    </rPh>
    <rPh sb="15" eb="17">
      <t>ホウコウ</t>
    </rPh>
    <rPh sb="18" eb="19">
      <t>スス</t>
    </rPh>
    <phoneticPr fontId="1"/>
  </si>
  <si>
    <t>ここからしばらく交通量が多いので気をつけて。</t>
    <rPh sb="8" eb="10">
      <t>コウツウ</t>
    </rPh>
    <rPh sb="10" eb="11">
      <t>リョウ</t>
    </rPh>
    <rPh sb="12" eb="13">
      <t>オオ</t>
    </rPh>
    <rPh sb="16" eb="17">
      <t>キ</t>
    </rPh>
    <phoneticPr fontId="2"/>
  </si>
  <si>
    <t>ここからゴールまでは交通量が多いので気をつけてください。</t>
    <rPh sb="10" eb="12">
      <t>コウツウ</t>
    </rPh>
    <rPh sb="12" eb="13">
      <t>リョウ</t>
    </rPh>
    <rPh sb="14" eb="15">
      <t>オオ</t>
    </rPh>
    <rPh sb="18" eb="19">
      <t>キ</t>
    </rPh>
    <phoneticPr fontId="2"/>
  </si>
  <si>
    <t>備前大橋を渡り終えたら国道250号に復帰。</t>
    <rPh sb="3" eb="4">
      <t>ハシ</t>
    </rPh>
    <rPh sb="5" eb="6">
      <t>ワタ</t>
    </rPh>
    <rPh sb="7" eb="8">
      <t>オ</t>
    </rPh>
    <rPh sb="11" eb="13">
      <t>コクドウ</t>
    </rPh>
    <rPh sb="16" eb="17">
      <t>ゴウ</t>
    </rPh>
    <rPh sb="18" eb="20">
      <t>フッキ</t>
    </rPh>
    <phoneticPr fontId="2"/>
  </si>
  <si>
    <t>PC1 ローソン 姫路飾東豊国店</t>
    <phoneticPr fontId="2"/>
  </si>
  <si>
    <t>PC5 ローソン 姫路飾東豊国店</t>
    <phoneticPr fontId="2"/>
  </si>
  <si>
    <t>西代通１　S</t>
    <rPh sb="0" eb="3">
      <t>ニシダイドオリ</t>
    </rPh>
    <phoneticPr fontId="2"/>
  </si>
  <si>
    <t>8.7キロ地点の高架は側道推奨。</t>
    <rPh sb="5" eb="7">
      <t>チテン</t>
    </rPh>
    <rPh sb="8" eb="10">
      <t>コウカ</t>
    </rPh>
    <rPh sb="11" eb="12">
      <t>ソク</t>
    </rPh>
    <rPh sb="12" eb="13">
      <t>ミチ</t>
    </rPh>
    <rPh sb="13" eb="15">
      <t>スイショウ</t>
    </rPh>
    <phoneticPr fontId="2"/>
  </si>
  <si>
    <t>2:00</t>
    <phoneticPr fontId="2"/>
  </si>
  <si>
    <t>2:30</t>
    <phoneticPr fontId="2"/>
  </si>
  <si>
    <t>5:42</t>
    <phoneticPr fontId="2"/>
  </si>
  <si>
    <t>10:24</t>
    <phoneticPr fontId="2"/>
  </si>
  <si>
    <t>3:53</t>
    <phoneticPr fontId="2"/>
  </si>
  <si>
    <t>6:16</t>
    <phoneticPr fontId="2"/>
  </si>
  <si>
    <t>6:56</t>
    <phoneticPr fontId="2"/>
  </si>
  <si>
    <t>13:12</t>
    <phoneticPr fontId="2"/>
  </si>
  <si>
    <t>7:23</t>
    <phoneticPr fontId="2"/>
  </si>
  <si>
    <t>14:12</t>
    <phoneticPr fontId="2"/>
  </si>
  <si>
    <t>9:15</t>
    <phoneticPr fontId="2"/>
  </si>
  <si>
    <t>18:16</t>
    <phoneticPr fontId="2"/>
  </si>
  <si>
    <t>11:00</t>
    <phoneticPr fontId="2"/>
  </si>
  <si>
    <t>22:00</t>
    <phoneticPr fontId="2"/>
  </si>
  <si>
    <t>備前大橋を渡って鹿久居島～頭島へ</t>
    <rPh sb="0" eb="2">
      <t>ビゼン</t>
    </rPh>
    <rPh sb="2" eb="4">
      <t>オオハシ</t>
    </rPh>
    <rPh sb="5" eb="6">
      <t>ワタ</t>
    </rPh>
    <rPh sb="8" eb="9">
      <t>シカ</t>
    </rPh>
    <rPh sb="9" eb="10">
      <t>ヒサ</t>
    </rPh>
    <rPh sb="10" eb="11">
      <t>イ</t>
    </rPh>
    <rPh sb="11" eb="12">
      <t>シマ</t>
    </rPh>
    <rPh sb="13" eb="14">
      <t>アタマ</t>
    </rPh>
    <rPh sb="14" eb="15">
      <t>シマ</t>
    </rPh>
    <phoneticPr fontId="2"/>
  </si>
  <si>
    <t>ARIVE　ファミリーマート神戸多聞通二丁目店</t>
    <phoneticPr fontId="2"/>
  </si>
  <si>
    <t>ＨＡＴなぎさ公園　ゴールチェックエリア</t>
    <phoneticPr fontId="2"/>
  </si>
  <si>
    <t>伊和都比売神社の鳥居をバックに自転車の写真を撮ること。神社入り口の看板でもよい。</t>
    <rPh sb="15" eb="18">
      <t>ジテンシャ</t>
    </rPh>
    <rPh sb="19" eb="21">
      <t>シャシン</t>
    </rPh>
    <rPh sb="22" eb="23">
      <t>ト</t>
    </rPh>
    <rPh sb="27" eb="29">
      <t>ジンジャ</t>
    </rPh>
    <rPh sb="29" eb="30">
      <t>イ</t>
    </rPh>
    <rPh sb="31" eb="32">
      <t>グチ</t>
    </rPh>
    <rPh sb="33" eb="35">
      <t>カンバン</t>
    </rPh>
    <phoneticPr fontId="2"/>
  </si>
  <si>
    <t>「道の駅　みつ」の看板をバックに写真を撮ること。※「道の駅　みつ」にきたことがわかればよいのでなんでもいいです。
ここから走りやすいものの、車はいることはいるので気をつけること</t>
    <rPh sb="1" eb="2">
      <t>ミチ</t>
    </rPh>
    <rPh sb="3" eb="4">
      <t>エキ</t>
    </rPh>
    <rPh sb="9" eb="11">
      <t>カンバン</t>
    </rPh>
    <rPh sb="16" eb="18">
      <t>シャシン</t>
    </rPh>
    <rPh sb="19" eb="20">
      <t>ト</t>
    </rPh>
    <rPh sb="61" eb="62">
      <t>ハシ</t>
    </rPh>
    <rPh sb="70" eb="71">
      <t>クルマ</t>
    </rPh>
    <rPh sb="81" eb="82">
      <t>キ</t>
    </rPh>
    <phoneticPr fontId="2"/>
  </si>
  <si>
    <t>「道の駅　みつ」の看板をバックに写真を撮ること。※「道の駅　みつ」にきたことがわかればよいのでなんでもいいです。
ここから交通量が多いので気をつけること。</t>
    <rPh sb="1" eb="2">
      <t>ミチ</t>
    </rPh>
    <rPh sb="3" eb="4">
      <t>エキ</t>
    </rPh>
    <rPh sb="9" eb="11">
      <t>カンバン</t>
    </rPh>
    <rPh sb="16" eb="18">
      <t>シャシン</t>
    </rPh>
    <rPh sb="19" eb="20">
      <t>ト</t>
    </rPh>
    <rPh sb="61" eb="63">
      <t>コウツウ</t>
    </rPh>
    <rPh sb="63" eb="64">
      <t>リョウ</t>
    </rPh>
    <rPh sb="65" eb="66">
      <t>オオ</t>
    </rPh>
    <rPh sb="69" eb="70">
      <t>キ</t>
    </rPh>
    <phoneticPr fontId="2"/>
  </si>
  <si>
    <t>駐車場の右側の「国史跡　閑谷学校」の看板をバックに写真を撮ること</t>
    <rPh sb="0" eb="3">
      <t>チュウシャジョウ</t>
    </rPh>
    <rPh sb="4" eb="6">
      <t>ミギガワ</t>
    </rPh>
    <rPh sb="8" eb="9">
      <t>クニ</t>
    </rPh>
    <rPh sb="9" eb="11">
      <t>シセキ</t>
    </rPh>
    <rPh sb="18" eb="20">
      <t>カンバン</t>
    </rPh>
    <rPh sb="25" eb="27">
      <t>シャシン</t>
    </rPh>
    <rPh sb="28" eb="29">
      <t>ト</t>
    </rPh>
    <phoneticPr fontId="2"/>
  </si>
  <si>
    <t>Ｔ字路</t>
    <rPh sb="1" eb="3">
      <t>ジロ</t>
    </rPh>
    <phoneticPr fontId="2"/>
  </si>
  <si>
    <t>左折</t>
    <rPh sb="0" eb="2">
      <t>サセツ</t>
    </rPh>
    <phoneticPr fontId="2"/>
  </si>
  <si>
    <t>剣道261号</t>
    <rPh sb="0" eb="2">
      <t>ケンドウ</t>
    </rPh>
    <rPh sb="5" eb="6">
      <t>ゴウ</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</si>
  <si>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</si>
  <si>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（通過チェック①、⑦）舞子公園</t>
    <rPh sb="1" eb="3">
      <t>ツウカ</t>
    </rPh>
    <rPh sb="11" eb="13">
      <t>マイコ</t>
    </rPh>
    <rPh sb="13" eb="15">
      <t>コウエン</t>
    </rPh>
    <phoneticPr fontId="2"/>
  </si>
  <si>
    <t>舞子公園入口のモニュメントをバックに自転車の写真を取ること。明石海峡大橋をバックにいれてもよい。（手前のトンネルは下らないこと）</t>
    <rPh sb="0" eb="2">
      <t>マイコ</t>
    </rPh>
    <rPh sb="2" eb="4">
      <t>コウエン</t>
    </rPh>
    <rPh sb="4" eb="5">
      <t>イ</t>
    </rPh>
    <rPh sb="5" eb="6">
      <t>グチ</t>
    </rPh>
    <rPh sb="18" eb="21">
      <t>ジテンシャ</t>
    </rPh>
    <rPh sb="22" eb="24">
      <t>シャシン</t>
    </rPh>
    <rPh sb="25" eb="26">
      <t>ト</t>
    </rPh>
    <rPh sb="30" eb="32">
      <t>アカシ</t>
    </rPh>
    <rPh sb="32" eb="34">
      <t>カイキョウ</t>
    </rPh>
    <rPh sb="34" eb="36">
      <t>オオハシ</t>
    </rPh>
    <rPh sb="49" eb="51">
      <t>テマエ</t>
    </rPh>
    <rPh sb="57" eb="58">
      <t>クダ</t>
    </rPh>
    <phoneticPr fontId="2"/>
  </si>
  <si>
    <t>舞子公園入り口のモニュメントをバックに自転車の写真を取ること。明石海峡大橋をバックにいれてもよい。（手前のトンネルは下らないこと）</t>
    <rPh sb="0" eb="2">
      <t>マイコ</t>
    </rPh>
    <rPh sb="2" eb="4">
      <t>コウエン</t>
    </rPh>
    <rPh sb="4" eb="5">
      <t>イ</t>
    </rPh>
    <rPh sb="6" eb="7">
      <t>グチ</t>
    </rPh>
    <rPh sb="19" eb="22">
      <t>ジテンシャ</t>
    </rPh>
    <rPh sb="23" eb="25">
      <t>シャシン</t>
    </rPh>
    <rPh sb="26" eb="27">
      <t>ト</t>
    </rPh>
    <rPh sb="31" eb="33">
      <t>アカシ</t>
    </rPh>
    <rPh sb="33" eb="35">
      <t>カイキョウ</t>
    </rPh>
    <rPh sb="35" eb="37">
      <t>オオハシ</t>
    </rPh>
    <rPh sb="50" eb="52">
      <t>テマエ</t>
    </rPh>
    <rPh sb="58" eb="59">
      <t>クダ</t>
    </rPh>
    <phoneticPr fontId="2"/>
  </si>
  <si>
    <t>舞子公園入り口のモニュメントをバックに自転車の撮影をすること。往路・復路とも手前にトンネルがあるので、そちらへは下っていかない。</t>
    <rPh sb="0" eb="2">
      <t>マイコ</t>
    </rPh>
    <rPh sb="2" eb="4">
      <t>コウエン</t>
    </rPh>
    <rPh sb="4" eb="5">
      <t>イ</t>
    </rPh>
    <rPh sb="6" eb="7">
      <t>グチ</t>
    </rPh>
    <rPh sb="19" eb="22">
      <t>ジテンシャ</t>
    </rPh>
    <rPh sb="23" eb="25">
      <t>サツエイ</t>
    </rPh>
    <rPh sb="31" eb="33">
      <t>オウロ</t>
    </rPh>
    <rPh sb="34" eb="36">
      <t>フクロ</t>
    </rPh>
    <rPh sb="38" eb="40">
      <t>テマエ</t>
    </rPh>
    <rPh sb="56" eb="57">
      <t>クダ</t>
    </rPh>
    <phoneticPr fontId="2"/>
  </si>
  <si>
    <t>復路は交差点になっているので信号を渡って撮影しに行ってください。</t>
    <rPh sb="0" eb="2">
      <t>フクロ</t>
    </rPh>
    <rPh sb="3" eb="6">
      <t>コウサテン</t>
    </rPh>
    <rPh sb="14" eb="16">
      <t>シンゴウ</t>
    </rPh>
    <rPh sb="17" eb="18">
      <t>ワタ</t>
    </rPh>
    <rPh sb="20" eb="22">
      <t>サツエイ</t>
    </rPh>
    <rPh sb="24" eb="25">
      <t>イ</t>
    </rPh>
    <phoneticPr fontId="2"/>
  </si>
  <si>
    <t>（集合・ゴール受付地点）</t>
    <rPh sb="1" eb="3">
      <t>シュウゴウ</t>
    </rPh>
    <rPh sb="7" eb="9">
      <t>ウケツケ</t>
    </rPh>
    <rPh sb="9" eb="11">
      <t>チテン</t>
    </rPh>
    <phoneticPr fontId="2"/>
  </si>
  <si>
    <t>（通過チェック②、⑥道の駅　みつ）写真の看板をバックに自転車の写真をとること。</t>
    <rPh sb="1" eb="3">
      <t>ツウカ</t>
    </rPh>
    <rPh sb="10" eb="11">
      <t>ミチ</t>
    </rPh>
    <rPh sb="12" eb="13">
      <t>エキ</t>
    </rPh>
    <rPh sb="17" eb="19">
      <t>シャシン</t>
    </rPh>
    <rPh sb="20" eb="22">
      <t>カンバン</t>
    </rPh>
    <rPh sb="27" eb="30">
      <t>ジテンシャ</t>
    </rPh>
    <rPh sb="31" eb="33">
      <t>シャシン</t>
    </rPh>
    <phoneticPr fontId="2"/>
  </si>
  <si>
    <t>もっとも来たことがわかればよいので、道の駅　みつとわかるものをバックに写真を撮ればＯＫ</t>
    <rPh sb="4" eb="5">
      <t>キ</t>
    </rPh>
    <rPh sb="18" eb="19">
      <t>ミチ</t>
    </rPh>
    <rPh sb="20" eb="21">
      <t>エキ</t>
    </rPh>
    <rPh sb="35" eb="37">
      <t>シャシン</t>
    </rPh>
    <rPh sb="38" eb="39">
      <t>ト</t>
    </rPh>
    <phoneticPr fontId="2"/>
  </si>
  <si>
    <t>（通過チェック③、⑤）伊和都比売神社　鳥居。日中は逆光なのと観光客もいるので、神社入口の看板でもＯＫ．</t>
    <rPh sb="1" eb="3">
      <t>ツウカ</t>
    </rPh>
    <rPh sb="22" eb="24">
      <t>ニッチュウ</t>
    </rPh>
    <rPh sb="25" eb="27">
      <t>ギャッコウ</t>
    </rPh>
    <rPh sb="30" eb="33">
      <t>カンコウキャク</t>
    </rPh>
    <rPh sb="39" eb="41">
      <t>ジンジャ</t>
    </rPh>
    <rPh sb="41" eb="43">
      <t>イリグチ</t>
    </rPh>
    <rPh sb="44" eb="46">
      <t>カンバン</t>
    </rPh>
    <phoneticPr fontId="2"/>
  </si>
  <si>
    <t>（通過チェック④閑谷学校　駐車場）</t>
    <rPh sb="1" eb="3">
      <t>ツウカ</t>
    </rPh>
    <phoneticPr fontId="2"/>
  </si>
  <si>
    <t>駐車場入口の右側にあります。観光客が多いかもしれませんので注意してください。</t>
    <rPh sb="0" eb="3">
      <t>チュウシャジョウ</t>
    </rPh>
    <rPh sb="3" eb="5">
      <t>イリグチ</t>
    </rPh>
    <rPh sb="6" eb="8">
      <t>ミギガワ</t>
    </rPh>
    <rPh sb="14" eb="17">
      <t>カンコウキャク</t>
    </rPh>
    <rPh sb="18" eb="19">
      <t>オオ</t>
    </rPh>
    <rPh sb="29" eb="31">
      <t>チュウイ</t>
    </rPh>
    <phoneticPr fontId="2"/>
  </si>
  <si>
    <t>（PC2 たぬき山展望台）</t>
    <rPh sb="8" eb="9">
      <t>ヤマ</t>
    </rPh>
    <rPh sb="9" eb="12">
      <t>テンボウダイ</t>
    </rPh>
    <phoneticPr fontId="2"/>
  </si>
  <si>
    <t>スタッフが待機していますので、ここで時間を記入してもらってください。</t>
    <rPh sb="5" eb="7">
      <t>タイキ</t>
    </rPh>
    <rPh sb="18" eb="20">
      <t>ジカン</t>
    </rPh>
    <rPh sb="21" eb="23">
      <t>キニュウ</t>
    </rPh>
    <phoneticPr fontId="2"/>
  </si>
  <si>
    <t>※なお、日生のカキオコ行列峠に注意してください！！！</t>
    <rPh sb="4" eb="6">
      <t>ヒナセ</t>
    </rPh>
    <rPh sb="11" eb="13">
      <t>ギョウレツ</t>
    </rPh>
    <rPh sb="13" eb="14">
      <t>トウゲ</t>
    </rPh>
    <rPh sb="15" eb="17">
      <t>チュウイ</t>
    </rPh>
    <phoneticPr fontId="2"/>
  </si>
  <si>
    <t>今回ゴールはコンビニなので、レシートもらってこちらへ移動してゴール受付してください。</t>
    <rPh sb="0" eb="2">
      <t>コンカイ</t>
    </rPh>
    <rPh sb="26" eb="28">
      <t>イドウ</t>
    </rPh>
    <rPh sb="33" eb="35">
      <t>ウケツケ</t>
    </rPh>
    <phoneticPr fontId="2"/>
  </si>
  <si>
    <t>Ver.1.0</t>
    <phoneticPr fontId="2"/>
  </si>
  <si>
    <t>豊国南　Ｓ</t>
    <rPh sb="0" eb="1">
      <t>ユタ</t>
    </rPh>
    <rPh sb="1" eb="2">
      <t>クニ</t>
    </rPh>
    <rPh sb="2" eb="3">
      <t>ミナミ</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</si>
</sst>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_ "/>
  </numFmts>
  <fonts count="16" x14ac:knownFonts="1">
    <font>
      <sz val="11"/>
      <name val="ＭＳ Ｐゴシック"/>
      <family val="3"/>
      <charset val="128"/>
    </font>
    <font>
      <sz val="10"/>
      <name val="ＭＳ Ｐゴシック"/>
      <family val="3"/>
      <charset val="128"/>
    </font>
    <font>
      <sz val="6"/>
      <name val="ＭＳ Ｐゴシック"/>
      <family val="3"/>
      <charset val="128"/>
    </font>
    <font>
      <b/>
      <sz val="16"/>
      <name val="ＭＳ Ｐゴシック"/>
      <family val="3"/>
      <charset val="128"/>
      <scheme val="major"/>
    </font>
    <font>
      <sz val="10"/>
      <name val="ＭＳ Ｐゴシック"/>
      <family val="3"/>
      <charset val="128"/>
      <scheme val="major"/>
    </font>
    <font>
      <sz val="9"/>
      <name val="ＭＳ Ｐゴシック"/>
      <family val="3"/>
      <charset val="128"/>
      <scheme val="major"/>
    </font>
    <font>
      <b/>
      <sz val="10"/>
      <name val="ＭＳ Ｐゴシック"/>
      <family val="3"/>
      <charset val="128"/>
      <scheme val="major"/>
    </font>
    <font>
      <b/>
      <sz val="12"/>
      <name val="ＭＳ Ｐゴシック"/>
      <family val="3"/>
      <charset val="128"/>
      <scheme val="major"/>
    </font>
    <font>
      <b/>
      <sz val="9"/>
      <name val="ＭＳ Ｐゴシック"/>
      <family val="3"/>
      <charset val="128"/>
      <scheme val="major"/>
    </font>
    <font>
      <b/>
      <sz val="9"/>
      <color rgb="FFFF0000"/>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b/>
      <sz val="9"/>
      <color theme="1"/>
      <name val="ＭＳ Ｐゴシック"/>
      <family val="3"/>
      <charset val="128"/>
      <scheme val="major"/>
    </font>
    <font>
      <sz val="12"/>
      <name val="ＭＳ Ｐゴシック"/>
      <family val="3"/>
      <charset val="128"/>
      <scheme val="major"/>
    </font>
    <font>
      <b/>
      <sz val="12"/>
      <color theme="1"/>
      <name val="ＭＳ Ｐゴシック"/>
      <family val="3"/>
      <charset val="128"/>
      <scheme val="major"/>
    </font>
    <font>
      <sz val="11"/>
      <name val="ＭＳ Ｐゴシック"/>
      <family val="3"/>
      <charset val="128"/>
      <scheme val="maj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5999938962981048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alignment vertical="center"/>
    </xf>
  </cellStyleXfs>
  <cellXfs count="91">
    <xf numFmtId="0" fontId="0" fillId="0" borderId="0" xfId="0">
      <alignment vertical="center"/>
    </xf>
    <xf numFmtId="0" fontId="4" fillId="0" borderId="0" xfId="0" applyFont="1">
      <alignment vertical="center"/>
    </xf>
    <xf numFmtId="176" fontId="5" fillId="0" borderId="0" xfId="0" applyNumberFormat="1" applyFont="1" applyFill="1" applyAlignment="1">
      <alignment horizontal="left" vertical="center"/>
    </xf>
    <xf numFmtId="176" fontId="4" fillId="0" borderId="0" xfId="0" applyNumberFormat="1" applyFont="1" applyAlignment="1">
      <alignment horizontal="right" vertical="center"/>
    </xf>
    <xf numFmtId="14" fontId="4" fillId="0" borderId="0" xfId="0" applyNumberFormat="1" applyFont="1" applyAlignment="1">
      <alignment vertical="center"/>
    </xf>
    <xf numFmtId="0" fontId="4" fillId="0" borderId="0" xfId="0" applyFont="1" applyAlignment="1">
      <alignment vertical="center"/>
    </xf>
    <xf numFmtId="0" fontId="6" fillId="0" borderId="0" xfId="0" applyFont="1">
      <alignment vertical="center"/>
    </xf>
    <xf numFmtId="0" fontId="7" fillId="2" borderId="1" xfId="0" applyFont="1" applyFill="1" applyBorder="1">
      <alignment vertical="center"/>
    </xf>
    <xf numFmtId="176" fontId="7" fillId="2" borderId="1" xfId="0" applyNumberFormat="1" applyFont="1" applyFill="1" applyBorder="1" applyAlignment="1">
      <alignment horizontal="left" vertical="center"/>
    </xf>
    <xf numFmtId="22" fontId="4" fillId="0" borderId="0" xfId="0" applyNumberFormat="1" applyFont="1" applyFill="1">
      <alignment vertical="center"/>
    </xf>
    <xf numFmtId="0" fontId="7" fillId="0" borderId="1" xfId="0" applyFont="1" applyFill="1" applyBorder="1">
      <alignment vertical="center"/>
    </xf>
    <xf numFmtId="176" fontId="7" fillId="0" borderId="1" xfId="0" applyNumberFormat="1" applyFont="1" applyFill="1" applyBorder="1" applyAlignment="1">
      <alignment horizontal="left" vertical="center"/>
    </xf>
    <xf numFmtId="176" fontId="7" fillId="0" borderId="1" xfId="0" applyNumberFormat="1" applyFont="1" applyFill="1" applyBorder="1" applyAlignment="1">
      <alignment horizontal="right" vertical="center"/>
    </xf>
    <xf numFmtId="0" fontId="5" fillId="0" borderId="1" xfId="0" applyFont="1" applyFill="1" applyBorder="1">
      <alignment vertical="center"/>
    </xf>
    <xf numFmtId="0" fontId="5" fillId="0" borderId="1" xfId="0" applyFont="1" applyFill="1" applyBorder="1" applyAlignment="1">
      <alignment vertical="center" wrapText="1"/>
    </xf>
    <xf numFmtId="0" fontId="7" fillId="3" borderId="1" xfId="0" applyFont="1" applyFill="1" applyBorder="1">
      <alignment vertical="center"/>
    </xf>
    <xf numFmtId="176" fontId="7" fillId="3" borderId="1" xfId="0" applyNumberFormat="1" applyFont="1" applyFill="1" applyBorder="1" applyAlignment="1">
      <alignment horizontal="right" vertical="center"/>
    </xf>
    <xf numFmtId="0" fontId="5" fillId="3" borderId="1" xfId="0" applyFont="1" applyFill="1" applyBorder="1">
      <alignment vertical="center"/>
    </xf>
    <xf numFmtId="0" fontId="5" fillId="3" borderId="1" xfId="0" applyFont="1" applyFill="1" applyBorder="1" applyAlignment="1">
      <alignment vertical="center" wrapText="1"/>
    </xf>
    <xf numFmtId="0" fontId="5" fillId="0" borderId="1" xfId="0" applyFont="1" applyFill="1" applyBorder="1" applyAlignment="1">
      <alignment vertical="center"/>
    </xf>
    <xf numFmtId="0" fontId="7" fillId="0" borderId="1" xfId="0" applyFont="1" applyFill="1" applyBorder="1" applyAlignment="1">
      <alignment vertical="center" wrapText="1"/>
    </xf>
    <xf numFmtId="0" fontId="10" fillId="0" borderId="1" xfId="0" applyFont="1" applyFill="1" applyBorder="1" applyAlignment="1">
      <alignment vertical="center" wrapText="1"/>
    </xf>
    <xf numFmtId="0" fontId="4" fillId="0" borderId="0" xfId="0" applyFont="1" applyFill="1">
      <alignment vertical="center"/>
    </xf>
    <xf numFmtId="176" fontId="7" fillId="2" borderId="1" xfId="0" applyNumberFormat="1" applyFont="1" applyFill="1" applyBorder="1" applyAlignment="1">
      <alignment horizontal="right" vertical="center"/>
    </xf>
    <xf numFmtId="0" fontId="4" fillId="0" borderId="0" xfId="0" applyFont="1" applyBorder="1" applyAlignment="1">
      <alignment vertical="center"/>
    </xf>
    <xf numFmtId="0" fontId="9" fillId="0" borderId="1" xfId="0" applyFont="1" applyFill="1" applyBorder="1" applyAlignment="1">
      <alignment vertical="center" wrapText="1"/>
    </xf>
    <xf numFmtId="0" fontId="8" fillId="0" borderId="1" xfId="0" applyFont="1" applyFill="1" applyBorder="1" applyAlignment="1">
      <alignment vertical="center" wrapText="1"/>
    </xf>
    <xf numFmtId="0" fontId="5" fillId="2" borderId="1" xfId="0" applyFont="1" applyFill="1" applyBorder="1">
      <alignment vertical="center"/>
    </xf>
    <xf numFmtId="0" fontId="7" fillId="2" borderId="1" xfId="0" applyFont="1" applyFill="1" applyBorder="1" applyAlignment="1">
      <alignment vertical="center" wrapText="1"/>
    </xf>
    <xf numFmtId="0" fontId="7" fillId="0" borderId="1" xfId="0" applyFont="1" applyBorder="1">
      <alignment vertical="center"/>
    </xf>
    <xf numFmtId="176" fontId="7" fillId="4" borderId="1" xfId="0" applyNumberFormat="1" applyFont="1" applyFill="1" applyBorder="1" applyAlignment="1">
      <alignment horizontal="left" vertical="center"/>
    </xf>
    <xf numFmtId="176" fontId="7" fillId="4" borderId="1" xfId="0" applyNumberFormat="1" applyFont="1" applyFill="1" applyBorder="1" applyAlignment="1">
      <alignment horizontal="right" vertical="center"/>
    </xf>
    <xf numFmtId="0" fontId="7" fillId="0" borderId="0" xfId="0" applyFont="1" applyFill="1" applyBorder="1">
      <alignment vertical="center"/>
    </xf>
    <xf numFmtId="176" fontId="7" fillId="0" borderId="0" xfId="0" applyNumberFormat="1" applyFont="1" applyFill="1" applyBorder="1" applyAlignment="1">
      <alignment horizontal="left" vertical="center"/>
    </xf>
    <xf numFmtId="176" fontId="7" fillId="0" borderId="0" xfId="0" applyNumberFormat="1" applyFont="1" applyFill="1" applyBorder="1" applyAlignment="1">
      <alignment horizontal="right" vertical="center"/>
    </xf>
    <xf numFmtId="0" fontId="5" fillId="0" borderId="0" xfId="0" applyFont="1" applyFill="1" applyBorder="1">
      <alignment vertical="center"/>
    </xf>
    <xf numFmtId="0" fontId="5" fillId="0" borderId="0" xfId="0" applyFont="1" applyFill="1" applyBorder="1" applyAlignment="1">
      <alignment vertical="center"/>
    </xf>
    <xf numFmtId="0" fontId="7" fillId="0" borderId="4" xfId="0" applyFont="1" applyBorder="1">
      <alignment vertical="center"/>
    </xf>
    <xf numFmtId="176" fontId="7" fillId="0" borderId="4" xfId="0" applyNumberFormat="1" applyFont="1" applyFill="1" applyBorder="1" applyAlignment="1">
      <alignment horizontal="left" vertical="center"/>
    </xf>
    <xf numFmtId="176" fontId="7" fillId="0" borderId="4" xfId="0" applyNumberFormat="1" applyFont="1" applyFill="1" applyBorder="1" applyAlignment="1">
      <alignment horizontal="right" vertical="center"/>
    </xf>
    <xf numFmtId="0" fontId="8" fillId="0" borderId="4" xfId="0" applyFont="1" applyBorder="1">
      <alignment vertical="center"/>
    </xf>
    <xf numFmtId="0" fontId="8" fillId="0" borderId="4" xfId="0" applyFont="1" applyBorder="1" applyAlignment="1">
      <alignment vertical="center"/>
    </xf>
    <xf numFmtId="0" fontId="8" fillId="2" borderId="1" xfId="0" applyFont="1" applyFill="1" applyBorder="1">
      <alignment vertical="center"/>
    </xf>
    <xf numFmtId="0" fontId="7" fillId="0" borderId="6" xfId="0" applyFont="1" applyFill="1" applyBorder="1">
      <alignment vertical="center"/>
    </xf>
    <xf numFmtId="0" fontId="8" fillId="0" borderId="1" xfId="0" applyFont="1" applyFill="1" applyBorder="1">
      <alignment vertical="center"/>
    </xf>
    <xf numFmtId="0" fontId="11" fillId="0" borderId="1" xfId="0" applyFont="1" applyFill="1" applyBorder="1" applyAlignment="1">
      <alignment vertical="center"/>
    </xf>
    <xf numFmtId="0" fontId="12" fillId="0" borderId="1" xfId="0" applyFont="1" applyFill="1" applyBorder="1" applyAlignment="1">
      <alignment vertical="center" wrapText="1"/>
    </xf>
    <xf numFmtId="0" fontId="8" fillId="2" borderId="1" xfId="0" applyFont="1" applyFill="1" applyBorder="1" applyAlignment="1">
      <alignment vertical="center"/>
    </xf>
    <xf numFmtId="0" fontId="8" fillId="0" borderId="1" xfId="0" applyFont="1" applyFill="1" applyBorder="1" applyAlignment="1">
      <alignment vertical="center"/>
    </xf>
    <xf numFmtId="0" fontId="11" fillId="0" borderId="1" xfId="0" applyFont="1" applyFill="1" applyBorder="1" applyAlignment="1">
      <alignment vertical="center" wrapText="1"/>
    </xf>
    <xf numFmtId="0" fontId="8" fillId="4" borderId="1" xfId="0" applyFont="1" applyFill="1" applyBorder="1">
      <alignment vertical="center"/>
    </xf>
    <xf numFmtId="176" fontId="13" fillId="0" borderId="1" xfId="0" applyNumberFormat="1" applyFont="1" applyFill="1" applyBorder="1" applyAlignment="1">
      <alignment horizontal="left" vertical="center"/>
    </xf>
    <xf numFmtId="0" fontId="7" fillId="4" borderId="1" xfId="0" applyFont="1" applyFill="1" applyBorder="1">
      <alignment vertical="center"/>
    </xf>
    <xf numFmtId="0" fontId="8" fillId="4" borderId="1" xfId="0" applyFont="1" applyFill="1" applyBorder="1" applyAlignment="1">
      <alignment vertical="center"/>
    </xf>
    <xf numFmtId="0" fontId="14" fillId="2" borderId="1" xfId="0" applyFont="1" applyFill="1" applyBorder="1" applyAlignment="1">
      <alignment vertical="center" wrapText="1"/>
    </xf>
    <xf numFmtId="0" fontId="14" fillId="2" borderId="1" xfId="0" applyFont="1" applyFill="1" applyBorder="1">
      <alignment vertical="center"/>
    </xf>
    <xf numFmtId="176" fontId="14" fillId="2" borderId="1" xfId="0" applyNumberFormat="1" applyFont="1" applyFill="1" applyBorder="1" applyAlignment="1">
      <alignment horizontal="left" vertical="center"/>
    </xf>
    <xf numFmtId="176" fontId="14" fillId="2" borderId="1" xfId="0" applyNumberFormat="1" applyFont="1" applyFill="1" applyBorder="1" applyAlignment="1">
      <alignment horizontal="right" vertical="center"/>
    </xf>
    <xf numFmtId="0" fontId="12" fillId="2" borderId="1" xfId="0" applyFont="1" applyFill="1" applyBorder="1">
      <alignment vertical="center"/>
    </xf>
    <xf numFmtId="22" fontId="6" fillId="0" borderId="0" xfId="0" applyNumberFormat="1" applyFont="1" applyFill="1">
      <alignment vertical="center"/>
    </xf>
    <xf numFmtId="0" fontId="6" fillId="0" borderId="0" xfId="0" applyFont="1" applyFill="1">
      <alignment vertical="center"/>
    </xf>
    <xf numFmtId="0" fontId="7" fillId="5" borderId="7" xfId="0" applyFont="1" applyFill="1" applyBorder="1">
      <alignment vertical="center"/>
    </xf>
    <xf numFmtId="176" fontId="7" fillId="5" borderId="7" xfId="0" applyNumberFormat="1" applyFont="1" applyFill="1" applyBorder="1" applyAlignment="1">
      <alignment horizontal="left" vertical="center"/>
    </xf>
    <xf numFmtId="176" fontId="7" fillId="5" borderId="7" xfId="0" applyNumberFormat="1" applyFont="1" applyFill="1" applyBorder="1" applyAlignment="1">
      <alignment horizontal="right" vertical="center"/>
    </xf>
    <xf numFmtId="0" fontId="8" fillId="5" borderId="7" xfId="0" applyFont="1" applyFill="1" applyBorder="1">
      <alignment vertical="center"/>
    </xf>
    <xf numFmtId="0" fontId="8" fillId="5" borderId="7" xfId="0" applyFont="1" applyFill="1" applyBorder="1" applyAlignment="1">
      <alignment vertical="center"/>
    </xf>
    <xf numFmtId="0" fontId="8" fillId="4" borderId="1" xfId="0" applyFont="1" applyFill="1" applyBorder="1" applyAlignment="1">
      <alignment vertical="center" wrapText="1"/>
    </xf>
    <xf numFmtId="0" fontId="3" fillId="0" borderId="0" xfId="0" applyFont="1" applyFill="1">
      <alignment vertical="center"/>
    </xf>
    <xf numFmtId="0" fontId="7" fillId="0" borderId="3" xfId="0" applyFont="1" applyFill="1" applyBorder="1">
      <alignment vertical="center"/>
    </xf>
    <xf numFmtId="49" fontId="6" fillId="0" borderId="0" xfId="0" applyNumberFormat="1" applyFont="1">
      <alignment vertical="center"/>
    </xf>
    <xf numFmtId="49" fontId="6" fillId="0" borderId="0" xfId="0" applyNumberFormat="1" applyFont="1" applyAlignment="1">
      <alignment horizontal="right" vertical="center"/>
    </xf>
    <xf numFmtId="49" fontId="8" fillId="0" borderId="4" xfId="0" applyNumberFormat="1" applyFont="1" applyBorder="1">
      <alignment vertical="center"/>
    </xf>
    <xf numFmtId="49" fontId="8" fillId="0" borderId="5" xfId="0" applyNumberFormat="1" applyFont="1" applyBorder="1">
      <alignment vertical="center"/>
    </xf>
    <xf numFmtId="49" fontId="8" fillId="0" borderId="0" xfId="0" applyNumberFormat="1" applyFont="1" applyFill="1" applyBorder="1">
      <alignment vertical="center"/>
    </xf>
    <xf numFmtId="49" fontId="6" fillId="0" borderId="0" xfId="0" applyNumberFormat="1" applyFont="1" applyBorder="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horizontal="right" vertical="center"/>
    </xf>
    <xf numFmtId="49" fontId="8" fillId="0" borderId="1" xfId="0" applyNumberFormat="1" applyFont="1" applyFill="1" applyBorder="1" applyAlignment="1">
      <alignment horizontal="right" vertical="center"/>
    </xf>
    <xf numFmtId="49" fontId="8" fillId="0" borderId="2" xfId="0" applyNumberFormat="1" applyFont="1" applyFill="1" applyBorder="1" applyAlignment="1">
      <alignment horizontal="right" vertical="center"/>
    </xf>
    <xf numFmtId="49" fontId="8" fillId="2" borderId="1" xfId="0" applyNumberFormat="1" applyFont="1" applyFill="1" applyBorder="1" applyAlignment="1">
      <alignment horizontal="right" vertical="center"/>
    </xf>
    <xf numFmtId="49" fontId="8" fillId="2" borderId="2" xfId="0" applyNumberFormat="1" applyFont="1" applyFill="1" applyBorder="1" applyAlignment="1">
      <alignment horizontal="right" vertical="center"/>
    </xf>
    <xf numFmtId="49" fontId="8" fillId="3" borderId="1" xfId="0" applyNumberFormat="1" applyFont="1" applyFill="1" applyBorder="1" applyAlignment="1">
      <alignment horizontal="right" vertical="center"/>
    </xf>
    <xf numFmtId="49" fontId="8" fillId="3" borderId="2" xfId="0" applyNumberFormat="1" applyFont="1" applyFill="1" applyBorder="1" applyAlignment="1">
      <alignment horizontal="right" vertical="center"/>
    </xf>
    <xf numFmtId="49" fontId="12" fillId="2" borderId="1" xfId="0" applyNumberFormat="1" applyFont="1" applyFill="1" applyBorder="1" applyAlignment="1">
      <alignment horizontal="right" vertical="center"/>
    </xf>
    <xf numFmtId="49" fontId="12" fillId="2" borderId="2" xfId="0" applyNumberFormat="1" applyFont="1" applyFill="1" applyBorder="1" applyAlignment="1">
      <alignment horizontal="right" vertical="center"/>
    </xf>
    <xf numFmtId="49" fontId="8" fillId="5" borderId="7" xfId="0" applyNumberFormat="1" applyFont="1" applyFill="1" applyBorder="1" applyAlignment="1">
      <alignment horizontal="right" vertical="center"/>
    </xf>
    <xf numFmtId="49" fontId="8" fillId="5" borderId="8" xfId="0" applyNumberFormat="1" applyFont="1" applyFill="1" applyBorder="1" applyAlignment="1">
      <alignment horizontal="right" vertical="center"/>
    </xf>
    <xf numFmtId="0" fontId="15" fillId="0" borderId="0" xfId="0" applyFont="1" applyAlignment="1">
      <alignment vertical="center"/>
    </xf>
    <xf numFmtId="0" fontId="8" fillId="2" borderId="1" xfId="0" applyFont="1" applyFill="1" applyBorder="1" applyAlignment="1">
      <alignment vertical="center" wrapText="1"/>
    </xf>
    <xf numFmtId="0" fontId="12" fillId="2" borderId="1" xfId="0" applyFont="1" applyFill="1" applyBorder="1" applyAlignment="1">
      <alignment vertical="center" wrapText="1"/>
    </xf>
    <xf numFmtId="0" fontId="11" fillId="2" borderId="1" xfId="0" applyFont="1" applyFill="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87</xdr:row>
      <xdr:rowOff>0</xdr:rowOff>
    </xdr:from>
    <xdr:to>
      <xdr:col>3</xdr:col>
      <xdr:colOff>381000</xdr:colOff>
      <xdr:row>106</xdr:row>
      <xdr:rowOff>75010</xdr:rowOff>
    </xdr:to>
    <xdr:pic>
      <xdr:nvPicPr>
        <xdr:cNvPr id="2" name="図 1">
          <a:extLst>
            <a:ext uri="{FF2B5EF4-FFF2-40B4-BE49-F238E27FC236}">
              <a16:creationId xmlns:a16="http://schemas.microsoft.com/office/drawing/2014/main" id="{08704411-BBF2-4D62-A442-E6B30AA82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649825"/>
          <a:ext cx="5314950" cy="2970610"/>
        </a:xfrm>
        <a:prstGeom prst="rect">
          <a:avLst/>
        </a:prstGeom>
      </xdr:spPr>
    </xdr:pic>
    <xdr:clientData/>
  </xdr:twoCellAnchor>
  <xdr:twoCellAnchor editAs="oneCell">
    <xdr:from>
      <xdr:col>4</xdr:col>
      <xdr:colOff>19050</xdr:colOff>
      <xdr:row>87</xdr:row>
      <xdr:rowOff>47626</xdr:rowOff>
    </xdr:from>
    <xdr:to>
      <xdr:col>8</xdr:col>
      <xdr:colOff>510117</xdr:colOff>
      <xdr:row>108</xdr:row>
      <xdr:rowOff>123826</xdr:rowOff>
    </xdr:to>
    <xdr:pic>
      <xdr:nvPicPr>
        <xdr:cNvPr id="4" name="図 3">
          <a:extLst>
            <a:ext uri="{FF2B5EF4-FFF2-40B4-BE49-F238E27FC236}">
              <a16:creationId xmlns:a16="http://schemas.microsoft.com/office/drawing/2014/main" id="{B4435A35-EDFB-4C40-BD46-CF84583ABC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48625" y="17754601"/>
          <a:ext cx="5825067" cy="3276600"/>
        </a:xfrm>
        <a:prstGeom prst="rect">
          <a:avLst/>
        </a:prstGeom>
      </xdr:spPr>
    </xdr:pic>
    <xdr:clientData/>
  </xdr:twoCellAnchor>
  <xdr:twoCellAnchor editAs="oneCell">
    <xdr:from>
      <xdr:col>1</xdr:col>
      <xdr:colOff>123825</xdr:colOff>
      <xdr:row>114</xdr:row>
      <xdr:rowOff>142875</xdr:rowOff>
    </xdr:from>
    <xdr:to>
      <xdr:col>2</xdr:col>
      <xdr:colOff>995958</xdr:colOff>
      <xdr:row>163</xdr:row>
      <xdr:rowOff>0</xdr:rowOff>
    </xdr:to>
    <xdr:pic>
      <xdr:nvPicPr>
        <xdr:cNvPr id="6" name="図 5">
          <a:extLst>
            <a:ext uri="{FF2B5EF4-FFF2-40B4-BE49-F238E27FC236}">
              <a16:creationId xmlns:a16="http://schemas.microsoft.com/office/drawing/2014/main" id="{9A608939-2CF5-484D-86DE-217B3A9FDA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21964650"/>
          <a:ext cx="4120158" cy="7324725"/>
        </a:xfrm>
        <a:prstGeom prst="rect">
          <a:avLst/>
        </a:prstGeom>
      </xdr:spPr>
    </xdr:pic>
    <xdr:clientData/>
  </xdr:twoCellAnchor>
  <xdr:twoCellAnchor editAs="oneCell">
    <xdr:from>
      <xdr:col>4</xdr:col>
      <xdr:colOff>114300</xdr:colOff>
      <xdr:row>116</xdr:row>
      <xdr:rowOff>85725</xdr:rowOff>
    </xdr:from>
    <xdr:to>
      <xdr:col>8</xdr:col>
      <xdr:colOff>317500</xdr:colOff>
      <xdr:row>137</xdr:row>
      <xdr:rowOff>0</xdr:rowOff>
    </xdr:to>
    <xdr:pic>
      <xdr:nvPicPr>
        <xdr:cNvPr id="8" name="図 7">
          <a:extLst>
            <a:ext uri="{FF2B5EF4-FFF2-40B4-BE49-F238E27FC236}">
              <a16:creationId xmlns:a16="http://schemas.microsoft.com/office/drawing/2014/main" id="{4DC21210-14E8-4913-BD89-5978C7AE0A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43875" y="22212300"/>
          <a:ext cx="5537200" cy="3114675"/>
        </a:xfrm>
        <a:prstGeom prst="rect">
          <a:avLst/>
        </a:prstGeom>
      </xdr:spPr>
    </xdr:pic>
    <xdr:clientData/>
  </xdr:twoCellAnchor>
  <xdr:twoCellAnchor editAs="oneCell">
    <xdr:from>
      <xdr:col>4</xdr:col>
      <xdr:colOff>104776</xdr:colOff>
      <xdr:row>138</xdr:row>
      <xdr:rowOff>57150</xdr:rowOff>
    </xdr:from>
    <xdr:to>
      <xdr:col>8</xdr:col>
      <xdr:colOff>276226</xdr:colOff>
      <xdr:row>158</xdr:row>
      <xdr:rowOff>105965</xdr:rowOff>
    </xdr:to>
    <xdr:pic>
      <xdr:nvPicPr>
        <xdr:cNvPr id="10" name="図 9">
          <a:extLst>
            <a:ext uri="{FF2B5EF4-FFF2-40B4-BE49-F238E27FC236}">
              <a16:creationId xmlns:a16="http://schemas.microsoft.com/office/drawing/2014/main" id="{83324241-5E82-4C81-8AE7-DEA3662732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34351" y="25536525"/>
          <a:ext cx="5505450" cy="3096815"/>
        </a:xfrm>
        <a:prstGeom prst="rect">
          <a:avLst/>
        </a:prstGeom>
      </xdr:spPr>
    </xdr:pic>
    <xdr:clientData/>
  </xdr:twoCellAnchor>
  <xdr:twoCellAnchor editAs="oneCell">
    <xdr:from>
      <xdr:col>1</xdr:col>
      <xdr:colOff>114300</xdr:colOff>
      <xdr:row>167</xdr:row>
      <xdr:rowOff>123825</xdr:rowOff>
    </xdr:from>
    <xdr:to>
      <xdr:col>3</xdr:col>
      <xdr:colOff>1249892</xdr:colOff>
      <xdr:row>189</xdr:row>
      <xdr:rowOff>19050</xdr:rowOff>
    </xdr:to>
    <xdr:pic>
      <xdr:nvPicPr>
        <xdr:cNvPr id="12" name="図 11">
          <a:extLst>
            <a:ext uri="{FF2B5EF4-FFF2-40B4-BE49-F238E27FC236}">
              <a16:creationId xmlns:a16="http://schemas.microsoft.com/office/drawing/2014/main" id="{F284A740-F86D-4270-AF5C-D29AC078B25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9575" y="30022800"/>
          <a:ext cx="5774267" cy="3248025"/>
        </a:xfrm>
        <a:prstGeom prst="rect">
          <a:avLst/>
        </a:prstGeom>
      </xdr:spPr>
    </xdr:pic>
    <xdr:clientData/>
  </xdr:twoCellAnchor>
  <xdr:twoCellAnchor editAs="oneCell">
    <xdr:from>
      <xdr:col>3</xdr:col>
      <xdr:colOff>1571625</xdr:colOff>
      <xdr:row>168</xdr:row>
      <xdr:rowOff>19050</xdr:rowOff>
    </xdr:from>
    <xdr:to>
      <xdr:col>7</xdr:col>
      <xdr:colOff>554831</xdr:colOff>
      <xdr:row>210</xdr:row>
      <xdr:rowOff>57150</xdr:rowOff>
    </xdr:to>
    <xdr:pic>
      <xdr:nvPicPr>
        <xdr:cNvPr id="14" name="図 13">
          <a:extLst>
            <a:ext uri="{FF2B5EF4-FFF2-40B4-BE49-F238E27FC236}">
              <a16:creationId xmlns:a16="http://schemas.microsoft.com/office/drawing/2014/main" id="{31820019-CD5B-4CFB-8C37-7DA44DD9339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05575" y="30070425"/>
          <a:ext cx="3621881" cy="6438900"/>
        </a:xfrm>
        <a:prstGeom prst="rect">
          <a:avLst/>
        </a:prstGeom>
      </xdr:spPr>
    </xdr:pic>
    <xdr:clientData/>
  </xdr:twoCellAnchor>
  <xdr:twoCellAnchor editAs="oneCell">
    <xdr:from>
      <xdr:col>7</xdr:col>
      <xdr:colOff>756046</xdr:colOff>
      <xdr:row>168</xdr:row>
      <xdr:rowOff>38100</xdr:rowOff>
    </xdr:from>
    <xdr:to>
      <xdr:col>8</xdr:col>
      <xdr:colOff>581619</xdr:colOff>
      <xdr:row>210</xdr:row>
      <xdr:rowOff>66675</xdr:rowOff>
    </xdr:to>
    <xdr:pic>
      <xdr:nvPicPr>
        <xdr:cNvPr id="16" name="図 15">
          <a:extLst>
            <a:ext uri="{FF2B5EF4-FFF2-40B4-BE49-F238E27FC236}">
              <a16:creationId xmlns:a16="http://schemas.microsoft.com/office/drawing/2014/main" id="{2DBEB4E2-74E6-4438-BC1E-67723824D9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328671" y="30089475"/>
          <a:ext cx="3616523" cy="64293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8"/>
  <sheetViews>
    <sheetView tabSelected="1" view="pageBreakPreview" topLeftCell="A44" zoomScaleNormal="100" zoomScaleSheetLayoutView="100" workbookViewId="0">
      <selection activeCell="B64" sqref="B64"/>
    </sheetView>
  </sheetViews>
  <sheetFormatPr defaultColWidth="7.75" defaultRowHeight="12" x14ac:dyDescent="0.15"/>
  <cols>
    <col min="1" max="1" width="3.875" style="22" customWidth="1"/>
    <col min="2" max="2" width="42.625" style="1" customWidth="1"/>
    <col min="3" max="3" width="18.25" style="1" customWidth="1"/>
    <col min="4" max="4" width="40.625" style="1" customWidth="1"/>
    <col min="5" max="5" width="8.25" style="2" customWidth="1"/>
    <col min="6" max="6" width="10.25" style="3" customWidth="1"/>
    <col min="7" max="7" width="1.75" style="1" customWidth="1"/>
    <col min="8" max="8" width="49.75" style="5" customWidth="1"/>
    <col min="9" max="10" width="11.125" style="69" customWidth="1"/>
    <col min="11" max="11" width="14.125" style="22" bestFit="1" customWidth="1"/>
    <col min="12" max="16384" width="7.75" style="22"/>
  </cols>
  <sheetData>
    <row r="1" spans="1:11" ht="18.75" x14ac:dyDescent="0.15">
      <c r="A1" s="67" t="s">
        <v>17</v>
      </c>
      <c r="H1" s="4"/>
      <c r="J1" s="70" t="s">
        <v>160</v>
      </c>
    </row>
    <row r="2" spans="1:11" ht="18.75" x14ac:dyDescent="0.15">
      <c r="A2" s="67"/>
    </row>
    <row r="3" spans="1:11" ht="12.75" thickBot="1" x14ac:dyDescent="0.2">
      <c r="B3" s="6"/>
    </row>
    <row r="4" spans="1:11" ht="21.75" customHeight="1" x14ac:dyDescent="0.15">
      <c r="A4" s="68"/>
      <c r="B4" s="37" t="s">
        <v>0</v>
      </c>
      <c r="C4" s="37" t="s">
        <v>11</v>
      </c>
      <c r="D4" s="37" t="s">
        <v>1</v>
      </c>
      <c r="E4" s="38" t="s">
        <v>2</v>
      </c>
      <c r="F4" s="39" t="s">
        <v>3</v>
      </c>
      <c r="G4" s="40"/>
      <c r="H4" s="41" t="s">
        <v>4</v>
      </c>
      <c r="I4" s="71" t="s">
        <v>12</v>
      </c>
      <c r="J4" s="72" t="s">
        <v>12</v>
      </c>
    </row>
    <row r="5" spans="1:11" ht="14.25" x14ac:dyDescent="0.15">
      <c r="A5" s="43">
        <v>1</v>
      </c>
      <c r="B5" s="52" t="s">
        <v>9</v>
      </c>
      <c r="C5" s="52"/>
      <c r="D5" s="52" t="s">
        <v>7</v>
      </c>
      <c r="E5" s="30">
        <v>0</v>
      </c>
      <c r="F5" s="31">
        <v>0</v>
      </c>
      <c r="G5" s="50"/>
      <c r="H5" s="53" t="s">
        <v>112</v>
      </c>
      <c r="I5" s="75" t="s">
        <v>120</v>
      </c>
      <c r="J5" s="76" t="s">
        <v>121</v>
      </c>
      <c r="K5" s="9"/>
    </row>
    <row r="6" spans="1:11" ht="14.25" x14ac:dyDescent="0.15">
      <c r="A6" s="43">
        <f>A5+1</f>
        <v>2</v>
      </c>
      <c r="B6" s="10" t="s">
        <v>8</v>
      </c>
      <c r="C6" s="10" t="s">
        <v>5</v>
      </c>
      <c r="D6" s="10" t="s">
        <v>6</v>
      </c>
      <c r="E6" s="51">
        <f>F6-F5</f>
        <v>0.3</v>
      </c>
      <c r="F6" s="12">
        <v>0.3</v>
      </c>
      <c r="G6" s="13"/>
      <c r="H6" s="19" t="s">
        <v>113</v>
      </c>
      <c r="I6" s="77"/>
      <c r="J6" s="78"/>
      <c r="K6" s="9"/>
    </row>
    <row r="7" spans="1:11" ht="14.25" x14ac:dyDescent="0.15">
      <c r="A7" s="43">
        <f>A6+1</f>
        <v>3</v>
      </c>
      <c r="B7" s="10" t="s">
        <v>8</v>
      </c>
      <c r="C7" s="10" t="s">
        <v>23</v>
      </c>
      <c r="D7" s="10" t="s">
        <v>7</v>
      </c>
      <c r="E7" s="51">
        <f>F7-F6</f>
        <v>0.89999999999999991</v>
      </c>
      <c r="F7" s="12">
        <v>1.2</v>
      </c>
      <c r="G7" s="13"/>
      <c r="H7" s="19" t="s">
        <v>22</v>
      </c>
      <c r="I7" s="77"/>
      <c r="J7" s="78"/>
      <c r="K7" s="9"/>
    </row>
    <row r="8" spans="1:11" ht="14.25" x14ac:dyDescent="0.15">
      <c r="A8" s="43">
        <f t="shared" ref="A8:A76" si="0">A7+1</f>
        <v>4</v>
      </c>
      <c r="B8" s="10" t="s">
        <v>18</v>
      </c>
      <c r="C8" s="10" t="s">
        <v>5</v>
      </c>
      <c r="D8" s="10" t="s">
        <v>19</v>
      </c>
      <c r="E8" s="51">
        <f>F8-F7</f>
        <v>0.5</v>
      </c>
      <c r="F8" s="12">
        <v>1.7</v>
      </c>
      <c r="G8" s="13"/>
      <c r="H8" s="14" t="s">
        <v>119</v>
      </c>
      <c r="I8" s="77"/>
      <c r="J8" s="78"/>
      <c r="K8" s="9"/>
    </row>
    <row r="9" spans="1:11" ht="14.25" x14ac:dyDescent="0.15">
      <c r="A9" s="43">
        <f t="shared" si="0"/>
        <v>5</v>
      </c>
      <c r="B9" s="10" t="s">
        <v>21</v>
      </c>
      <c r="C9" s="10" t="s">
        <v>5</v>
      </c>
      <c r="D9" s="10" t="s">
        <v>20</v>
      </c>
      <c r="E9" s="51">
        <f t="shared" ref="E9:E75" si="1">F9-F8</f>
        <v>10.200000000000001</v>
      </c>
      <c r="F9" s="12">
        <v>11.9</v>
      </c>
      <c r="G9" s="13"/>
      <c r="H9" s="14"/>
      <c r="I9" s="77"/>
      <c r="J9" s="78"/>
      <c r="K9" s="9"/>
    </row>
    <row r="10" spans="1:11" ht="28.5" x14ac:dyDescent="0.15">
      <c r="A10" s="43">
        <f t="shared" si="0"/>
        <v>6</v>
      </c>
      <c r="B10" s="28" t="s">
        <v>59</v>
      </c>
      <c r="C10" s="7" t="s">
        <v>57</v>
      </c>
      <c r="D10" s="7" t="s">
        <v>58</v>
      </c>
      <c r="E10" s="8">
        <f t="shared" si="1"/>
        <v>7.7000000000000011</v>
      </c>
      <c r="F10" s="23">
        <v>19.600000000000001</v>
      </c>
      <c r="G10" s="42"/>
      <c r="H10" s="88" t="s">
        <v>146</v>
      </c>
      <c r="I10" s="79"/>
      <c r="J10" s="80"/>
      <c r="K10" s="9"/>
    </row>
    <row r="11" spans="1:11" ht="14.25" x14ac:dyDescent="0.15">
      <c r="A11" s="43">
        <f t="shared" si="0"/>
        <v>7</v>
      </c>
      <c r="B11" s="15" t="s">
        <v>24</v>
      </c>
      <c r="C11" s="15" t="s">
        <v>23</v>
      </c>
      <c r="D11" s="15" t="s">
        <v>25</v>
      </c>
      <c r="E11" s="11">
        <f t="shared" si="1"/>
        <v>6.3999999999999986</v>
      </c>
      <c r="F11" s="16">
        <v>26</v>
      </c>
      <c r="G11" s="17"/>
      <c r="H11" s="18"/>
      <c r="I11" s="81"/>
      <c r="J11" s="82"/>
      <c r="K11" s="9"/>
    </row>
    <row r="12" spans="1:11" ht="14.25" x14ac:dyDescent="0.15">
      <c r="A12" s="43">
        <f t="shared" si="0"/>
        <v>8</v>
      </c>
      <c r="B12" s="10" t="s">
        <v>26</v>
      </c>
      <c r="C12" s="10" t="s">
        <v>37</v>
      </c>
      <c r="D12" s="10" t="s">
        <v>27</v>
      </c>
      <c r="E12" s="11">
        <f t="shared" si="1"/>
        <v>2.6999999999999993</v>
      </c>
      <c r="F12" s="12">
        <v>28.7</v>
      </c>
      <c r="G12" s="13"/>
      <c r="H12" s="19"/>
      <c r="I12" s="77"/>
      <c r="J12" s="78"/>
      <c r="K12" s="9"/>
    </row>
    <row r="13" spans="1:11" ht="14.25" x14ac:dyDescent="0.15">
      <c r="A13" s="43">
        <f t="shared" si="0"/>
        <v>9</v>
      </c>
      <c r="B13" s="20" t="s">
        <v>8</v>
      </c>
      <c r="C13" s="10" t="s">
        <v>23</v>
      </c>
      <c r="D13" s="10" t="s">
        <v>27</v>
      </c>
      <c r="E13" s="11">
        <f t="shared" si="1"/>
        <v>0.80000000000000071</v>
      </c>
      <c r="F13" s="12">
        <v>29.5</v>
      </c>
      <c r="G13" s="13"/>
      <c r="H13" s="25"/>
      <c r="I13" s="77"/>
      <c r="J13" s="78"/>
      <c r="K13" s="9"/>
    </row>
    <row r="14" spans="1:11" ht="14.25" x14ac:dyDescent="0.15">
      <c r="A14" s="43">
        <f t="shared" si="0"/>
        <v>10</v>
      </c>
      <c r="B14" s="10" t="s">
        <v>28</v>
      </c>
      <c r="C14" s="10" t="s">
        <v>23</v>
      </c>
      <c r="D14" s="10" t="s">
        <v>27</v>
      </c>
      <c r="E14" s="11">
        <f t="shared" si="1"/>
        <v>6.7999999999999972</v>
      </c>
      <c r="F14" s="12">
        <v>36.299999999999997</v>
      </c>
      <c r="G14" s="13"/>
      <c r="H14" s="19"/>
      <c r="I14" s="77"/>
      <c r="J14" s="78"/>
      <c r="K14" s="9"/>
    </row>
    <row r="15" spans="1:11" ht="14.25" x14ac:dyDescent="0.15">
      <c r="A15" s="43">
        <f t="shared" si="0"/>
        <v>11</v>
      </c>
      <c r="B15" s="10" t="s">
        <v>29</v>
      </c>
      <c r="C15" s="10" t="s">
        <v>5</v>
      </c>
      <c r="D15" s="10" t="s">
        <v>27</v>
      </c>
      <c r="E15" s="11">
        <f t="shared" si="1"/>
        <v>0.20000000000000284</v>
      </c>
      <c r="F15" s="12">
        <v>36.5</v>
      </c>
      <c r="G15" s="13"/>
      <c r="H15" s="14"/>
      <c r="I15" s="77"/>
      <c r="J15" s="78"/>
      <c r="K15" s="9"/>
    </row>
    <row r="16" spans="1:11" ht="14.25" x14ac:dyDescent="0.15">
      <c r="A16" s="43">
        <f t="shared" si="0"/>
        <v>12</v>
      </c>
      <c r="B16" s="10" t="s">
        <v>31</v>
      </c>
      <c r="C16" s="10" t="s">
        <v>5</v>
      </c>
      <c r="D16" s="10" t="s">
        <v>30</v>
      </c>
      <c r="E16" s="11">
        <f t="shared" si="1"/>
        <v>1.2999999999999972</v>
      </c>
      <c r="F16" s="12">
        <v>37.799999999999997</v>
      </c>
      <c r="G16" s="13"/>
      <c r="H16" s="14" t="s">
        <v>32</v>
      </c>
      <c r="I16" s="77"/>
      <c r="J16" s="78"/>
      <c r="K16" s="9"/>
    </row>
    <row r="17" spans="1:11" ht="14.25" x14ac:dyDescent="0.15">
      <c r="A17" s="43">
        <f t="shared" si="0"/>
        <v>13</v>
      </c>
      <c r="B17" s="10" t="s">
        <v>111</v>
      </c>
      <c r="C17" s="10" t="s">
        <v>23</v>
      </c>
      <c r="D17" s="10" t="s">
        <v>30</v>
      </c>
      <c r="E17" s="11">
        <f t="shared" si="1"/>
        <v>5.2000000000000028</v>
      </c>
      <c r="F17" s="12">
        <v>43</v>
      </c>
      <c r="G17" s="13"/>
      <c r="H17" s="19" t="s">
        <v>33</v>
      </c>
      <c r="I17" s="77"/>
      <c r="J17" s="78"/>
      <c r="K17" s="9"/>
    </row>
    <row r="18" spans="1:11" ht="14.25" x14ac:dyDescent="0.15">
      <c r="A18" s="43">
        <f t="shared" si="0"/>
        <v>14</v>
      </c>
      <c r="B18" s="7" t="s">
        <v>116</v>
      </c>
      <c r="C18" s="7" t="s">
        <v>57</v>
      </c>
      <c r="D18" s="7" t="s">
        <v>60</v>
      </c>
      <c r="E18" s="8">
        <f t="shared" si="1"/>
        <v>21.400000000000006</v>
      </c>
      <c r="F18" s="23">
        <v>64.400000000000006</v>
      </c>
      <c r="G18" s="42"/>
      <c r="H18" s="47" t="s">
        <v>61</v>
      </c>
      <c r="I18" s="79" t="s">
        <v>124</v>
      </c>
      <c r="J18" s="80" t="s">
        <v>125</v>
      </c>
      <c r="K18" s="9"/>
    </row>
    <row r="19" spans="1:11" ht="22.5" x14ac:dyDescent="0.15">
      <c r="A19" s="43">
        <f t="shared" si="0"/>
        <v>15</v>
      </c>
      <c r="B19" s="10" t="s">
        <v>13</v>
      </c>
      <c r="C19" s="10" t="s">
        <v>16</v>
      </c>
      <c r="D19" s="29" t="s">
        <v>14</v>
      </c>
      <c r="E19" s="11">
        <f t="shared" si="1"/>
        <v>3.7999999999999829</v>
      </c>
      <c r="F19" s="12">
        <v>68.199999999999989</v>
      </c>
      <c r="G19" s="13"/>
      <c r="H19" s="14" t="s">
        <v>62</v>
      </c>
      <c r="I19" s="77"/>
      <c r="J19" s="78"/>
      <c r="K19" s="9"/>
    </row>
    <row r="20" spans="1:11" ht="14.25" x14ac:dyDescent="0.15">
      <c r="A20" s="43">
        <f t="shared" si="0"/>
        <v>16</v>
      </c>
      <c r="B20" s="20" t="s">
        <v>15</v>
      </c>
      <c r="C20" s="10" t="s">
        <v>5</v>
      </c>
      <c r="D20" s="10" t="s">
        <v>14</v>
      </c>
      <c r="E20" s="11">
        <f t="shared" si="1"/>
        <v>0.20000000000000284</v>
      </c>
      <c r="F20" s="12">
        <v>68.399999999999991</v>
      </c>
      <c r="G20" s="13"/>
      <c r="H20" s="14"/>
      <c r="I20" s="77"/>
      <c r="J20" s="78"/>
      <c r="K20" s="9"/>
    </row>
    <row r="21" spans="1:11" ht="14.25" x14ac:dyDescent="0.15">
      <c r="A21" s="43">
        <f t="shared" si="0"/>
        <v>17</v>
      </c>
      <c r="B21" s="10" t="s">
        <v>34</v>
      </c>
      <c r="C21" s="10" t="s">
        <v>23</v>
      </c>
      <c r="D21" s="10" t="s">
        <v>7</v>
      </c>
      <c r="E21" s="11">
        <f t="shared" si="1"/>
        <v>0.60000000000000853</v>
      </c>
      <c r="F21" s="12">
        <v>69</v>
      </c>
      <c r="G21" s="13"/>
      <c r="H21" s="14" t="s">
        <v>35</v>
      </c>
      <c r="I21" s="77"/>
      <c r="J21" s="78"/>
      <c r="K21" s="9"/>
    </row>
    <row r="22" spans="1:11" ht="14.25" x14ac:dyDescent="0.15">
      <c r="A22" s="43">
        <f t="shared" si="0"/>
        <v>18</v>
      </c>
      <c r="B22" s="10" t="s">
        <v>36</v>
      </c>
      <c r="C22" s="10" t="s">
        <v>37</v>
      </c>
      <c r="D22" s="10" t="s">
        <v>38</v>
      </c>
      <c r="E22" s="11">
        <f t="shared" si="1"/>
        <v>1.2999999999999972</v>
      </c>
      <c r="F22" s="12">
        <v>70.3</v>
      </c>
      <c r="G22" s="13"/>
      <c r="H22" s="14" t="s">
        <v>41</v>
      </c>
      <c r="I22" s="77"/>
      <c r="J22" s="78"/>
      <c r="K22" s="9"/>
    </row>
    <row r="23" spans="1:11" ht="14.25" x14ac:dyDescent="0.15">
      <c r="A23" s="43">
        <f t="shared" si="0"/>
        <v>19</v>
      </c>
      <c r="B23" s="10" t="s">
        <v>39</v>
      </c>
      <c r="C23" s="10" t="s">
        <v>23</v>
      </c>
      <c r="D23" s="10" t="s">
        <v>40</v>
      </c>
      <c r="E23" s="11">
        <f t="shared" si="1"/>
        <v>5</v>
      </c>
      <c r="F23" s="12">
        <v>75.3</v>
      </c>
      <c r="G23" s="13"/>
      <c r="H23" s="14"/>
      <c r="I23" s="77"/>
      <c r="J23" s="78"/>
      <c r="K23" s="9"/>
    </row>
    <row r="24" spans="1:11" ht="33.75" x14ac:dyDescent="0.15">
      <c r="A24" s="43">
        <f t="shared" si="0"/>
        <v>20</v>
      </c>
      <c r="B24" s="28" t="s">
        <v>63</v>
      </c>
      <c r="C24" s="7" t="s">
        <v>57</v>
      </c>
      <c r="D24" s="7" t="s">
        <v>64</v>
      </c>
      <c r="E24" s="8">
        <f t="shared" si="1"/>
        <v>14.200000000000003</v>
      </c>
      <c r="F24" s="23">
        <v>89.5</v>
      </c>
      <c r="G24" s="42"/>
      <c r="H24" s="88" t="s">
        <v>138</v>
      </c>
      <c r="I24" s="79"/>
      <c r="J24" s="80"/>
      <c r="K24" s="9"/>
    </row>
    <row r="25" spans="1:11" ht="14.25" x14ac:dyDescent="0.15">
      <c r="A25" s="43">
        <f t="shared" si="0"/>
        <v>21</v>
      </c>
      <c r="B25" s="10" t="s">
        <v>42</v>
      </c>
      <c r="C25" s="10" t="s">
        <v>37</v>
      </c>
      <c r="D25" s="10" t="s">
        <v>66</v>
      </c>
      <c r="E25" s="11">
        <f t="shared" si="1"/>
        <v>14.699999999999989</v>
      </c>
      <c r="F25" s="12">
        <v>104.19999999999999</v>
      </c>
      <c r="G25" s="13"/>
      <c r="H25" s="14"/>
      <c r="I25" s="77"/>
      <c r="J25" s="78"/>
      <c r="K25" s="9"/>
    </row>
    <row r="26" spans="1:11" ht="14.25" x14ac:dyDescent="0.15">
      <c r="A26" s="43">
        <f t="shared" si="0"/>
        <v>22</v>
      </c>
      <c r="B26" s="10" t="s">
        <v>44</v>
      </c>
      <c r="C26" s="10" t="s">
        <v>57</v>
      </c>
      <c r="D26" s="10" t="s">
        <v>43</v>
      </c>
      <c r="E26" s="11">
        <f t="shared" si="1"/>
        <v>13</v>
      </c>
      <c r="F26" s="12">
        <v>117.19999999999999</v>
      </c>
      <c r="G26" s="13"/>
      <c r="H26" s="19" t="s">
        <v>69</v>
      </c>
      <c r="I26" s="77"/>
      <c r="J26" s="78"/>
      <c r="K26" s="9"/>
    </row>
    <row r="27" spans="1:11" ht="28.5" x14ac:dyDescent="0.15">
      <c r="A27" s="43">
        <f t="shared" si="0"/>
        <v>23</v>
      </c>
      <c r="B27" s="28" t="s">
        <v>67</v>
      </c>
      <c r="C27" s="7" t="s">
        <v>65</v>
      </c>
      <c r="D27" s="7" t="s">
        <v>68</v>
      </c>
      <c r="E27" s="8">
        <f t="shared" si="1"/>
        <v>1.7000000000000171</v>
      </c>
      <c r="F27" s="23">
        <v>118.9</v>
      </c>
      <c r="G27" s="42"/>
      <c r="H27" s="88" t="s">
        <v>137</v>
      </c>
      <c r="I27" s="79"/>
      <c r="J27" s="80"/>
      <c r="K27" s="9"/>
    </row>
    <row r="28" spans="1:11" ht="14.25" x14ac:dyDescent="0.15">
      <c r="A28" s="43">
        <f t="shared" si="0"/>
        <v>24</v>
      </c>
      <c r="B28" s="20" t="s">
        <v>45</v>
      </c>
      <c r="C28" s="10" t="s">
        <v>37</v>
      </c>
      <c r="D28" s="10" t="s">
        <v>46</v>
      </c>
      <c r="E28" s="11">
        <f t="shared" si="1"/>
        <v>1.3999999999999915</v>
      </c>
      <c r="F28" s="12">
        <v>120.3</v>
      </c>
      <c r="G28" s="13"/>
      <c r="H28" s="21"/>
      <c r="I28" s="77"/>
      <c r="J28" s="78"/>
      <c r="K28" s="9"/>
    </row>
    <row r="29" spans="1:11" ht="14.25" x14ac:dyDescent="0.15">
      <c r="A29" s="43">
        <f t="shared" si="0"/>
        <v>25</v>
      </c>
      <c r="B29" s="10" t="s">
        <v>47</v>
      </c>
      <c r="C29" s="10" t="s">
        <v>37</v>
      </c>
      <c r="D29" s="20" t="s">
        <v>40</v>
      </c>
      <c r="E29" s="11">
        <f t="shared" si="1"/>
        <v>5.2000000000000028</v>
      </c>
      <c r="F29" s="12">
        <v>125.5</v>
      </c>
      <c r="G29" s="13"/>
      <c r="H29" s="14"/>
      <c r="I29" s="77"/>
      <c r="J29" s="78"/>
      <c r="K29" s="9"/>
    </row>
    <row r="30" spans="1:11" ht="14.25" x14ac:dyDescent="0.15">
      <c r="A30" s="43">
        <f t="shared" si="0"/>
        <v>26</v>
      </c>
      <c r="B30" s="7" t="s">
        <v>70</v>
      </c>
      <c r="C30" s="7"/>
      <c r="D30" s="28" t="s">
        <v>40</v>
      </c>
      <c r="E30" s="8">
        <f t="shared" si="1"/>
        <v>0.79999999999999716</v>
      </c>
      <c r="F30" s="23">
        <v>126.3</v>
      </c>
      <c r="G30" s="42"/>
      <c r="H30" s="47" t="s">
        <v>103</v>
      </c>
      <c r="I30" s="79" t="s">
        <v>122</v>
      </c>
      <c r="J30" s="80" t="s">
        <v>123</v>
      </c>
      <c r="K30" s="9"/>
    </row>
    <row r="31" spans="1:11" ht="14.25" x14ac:dyDescent="0.15">
      <c r="A31" s="43">
        <f t="shared" si="0"/>
        <v>27</v>
      </c>
      <c r="B31" s="10" t="s">
        <v>48</v>
      </c>
      <c r="C31" s="10" t="s">
        <v>23</v>
      </c>
      <c r="D31" s="20" t="s">
        <v>49</v>
      </c>
      <c r="E31" s="11">
        <f t="shared" si="1"/>
        <v>15.899999999999991</v>
      </c>
      <c r="F31" s="12">
        <v>142.19999999999999</v>
      </c>
      <c r="G31" s="13"/>
      <c r="H31" s="14"/>
      <c r="I31" s="77"/>
      <c r="J31" s="78"/>
      <c r="K31" s="9"/>
    </row>
    <row r="32" spans="1:11" ht="14.25" x14ac:dyDescent="0.15">
      <c r="A32" s="43">
        <f t="shared" si="0"/>
        <v>28</v>
      </c>
      <c r="B32" s="10" t="s">
        <v>50</v>
      </c>
      <c r="C32" s="10" t="s">
        <v>23</v>
      </c>
      <c r="D32" s="10" t="s">
        <v>51</v>
      </c>
      <c r="E32" s="11">
        <f t="shared" si="1"/>
        <v>3.3000000000000114</v>
      </c>
      <c r="F32" s="12">
        <v>145.5</v>
      </c>
      <c r="G32" s="13"/>
      <c r="H32" s="26" t="s">
        <v>52</v>
      </c>
      <c r="I32" s="77"/>
      <c r="J32" s="78"/>
      <c r="K32" s="9"/>
    </row>
    <row r="33" spans="1:11" ht="14.25" x14ac:dyDescent="0.15">
      <c r="A33" s="43">
        <f t="shared" si="0"/>
        <v>29</v>
      </c>
      <c r="B33" s="20" t="s">
        <v>71</v>
      </c>
      <c r="C33" s="10" t="s">
        <v>37</v>
      </c>
      <c r="D33" s="10" t="s">
        <v>49</v>
      </c>
      <c r="E33" s="11">
        <f t="shared" si="1"/>
        <v>0.40000000000000568</v>
      </c>
      <c r="F33" s="12">
        <v>145.9</v>
      </c>
      <c r="G33" s="13"/>
      <c r="H33" s="14"/>
      <c r="I33" s="77"/>
      <c r="J33" s="78"/>
      <c r="K33" s="9"/>
    </row>
    <row r="34" spans="1:11" ht="14.25" x14ac:dyDescent="0.15">
      <c r="A34" s="43">
        <f t="shared" si="0"/>
        <v>30</v>
      </c>
      <c r="B34" s="10" t="s">
        <v>53</v>
      </c>
      <c r="C34" s="10" t="s">
        <v>23</v>
      </c>
      <c r="D34" s="10" t="s">
        <v>49</v>
      </c>
      <c r="E34" s="11">
        <f t="shared" si="1"/>
        <v>3.7999999999999829</v>
      </c>
      <c r="F34" s="12">
        <v>149.69999999999999</v>
      </c>
      <c r="G34" s="13"/>
      <c r="H34" s="14"/>
      <c r="I34" s="77"/>
      <c r="J34" s="78"/>
      <c r="K34" s="9"/>
    </row>
    <row r="35" spans="1:11" ht="14.25" x14ac:dyDescent="0.15">
      <c r="A35" s="43">
        <f t="shared" si="0"/>
        <v>31</v>
      </c>
      <c r="B35" s="10" t="s">
        <v>44</v>
      </c>
      <c r="C35" s="10" t="s">
        <v>23</v>
      </c>
      <c r="D35" s="10" t="s">
        <v>49</v>
      </c>
      <c r="E35" s="11">
        <f t="shared" si="1"/>
        <v>0.20000000000001705</v>
      </c>
      <c r="F35" s="12">
        <v>149.9</v>
      </c>
      <c r="G35" s="13"/>
      <c r="H35" s="14"/>
      <c r="I35" s="77"/>
      <c r="J35" s="78"/>
      <c r="K35" s="9"/>
    </row>
    <row r="36" spans="1:11" ht="28.5" x14ac:dyDescent="0.15">
      <c r="A36" s="43">
        <f t="shared" si="0"/>
        <v>32</v>
      </c>
      <c r="B36" s="54" t="s">
        <v>72</v>
      </c>
      <c r="C36" s="55" t="s">
        <v>54</v>
      </c>
      <c r="D36" s="55" t="s">
        <v>49</v>
      </c>
      <c r="E36" s="56">
        <f t="shared" si="1"/>
        <v>9.9999999999994316E-2</v>
      </c>
      <c r="F36" s="57">
        <v>150</v>
      </c>
      <c r="G36" s="58"/>
      <c r="H36" s="89" t="s">
        <v>140</v>
      </c>
      <c r="I36" s="83"/>
      <c r="J36" s="84"/>
      <c r="K36" s="9"/>
    </row>
    <row r="37" spans="1:11" ht="14.25" x14ac:dyDescent="0.15">
      <c r="A37" s="43">
        <f t="shared" si="0"/>
        <v>33</v>
      </c>
      <c r="B37" s="10" t="s">
        <v>10</v>
      </c>
      <c r="C37" s="10" t="s">
        <v>37</v>
      </c>
      <c r="D37" s="10" t="s">
        <v>49</v>
      </c>
      <c r="E37" s="11">
        <f t="shared" si="1"/>
        <v>9.9999999999994316E-2</v>
      </c>
      <c r="F37" s="12">
        <v>150.1</v>
      </c>
      <c r="G37" s="13"/>
      <c r="H37" s="45"/>
      <c r="I37" s="77"/>
      <c r="J37" s="78"/>
      <c r="K37" s="9"/>
    </row>
    <row r="38" spans="1:11" ht="14.25" x14ac:dyDescent="0.15">
      <c r="A38" s="43">
        <f t="shared" si="0"/>
        <v>34</v>
      </c>
      <c r="B38" s="7" t="s">
        <v>141</v>
      </c>
      <c r="C38" s="7" t="s">
        <v>142</v>
      </c>
      <c r="D38" s="7" t="s">
        <v>143</v>
      </c>
      <c r="E38" s="8">
        <f t="shared" si="1"/>
        <v>0.20000000000001705</v>
      </c>
      <c r="F38" s="23">
        <v>150.30000000000001</v>
      </c>
      <c r="G38" s="27"/>
      <c r="H38" s="90"/>
      <c r="I38" s="79"/>
      <c r="J38" s="80"/>
      <c r="K38" s="9"/>
    </row>
    <row r="39" spans="1:11" ht="14.25" x14ac:dyDescent="0.15">
      <c r="A39" s="43">
        <f t="shared" si="0"/>
        <v>35</v>
      </c>
      <c r="B39" s="20" t="s">
        <v>55</v>
      </c>
      <c r="C39" s="10" t="s">
        <v>23</v>
      </c>
      <c r="D39" s="10" t="s">
        <v>51</v>
      </c>
      <c r="E39" s="11">
        <f t="shared" si="1"/>
        <v>3.6999999999999886</v>
      </c>
      <c r="F39" s="12">
        <v>154</v>
      </c>
      <c r="G39" s="13"/>
      <c r="H39" s="45"/>
      <c r="I39" s="77"/>
      <c r="J39" s="78"/>
      <c r="K39" s="9"/>
    </row>
    <row r="40" spans="1:11" ht="14.25" x14ac:dyDescent="0.15">
      <c r="A40" s="43">
        <f t="shared" si="0"/>
        <v>36</v>
      </c>
      <c r="B40" s="10" t="s">
        <v>50</v>
      </c>
      <c r="C40" s="10" t="s">
        <v>37</v>
      </c>
      <c r="D40" s="20" t="s">
        <v>49</v>
      </c>
      <c r="E40" s="11">
        <f t="shared" si="1"/>
        <v>0.5</v>
      </c>
      <c r="F40" s="12">
        <v>154.5</v>
      </c>
      <c r="G40" s="13"/>
      <c r="H40" s="14" t="s">
        <v>105</v>
      </c>
      <c r="I40" s="77"/>
      <c r="J40" s="78"/>
      <c r="K40" s="9"/>
    </row>
    <row r="41" spans="1:11" ht="14.25" x14ac:dyDescent="0.15">
      <c r="A41" s="43">
        <f t="shared" si="0"/>
        <v>37</v>
      </c>
      <c r="B41" s="10" t="s">
        <v>31</v>
      </c>
      <c r="C41" s="10" t="s">
        <v>37</v>
      </c>
      <c r="D41" s="20" t="s">
        <v>40</v>
      </c>
      <c r="E41" s="11">
        <f t="shared" si="1"/>
        <v>3.0999999999999943</v>
      </c>
      <c r="F41" s="12">
        <v>157.6</v>
      </c>
      <c r="G41" s="13"/>
      <c r="H41" s="14"/>
      <c r="I41" s="77"/>
      <c r="J41" s="78"/>
      <c r="K41" s="9"/>
    </row>
    <row r="42" spans="1:11" ht="14.25" x14ac:dyDescent="0.15">
      <c r="A42" s="43">
        <f t="shared" si="0"/>
        <v>38</v>
      </c>
      <c r="B42" s="20" t="s">
        <v>56</v>
      </c>
      <c r="C42" s="20" t="s">
        <v>23</v>
      </c>
      <c r="D42" s="10" t="s">
        <v>43</v>
      </c>
      <c r="E42" s="11">
        <f t="shared" si="1"/>
        <v>5.7000000000000171</v>
      </c>
      <c r="F42" s="12">
        <v>163.30000000000001</v>
      </c>
      <c r="G42" s="13"/>
      <c r="H42" s="49" t="s">
        <v>134</v>
      </c>
      <c r="I42" s="77"/>
      <c r="J42" s="78"/>
      <c r="K42" s="9"/>
    </row>
    <row r="43" spans="1:11" ht="14.25" x14ac:dyDescent="0.15">
      <c r="A43" s="43">
        <f t="shared" si="0"/>
        <v>39</v>
      </c>
      <c r="B43" s="10" t="s">
        <v>10</v>
      </c>
      <c r="C43" s="10" t="s">
        <v>37</v>
      </c>
      <c r="D43" s="10" t="s">
        <v>43</v>
      </c>
      <c r="E43" s="11">
        <f t="shared" si="1"/>
        <v>3.9999999999999716</v>
      </c>
      <c r="F43" s="12">
        <v>167.29999999999998</v>
      </c>
      <c r="G43" s="13"/>
      <c r="H43" s="19"/>
      <c r="I43" s="77"/>
      <c r="J43" s="78"/>
      <c r="K43" s="9"/>
    </row>
    <row r="44" spans="1:11" ht="14.25" x14ac:dyDescent="0.15">
      <c r="A44" s="43">
        <f t="shared" si="0"/>
        <v>40</v>
      </c>
      <c r="B44" s="10" t="s">
        <v>44</v>
      </c>
      <c r="C44" s="10" t="s">
        <v>37</v>
      </c>
      <c r="D44" s="10" t="s">
        <v>43</v>
      </c>
      <c r="E44" s="11">
        <f t="shared" si="1"/>
        <v>0.20000000000001705</v>
      </c>
      <c r="F44" s="12">
        <v>167.5</v>
      </c>
      <c r="G44" s="13"/>
      <c r="H44" s="14"/>
      <c r="I44" s="77"/>
      <c r="J44" s="78"/>
      <c r="K44" s="9"/>
    </row>
    <row r="45" spans="1:11" ht="14.25" x14ac:dyDescent="0.15">
      <c r="A45" s="43">
        <f t="shared" si="0"/>
        <v>41</v>
      </c>
      <c r="B45" s="20" t="s">
        <v>56</v>
      </c>
      <c r="C45" s="10" t="s">
        <v>23</v>
      </c>
      <c r="D45" s="10" t="s">
        <v>43</v>
      </c>
      <c r="E45" s="11">
        <f t="shared" si="1"/>
        <v>9.9999999999994316E-2</v>
      </c>
      <c r="F45" s="12">
        <v>167.6</v>
      </c>
      <c r="G45" s="13"/>
      <c r="H45" s="19"/>
      <c r="I45" s="77"/>
      <c r="J45" s="78"/>
      <c r="K45" s="9"/>
    </row>
    <row r="46" spans="1:11" s="60" customFormat="1" ht="28.5" x14ac:dyDescent="0.15">
      <c r="A46" s="43">
        <f t="shared" si="0"/>
        <v>42</v>
      </c>
      <c r="B46" s="28" t="s">
        <v>73</v>
      </c>
      <c r="C46" s="7" t="s">
        <v>54</v>
      </c>
      <c r="D46" s="7" t="s">
        <v>43</v>
      </c>
      <c r="E46" s="8">
        <f t="shared" si="1"/>
        <v>9.9999999999994316E-2</v>
      </c>
      <c r="F46" s="23">
        <v>167.7</v>
      </c>
      <c r="G46" s="42"/>
      <c r="H46" s="47" t="s">
        <v>104</v>
      </c>
      <c r="I46" s="79" t="s">
        <v>126</v>
      </c>
      <c r="J46" s="80" t="s">
        <v>127</v>
      </c>
      <c r="K46" s="59"/>
    </row>
    <row r="47" spans="1:11" ht="14.25" x14ac:dyDescent="0.15">
      <c r="A47" s="43">
        <f t="shared" si="0"/>
        <v>43</v>
      </c>
      <c r="B47" s="10" t="s">
        <v>44</v>
      </c>
      <c r="C47" s="10" t="s">
        <v>37</v>
      </c>
      <c r="D47" s="10" t="s">
        <v>43</v>
      </c>
      <c r="E47" s="11">
        <f t="shared" si="1"/>
        <v>9.9999999999994316E-2</v>
      </c>
      <c r="F47" s="12">
        <v>167.79999999999998</v>
      </c>
      <c r="G47" s="13"/>
      <c r="H47" s="19"/>
      <c r="I47" s="77"/>
      <c r="J47" s="78"/>
      <c r="K47" s="9"/>
    </row>
    <row r="48" spans="1:11" ht="14.25" x14ac:dyDescent="0.15">
      <c r="A48" s="43">
        <f t="shared" si="0"/>
        <v>44</v>
      </c>
      <c r="B48" s="10" t="s">
        <v>56</v>
      </c>
      <c r="C48" s="10" t="s">
        <v>23</v>
      </c>
      <c r="D48" s="10" t="s">
        <v>43</v>
      </c>
      <c r="E48" s="11">
        <f t="shared" si="1"/>
        <v>0.10000000000002274</v>
      </c>
      <c r="F48" s="12">
        <v>167.9</v>
      </c>
      <c r="G48" s="13"/>
      <c r="H48" s="14"/>
      <c r="I48" s="77"/>
      <c r="J48" s="78"/>
      <c r="K48" s="9"/>
    </row>
    <row r="49" spans="1:15" ht="14.25" x14ac:dyDescent="0.15">
      <c r="A49" s="43">
        <f t="shared" si="0"/>
        <v>45</v>
      </c>
      <c r="B49" s="10" t="s">
        <v>44</v>
      </c>
      <c r="C49" s="10" t="s">
        <v>23</v>
      </c>
      <c r="D49" s="10" t="s">
        <v>43</v>
      </c>
      <c r="E49" s="11">
        <f t="shared" si="1"/>
        <v>0.19999999999998863</v>
      </c>
      <c r="F49" s="12">
        <v>168.1</v>
      </c>
      <c r="G49" s="13"/>
      <c r="H49" s="14"/>
      <c r="I49" s="77"/>
      <c r="J49" s="78"/>
      <c r="K49" s="9"/>
    </row>
    <row r="50" spans="1:15" ht="14.25" x14ac:dyDescent="0.15">
      <c r="A50" s="43">
        <f t="shared" si="0"/>
        <v>46</v>
      </c>
      <c r="B50" s="10" t="s">
        <v>44</v>
      </c>
      <c r="C50" s="10" t="s">
        <v>23</v>
      </c>
      <c r="D50" s="10" t="s">
        <v>40</v>
      </c>
      <c r="E50" s="11">
        <f t="shared" si="1"/>
        <v>4</v>
      </c>
      <c r="F50" s="12">
        <v>172.1</v>
      </c>
      <c r="G50" s="13"/>
      <c r="H50" s="19" t="s">
        <v>115</v>
      </c>
      <c r="I50" s="77"/>
      <c r="J50" s="78"/>
      <c r="K50" s="9"/>
    </row>
    <row r="51" spans="1:15" s="60" customFormat="1" ht="14.25" x14ac:dyDescent="0.15">
      <c r="A51" s="43">
        <f t="shared" si="0"/>
        <v>47</v>
      </c>
      <c r="B51" s="7" t="s">
        <v>76</v>
      </c>
      <c r="C51" s="7" t="s">
        <v>75</v>
      </c>
      <c r="D51" s="7" t="s">
        <v>40</v>
      </c>
      <c r="E51" s="8">
        <f t="shared" si="1"/>
        <v>10.400000000000006</v>
      </c>
      <c r="F51" s="23">
        <v>182.5</v>
      </c>
      <c r="G51" s="42"/>
      <c r="H51" s="47" t="s">
        <v>81</v>
      </c>
      <c r="I51" s="79" t="s">
        <v>128</v>
      </c>
      <c r="J51" s="80" t="s">
        <v>129</v>
      </c>
      <c r="K51" s="59"/>
    </row>
    <row r="52" spans="1:15" ht="14.25" x14ac:dyDescent="0.15">
      <c r="A52" s="43">
        <f t="shared" si="0"/>
        <v>48</v>
      </c>
      <c r="B52" s="10" t="s">
        <v>47</v>
      </c>
      <c r="C52" s="10" t="s">
        <v>23</v>
      </c>
      <c r="D52" s="10" t="s">
        <v>46</v>
      </c>
      <c r="E52" s="11">
        <f t="shared" si="1"/>
        <v>0.79999999999998295</v>
      </c>
      <c r="F52" s="12">
        <v>183.29999999999998</v>
      </c>
      <c r="G52" s="44"/>
      <c r="H52" s="48"/>
      <c r="I52" s="77"/>
      <c r="J52" s="78"/>
      <c r="K52" s="9"/>
      <c r="O52" s="22">
        <f>196.2+74.8</f>
        <v>271</v>
      </c>
    </row>
    <row r="53" spans="1:15" ht="14.25" x14ac:dyDescent="0.15">
      <c r="A53" s="43">
        <f t="shared" si="0"/>
        <v>49</v>
      </c>
      <c r="B53" s="20" t="s">
        <v>45</v>
      </c>
      <c r="C53" s="10" t="s">
        <v>23</v>
      </c>
      <c r="D53" s="10" t="s">
        <v>43</v>
      </c>
      <c r="E53" s="11">
        <f t="shared" si="1"/>
        <v>5.2000000000000171</v>
      </c>
      <c r="F53" s="12">
        <v>188.5</v>
      </c>
      <c r="G53" s="44"/>
      <c r="H53" s="48"/>
      <c r="I53" s="77"/>
      <c r="J53" s="78"/>
      <c r="K53" s="9"/>
      <c r="O53" s="22">
        <f>196.2+74</f>
        <v>270.2</v>
      </c>
    </row>
    <row r="54" spans="1:15" s="60" customFormat="1" ht="28.5" x14ac:dyDescent="0.15">
      <c r="A54" s="43">
        <f t="shared" si="0"/>
        <v>50</v>
      </c>
      <c r="B54" s="28" t="s">
        <v>74</v>
      </c>
      <c r="C54" s="7" t="s">
        <v>75</v>
      </c>
      <c r="D54" s="7" t="s">
        <v>68</v>
      </c>
      <c r="E54" s="8">
        <f t="shared" si="1"/>
        <v>1.3999999999999773</v>
      </c>
      <c r="F54" s="23">
        <v>189.89999999999998</v>
      </c>
      <c r="G54" s="42"/>
      <c r="H54" s="88" t="s">
        <v>137</v>
      </c>
      <c r="I54" s="79"/>
      <c r="J54" s="80"/>
      <c r="K54" s="59"/>
    </row>
    <row r="55" spans="1:15" ht="14.25" x14ac:dyDescent="0.15">
      <c r="A55" s="43">
        <f t="shared" si="0"/>
        <v>51</v>
      </c>
      <c r="B55" s="10" t="s">
        <v>44</v>
      </c>
      <c r="C55" s="10" t="s">
        <v>23</v>
      </c>
      <c r="D55" s="10" t="s">
        <v>79</v>
      </c>
      <c r="E55" s="11">
        <f t="shared" si="1"/>
        <v>1.8000000000000114</v>
      </c>
      <c r="F55" s="12">
        <v>191.7</v>
      </c>
      <c r="G55" s="13"/>
      <c r="H55" s="49" t="s">
        <v>77</v>
      </c>
      <c r="I55" s="77"/>
      <c r="J55" s="78"/>
      <c r="K55" s="9"/>
    </row>
    <row r="56" spans="1:15" ht="14.25" x14ac:dyDescent="0.15">
      <c r="A56" s="43">
        <f t="shared" si="0"/>
        <v>52</v>
      </c>
      <c r="B56" s="10" t="s">
        <v>78</v>
      </c>
      <c r="C56" s="10" t="s">
        <v>23</v>
      </c>
      <c r="D56" s="10" t="s">
        <v>64</v>
      </c>
      <c r="E56" s="11">
        <f t="shared" si="1"/>
        <v>13.099999999999994</v>
      </c>
      <c r="F56" s="12">
        <v>204.79999999999998</v>
      </c>
      <c r="G56" s="13"/>
      <c r="H56" s="21"/>
      <c r="I56" s="77"/>
      <c r="J56" s="78"/>
      <c r="K56" s="9"/>
    </row>
    <row r="57" spans="1:15" s="60" customFormat="1" ht="33.75" x14ac:dyDescent="0.15">
      <c r="A57" s="43">
        <f t="shared" si="0"/>
        <v>53</v>
      </c>
      <c r="B57" s="28" t="s">
        <v>88</v>
      </c>
      <c r="C57" s="7" t="s">
        <v>57</v>
      </c>
      <c r="D57" s="7" t="s">
        <v>64</v>
      </c>
      <c r="E57" s="8">
        <f t="shared" si="1"/>
        <v>14.599999999999994</v>
      </c>
      <c r="F57" s="23">
        <v>219.39999999999998</v>
      </c>
      <c r="G57" s="42"/>
      <c r="H57" s="88" t="s">
        <v>139</v>
      </c>
      <c r="I57" s="79"/>
      <c r="J57" s="80"/>
      <c r="K57" s="59"/>
    </row>
    <row r="58" spans="1:15" ht="14.25" x14ac:dyDescent="0.15">
      <c r="A58" s="43">
        <f t="shared" si="0"/>
        <v>54</v>
      </c>
      <c r="B58" s="10" t="s">
        <v>101</v>
      </c>
      <c r="C58" s="10" t="s">
        <v>82</v>
      </c>
      <c r="D58" s="10" t="s">
        <v>83</v>
      </c>
      <c r="E58" s="11">
        <f t="shared" si="1"/>
        <v>14.200000000000017</v>
      </c>
      <c r="F58" s="12">
        <v>233.6</v>
      </c>
      <c r="G58" s="13"/>
      <c r="H58" s="14"/>
      <c r="I58" s="77"/>
      <c r="J58" s="78"/>
      <c r="K58" s="9"/>
    </row>
    <row r="59" spans="1:15" ht="14.25" x14ac:dyDescent="0.15">
      <c r="A59" s="43">
        <f t="shared" si="0"/>
        <v>55</v>
      </c>
      <c r="B59" s="20" t="s">
        <v>36</v>
      </c>
      <c r="C59" s="10" t="s">
        <v>23</v>
      </c>
      <c r="D59" s="10" t="s">
        <v>84</v>
      </c>
      <c r="E59" s="11">
        <f t="shared" si="1"/>
        <v>5</v>
      </c>
      <c r="F59" s="12">
        <v>238.6</v>
      </c>
      <c r="G59" s="13"/>
      <c r="H59" s="21"/>
      <c r="I59" s="77"/>
      <c r="J59" s="78"/>
      <c r="K59" s="9"/>
    </row>
    <row r="60" spans="1:15" ht="14.25" x14ac:dyDescent="0.15">
      <c r="A60" s="43">
        <f t="shared" si="0"/>
        <v>56</v>
      </c>
      <c r="B60" s="10" t="s">
        <v>34</v>
      </c>
      <c r="C60" s="10" t="s">
        <v>82</v>
      </c>
      <c r="D60" s="10" t="s">
        <v>14</v>
      </c>
      <c r="E60" s="11">
        <f t="shared" si="1"/>
        <v>1.2999999999999829</v>
      </c>
      <c r="F60" s="12">
        <v>239.89999999999998</v>
      </c>
      <c r="G60" s="13"/>
      <c r="H60" s="21"/>
      <c r="I60" s="77"/>
      <c r="J60" s="78"/>
      <c r="K60" s="9"/>
    </row>
    <row r="61" spans="1:15" ht="14.25" x14ac:dyDescent="0.15">
      <c r="A61" s="43">
        <f t="shared" si="0"/>
        <v>57</v>
      </c>
      <c r="B61" s="20" t="s">
        <v>15</v>
      </c>
      <c r="C61" s="10" t="s">
        <v>23</v>
      </c>
      <c r="D61" s="10" t="s">
        <v>14</v>
      </c>
      <c r="E61" s="11">
        <f>F61-F60</f>
        <v>0.60000000000002274</v>
      </c>
      <c r="F61" s="12">
        <v>240.5</v>
      </c>
      <c r="G61" s="44"/>
      <c r="H61" s="25"/>
      <c r="I61" s="77"/>
      <c r="J61" s="78"/>
      <c r="K61" s="9"/>
    </row>
    <row r="62" spans="1:15" ht="14.25" x14ac:dyDescent="0.15">
      <c r="A62" s="43">
        <f t="shared" si="0"/>
        <v>58</v>
      </c>
      <c r="B62" s="20" t="s">
        <v>13</v>
      </c>
      <c r="C62" s="10" t="s">
        <v>16</v>
      </c>
      <c r="D62" s="10" t="s">
        <v>14</v>
      </c>
      <c r="E62" s="11">
        <f t="shared" si="1"/>
        <v>0.19999999999998863</v>
      </c>
      <c r="F62" s="12">
        <v>240.7</v>
      </c>
      <c r="G62" s="44"/>
      <c r="H62" s="46" t="s">
        <v>106</v>
      </c>
      <c r="I62" s="77"/>
      <c r="J62" s="78"/>
      <c r="K62" s="9"/>
    </row>
    <row r="63" spans="1:15" ht="14.25" x14ac:dyDescent="0.15">
      <c r="A63" s="43">
        <f t="shared" si="0"/>
        <v>59</v>
      </c>
      <c r="B63" s="10" t="s">
        <v>85</v>
      </c>
      <c r="C63" s="10" t="s">
        <v>86</v>
      </c>
      <c r="D63" s="10" t="s">
        <v>7</v>
      </c>
      <c r="E63" s="11">
        <f t="shared" si="1"/>
        <v>1</v>
      </c>
      <c r="F63" s="12">
        <v>241.7</v>
      </c>
      <c r="G63" s="13"/>
      <c r="H63" s="14"/>
      <c r="I63" s="77"/>
      <c r="J63" s="78"/>
      <c r="K63" s="9"/>
    </row>
    <row r="64" spans="1:15" ht="14.25" x14ac:dyDescent="0.15">
      <c r="A64" s="43">
        <f t="shared" si="0"/>
        <v>60</v>
      </c>
      <c r="B64" s="10" t="s">
        <v>161</v>
      </c>
      <c r="C64" s="10" t="s">
        <v>23</v>
      </c>
      <c r="D64" s="10" t="s">
        <v>7</v>
      </c>
      <c r="E64" s="11">
        <f t="shared" si="1"/>
        <v>2.4000000000000057</v>
      </c>
      <c r="F64" s="12">
        <v>244.1</v>
      </c>
      <c r="G64" s="13"/>
      <c r="H64" s="14"/>
      <c r="I64" s="77"/>
      <c r="J64" s="78"/>
      <c r="K64" s="9"/>
    </row>
    <row r="65" spans="1:11" s="60" customFormat="1" ht="14.25" x14ac:dyDescent="0.15">
      <c r="A65" s="43">
        <f t="shared" si="0"/>
        <v>61</v>
      </c>
      <c r="B65" s="7" t="s">
        <v>117</v>
      </c>
      <c r="C65" s="7" t="s">
        <v>57</v>
      </c>
      <c r="D65" s="7" t="s">
        <v>30</v>
      </c>
      <c r="E65" s="8">
        <f t="shared" si="1"/>
        <v>0.19999999999998863</v>
      </c>
      <c r="F65" s="23">
        <v>244.29999999999998</v>
      </c>
      <c r="G65" s="42"/>
      <c r="H65" s="47" t="s">
        <v>80</v>
      </c>
      <c r="I65" s="79" t="s">
        <v>130</v>
      </c>
      <c r="J65" s="80" t="s">
        <v>131</v>
      </c>
      <c r="K65" s="59"/>
    </row>
    <row r="66" spans="1:11" s="60" customFormat="1" ht="14.25" x14ac:dyDescent="0.15">
      <c r="A66" s="43">
        <f t="shared" si="0"/>
        <v>62</v>
      </c>
      <c r="B66" s="10" t="s">
        <v>53</v>
      </c>
      <c r="C66" s="10" t="s">
        <v>109</v>
      </c>
      <c r="D66" s="10" t="s">
        <v>30</v>
      </c>
      <c r="E66" s="11">
        <f t="shared" si="1"/>
        <v>13.900000000000006</v>
      </c>
      <c r="F66" s="12">
        <v>258.2</v>
      </c>
      <c r="G66" s="44"/>
      <c r="H66" s="19" t="s">
        <v>110</v>
      </c>
      <c r="I66" s="77"/>
      <c r="J66" s="78"/>
      <c r="K66" s="59"/>
    </row>
    <row r="67" spans="1:11" ht="14.25" x14ac:dyDescent="0.15">
      <c r="A67" s="43">
        <f t="shared" si="0"/>
        <v>63</v>
      </c>
      <c r="B67" s="10" t="s">
        <v>111</v>
      </c>
      <c r="C67" s="10" t="s">
        <v>82</v>
      </c>
      <c r="D67" s="10" t="s">
        <v>30</v>
      </c>
      <c r="E67" s="11">
        <f t="shared" si="1"/>
        <v>7.4000000000000341</v>
      </c>
      <c r="F67" s="12">
        <v>265.60000000000002</v>
      </c>
      <c r="G67" s="13"/>
      <c r="H67" s="19"/>
      <c r="I67" s="77"/>
      <c r="J67" s="78"/>
      <c r="K67" s="9"/>
    </row>
    <row r="68" spans="1:11" ht="14.25" x14ac:dyDescent="0.15">
      <c r="A68" s="43">
        <f t="shared" si="0"/>
        <v>64</v>
      </c>
      <c r="B68" s="10" t="s">
        <v>48</v>
      </c>
      <c r="C68" s="10" t="s">
        <v>23</v>
      </c>
      <c r="D68" s="10" t="s">
        <v>27</v>
      </c>
      <c r="E68" s="11">
        <f t="shared" si="1"/>
        <v>5.2999999999999545</v>
      </c>
      <c r="F68" s="12">
        <v>270.89999999999998</v>
      </c>
      <c r="G68" s="13"/>
      <c r="H68" s="14"/>
      <c r="I68" s="77"/>
      <c r="J68" s="78"/>
      <c r="K68" s="9"/>
    </row>
    <row r="69" spans="1:11" ht="14.25" x14ac:dyDescent="0.15">
      <c r="A69" s="43">
        <f t="shared" si="0"/>
        <v>65</v>
      </c>
      <c r="B69" s="10" t="s">
        <v>31</v>
      </c>
      <c r="C69" s="10" t="s">
        <v>23</v>
      </c>
      <c r="D69" s="10" t="s">
        <v>27</v>
      </c>
      <c r="E69" s="11">
        <f t="shared" si="1"/>
        <v>1.3000000000000114</v>
      </c>
      <c r="F69" s="12">
        <v>272.2</v>
      </c>
      <c r="G69" s="13"/>
      <c r="H69" s="14"/>
      <c r="I69" s="77"/>
      <c r="J69" s="78"/>
      <c r="K69" s="9"/>
    </row>
    <row r="70" spans="1:11" ht="14.25" x14ac:dyDescent="0.15">
      <c r="A70" s="43">
        <f t="shared" si="0"/>
        <v>66</v>
      </c>
      <c r="B70" s="10" t="s">
        <v>28</v>
      </c>
      <c r="C70" s="10" t="s">
        <v>37</v>
      </c>
      <c r="D70" s="10" t="s">
        <v>27</v>
      </c>
      <c r="E70" s="11">
        <f t="shared" si="1"/>
        <v>9.9999999999965894E-2</v>
      </c>
      <c r="F70" s="12">
        <v>272.29999999999995</v>
      </c>
      <c r="G70" s="44"/>
      <c r="H70" s="48"/>
      <c r="I70" s="77"/>
      <c r="J70" s="78"/>
      <c r="K70" s="9"/>
    </row>
    <row r="71" spans="1:11" ht="14.25" x14ac:dyDescent="0.15">
      <c r="A71" s="43">
        <f t="shared" si="0"/>
        <v>67</v>
      </c>
      <c r="B71" s="10" t="s">
        <v>8</v>
      </c>
      <c r="C71" s="10" t="s">
        <v>82</v>
      </c>
      <c r="D71" s="10" t="s">
        <v>27</v>
      </c>
      <c r="E71" s="11">
        <f t="shared" si="1"/>
        <v>6.8000000000000682</v>
      </c>
      <c r="F71" s="12">
        <v>279.10000000000002</v>
      </c>
      <c r="G71" s="13"/>
      <c r="H71" s="14"/>
      <c r="I71" s="77"/>
      <c r="J71" s="78"/>
      <c r="K71" s="9"/>
    </row>
    <row r="72" spans="1:11" ht="14.25" x14ac:dyDescent="0.15">
      <c r="A72" s="43">
        <f t="shared" si="0"/>
        <v>68</v>
      </c>
      <c r="B72" s="10" t="s">
        <v>87</v>
      </c>
      <c r="C72" s="10" t="s">
        <v>23</v>
      </c>
      <c r="D72" s="10" t="s">
        <v>25</v>
      </c>
      <c r="E72" s="11">
        <f t="shared" si="1"/>
        <v>0.79999999999995453</v>
      </c>
      <c r="F72" s="12">
        <v>279.89999999999998</v>
      </c>
      <c r="G72" s="13"/>
      <c r="H72" s="19"/>
      <c r="I72" s="77"/>
      <c r="J72" s="78"/>
      <c r="K72" s="9"/>
    </row>
    <row r="73" spans="1:11" ht="14.25" x14ac:dyDescent="0.15">
      <c r="A73" s="43">
        <f t="shared" si="0"/>
        <v>69</v>
      </c>
      <c r="B73" s="10" t="s">
        <v>24</v>
      </c>
      <c r="C73" s="10" t="s">
        <v>82</v>
      </c>
      <c r="D73" s="10" t="s">
        <v>58</v>
      </c>
      <c r="E73" s="11">
        <f t="shared" si="1"/>
        <v>2.7000000000000455</v>
      </c>
      <c r="F73" s="12">
        <v>282.60000000000002</v>
      </c>
      <c r="G73" s="13"/>
      <c r="H73" s="19" t="s">
        <v>107</v>
      </c>
      <c r="I73" s="77"/>
      <c r="J73" s="78"/>
      <c r="K73" s="9"/>
    </row>
    <row r="74" spans="1:11" ht="28.5" x14ac:dyDescent="0.15">
      <c r="A74" s="43">
        <f t="shared" si="0"/>
        <v>70</v>
      </c>
      <c r="B74" s="28" t="s">
        <v>89</v>
      </c>
      <c r="C74" s="7" t="s">
        <v>57</v>
      </c>
      <c r="D74" s="7" t="s">
        <v>58</v>
      </c>
      <c r="E74" s="8">
        <f t="shared" si="1"/>
        <v>6.3999999999999773</v>
      </c>
      <c r="F74" s="23">
        <v>289</v>
      </c>
      <c r="G74" s="27"/>
      <c r="H74" s="88" t="s">
        <v>147</v>
      </c>
      <c r="I74" s="79"/>
      <c r="J74" s="80"/>
      <c r="K74" s="9"/>
    </row>
    <row r="75" spans="1:11" ht="14.25" x14ac:dyDescent="0.15">
      <c r="A75" s="43">
        <f t="shared" si="0"/>
        <v>71</v>
      </c>
      <c r="B75" s="10" t="s">
        <v>21</v>
      </c>
      <c r="C75" s="10" t="s">
        <v>82</v>
      </c>
      <c r="D75" s="10" t="s">
        <v>90</v>
      </c>
      <c r="E75" s="11">
        <f t="shared" si="1"/>
        <v>7.6999999999999886</v>
      </c>
      <c r="F75" s="12">
        <v>296.7</v>
      </c>
      <c r="G75" s="13"/>
      <c r="H75" s="19" t="s">
        <v>108</v>
      </c>
      <c r="I75" s="77"/>
      <c r="J75" s="78"/>
      <c r="K75" s="9"/>
    </row>
    <row r="76" spans="1:11" ht="14.25" x14ac:dyDescent="0.15">
      <c r="A76" s="43">
        <f t="shared" si="0"/>
        <v>72</v>
      </c>
      <c r="B76" s="10" t="s">
        <v>118</v>
      </c>
      <c r="C76" s="10" t="s">
        <v>91</v>
      </c>
      <c r="D76" s="10" t="s">
        <v>92</v>
      </c>
      <c r="E76" s="11">
        <f t="shared" ref="E76:E83" si="2">F76-F75</f>
        <v>3.0999999999999659</v>
      </c>
      <c r="F76" s="12">
        <v>299.79999999999995</v>
      </c>
      <c r="G76" s="13"/>
      <c r="H76" s="19" t="s">
        <v>93</v>
      </c>
      <c r="I76" s="77"/>
      <c r="J76" s="78"/>
      <c r="K76" s="9"/>
    </row>
    <row r="77" spans="1:11" s="60" customFormat="1" ht="22.5" x14ac:dyDescent="0.15">
      <c r="A77" s="43">
        <f t="shared" ref="A77:A83" si="3">A76+1</f>
        <v>73</v>
      </c>
      <c r="B77" s="52" t="s">
        <v>135</v>
      </c>
      <c r="C77" s="52" t="s">
        <v>94</v>
      </c>
      <c r="D77" s="52" t="s">
        <v>92</v>
      </c>
      <c r="E77" s="30">
        <f t="shared" si="2"/>
        <v>4.1000000000000227</v>
      </c>
      <c r="F77" s="31">
        <v>303.89999999999998</v>
      </c>
      <c r="G77" s="50"/>
      <c r="H77" s="66" t="s">
        <v>102</v>
      </c>
      <c r="I77" s="75" t="s">
        <v>132</v>
      </c>
      <c r="J77" s="76" t="s">
        <v>133</v>
      </c>
      <c r="K77" s="59"/>
    </row>
    <row r="78" spans="1:11" ht="14.25" x14ac:dyDescent="0.15">
      <c r="A78" s="43">
        <f t="shared" si="3"/>
        <v>74</v>
      </c>
      <c r="B78" s="10" t="s">
        <v>95</v>
      </c>
      <c r="C78" s="10" t="s">
        <v>96</v>
      </c>
      <c r="D78" s="10" t="s">
        <v>7</v>
      </c>
      <c r="E78" s="11">
        <f t="shared" si="2"/>
        <v>0.30000000000001137</v>
      </c>
      <c r="F78" s="12">
        <v>304.2</v>
      </c>
      <c r="G78" s="13"/>
      <c r="H78" s="19" t="s">
        <v>114</v>
      </c>
      <c r="I78" s="77"/>
      <c r="J78" s="78"/>
      <c r="K78" s="9"/>
    </row>
    <row r="79" spans="1:11" ht="14.25" x14ac:dyDescent="0.15">
      <c r="A79" s="43">
        <f t="shared" si="3"/>
        <v>75</v>
      </c>
      <c r="B79" s="10" t="s">
        <v>97</v>
      </c>
      <c r="C79" s="10" t="s">
        <v>5</v>
      </c>
      <c r="D79" s="10" t="s">
        <v>20</v>
      </c>
      <c r="E79" s="11">
        <f t="shared" si="2"/>
        <v>0.30000000000001137</v>
      </c>
      <c r="F79" s="12">
        <v>304.5</v>
      </c>
      <c r="G79" s="13"/>
      <c r="H79" s="19"/>
      <c r="I79" s="77"/>
      <c r="J79" s="78"/>
      <c r="K79" s="9"/>
    </row>
    <row r="80" spans="1:11" ht="14.25" x14ac:dyDescent="0.15">
      <c r="A80" s="43">
        <f t="shared" si="3"/>
        <v>76</v>
      </c>
      <c r="B80" s="10" t="s">
        <v>98</v>
      </c>
      <c r="C80" s="10" t="s">
        <v>96</v>
      </c>
      <c r="D80" s="10" t="s">
        <v>7</v>
      </c>
      <c r="E80" s="11">
        <f t="shared" si="2"/>
        <v>2.6000000000000227</v>
      </c>
      <c r="F80" s="12">
        <v>307.10000000000002</v>
      </c>
      <c r="G80" s="13"/>
      <c r="H80" s="19"/>
      <c r="I80" s="77"/>
      <c r="J80" s="78"/>
      <c r="K80" s="9"/>
    </row>
    <row r="81" spans="1:11" ht="14.25" x14ac:dyDescent="0.15">
      <c r="A81" s="43">
        <f t="shared" si="3"/>
        <v>77</v>
      </c>
      <c r="B81" s="10" t="s">
        <v>99</v>
      </c>
      <c r="C81" s="10" t="s">
        <v>5</v>
      </c>
      <c r="D81" s="10" t="s">
        <v>7</v>
      </c>
      <c r="E81" s="11">
        <f t="shared" si="2"/>
        <v>0.19999999999993179</v>
      </c>
      <c r="F81" s="12">
        <v>307.29999999999995</v>
      </c>
      <c r="G81" s="13"/>
      <c r="H81" s="19"/>
      <c r="I81" s="77"/>
      <c r="J81" s="78"/>
      <c r="K81" s="9"/>
    </row>
    <row r="82" spans="1:11" ht="14.25" x14ac:dyDescent="0.15">
      <c r="A82" s="43">
        <f t="shared" si="3"/>
        <v>78</v>
      </c>
      <c r="B82" s="10" t="s">
        <v>8</v>
      </c>
      <c r="C82" s="10" t="s">
        <v>96</v>
      </c>
      <c r="D82" s="10" t="s">
        <v>7</v>
      </c>
      <c r="E82" s="11">
        <f t="shared" si="2"/>
        <v>0.80000000000006821</v>
      </c>
      <c r="F82" s="12">
        <v>308.10000000000002</v>
      </c>
      <c r="G82" s="13"/>
      <c r="H82" s="19"/>
      <c r="I82" s="77"/>
      <c r="J82" s="78"/>
      <c r="K82" s="9"/>
    </row>
    <row r="83" spans="1:11" ht="15" thickBot="1" x14ac:dyDescent="0.2">
      <c r="A83" s="43">
        <f t="shared" si="3"/>
        <v>79</v>
      </c>
      <c r="B83" s="61" t="s">
        <v>136</v>
      </c>
      <c r="C83" s="61"/>
      <c r="D83" s="61" t="s">
        <v>7</v>
      </c>
      <c r="E83" s="62">
        <f t="shared" si="2"/>
        <v>0.39999999999997726</v>
      </c>
      <c r="F83" s="63">
        <v>308.5</v>
      </c>
      <c r="G83" s="64"/>
      <c r="H83" s="65" t="s">
        <v>100</v>
      </c>
      <c r="I83" s="85"/>
      <c r="J83" s="86"/>
      <c r="K83" s="9"/>
    </row>
    <row r="84" spans="1:11" ht="14.25" x14ac:dyDescent="0.15">
      <c r="A84" s="32"/>
      <c r="B84" s="32"/>
      <c r="C84" s="32"/>
      <c r="D84" s="32"/>
      <c r="E84" s="33"/>
      <c r="F84" s="34"/>
      <c r="G84" s="35"/>
      <c r="H84" s="36"/>
      <c r="I84" s="73"/>
      <c r="J84" s="73"/>
      <c r="K84" s="9"/>
    </row>
    <row r="85" spans="1:11" ht="13.5" x14ac:dyDescent="0.15">
      <c r="A85" s="87" t="s">
        <v>150</v>
      </c>
      <c r="E85" s="2" t="s">
        <v>145</v>
      </c>
      <c r="H85" s="24"/>
      <c r="I85" s="74"/>
    </row>
    <row r="86" spans="1:11" ht="13.5" x14ac:dyDescent="0.15">
      <c r="A86" s="87" t="s">
        <v>144</v>
      </c>
      <c r="E86" s="2" t="s">
        <v>148</v>
      </c>
      <c r="H86" s="24"/>
      <c r="I86" s="74"/>
    </row>
    <row r="87" spans="1:11" ht="13.5" x14ac:dyDescent="0.15">
      <c r="A87" s="87" t="s">
        <v>159</v>
      </c>
      <c r="E87" s="2" t="s">
        <v>149</v>
      </c>
    </row>
    <row r="113" spans="1:5" x14ac:dyDescent="0.15">
      <c r="A113" s="22" t="s">
        <v>151</v>
      </c>
      <c r="E113" s="2" t="s">
        <v>153</v>
      </c>
    </row>
    <row r="114" spans="1:5" x14ac:dyDescent="0.15">
      <c r="A114" s="22" t="s">
        <v>152</v>
      </c>
    </row>
    <row r="166" spans="1:5" x14ac:dyDescent="0.15">
      <c r="A166" s="22" t="s">
        <v>154</v>
      </c>
      <c r="E166" s="2" t="s">
        <v>156</v>
      </c>
    </row>
    <row r="167" spans="1:5" x14ac:dyDescent="0.15">
      <c r="B167" s="1" t="s">
        <v>155</v>
      </c>
      <c r="E167" s="2" t="s">
        <v>157</v>
      </c>
    </row>
    <row r="168" spans="1:5" x14ac:dyDescent="0.15">
      <c r="E168" s="2" t="s">
        <v>158</v>
      </c>
    </row>
  </sheetData>
  <phoneticPr fontId="2"/>
  <pageMargins left="0.23622047244094491" right="0.23622047244094491" top="0.74803149606299213" bottom="0.74803149606299213" header="0.31496062992125984" footer="0.31496062992125984"/>
  <pageSetup paperSize="9" scale="50" orientation="portrait" horizontalDpi="4294967293" verticalDpi="4294967293" r:id="rId1"/>
  <headerFooter alignWithMargins="0"/>
  <rowBreaks count="1" manualBreakCount="1">
    <brk id="84"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近畿300神戸</vt:lpstr>
      <vt:lpstr>近畿300神戸!Print_Area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katayama</cp:lastModifiedBy>
  <cp:lastPrinted>2017-12-31T03:11:49Z</cp:lastPrinted>
  <dcterms:created xsi:type="dcterms:W3CDTF">2011-02-06T12:06:47Z</dcterms:created>
  <dcterms:modified xsi:type="dcterms:W3CDTF">2018-01-02T11:40:29Z</dcterms:modified>
</cp:coreProperties>
</file>