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3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ayav\OneDrive\京都BRM\BRM2018京都\BRM616\"/>
    </mc:Choice>
  </mc:AlternateContent>
  <xr:revisionPtr revIDLastSave="2071" documentId="11_9B9059C0712B47515CC2A0DC60D282C896147C38" xr6:coauthVersionLast="33" xr6:coauthVersionMax="33" xr10:uidLastSave="{D1299CB7-0092-4D60-87D8-9AD186286B07}"/>
  <bookViews>
    <workbookView xWindow="2930" yWindow="90" windowWidth="18140" windowHeight="12950" activeTab="1" xr2:uid="{00000000-000D-0000-FFFF-FFFF00000000}"/>
  </bookViews>
  <sheets>
    <sheet name="グラフ1" sheetId="4" r:id="rId1"/>
    <sheet name="Sheet1" sheetId="1" r:id="rId2"/>
    <sheet name="Sheet2" sheetId="2" r:id="rId3"/>
    <sheet name="Sheet3" sheetId="3" r:id="rId4"/>
  </sheets>
  <definedNames>
    <definedName name="_xlnm.Print_Area" localSheetId="1">Sheet1!$A$1:$L$173</definedName>
  </definedNames>
  <calcPr calcId="179017"/>
</workbook>
</file>

<file path=xl/calcChain.xml><?xml version="1.0" encoding="utf-8"?>
<calcChain xmlns="http://schemas.openxmlformats.org/spreadsheetml/2006/main">
  <c r="I119" i="1" l="1"/>
  <c r="H127" i="1"/>
  <c r="H126" i="1"/>
  <c r="H101" i="1" l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L87" i="1"/>
  <c r="L85" i="1"/>
  <c r="A87" i="1"/>
  <c r="A86" i="1"/>
  <c r="I137" i="1"/>
  <c r="I136" i="1"/>
  <c r="I135" i="1"/>
  <c r="I134" i="1"/>
  <c r="I121" i="1"/>
  <c r="H122" i="1" s="1"/>
  <c r="I120" i="1"/>
  <c r="H120" i="1"/>
  <c r="I118" i="1"/>
  <c r="I116" i="1"/>
  <c r="I117" i="1"/>
  <c r="H117" i="1" s="1"/>
  <c r="I115" i="1"/>
  <c r="I114" i="1"/>
  <c r="I113" i="1"/>
  <c r="I112" i="1"/>
  <c r="I111" i="1"/>
  <c r="I110" i="1"/>
  <c r="I108" i="1"/>
  <c r="I107" i="1"/>
  <c r="I106" i="1"/>
  <c r="I105" i="1"/>
  <c r="I104" i="1"/>
  <c r="I133" i="1"/>
  <c r="I132" i="1"/>
  <c r="I131" i="1"/>
  <c r="I130" i="1"/>
  <c r="I129" i="1"/>
  <c r="I128" i="1"/>
  <c r="I127" i="1"/>
  <c r="I125" i="1"/>
  <c r="I124" i="1"/>
  <c r="H125" i="1" s="1"/>
  <c r="I123" i="1"/>
  <c r="I122" i="1"/>
  <c r="I109" i="1"/>
  <c r="H109" i="1" s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L72" i="1"/>
  <c r="H137" i="1" l="1"/>
  <c r="H119" i="1"/>
  <c r="L122" i="1"/>
  <c r="L137" i="1"/>
  <c r="H134" i="1"/>
  <c r="H135" i="1"/>
  <c r="H123" i="1"/>
  <c r="H124" i="1"/>
  <c r="H110" i="1"/>
  <c r="H118" i="1"/>
  <c r="H136" i="1"/>
  <c r="H113" i="1"/>
  <c r="L109" i="1"/>
  <c r="H129" i="1"/>
  <c r="H133" i="1"/>
  <c r="H112" i="1"/>
  <c r="H116" i="1"/>
  <c r="L117" i="1"/>
  <c r="H121" i="1"/>
  <c r="H114" i="1"/>
  <c r="H102" i="1"/>
  <c r="H128" i="1"/>
  <c r="H132" i="1"/>
  <c r="H105" i="1"/>
  <c r="H111" i="1"/>
  <c r="H115" i="1"/>
  <c r="H106" i="1"/>
  <c r="H107" i="1"/>
  <c r="H131" i="1"/>
  <c r="L102" i="1"/>
  <c r="H108" i="1"/>
  <c r="H103" i="1"/>
  <c r="L103" i="1"/>
  <c r="H104" i="1"/>
  <c r="H130" i="1"/>
  <c r="L58" i="1"/>
  <c r="L47" i="1" l="1"/>
  <c r="L36" i="1" l="1"/>
  <c r="L24" i="1"/>
  <c r="H24" i="1"/>
  <c r="H11" i="1" l="1"/>
  <c r="H10" i="1"/>
  <c r="H25" i="1" l="1"/>
  <c r="H23" i="1"/>
  <c r="H22" i="1"/>
  <c r="H21" i="1"/>
  <c r="H20" i="1"/>
  <c r="H19" i="1"/>
  <c r="H18" i="1"/>
  <c r="H17" i="1" l="1"/>
  <c r="H16" i="1" l="1"/>
  <c r="H9" i="1" l="1"/>
  <c r="H8" i="1"/>
  <c r="A7" i="1" l="1"/>
  <c r="H7" i="1"/>
  <c r="H12" i="1"/>
  <c r="H13" i="1"/>
  <c r="H14" i="1"/>
  <c r="H15" i="1"/>
  <c r="A8" i="1" l="1"/>
  <c r="A9" i="1" s="1"/>
  <c r="A10" i="1" s="1"/>
  <c r="A11" i="1" s="1"/>
  <c r="A12" i="1" s="1"/>
  <c r="A13" i="1" l="1"/>
  <c r="A14" i="1" s="1"/>
  <c r="A15" i="1" s="1"/>
  <c r="A16" i="1" s="1"/>
  <c r="A17" i="1" l="1"/>
  <c r="A18" i="1" s="1"/>
  <c r="A19" i="1" l="1"/>
  <c r="A20" i="1" s="1"/>
  <c r="A21" i="1" s="1"/>
  <c r="A22" i="1" s="1"/>
  <c r="A23" i="1" s="1"/>
  <c r="A24" i="1" l="1"/>
  <c r="A25" i="1" s="1"/>
  <c r="A26" i="1" s="1"/>
  <c r="A27" i="1" s="1"/>
  <c r="A28" i="1" s="1"/>
  <c r="A29" i="1" s="1"/>
  <c r="A30" i="1" l="1"/>
  <c r="A31" i="1" s="1"/>
  <c r="A32" i="1" s="1"/>
  <c r="A33" i="1" s="1"/>
  <c r="A34" i="1" s="1"/>
  <c r="A35" i="1" s="1"/>
  <c r="A36" i="1" l="1"/>
  <c r="A37" i="1" l="1"/>
  <c r="A38" i="1" s="1"/>
  <c r="A39" i="1" l="1"/>
  <c r="A40" i="1" l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l="1"/>
  <c r="A104" i="1" l="1"/>
  <c r="A105" i="1" s="1"/>
  <c r="A106" i="1" s="1"/>
  <c r="A107" i="1" s="1"/>
  <c r="A108" i="1" s="1"/>
  <c r="A109" i="1" s="1"/>
  <c r="A110" i="1" l="1"/>
  <c r="A111" i="1" s="1"/>
  <c r="A112" i="1" s="1"/>
  <c r="A113" i="1" s="1"/>
  <c r="A114" i="1" s="1"/>
  <c r="A115" i="1" s="1"/>
  <c r="A116" i="1" l="1"/>
  <c r="A117" i="1" s="1"/>
  <c r="A118" i="1" l="1"/>
  <c r="A119" i="1" s="1"/>
  <c r="A120" i="1" s="1"/>
  <c r="A121" i="1" s="1"/>
  <c r="A122" i="1" l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酢豚</author>
  </authors>
  <commentList>
    <comment ref="I126" authorId="0" shapeId="0" xr:uid="{6703AED1-A75D-407A-8E60-AC6CED9BEEEA}">
      <text>
        <r>
          <rPr>
            <b/>
            <sz val="9"/>
            <color indexed="81"/>
            <rFont val="MS P ゴシック"/>
            <family val="3"/>
            <charset val="128"/>
          </rPr>
          <t>酢豚:</t>
        </r>
        <r>
          <rPr>
            <sz val="9"/>
            <color indexed="81"/>
            <rFont val="MS P ゴシック"/>
            <family val="3"/>
            <charset val="128"/>
          </rPr>
          <t xml:space="preserve">
Ver1.0.1
区間距離訂正</t>
        </r>
      </text>
    </comment>
  </commentList>
</comments>
</file>

<file path=xl/sharedStrings.xml><?xml version="1.0" encoding="utf-8"?>
<sst xmlns="http://schemas.openxmlformats.org/spreadsheetml/2006/main" count="641" uniqueCount="279">
  <si>
    <t>ポイント</t>
    <phoneticPr fontId="4"/>
  </si>
  <si>
    <t>道路</t>
    <rPh sb="0" eb="2">
      <t>ドウロ</t>
    </rPh>
    <phoneticPr fontId="4"/>
  </si>
  <si>
    <t>区間</t>
    <rPh sb="0" eb="2">
      <t>クカン</t>
    </rPh>
    <phoneticPr fontId="4"/>
  </si>
  <si>
    <t>合計</t>
    <rPh sb="0" eb="2">
      <t>ゴウケイ</t>
    </rPh>
    <phoneticPr fontId="4"/>
  </si>
  <si>
    <t>備考</t>
    <rPh sb="0" eb="2">
      <t>ビコウ</t>
    </rPh>
    <phoneticPr fontId="4"/>
  </si>
  <si>
    <t>左折</t>
    <rPh sb="0" eb="2">
      <t>サセツ</t>
    </rPh>
    <phoneticPr fontId="3"/>
  </si>
  <si>
    <t>標識</t>
    <rPh sb="0" eb="2">
      <t>ヒョウシキ</t>
    </rPh>
    <phoneticPr fontId="4"/>
  </si>
  <si>
    <t>右折</t>
    <rPh sb="0" eb="2">
      <t>ウセツ</t>
    </rPh>
    <phoneticPr fontId="3"/>
  </si>
  <si>
    <t>市道</t>
    <rPh sb="0" eb="2">
      <t>シドウ</t>
    </rPh>
    <phoneticPr fontId="4"/>
  </si>
  <si>
    <t>直進</t>
    <rPh sb="0" eb="2">
      <t>チョクシン</t>
    </rPh>
    <phoneticPr fontId="4"/>
  </si>
  <si>
    <t>左折</t>
    <rPh sb="0" eb="2">
      <t>サセツ</t>
    </rPh>
    <phoneticPr fontId="4"/>
  </si>
  <si>
    <t>右折</t>
    <rPh sb="0" eb="2">
      <t>ウセツ</t>
    </rPh>
    <phoneticPr fontId="4"/>
  </si>
  <si>
    <t>×</t>
    <phoneticPr fontId="4"/>
  </si>
  <si>
    <t>方角</t>
    <rPh sb="0" eb="2">
      <t>ホウガク</t>
    </rPh>
    <phoneticPr fontId="4"/>
  </si>
  <si>
    <t>現在地までの</t>
    <rPh sb="0" eb="3">
      <t>ゲンザイチ</t>
    </rPh>
    <phoneticPr fontId="4"/>
  </si>
  <si>
    <t>現在地からの進行先</t>
    <rPh sb="0" eb="3">
      <t>ゲンザイチ</t>
    </rPh>
    <rPh sb="6" eb="8">
      <t>シンコウ</t>
    </rPh>
    <rPh sb="8" eb="9">
      <t>サキ</t>
    </rPh>
    <phoneticPr fontId="4"/>
  </si>
  <si>
    <t>PC間</t>
    <rPh sb="2" eb="3">
      <t>アイダ</t>
    </rPh>
    <phoneticPr fontId="4"/>
  </si>
  <si>
    <t>T</t>
    <phoneticPr fontId="4"/>
  </si>
  <si>
    <t>信号</t>
    <rPh sb="0" eb="2">
      <t>シンゴウ</t>
    </rPh>
    <phoneticPr fontId="4"/>
  </si>
  <si>
    <t>形状</t>
    <rPh sb="0" eb="2">
      <t>ケイジョウ</t>
    </rPh>
    <phoneticPr fontId="4"/>
  </si>
  <si>
    <t>S</t>
    <phoneticPr fontId="4"/>
  </si>
  <si>
    <t>十</t>
    <rPh sb="0" eb="1">
      <t>ジュウ</t>
    </rPh>
    <phoneticPr fontId="4"/>
  </si>
  <si>
    <t>ト</t>
    <phoneticPr fontId="4"/>
  </si>
  <si>
    <t>┤</t>
    <phoneticPr fontId="4"/>
  </si>
  <si>
    <t>Y</t>
    <phoneticPr fontId="4"/>
  </si>
  <si>
    <t>左側</t>
    <rPh sb="0" eb="2">
      <t>ヒダリガワ</t>
    </rPh>
    <phoneticPr fontId="4"/>
  </si>
  <si>
    <t>S</t>
  </si>
  <si>
    <t>右側</t>
    <rPh sb="0" eb="2">
      <t>ミギガワ</t>
    </rPh>
    <phoneticPr fontId="4"/>
  </si>
  <si>
    <t>ト</t>
    <phoneticPr fontId="2"/>
  </si>
  <si>
    <t>右折</t>
    <rPh sb="0" eb="2">
      <t>ウセツ</t>
    </rPh>
    <phoneticPr fontId="2"/>
  </si>
  <si>
    <t>逆Y</t>
    <rPh sb="0" eb="1">
      <t>ギャク</t>
    </rPh>
    <phoneticPr fontId="2"/>
  </si>
  <si>
    <t>十</t>
    <rPh sb="0" eb="1">
      <t>ジュウ</t>
    </rPh>
    <phoneticPr fontId="2"/>
  </si>
  <si>
    <t>右折</t>
    <rPh sb="0" eb="2">
      <t>ウセツ</t>
    </rPh>
    <phoneticPr fontId="1"/>
  </si>
  <si>
    <t>左折</t>
    <rPh sb="0" eb="2">
      <t>サセツ</t>
    </rPh>
    <phoneticPr fontId="1"/>
  </si>
  <si>
    <t>直進</t>
    <rPh sb="0" eb="2">
      <t>チョクシン</t>
    </rPh>
    <phoneticPr fontId="2"/>
  </si>
  <si>
    <t>右直進</t>
    <rPh sb="0" eb="1">
      <t>ミギ</t>
    </rPh>
    <rPh sb="1" eb="3">
      <t>チョクシン</t>
    </rPh>
    <phoneticPr fontId="4"/>
  </si>
  <si>
    <t>上久米田
（セブン-イレブン 丸岡上久米田）</t>
    <rPh sb="0" eb="4">
      <t>カミクメダ</t>
    </rPh>
    <phoneticPr fontId="4"/>
  </si>
  <si>
    <t>こおろぎ町</t>
    <rPh sb="4" eb="5">
      <t>マチ</t>
    </rPh>
    <phoneticPr fontId="4"/>
  </si>
  <si>
    <t>県道39</t>
    <rPh sb="0" eb="2">
      <t>ケンドウ</t>
    </rPh>
    <phoneticPr fontId="4"/>
  </si>
  <si>
    <t>右折
→左折</t>
    <rPh sb="0" eb="2">
      <t>ウセツ</t>
    </rPh>
    <rPh sb="4" eb="6">
      <t>サセツ</t>
    </rPh>
    <phoneticPr fontId="4"/>
  </si>
  <si>
    <t>山中温泉本町</t>
    <rPh sb="0" eb="2">
      <t>ヤマナカ</t>
    </rPh>
    <rPh sb="2" eb="4">
      <t>オンセン</t>
    </rPh>
    <rPh sb="4" eb="6">
      <t>ホンマチ</t>
    </rPh>
    <phoneticPr fontId="4"/>
  </si>
  <si>
    <t>白鷺大橋詰</t>
    <rPh sb="0" eb="2">
      <t>シラサギ</t>
    </rPh>
    <rPh sb="2" eb="4">
      <t>オオハシ</t>
    </rPh>
    <rPh sb="4" eb="5">
      <t>ツメ</t>
    </rPh>
    <phoneticPr fontId="4"/>
  </si>
  <si>
    <t>この先トンネル、センターポールあり。不安なものは左歩道利用推奨</t>
    <rPh sb="2" eb="3">
      <t>サキ</t>
    </rPh>
    <rPh sb="18" eb="20">
      <t>フアン</t>
    </rPh>
    <rPh sb="24" eb="25">
      <t>ヒダリ</t>
    </rPh>
    <rPh sb="25" eb="27">
      <t>ホドウ</t>
    </rPh>
    <rPh sb="27" eb="29">
      <t>リヨウ</t>
    </rPh>
    <rPh sb="29" eb="31">
      <t>スイショウ</t>
    </rPh>
    <phoneticPr fontId="4"/>
  </si>
  <si>
    <t>県道45</t>
    <rPh sb="0" eb="2">
      <t>ケンドウ</t>
    </rPh>
    <phoneticPr fontId="4"/>
  </si>
  <si>
    <t>左折
→右折</t>
    <rPh sb="0" eb="2">
      <t>サセツ</t>
    </rPh>
    <rPh sb="4" eb="6">
      <t>ウセツ</t>
    </rPh>
    <phoneticPr fontId="13"/>
  </si>
  <si>
    <t>Y</t>
    <phoneticPr fontId="2"/>
  </si>
  <si>
    <t>右折</t>
    <rPh sb="0" eb="2">
      <t>ウセツ</t>
    </rPh>
    <phoneticPr fontId="4"/>
  </si>
  <si>
    <t>BRM616高岡600</t>
    <rPh sb="6" eb="8">
      <t>タカオカ</t>
    </rPh>
    <phoneticPr fontId="4"/>
  </si>
  <si>
    <t>新高岡駅　南口</t>
    <rPh sb="0" eb="1">
      <t>シン</t>
    </rPh>
    <rPh sb="1" eb="3">
      <t>タカオカ</t>
    </rPh>
    <rPh sb="3" eb="4">
      <t>エキ</t>
    </rPh>
    <rPh sb="5" eb="7">
      <t>ミナミグチ</t>
    </rPh>
    <phoneticPr fontId="3"/>
  </si>
  <si>
    <t>5：00スタート　ロータリーを出て南へ</t>
    <rPh sb="15" eb="16">
      <t>デ</t>
    </rPh>
    <rPh sb="17" eb="18">
      <t>ミナミ</t>
    </rPh>
    <phoneticPr fontId="4"/>
  </si>
  <si>
    <t>産業創造センター前</t>
    <rPh sb="0" eb="2">
      <t>サンギョウ</t>
    </rPh>
    <rPh sb="2" eb="4">
      <t>ソウゾウ</t>
    </rPh>
    <rPh sb="8" eb="9">
      <t>マエ</t>
    </rPh>
    <phoneticPr fontId="4"/>
  </si>
  <si>
    <t>県道58</t>
    <rPh sb="0" eb="2">
      <t>ケンドウ</t>
    </rPh>
    <phoneticPr fontId="4"/>
  </si>
  <si>
    <t>二塚</t>
    <rPh sb="0" eb="2">
      <t>ニツカ</t>
    </rPh>
    <phoneticPr fontId="4"/>
  </si>
  <si>
    <t>市井</t>
    <rPh sb="0" eb="2">
      <t>イチイ</t>
    </rPh>
    <phoneticPr fontId="4"/>
  </si>
  <si>
    <t>県道73</t>
    <rPh sb="0" eb="2">
      <t>ケンドウ</t>
    </rPh>
    <phoneticPr fontId="4"/>
  </si>
  <si>
    <t>このポイント早速わかりづらい</t>
    <rPh sb="6" eb="8">
      <t>サッソク</t>
    </rPh>
    <phoneticPr fontId="4"/>
  </si>
  <si>
    <t>金山小学校前</t>
    <rPh sb="0" eb="2">
      <t>カナヤマ</t>
    </rPh>
    <rPh sb="2" eb="5">
      <t>ショウガッコウ</t>
    </rPh>
    <rPh sb="5" eb="6">
      <t>マエ</t>
    </rPh>
    <phoneticPr fontId="4"/>
  </si>
  <si>
    <t>R472</t>
    <phoneticPr fontId="4"/>
  </si>
  <si>
    <t>R359（R472）</t>
    <phoneticPr fontId="4"/>
  </si>
  <si>
    <t>長沢（西）</t>
    <rPh sb="0" eb="2">
      <t>ナガサワ</t>
    </rPh>
    <rPh sb="3" eb="4">
      <t>ニシ</t>
    </rPh>
    <phoneticPr fontId="4"/>
  </si>
  <si>
    <t>魔境区間</t>
    <rPh sb="0" eb="2">
      <t>マキョウ</t>
    </rPh>
    <rPh sb="2" eb="4">
      <t>クカン</t>
    </rPh>
    <phoneticPr fontId="4"/>
  </si>
  <si>
    <t>千里</t>
    <rPh sb="0" eb="2">
      <t>チサト</t>
    </rPh>
    <phoneticPr fontId="4"/>
  </si>
  <si>
    <t>小倉（セブン-イレブン 富山小倉）</t>
    <rPh sb="0" eb="2">
      <t>コクラ</t>
    </rPh>
    <phoneticPr fontId="4"/>
  </si>
  <si>
    <t>石戸</t>
    <rPh sb="0" eb="2">
      <t>イシト</t>
    </rPh>
    <phoneticPr fontId="4"/>
  </si>
  <si>
    <t>広域農道→県25</t>
    <rPh sb="0" eb="2">
      <t>コウイキ</t>
    </rPh>
    <rPh sb="2" eb="4">
      <t>ノウドウ</t>
    </rPh>
    <rPh sb="5" eb="6">
      <t>ケン</t>
    </rPh>
    <phoneticPr fontId="4"/>
  </si>
  <si>
    <t>県道25</t>
    <rPh sb="0" eb="2">
      <t>ケンドウ</t>
    </rPh>
    <phoneticPr fontId="4"/>
  </si>
  <si>
    <t>合流</t>
    <rPh sb="0" eb="2">
      <t>ゴウリュウ</t>
    </rPh>
    <phoneticPr fontId="4"/>
  </si>
  <si>
    <t>R41</t>
    <phoneticPr fontId="4"/>
  </si>
  <si>
    <t>楡原</t>
    <phoneticPr fontId="4"/>
  </si>
  <si>
    <t>市道（旧R41）</t>
    <rPh sb="0" eb="2">
      <t>シドウ</t>
    </rPh>
    <rPh sb="3" eb="4">
      <t>キュウ</t>
    </rPh>
    <phoneticPr fontId="4"/>
  </si>
  <si>
    <t>右折</t>
    <rPh sb="0" eb="2">
      <t>ウセツ</t>
    </rPh>
    <phoneticPr fontId="12"/>
  </si>
  <si>
    <t>R360</t>
    <phoneticPr fontId="4"/>
  </si>
  <si>
    <t>R471（R472)</t>
    <phoneticPr fontId="2"/>
  </si>
  <si>
    <t>R360と別れる（白川郷方面）</t>
    <rPh sb="5" eb="6">
      <t>ワカ</t>
    </rPh>
    <rPh sb="9" eb="12">
      <t>シラカワゴウ</t>
    </rPh>
    <rPh sb="12" eb="14">
      <t>ホウメン</t>
    </rPh>
    <phoneticPr fontId="4"/>
  </si>
  <si>
    <t>R41（R471/R472)</t>
    <phoneticPr fontId="4"/>
  </si>
  <si>
    <t>PC1　ファミリーマート飛騨古川店</t>
    <phoneticPr fontId="4"/>
  </si>
  <si>
    <t>諏訪田</t>
    <rPh sb="0" eb="2">
      <t>スワ</t>
    </rPh>
    <rPh sb="2" eb="3">
      <t>タ</t>
    </rPh>
    <phoneticPr fontId="1"/>
  </si>
  <si>
    <t>左直進</t>
    <rPh sb="0" eb="1">
      <t>ヒダリ</t>
    </rPh>
    <rPh sb="1" eb="3">
      <t>チョクシン</t>
    </rPh>
    <phoneticPr fontId="1"/>
  </si>
  <si>
    <t>県道75→県476</t>
    <rPh sb="0" eb="2">
      <t>ケンドウ</t>
    </rPh>
    <rPh sb="5" eb="6">
      <t>ケン</t>
    </rPh>
    <phoneticPr fontId="1"/>
  </si>
  <si>
    <t>県道476</t>
    <rPh sb="0" eb="2">
      <t>ケンドウ</t>
    </rPh>
    <phoneticPr fontId="1"/>
  </si>
  <si>
    <t>殿町</t>
    <rPh sb="0" eb="1">
      <t>トノ</t>
    </rPh>
    <rPh sb="1" eb="2">
      <t>マチ</t>
    </rPh>
    <phoneticPr fontId="1"/>
  </si>
  <si>
    <t>合流</t>
    <rPh sb="0" eb="2">
      <t>ゴウリュウ</t>
    </rPh>
    <phoneticPr fontId="4"/>
  </si>
  <si>
    <t>金桶橋東</t>
    <rPh sb="0" eb="1">
      <t>カナ</t>
    </rPh>
    <rPh sb="1" eb="2">
      <t>オケ</t>
    </rPh>
    <rPh sb="2" eb="3">
      <t>バシ</t>
    </rPh>
    <rPh sb="3" eb="4">
      <t>ヒガシ</t>
    </rPh>
    <phoneticPr fontId="2"/>
  </si>
  <si>
    <t>県道471</t>
    <rPh sb="0" eb="2">
      <t>ケンドウ</t>
    </rPh>
    <phoneticPr fontId="1"/>
  </si>
  <si>
    <t>八千代橋</t>
    <rPh sb="0" eb="3">
      <t>ヤチヨ</t>
    </rPh>
    <rPh sb="3" eb="4">
      <t>バシ</t>
    </rPh>
    <phoneticPr fontId="2"/>
  </si>
  <si>
    <t>市道</t>
    <rPh sb="0" eb="2">
      <t>シドウ</t>
    </rPh>
    <phoneticPr fontId="1"/>
  </si>
  <si>
    <t>→　上枝駅</t>
    <rPh sb="2" eb="4">
      <t>ホズエ</t>
    </rPh>
    <rPh sb="4" eb="5">
      <t>エキ</t>
    </rPh>
    <phoneticPr fontId="4"/>
  </si>
  <si>
    <t>（上枝駅）</t>
    <rPh sb="1" eb="2">
      <t>ウエ</t>
    </rPh>
    <rPh sb="2" eb="3">
      <t>エダ</t>
    </rPh>
    <rPh sb="3" eb="4">
      <t>エキ</t>
    </rPh>
    <phoneticPr fontId="2"/>
  </si>
  <si>
    <t>市道→県471</t>
    <rPh sb="0" eb="2">
      <t>シドウ</t>
    </rPh>
    <rPh sb="3" eb="4">
      <t>ケン</t>
    </rPh>
    <phoneticPr fontId="1"/>
  </si>
  <si>
    <t>県道73</t>
    <rPh sb="0" eb="2">
      <t>ケンドウ</t>
    </rPh>
    <phoneticPr fontId="1"/>
  </si>
  <si>
    <t>上切町</t>
    <rPh sb="0" eb="1">
      <t>ウエ</t>
    </rPh>
    <rPh sb="1" eb="2">
      <t>キ</t>
    </rPh>
    <rPh sb="2" eb="3">
      <t>マチ</t>
    </rPh>
    <phoneticPr fontId="2"/>
  </si>
  <si>
    <t>R41バイパスくぐる</t>
    <phoneticPr fontId="4"/>
  </si>
  <si>
    <t>新宮町</t>
    <rPh sb="0" eb="3">
      <t>シングウマチ</t>
    </rPh>
    <phoneticPr fontId="2"/>
  </si>
  <si>
    <t>R158</t>
    <phoneticPr fontId="1"/>
  </si>
  <si>
    <t>（小鳥峠）</t>
    <rPh sb="1" eb="3">
      <t>コトリ</t>
    </rPh>
    <rPh sb="3" eb="4">
      <t>トウゲ</t>
    </rPh>
    <phoneticPr fontId="4"/>
  </si>
  <si>
    <t>標高1000m</t>
    <rPh sb="0" eb="2">
      <t>ヒョウコウ</t>
    </rPh>
    <phoneticPr fontId="4"/>
  </si>
  <si>
    <t>標高1087m　日本の高速道路最高地点</t>
    <rPh sb="0" eb="2">
      <t>ヒョウコウ</t>
    </rPh>
    <rPh sb="8" eb="10">
      <t>ニホン</t>
    </rPh>
    <rPh sb="11" eb="13">
      <t>コウソク</t>
    </rPh>
    <rPh sb="13" eb="15">
      <t>ドウロ</t>
    </rPh>
    <rPh sb="15" eb="17">
      <t>サイコウ</t>
    </rPh>
    <rPh sb="17" eb="19">
      <t>チテン</t>
    </rPh>
    <phoneticPr fontId="4"/>
  </si>
  <si>
    <t>（松ノ木峠）</t>
    <rPh sb="1" eb="2">
      <t>マツ</t>
    </rPh>
    <rPh sb="3" eb="4">
      <t>キ</t>
    </rPh>
    <rPh sb="4" eb="5">
      <t>トウゲ</t>
    </rPh>
    <phoneticPr fontId="4"/>
  </si>
  <si>
    <t>牧戸</t>
    <rPh sb="0" eb="2">
      <t>マキド</t>
    </rPh>
    <phoneticPr fontId="4"/>
  </si>
  <si>
    <t>穴洞橋</t>
    <rPh sb="0" eb="1">
      <t>アナ</t>
    </rPh>
    <rPh sb="1" eb="2">
      <t>ホラ</t>
    </rPh>
    <rPh sb="2" eb="3">
      <t>バシ</t>
    </rPh>
    <phoneticPr fontId="4"/>
  </si>
  <si>
    <t>PC2　ファミリーマート高鷲インター店</t>
    <phoneticPr fontId="4"/>
  </si>
  <si>
    <t>東海北陸道　高鷲</t>
    <rPh sb="0" eb="2">
      <t>トウカイ</t>
    </rPh>
    <rPh sb="2" eb="4">
      <t>ホクリク</t>
    </rPh>
    <rPh sb="4" eb="5">
      <t>ドウ</t>
    </rPh>
    <rPh sb="6" eb="8">
      <t>タカス</t>
    </rPh>
    <phoneticPr fontId="4"/>
  </si>
  <si>
    <t>県道457</t>
    <rPh sb="0" eb="2">
      <t>ケンドウ</t>
    </rPh>
    <phoneticPr fontId="4"/>
  </si>
  <si>
    <t>高鷲小学校前</t>
    <rPh sb="0" eb="2">
      <t>タカス</t>
    </rPh>
    <rPh sb="2" eb="5">
      <t>ショウガッコウ</t>
    </rPh>
    <rPh sb="5" eb="6">
      <t>マエ</t>
    </rPh>
    <phoneticPr fontId="4"/>
  </si>
  <si>
    <t>正ケ洞</t>
    <rPh sb="0" eb="1">
      <t>セイ</t>
    </rPh>
    <rPh sb="2" eb="3">
      <t>ホラ</t>
    </rPh>
    <phoneticPr fontId="4"/>
  </si>
  <si>
    <t>市道</t>
    <phoneticPr fontId="4"/>
  </si>
  <si>
    <t>→　白鳥高原</t>
    <rPh sb="2" eb="4">
      <t>シラトリ</t>
    </rPh>
    <rPh sb="4" eb="6">
      <t>コウゲン</t>
    </rPh>
    <phoneticPr fontId="4"/>
  </si>
  <si>
    <t>→　石徹白</t>
    <rPh sb="2" eb="5">
      <t>イトシロ</t>
    </rPh>
    <phoneticPr fontId="4"/>
  </si>
  <si>
    <t>県道314</t>
    <rPh sb="0" eb="2">
      <t>ケンドウ</t>
    </rPh>
    <phoneticPr fontId="4"/>
  </si>
  <si>
    <t>四叉路</t>
    <rPh sb="0" eb="1">
      <t>ヨン</t>
    </rPh>
    <rPh sb="1" eb="2">
      <t>サ</t>
    </rPh>
    <rPh sb="2" eb="3">
      <t>ロ</t>
    </rPh>
    <phoneticPr fontId="4"/>
  </si>
  <si>
    <t>（桧峠）</t>
    <rPh sb="1" eb="2">
      <t>ヒノキ</t>
    </rPh>
    <rPh sb="2" eb="3">
      <t>トウゲ</t>
    </rPh>
    <phoneticPr fontId="4"/>
  </si>
  <si>
    <t>スキー場や温泉と分岐している。道なり直進</t>
    <rPh sb="3" eb="4">
      <t>ジョウ</t>
    </rPh>
    <rPh sb="5" eb="7">
      <t>オンセン</t>
    </rPh>
    <rPh sb="8" eb="10">
      <t>ブンキ</t>
    </rPh>
    <rPh sb="15" eb="16">
      <t>ミチ</t>
    </rPh>
    <rPh sb="18" eb="20">
      <t>チョクシン</t>
    </rPh>
    <phoneticPr fontId="4"/>
  </si>
  <si>
    <t>県道127</t>
    <rPh sb="0" eb="2">
      <t>ケンドウ</t>
    </rPh>
    <phoneticPr fontId="4"/>
  </si>
  <si>
    <t>この先、PC1までコンビニ皆無</t>
    <rPh sb="2" eb="3">
      <t>サキ</t>
    </rPh>
    <rPh sb="13" eb="15">
      <t>カイム</t>
    </rPh>
    <phoneticPr fontId="4"/>
  </si>
  <si>
    <t>R364</t>
    <phoneticPr fontId="4"/>
  </si>
  <si>
    <t>PC4　ファミリーマート山中店</t>
    <rPh sb="14" eb="15">
      <t>ミセ</t>
    </rPh>
    <phoneticPr fontId="4"/>
  </si>
  <si>
    <t>レシート取得して
チェック後　直進</t>
    <rPh sb="4" eb="6">
      <t>シュトク</t>
    </rPh>
    <rPh sb="13" eb="14">
      <t>ゴ</t>
    </rPh>
    <rPh sb="15" eb="17">
      <t>チョクシン</t>
    </rPh>
    <phoneticPr fontId="3"/>
  </si>
  <si>
    <t>PC3　ファミリーマート大野インター店</t>
    <rPh sb="12" eb="14">
      <t>オオノ</t>
    </rPh>
    <rPh sb="18" eb="19">
      <t>ミセ</t>
    </rPh>
    <phoneticPr fontId="4"/>
  </si>
  <si>
    <t>PC5　ローソン 松任松本町店</t>
    <phoneticPr fontId="4"/>
  </si>
  <si>
    <t>PC6　セブン-イレブンかほく白尾店</t>
    <rPh sb="15" eb="17">
      <t>シラオ</t>
    </rPh>
    <rPh sb="17" eb="18">
      <t>テン</t>
    </rPh>
    <phoneticPr fontId="4"/>
  </si>
  <si>
    <t>PC6　かほくホテルなごみ亭</t>
    <rPh sb="13" eb="14">
      <t>テイ</t>
    </rPh>
    <phoneticPr fontId="4"/>
  </si>
  <si>
    <t>通過チェック
ファミリーマート志賀富来店</t>
    <rPh sb="0" eb="2">
      <t>ツウカ</t>
    </rPh>
    <rPh sb="15" eb="17">
      <t>シガ</t>
    </rPh>
    <rPh sb="17" eb="18">
      <t>トミ</t>
    </rPh>
    <rPh sb="18" eb="20">
      <t>ライテン</t>
    </rPh>
    <phoneticPr fontId="4"/>
  </si>
  <si>
    <t>PC7　ファミリーマート輪島河井店</t>
    <rPh sb="12" eb="14">
      <t>ワジマ</t>
    </rPh>
    <rPh sb="14" eb="16">
      <t>カワイ</t>
    </rPh>
    <rPh sb="16" eb="17">
      <t>テン</t>
    </rPh>
    <phoneticPr fontId="4"/>
  </si>
  <si>
    <t>PC8　ファミリーマート珠洲中央店</t>
    <rPh sb="12" eb="14">
      <t>スズ</t>
    </rPh>
    <rPh sb="14" eb="16">
      <t>チュウオウ</t>
    </rPh>
    <rPh sb="16" eb="17">
      <t>テン</t>
    </rPh>
    <phoneticPr fontId="4"/>
  </si>
  <si>
    <t>通過チェック
ファミリーマート能都宇出津店</t>
    <rPh sb="0" eb="2">
      <t>ツウカ</t>
    </rPh>
    <rPh sb="15" eb="17">
      <t>ノト</t>
    </rPh>
    <rPh sb="17" eb="20">
      <t>ウシツ</t>
    </rPh>
    <rPh sb="20" eb="21">
      <t>テン</t>
    </rPh>
    <phoneticPr fontId="4"/>
  </si>
  <si>
    <t>PC9　サンクス 七尾駅前店</t>
    <rPh sb="9" eb="11">
      <t>ナナオ</t>
    </rPh>
    <rPh sb="11" eb="13">
      <t>エキマエ</t>
    </rPh>
    <rPh sb="13" eb="14">
      <t>テン</t>
    </rPh>
    <phoneticPr fontId="4"/>
  </si>
  <si>
    <t>君ケ代橋</t>
    <rPh sb="0" eb="1">
      <t>キミ</t>
    </rPh>
    <rPh sb="2" eb="4">
      <t>ヨバシ</t>
    </rPh>
    <phoneticPr fontId="4"/>
  </si>
  <si>
    <t>R157</t>
    <phoneticPr fontId="1"/>
  </si>
  <si>
    <t>大きなバイパス</t>
    <rPh sb="0" eb="1">
      <t>オオ</t>
    </rPh>
    <phoneticPr fontId="4"/>
  </si>
  <si>
    <t>左折</t>
    <rPh sb="0" eb="2">
      <t>サセツ</t>
    </rPh>
    <phoneticPr fontId="4"/>
  </si>
  <si>
    <t>←　大野IC</t>
    <rPh sb="2" eb="4">
      <t>オオノ</t>
    </rPh>
    <phoneticPr fontId="4"/>
  </si>
  <si>
    <t>左直進</t>
    <rPh sb="0" eb="1">
      <t>ヒダリ</t>
    </rPh>
    <rPh sb="1" eb="3">
      <t>チョクシン</t>
    </rPh>
    <phoneticPr fontId="4"/>
  </si>
  <si>
    <t>右折</t>
    <rPh sb="0" eb="2">
      <t>ウセツ</t>
    </rPh>
    <phoneticPr fontId="4"/>
  </si>
  <si>
    <t>市道→県170</t>
    <rPh sb="0" eb="2">
      <t>シドウ</t>
    </rPh>
    <rPh sb="3" eb="4">
      <t>ケン</t>
    </rPh>
    <phoneticPr fontId="1"/>
  </si>
  <si>
    <t>下新井</t>
    <rPh sb="0" eb="1">
      <t>シモ</t>
    </rPh>
    <rPh sb="1" eb="3">
      <t>アライ</t>
    </rPh>
    <phoneticPr fontId="4"/>
  </si>
  <si>
    <t>直進</t>
    <rPh sb="0" eb="2">
      <t>チョクシン</t>
    </rPh>
    <phoneticPr fontId="4"/>
  </si>
  <si>
    <t>R157に戻らない</t>
    <rPh sb="5" eb="6">
      <t>モド</t>
    </rPh>
    <phoneticPr fontId="4"/>
  </si>
  <si>
    <t>県道168</t>
    <rPh sb="0" eb="2">
      <t>ケンドウ</t>
    </rPh>
    <phoneticPr fontId="1"/>
  </si>
  <si>
    <t>勝山橋西詰</t>
    <rPh sb="0" eb="2">
      <t>カツヤマ</t>
    </rPh>
    <rPh sb="2" eb="3">
      <t>バシ</t>
    </rPh>
    <rPh sb="3" eb="4">
      <t>ニシ</t>
    </rPh>
    <rPh sb="4" eb="5">
      <t>ヅメ</t>
    </rPh>
    <phoneticPr fontId="4"/>
  </si>
  <si>
    <t>ト</t>
    <phoneticPr fontId="4"/>
  </si>
  <si>
    <t>（小舟渡駅）</t>
    <rPh sb="1" eb="4">
      <t>コブナト</t>
    </rPh>
    <rPh sb="4" eb="5">
      <t>エキ</t>
    </rPh>
    <phoneticPr fontId="4"/>
  </si>
  <si>
    <t>R157をまたいで九頭竜川左岸</t>
    <rPh sb="9" eb="12">
      <t>クズリュウ</t>
    </rPh>
    <rPh sb="12" eb="13">
      <t>ガワ</t>
    </rPh>
    <rPh sb="13" eb="15">
      <t>サガン</t>
    </rPh>
    <phoneticPr fontId="4"/>
  </si>
  <si>
    <t>踏切渡ってすぐ川わたる</t>
    <rPh sb="0" eb="2">
      <t>フミキリ</t>
    </rPh>
    <rPh sb="2" eb="3">
      <t>ワタ</t>
    </rPh>
    <rPh sb="7" eb="8">
      <t>カワ</t>
    </rPh>
    <phoneticPr fontId="4"/>
  </si>
  <si>
    <t>下森川</t>
    <rPh sb="0" eb="1">
      <t>シタ</t>
    </rPh>
    <rPh sb="1" eb="3">
      <t>モリカワ</t>
    </rPh>
    <phoneticPr fontId="4"/>
  </si>
  <si>
    <t>R416</t>
    <phoneticPr fontId="4"/>
  </si>
  <si>
    <t>鳴鹿三叉路</t>
    <rPh sb="0" eb="1">
      <t>ナ</t>
    </rPh>
    <rPh sb="1" eb="2">
      <t>シカ</t>
    </rPh>
    <rPh sb="2" eb="5">
      <t>サンサロ</t>
    </rPh>
    <phoneticPr fontId="4"/>
  </si>
  <si>
    <t>県17</t>
  </si>
  <si>
    <t>市荒川大橋北詰</t>
    <rPh sb="0" eb="1">
      <t>シ</t>
    </rPh>
    <rPh sb="1" eb="3">
      <t>アラカワ</t>
    </rPh>
    <rPh sb="3" eb="5">
      <t>オオハシ</t>
    </rPh>
    <rPh sb="5" eb="7">
      <t>キタヅメ</t>
    </rPh>
    <phoneticPr fontId="4"/>
  </si>
  <si>
    <t>R364</t>
    <phoneticPr fontId="4"/>
  </si>
  <si>
    <t>松山</t>
    <rPh sb="0" eb="2">
      <t>マツヤマ</t>
    </rPh>
    <phoneticPr fontId="4"/>
  </si>
  <si>
    <t>市道→県道145</t>
    <rPh sb="3" eb="5">
      <t>ケンドウ</t>
    </rPh>
    <phoneticPr fontId="4"/>
  </si>
  <si>
    <t>↑　小松空港</t>
    <rPh sb="2" eb="4">
      <t>コマツ</t>
    </rPh>
    <rPh sb="4" eb="6">
      <t>クウコウ</t>
    </rPh>
    <phoneticPr fontId="4"/>
  </si>
  <si>
    <t>右直進</t>
    <rPh sb="0" eb="1">
      <t>ミギ</t>
    </rPh>
    <rPh sb="1" eb="3">
      <t>チョクシン</t>
    </rPh>
    <phoneticPr fontId="4"/>
  </si>
  <si>
    <t>県道145</t>
    <rPh sb="0" eb="2">
      <t>ケンドウ</t>
    </rPh>
    <phoneticPr fontId="4"/>
  </si>
  <si>
    <t>動物保育所前</t>
    <rPh sb="0" eb="2">
      <t>ドウブツ</t>
    </rPh>
    <rPh sb="2" eb="4">
      <t>ホイク</t>
    </rPh>
    <rPh sb="4" eb="5">
      <t>ショ</t>
    </rPh>
    <rPh sb="5" eb="6">
      <t>マエ</t>
    </rPh>
    <phoneticPr fontId="4"/>
  </si>
  <si>
    <t>↑　小松空港
このポイント、全方向　県145……</t>
    <rPh sb="2" eb="4">
      <t>コマツ</t>
    </rPh>
    <rPh sb="4" eb="6">
      <t>クウコウ</t>
    </rPh>
    <rPh sb="14" eb="15">
      <t>ゼン</t>
    </rPh>
    <rPh sb="15" eb="17">
      <t>ホウコウ</t>
    </rPh>
    <rPh sb="18" eb="19">
      <t>ケン</t>
    </rPh>
    <phoneticPr fontId="4"/>
  </si>
  <si>
    <t>中島町</t>
    <rPh sb="0" eb="2">
      <t>ナカジマ</t>
    </rPh>
    <rPh sb="2" eb="3">
      <t>マチ</t>
    </rPh>
    <phoneticPr fontId="4"/>
  </si>
  <si>
    <t>→　小松空港</t>
    <rPh sb="2" eb="4">
      <t>コマツ</t>
    </rPh>
    <rPh sb="4" eb="6">
      <t>クウコウ</t>
    </rPh>
    <phoneticPr fontId="4"/>
  </si>
  <si>
    <t>県道145
→県107（県145）
→県145→市道</t>
    <rPh sb="0" eb="2">
      <t>ケンドウ</t>
    </rPh>
    <rPh sb="7" eb="8">
      <t>ケン</t>
    </rPh>
    <rPh sb="12" eb="13">
      <t>ケン</t>
    </rPh>
    <rPh sb="19" eb="20">
      <t>ケン</t>
    </rPh>
    <rPh sb="24" eb="26">
      <t>シドウ</t>
    </rPh>
    <phoneticPr fontId="4"/>
  </si>
  <si>
    <t>直進</t>
    <rPh sb="0" eb="2">
      <t>チョクシン</t>
    </rPh>
    <phoneticPr fontId="4"/>
  </si>
  <si>
    <t>県道25</t>
    <rPh sb="0" eb="2">
      <t>ケンドウ</t>
    </rPh>
    <phoneticPr fontId="4"/>
  </si>
  <si>
    <t>城南町西</t>
    <rPh sb="0" eb="2">
      <t>ジョウナン</t>
    </rPh>
    <rPh sb="2" eb="3">
      <t>チョウ</t>
    </rPh>
    <rPh sb="3" eb="4">
      <t>ニシ</t>
    </rPh>
    <phoneticPr fontId="4"/>
  </si>
  <si>
    <t>左折</t>
    <rPh sb="0" eb="2">
      <t>サセツ</t>
    </rPh>
    <phoneticPr fontId="4"/>
  </si>
  <si>
    <t>市道</t>
    <rPh sb="0" eb="2">
      <t>シドウ</t>
    </rPh>
    <phoneticPr fontId="4"/>
  </si>
  <si>
    <t>大島町西（ローソン 小松大島町店）</t>
    <rPh sb="0" eb="2">
      <t>オオシマ</t>
    </rPh>
    <rPh sb="2" eb="3">
      <t>チョウ</t>
    </rPh>
    <rPh sb="3" eb="4">
      <t>ニシ</t>
    </rPh>
    <phoneticPr fontId="4"/>
  </si>
  <si>
    <t>高坂</t>
    <rPh sb="0" eb="2">
      <t>タカサカ</t>
    </rPh>
    <phoneticPr fontId="4"/>
  </si>
  <si>
    <t>右折</t>
    <rPh sb="0" eb="2">
      <t>ウセツ</t>
    </rPh>
    <phoneticPr fontId="4"/>
  </si>
  <si>
    <t>道林町（ファミリーマート 能美道林店）</t>
    <rPh sb="0" eb="2">
      <t>ミチハヤシ</t>
    </rPh>
    <rPh sb="2" eb="3">
      <t>マチ</t>
    </rPh>
    <phoneticPr fontId="4"/>
  </si>
  <si>
    <t>逆Y</t>
    <rPh sb="0" eb="1">
      <t>ギャク</t>
    </rPh>
    <phoneticPr fontId="4"/>
  </si>
  <si>
    <t>合流</t>
    <rPh sb="0" eb="2">
      <t>ゴウリュウ</t>
    </rPh>
    <phoneticPr fontId="4"/>
  </si>
  <si>
    <t>湊町</t>
    <rPh sb="0" eb="2">
      <t>ミナトマチ</t>
    </rPh>
    <phoneticPr fontId="4"/>
  </si>
  <si>
    <t>美川大橋詰</t>
    <rPh sb="0" eb="2">
      <t>ミカワ</t>
    </rPh>
    <rPh sb="2" eb="4">
      <t>オオハシ</t>
    </rPh>
    <rPh sb="4" eb="5">
      <t>ツメ</t>
    </rPh>
    <phoneticPr fontId="4"/>
  </si>
  <si>
    <t>野本</t>
    <rPh sb="0" eb="2">
      <t>ノモト</t>
    </rPh>
    <phoneticPr fontId="4"/>
  </si>
  <si>
    <t>R360をまたぐ。ここで小松空港行きの案内を逸れる</t>
    <rPh sb="12" eb="14">
      <t>コマツ</t>
    </rPh>
    <rPh sb="14" eb="16">
      <t>クウコウ</t>
    </rPh>
    <rPh sb="16" eb="17">
      <t>イ</t>
    </rPh>
    <rPh sb="19" eb="21">
      <t>アンナイ</t>
    </rPh>
    <rPh sb="22" eb="23">
      <t>ソ</t>
    </rPh>
    <phoneticPr fontId="4"/>
  </si>
  <si>
    <t>倉部北</t>
    <rPh sb="0" eb="2">
      <t>クラベ</t>
    </rPh>
    <rPh sb="2" eb="3">
      <t>キタ</t>
    </rPh>
    <phoneticPr fontId="4"/>
  </si>
  <si>
    <t>佐奇森西
（セブン-イレブン金沢専光寺町店）</t>
    <rPh sb="0" eb="3">
      <t>サキモリ</t>
    </rPh>
    <rPh sb="3" eb="4">
      <t>ニシ</t>
    </rPh>
    <phoneticPr fontId="4"/>
  </si>
  <si>
    <t>海浜公園口</t>
    <rPh sb="0" eb="2">
      <t>カイヒン</t>
    </rPh>
    <rPh sb="2" eb="4">
      <t>コウエン</t>
    </rPh>
    <rPh sb="4" eb="5">
      <t>グチ</t>
    </rPh>
    <phoneticPr fontId="4"/>
  </si>
  <si>
    <t>県道8</t>
    <rPh sb="0" eb="2">
      <t>ケンドウ</t>
    </rPh>
    <phoneticPr fontId="4"/>
  </si>
  <si>
    <t>北間町</t>
    <rPh sb="0" eb="3">
      <t>キタママチ</t>
    </rPh>
    <phoneticPr fontId="4"/>
  </si>
  <si>
    <t>須崎町</t>
    <rPh sb="0" eb="2">
      <t>スサキ</t>
    </rPh>
    <rPh sb="2" eb="3">
      <t>マチ</t>
    </rPh>
    <phoneticPr fontId="4"/>
  </si>
  <si>
    <t>（踏切）</t>
    <rPh sb="1" eb="3">
      <t>フミキリ</t>
    </rPh>
    <phoneticPr fontId="4"/>
  </si>
  <si>
    <t>ト</t>
    <phoneticPr fontId="4"/>
  </si>
  <si>
    <t>市道→県8→市道</t>
    <rPh sb="0" eb="2">
      <t>シドウ</t>
    </rPh>
    <rPh sb="3" eb="4">
      <t>ケン</t>
    </rPh>
    <rPh sb="6" eb="8">
      <t>シドウ</t>
    </rPh>
    <phoneticPr fontId="4"/>
  </si>
  <si>
    <t>アカシア</t>
    <phoneticPr fontId="4"/>
  </si>
  <si>
    <t>（セレモニーステーション内灘）</t>
    <rPh sb="12" eb="14">
      <t>ウチナダ</t>
    </rPh>
    <phoneticPr fontId="4"/>
  </si>
  <si>
    <t>県道162</t>
    <rPh sb="0" eb="2">
      <t>ケンドウ</t>
    </rPh>
    <phoneticPr fontId="4"/>
  </si>
  <si>
    <t>道なり直進</t>
    <rPh sb="0" eb="1">
      <t>ミチ</t>
    </rPh>
    <rPh sb="3" eb="5">
      <t>チョクシン</t>
    </rPh>
    <phoneticPr fontId="4"/>
  </si>
  <si>
    <t>白尾IC口
（セブン-イレブンかほく白尾インター店）</t>
    <rPh sb="0" eb="2">
      <t>シラオ</t>
    </rPh>
    <rPh sb="4" eb="5">
      <t>クチ</t>
    </rPh>
    <phoneticPr fontId="4"/>
  </si>
  <si>
    <t>ファミマとセブン両方ある</t>
    <rPh sb="8" eb="10">
      <t>リョウホウ</t>
    </rPh>
    <phoneticPr fontId="4"/>
  </si>
  <si>
    <t>県道白尾</t>
    <rPh sb="0" eb="2">
      <t>ケンドウ</t>
    </rPh>
    <rPh sb="2" eb="4">
      <t>シラオ</t>
    </rPh>
    <phoneticPr fontId="4"/>
  </si>
  <si>
    <t>白尾</t>
    <rPh sb="0" eb="2">
      <t>シラオ</t>
    </rPh>
    <phoneticPr fontId="4"/>
  </si>
  <si>
    <t>R159</t>
    <phoneticPr fontId="4"/>
  </si>
  <si>
    <t>T</t>
    <phoneticPr fontId="4"/>
  </si>
  <si>
    <t>念仏橋詰</t>
    <rPh sb="0" eb="2">
      <t>ネンブツ</t>
    </rPh>
    <rPh sb="2" eb="3">
      <t>ハシ</t>
    </rPh>
    <rPh sb="3" eb="4">
      <t>ツメ</t>
    </rPh>
    <phoneticPr fontId="4"/>
  </si>
  <si>
    <t>県道8→市道</t>
    <rPh sb="0" eb="2">
      <t>ケンドウ</t>
    </rPh>
    <rPh sb="4" eb="6">
      <t>シドウ</t>
    </rPh>
    <phoneticPr fontId="4"/>
  </si>
  <si>
    <t>七窪北</t>
    <rPh sb="0" eb="2">
      <t>ナナクボ</t>
    </rPh>
    <rPh sb="2" eb="3">
      <t>キタ</t>
    </rPh>
    <phoneticPr fontId="4"/>
  </si>
  <si>
    <t>県道59</t>
    <rPh sb="0" eb="2">
      <t>ケンドウ</t>
    </rPh>
    <phoneticPr fontId="4"/>
  </si>
  <si>
    <t>押水森本</t>
    <rPh sb="0" eb="2">
      <t>オシミズ</t>
    </rPh>
    <rPh sb="2" eb="4">
      <t>モリモト</t>
    </rPh>
    <phoneticPr fontId="4"/>
  </si>
  <si>
    <t>S</t>
    <phoneticPr fontId="4"/>
  </si>
  <si>
    <t>宿東</t>
    <rPh sb="0" eb="1">
      <t>ヤド</t>
    </rPh>
    <rPh sb="1" eb="2">
      <t>ヒガシ</t>
    </rPh>
    <phoneticPr fontId="4"/>
  </si>
  <si>
    <t>宿</t>
    <rPh sb="0" eb="1">
      <t>ヤド</t>
    </rPh>
    <phoneticPr fontId="4"/>
  </si>
  <si>
    <t>R249</t>
    <phoneticPr fontId="4"/>
  </si>
  <si>
    <t>高浜南</t>
    <rPh sb="0" eb="2">
      <t>タカハマ</t>
    </rPh>
    <rPh sb="2" eb="3">
      <t>ミナミ</t>
    </rPh>
    <phoneticPr fontId="4"/>
  </si>
  <si>
    <t>県道36</t>
    <rPh sb="0" eb="2">
      <t>ケンドウ</t>
    </rPh>
    <phoneticPr fontId="4"/>
  </si>
  <si>
    <t>川尻橋詰</t>
    <rPh sb="0" eb="2">
      <t>カワシリ</t>
    </rPh>
    <rPh sb="2" eb="4">
      <t>ハシヅメ</t>
    </rPh>
    <phoneticPr fontId="4"/>
  </si>
  <si>
    <t>←輪島　このポイントも全方向県36</t>
    <rPh sb="1" eb="3">
      <t>ワジマ</t>
    </rPh>
    <rPh sb="11" eb="12">
      <t>ゼン</t>
    </rPh>
    <rPh sb="12" eb="14">
      <t>ホウコウ</t>
    </rPh>
    <rPh sb="14" eb="15">
      <t>ケン</t>
    </rPh>
    <phoneticPr fontId="4"/>
  </si>
  <si>
    <t>牛下</t>
    <rPh sb="0" eb="1">
      <t>ウシ</t>
    </rPh>
    <rPh sb="1" eb="2">
      <t>シタ</t>
    </rPh>
    <phoneticPr fontId="4"/>
  </si>
  <si>
    <t>R249（県36）</t>
    <phoneticPr fontId="4"/>
  </si>
  <si>
    <t>県道36→市道</t>
    <rPh sb="0" eb="2">
      <t>ケンドウ</t>
    </rPh>
    <rPh sb="5" eb="7">
      <t>シドウ</t>
    </rPh>
    <phoneticPr fontId="4"/>
  </si>
  <si>
    <t>このポイントわかりづらい。県道に入ったほうが景色よいが
国道直進してトンネルに入ってもどちらでもよい</t>
    <rPh sb="13" eb="15">
      <t>ケンドウ</t>
    </rPh>
    <rPh sb="16" eb="17">
      <t>ハイ</t>
    </rPh>
    <rPh sb="22" eb="24">
      <t>ケシキ</t>
    </rPh>
    <rPh sb="28" eb="30">
      <t>コクドウ</t>
    </rPh>
    <rPh sb="30" eb="32">
      <t>チョクシン</t>
    </rPh>
    <rPh sb="39" eb="40">
      <t>ハイ</t>
    </rPh>
    <phoneticPr fontId="4"/>
  </si>
  <si>
    <t>県道40</t>
    <rPh sb="0" eb="2">
      <t>ケンドウ</t>
    </rPh>
    <phoneticPr fontId="4"/>
  </si>
  <si>
    <t>→　柳田
珠洲にはここを右折したほうが近いが、案内板は「↑珠洲」</t>
    <rPh sb="2" eb="4">
      <t>ヤナギダ</t>
    </rPh>
    <rPh sb="5" eb="7">
      <t>スズ</t>
    </rPh>
    <rPh sb="12" eb="14">
      <t>ウセツ</t>
    </rPh>
    <rPh sb="19" eb="20">
      <t>チカ</t>
    </rPh>
    <rPh sb="23" eb="26">
      <t>アンナイバン</t>
    </rPh>
    <rPh sb="29" eb="31">
      <t>スズ</t>
    </rPh>
    <phoneticPr fontId="4"/>
  </si>
  <si>
    <t>左上</t>
    <rPh sb="0" eb="2">
      <t>ヒダリウエ</t>
    </rPh>
    <phoneticPr fontId="4"/>
  </si>
  <si>
    <t>なぜか県40が道なりでない</t>
    <rPh sb="3" eb="4">
      <t>ケン</t>
    </rPh>
    <rPh sb="7" eb="8">
      <t>ミチ</t>
    </rPh>
    <phoneticPr fontId="4"/>
  </si>
  <si>
    <t>左直進</t>
    <rPh sb="0" eb="1">
      <t>ヒダリ</t>
    </rPh>
    <rPh sb="1" eb="3">
      <t>チョクシン</t>
    </rPh>
    <phoneticPr fontId="4"/>
  </si>
  <si>
    <t>橋渡らない</t>
    <rPh sb="0" eb="1">
      <t>ハシ</t>
    </rPh>
    <rPh sb="1" eb="2">
      <t>ワタ</t>
    </rPh>
    <phoneticPr fontId="4"/>
  </si>
  <si>
    <t>十</t>
    <rPh sb="0" eb="1">
      <t>ジュウ</t>
    </rPh>
    <phoneticPr fontId="4"/>
  </si>
  <si>
    <t>すずなり西口</t>
    <rPh sb="4" eb="6">
      <t>ニシグチ</t>
    </rPh>
    <phoneticPr fontId="4"/>
  </si>
  <si>
    <t>珠洲警察署前</t>
    <rPh sb="0" eb="2">
      <t>スズ</t>
    </rPh>
    <rPh sb="2" eb="5">
      <t>ケイサツショ</t>
    </rPh>
    <rPh sb="5" eb="6">
      <t>マエ</t>
    </rPh>
    <phoneticPr fontId="4"/>
  </si>
  <si>
    <t>上戸町北方</t>
    <rPh sb="0" eb="1">
      <t>ウエ</t>
    </rPh>
    <rPh sb="1" eb="2">
      <t>ト</t>
    </rPh>
    <rPh sb="2" eb="3">
      <t>マチ</t>
    </rPh>
    <rPh sb="3" eb="5">
      <t>キタカタ</t>
    </rPh>
    <phoneticPr fontId="4"/>
  </si>
  <si>
    <t>鵜飼</t>
    <rPh sb="0" eb="2">
      <t>ウカイ</t>
    </rPh>
    <phoneticPr fontId="4"/>
  </si>
  <si>
    <t>金沢方面近道</t>
    <rPh sb="0" eb="2">
      <t>カナザワ</t>
    </rPh>
    <rPh sb="2" eb="4">
      <t>ホウメン</t>
    </rPh>
    <rPh sb="4" eb="6">
      <t>チカミチ</t>
    </rPh>
    <phoneticPr fontId="4"/>
  </si>
  <si>
    <t>松波中央</t>
    <rPh sb="0" eb="2">
      <t>マツナミ</t>
    </rPh>
    <rPh sb="2" eb="4">
      <t>チュウオウ</t>
    </rPh>
    <phoneticPr fontId="4"/>
  </si>
  <si>
    <t>市道→県35→R249</t>
    <rPh sb="0" eb="2">
      <t>シドウ</t>
    </rPh>
    <rPh sb="3" eb="4">
      <t>ケン</t>
    </rPh>
    <phoneticPr fontId="4"/>
  </si>
  <si>
    <t>バイパス中央</t>
    <rPh sb="4" eb="6">
      <t>チュウオウ</t>
    </rPh>
    <phoneticPr fontId="4"/>
  </si>
  <si>
    <t>宇出津市街上空をバイパスで突き抜けた後にランプ降りる</t>
    <rPh sb="0" eb="3">
      <t>ウシツ</t>
    </rPh>
    <rPh sb="3" eb="5">
      <t>シガイ</t>
    </rPh>
    <rPh sb="5" eb="7">
      <t>ジョウクウ</t>
    </rPh>
    <rPh sb="13" eb="14">
      <t>ツ</t>
    </rPh>
    <rPh sb="15" eb="16">
      <t>ヌ</t>
    </rPh>
    <rPh sb="18" eb="19">
      <t>アト</t>
    </rPh>
    <rPh sb="23" eb="24">
      <t>オ</t>
    </rPh>
    <phoneticPr fontId="4"/>
  </si>
  <si>
    <t>県道35</t>
    <rPh sb="0" eb="2">
      <t>ケンドウ</t>
    </rPh>
    <phoneticPr fontId="4"/>
  </si>
  <si>
    <t>県道35</t>
    <rPh sb="0" eb="2">
      <t>ケンドウ</t>
    </rPh>
    <phoneticPr fontId="4"/>
  </si>
  <si>
    <t>宇出津新町</t>
    <rPh sb="0" eb="3">
      <t>ウシツ</t>
    </rPh>
    <rPh sb="3" eb="5">
      <t>シンマチ</t>
    </rPh>
    <phoneticPr fontId="4"/>
  </si>
  <si>
    <t>県道137→市道
→R249</t>
    <rPh sb="0" eb="2">
      <t>ケンドウ</t>
    </rPh>
    <rPh sb="6" eb="8">
      <t>シドウ</t>
    </rPh>
    <phoneticPr fontId="4"/>
  </si>
  <si>
    <t>金比羅</t>
    <rPh sb="0" eb="3">
      <t>コンピラ</t>
    </rPh>
    <phoneticPr fontId="4"/>
  </si>
  <si>
    <t>四差路S</t>
    <rPh sb="0" eb="1">
      <t>ヨン</t>
    </rPh>
    <rPh sb="1" eb="2">
      <t>サ</t>
    </rPh>
    <rPh sb="2" eb="3">
      <t>ロ</t>
    </rPh>
    <phoneticPr fontId="4"/>
  </si>
  <si>
    <t>塩津</t>
    <rPh sb="0" eb="2">
      <t>シオツ</t>
    </rPh>
    <phoneticPr fontId="4"/>
  </si>
  <si>
    <t>ここかなりわかりづらい
見つからなかったらR249→県1を辿って七尾に向かうこと</t>
    <rPh sb="12" eb="13">
      <t>ミ</t>
    </rPh>
    <rPh sb="26" eb="27">
      <t>ケン</t>
    </rPh>
    <rPh sb="29" eb="30">
      <t>タド</t>
    </rPh>
    <rPh sb="32" eb="34">
      <t>ナナオ</t>
    </rPh>
    <rPh sb="35" eb="36">
      <t>ム</t>
    </rPh>
    <phoneticPr fontId="4"/>
  </si>
  <si>
    <t>和倉温泉西</t>
    <rPh sb="0" eb="4">
      <t>ワクラオンセン</t>
    </rPh>
    <rPh sb="4" eb="5">
      <t>ニシ</t>
    </rPh>
    <phoneticPr fontId="4"/>
  </si>
  <si>
    <t>県道1</t>
    <rPh sb="0" eb="2">
      <t>ケンドウ</t>
    </rPh>
    <phoneticPr fontId="4"/>
  </si>
  <si>
    <t>県道1→R160</t>
    <rPh sb="0" eb="2">
      <t>ケンドウ</t>
    </rPh>
    <phoneticPr fontId="4"/>
  </si>
  <si>
    <t>R160</t>
    <phoneticPr fontId="4"/>
  </si>
  <si>
    <t>大田</t>
    <rPh sb="0" eb="2">
      <t>オオタ</t>
    </rPh>
    <phoneticPr fontId="4"/>
  </si>
  <si>
    <t>県道373</t>
    <rPh sb="0" eb="2">
      <t>ケンドウ</t>
    </rPh>
    <phoneticPr fontId="4"/>
  </si>
  <si>
    <t>（デイリーヤマザキ氷見阿尾店）</t>
    <phoneticPr fontId="4"/>
  </si>
  <si>
    <t>（上庄川　北の橋）</t>
    <rPh sb="1" eb="3">
      <t>カミショウ</t>
    </rPh>
    <rPh sb="3" eb="4">
      <t>カワ</t>
    </rPh>
    <rPh sb="5" eb="6">
      <t>キタ</t>
    </rPh>
    <rPh sb="7" eb="8">
      <t>ハシ</t>
    </rPh>
    <phoneticPr fontId="4"/>
  </si>
  <si>
    <t>たぶん架け替え工事中（直前未確認）
http://www.city.himi.toyama.jp/var/jichimaru_variable/storage/images/media/images/node_33033/238609-1-jpn-JP/_1.jpg</t>
    <rPh sb="3" eb="4">
      <t>カ</t>
    </rPh>
    <rPh sb="5" eb="6">
      <t>カ</t>
    </rPh>
    <rPh sb="7" eb="10">
      <t>コウジチュウ</t>
    </rPh>
    <rPh sb="11" eb="13">
      <t>チョクゼン</t>
    </rPh>
    <rPh sb="13" eb="16">
      <t>ミカクニン</t>
    </rPh>
    <phoneticPr fontId="4"/>
  </si>
  <si>
    <t>氷見市　北の橋迂回路</t>
    <rPh sb="0" eb="3">
      <t>ヒミシ</t>
    </rPh>
    <rPh sb="4" eb="5">
      <t>キタ</t>
    </rPh>
    <rPh sb="6" eb="7">
      <t>ハシ</t>
    </rPh>
    <rPh sb="7" eb="10">
      <t>ウカイロ</t>
    </rPh>
    <phoneticPr fontId="4"/>
  </si>
  <si>
    <t>柳田</t>
    <rPh sb="0" eb="2">
      <t>ヤナギタ</t>
    </rPh>
    <phoneticPr fontId="4"/>
  </si>
  <si>
    <t>右直進</t>
    <rPh sb="0" eb="1">
      <t>ミギ</t>
    </rPh>
    <rPh sb="1" eb="3">
      <t>チョクシン</t>
    </rPh>
    <phoneticPr fontId="4"/>
  </si>
  <si>
    <t>県道373
→R475（県373）</t>
    <rPh sb="0" eb="2">
      <t>ケンドウ</t>
    </rPh>
    <rPh sb="12" eb="13">
      <t>ケン</t>
    </rPh>
    <phoneticPr fontId="4"/>
  </si>
  <si>
    <t>県道373→市道</t>
    <rPh sb="0" eb="2">
      <t>ケンドウ</t>
    </rPh>
    <rPh sb="6" eb="8">
      <t>シドウ</t>
    </rPh>
    <phoneticPr fontId="4"/>
  </si>
  <si>
    <t>東海老坂</t>
    <rPh sb="0" eb="1">
      <t>ヒガシ</t>
    </rPh>
    <rPh sb="1" eb="4">
      <t>エビサカ</t>
    </rPh>
    <phoneticPr fontId="4"/>
  </si>
  <si>
    <t>R160（右歩道）</t>
    <rPh sb="5" eb="6">
      <t>ミギ</t>
    </rPh>
    <rPh sb="6" eb="8">
      <t>ホドウ</t>
    </rPh>
    <phoneticPr fontId="4"/>
  </si>
  <si>
    <t>横断</t>
    <rPh sb="0" eb="2">
      <t>オウダン</t>
    </rPh>
    <phoneticPr fontId="4"/>
  </si>
  <si>
    <t>守山</t>
    <rPh sb="0" eb="2">
      <t>モリヤマ</t>
    </rPh>
    <phoneticPr fontId="4"/>
  </si>
  <si>
    <t>（ローソン 高岡長慶寺店）</t>
    <phoneticPr fontId="4"/>
  </si>
  <si>
    <t>（R8直前の信号）</t>
    <rPh sb="3" eb="5">
      <t>チョクゼン</t>
    </rPh>
    <rPh sb="6" eb="8">
      <t>シンゴウ</t>
    </rPh>
    <phoneticPr fontId="4"/>
  </si>
  <si>
    <t>R8/R156の交差点に出たら行き過ぎ！</t>
    <rPh sb="8" eb="11">
      <t>コウサテン</t>
    </rPh>
    <rPh sb="12" eb="13">
      <t>デ</t>
    </rPh>
    <rPh sb="15" eb="16">
      <t>イ</t>
    </rPh>
    <rPh sb="17" eb="18">
      <t>ス</t>
    </rPh>
    <phoneticPr fontId="4"/>
  </si>
  <si>
    <t>県道58</t>
    <rPh sb="0" eb="2">
      <t>ケンドウ</t>
    </rPh>
    <phoneticPr fontId="4"/>
  </si>
  <si>
    <t>下関町</t>
    <rPh sb="0" eb="1">
      <t>シタ</t>
    </rPh>
    <rPh sb="1" eb="3">
      <t>セキマチ</t>
    </rPh>
    <phoneticPr fontId="4"/>
  </si>
  <si>
    <t>関町</t>
    <rPh sb="0" eb="2">
      <t>セキマチ</t>
    </rPh>
    <phoneticPr fontId="4"/>
  </si>
  <si>
    <t>下黒田</t>
    <rPh sb="0" eb="1">
      <t>シタ</t>
    </rPh>
    <rPh sb="1" eb="3">
      <t>クロダ</t>
    </rPh>
    <phoneticPr fontId="4"/>
  </si>
  <si>
    <t>フィニッシュ
新高岡駅</t>
    <rPh sb="7" eb="8">
      <t>シン</t>
    </rPh>
    <rPh sb="8" eb="11">
      <t>タカオカエキ</t>
    </rPh>
    <phoneticPr fontId="4"/>
  </si>
  <si>
    <t>高岡の旧市街、路面電車、高岡大仏の近くを突き抜けて駅前まで</t>
    <rPh sb="0" eb="2">
      <t>タカオカ</t>
    </rPh>
    <rPh sb="3" eb="6">
      <t>キュウシガイ</t>
    </rPh>
    <rPh sb="7" eb="9">
      <t>ロメン</t>
    </rPh>
    <rPh sb="9" eb="11">
      <t>デンシャ</t>
    </rPh>
    <rPh sb="12" eb="14">
      <t>タカオカ</t>
    </rPh>
    <rPh sb="14" eb="16">
      <t>ダイブツ</t>
    </rPh>
    <rPh sb="17" eb="18">
      <t>チカ</t>
    </rPh>
    <rPh sb="20" eb="21">
      <t>ツ</t>
    </rPh>
    <rPh sb="22" eb="23">
      <t>ヌ</t>
    </rPh>
    <rPh sb="25" eb="27">
      <t>エキマエ</t>
    </rPh>
    <phoneticPr fontId="4"/>
  </si>
  <si>
    <t>左歩道きれめから線路をアンダーパスできるポイントを探す</t>
    <rPh sb="0" eb="1">
      <t>ヒダリ</t>
    </rPh>
    <rPh sb="1" eb="3">
      <t>ホドウ</t>
    </rPh>
    <rPh sb="8" eb="10">
      <t>センロ</t>
    </rPh>
    <rPh sb="25" eb="26">
      <t>サガ</t>
    </rPh>
    <phoneticPr fontId="4"/>
  </si>
  <si>
    <t>小矢部川の大きな橋を渡る前に右歩道に移る</t>
    <rPh sb="0" eb="3">
      <t>オヤベ</t>
    </rPh>
    <rPh sb="3" eb="4">
      <t>ガワ</t>
    </rPh>
    <rPh sb="5" eb="6">
      <t>オオ</t>
    </rPh>
    <rPh sb="8" eb="9">
      <t>ハシ</t>
    </rPh>
    <rPh sb="10" eb="11">
      <t>ワタ</t>
    </rPh>
    <rPh sb="12" eb="13">
      <t>マエ</t>
    </rPh>
    <rPh sb="14" eb="15">
      <t>ミギ</t>
    </rPh>
    <rPh sb="15" eb="17">
      <t>ホドウ</t>
    </rPh>
    <rPh sb="18" eb="19">
      <t>ウツ</t>
    </rPh>
    <phoneticPr fontId="4"/>
  </si>
  <si>
    <t>R8またぐ</t>
    <phoneticPr fontId="4"/>
  </si>
  <si>
    <t>県道39</t>
    <rPh sb="0" eb="2">
      <t>ケンドウ</t>
    </rPh>
    <phoneticPr fontId="4"/>
  </si>
  <si>
    <t>白尾交差点（北側）　南北2か所ある</t>
    <rPh sb="0" eb="2">
      <t>シラオ</t>
    </rPh>
    <rPh sb="2" eb="5">
      <t>コウサテン</t>
    </rPh>
    <rPh sb="6" eb="8">
      <t>キタガワ</t>
    </rPh>
    <rPh sb="10" eb="12">
      <t>ナンボク</t>
    </rPh>
    <rPh sb="14" eb="15">
      <t>ショ</t>
    </rPh>
    <phoneticPr fontId="4"/>
  </si>
  <si>
    <t>白尾交差点（南側）　南北2か所ある</t>
    <rPh sb="0" eb="2">
      <t>シラオ</t>
    </rPh>
    <rPh sb="2" eb="5">
      <t>コウサテン</t>
    </rPh>
    <rPh sb="6" eb="8">
      <t>ミナミガワ</t>
    </rPh>
    <rPh sb="10" eb="12">
      <t>ナンボク</t>
    </rPh>
    <rPh sb="14" eb="15">
      <t>ショ</t>
    </rPh>
    <phoneticPr fontId="4"/>
  </si>
  <si>
    <r>
      <rPr>
        <b/>
        <sz val="9"/>
        <color rgb="FFFF0000"/>
        <rFont val="ＭＳ Ｐゴシック"/>
        <family val="3"/>
        <charset val="128"/>
      </rPr>
      <t>OPEN/ 6/17 09:00頃</t>
    </r>
    <r>
      <rPr>
        <sz val="9"/>
        <rFont val="ＭＳ Ｐゴシック"/>
        <family val="3"/>
        <charset val="128"/>
      </rPr>
      <t xml:space="preserve">  </t>
    </r>
    <r>
      <rPr>
        <b/>
        <sz val="9"/>
        <color theme="4" tint="-0.249977111117893"/>
        <rFont val="ＭＳ Ｐゴシック"/>
        <family val="3"/>
        <charset val="128"/>
      </rPr>
      <t xml:space="preserve">CLOSE/ 6/17 21:00
</t>
    </r>
    <r>
      <rPr>
        <sz val="9"/>
        <rFont val="ＭＳ Ｐゴシック"/>
        <family val="3"/>
        <charset val="128"/>
      </rPr>
      <t>レシート取得して通過時間を自分で記入。
・完走の署名
カード提出お願いします。</t>
    </r>
    <rPh sb="16" eb="17">
      <t>ゴロ</t>
    </rPh>
    <phoneticPr fontId="4"/>
  </si>
  <si>
    <t>OPEN/ 07:23 ～ 10:24        
レシート取得して通過時間を自分で記入。
チェック後　直進</t>
    <rPh sb="32" eb="34">
      <t>シュトク</t>
    </rPh>
    <rPh sb="36" eb="38">
      <t>ツウカ</t>
    </rPh>
    <rPh sb="38" eb="40">
      <t>ジカン</t>
    </rPh>
    <rPh sb="41" eb="43">
      <t>ジブン</t>
    </rPh>
    <rPh sb="44" eb="46">
      <t>キニュウ</t>
    </rPh>
    <rPh sb="52" eb="53">
      <t>ゴ</t>
    </rPh>
    <rPh sb="54" eb="56">
      <t>チョクシン</t>
    </rPh>
    <phoneticPr fontId="3"/>
  </si>
  <si>
    <t>OPEN/ 09:42 ～ 15:40   
レシート取得して通過時間を自分で記入。
チェック後　直進</t>
    <rPh sb="27" eb="29">
      <t>シュトク</t>
    </rPh>
    <rPh sb="31" eb="33">
      <t>ツウカ</t>
    </rPh>
    <rPh sb="33" eb="35">
      <t>ジカン</t>
    </rPh>
    <rPh sb="36" eb="38">
      <t>ジブン</t>
    </rPh>
    <rPh sb="39" eb="41">
      <t>キニュウ</t>
    </rPh>
    <rPh sb="47" eb="48">
      <t>ゴ</t>
    </rPh>
    <rPh sb="49" eb="51">
      <t>チョクシン</t>
    </rPh>
    <phoneticPr fontId="3"/>
  </si>
  <si>
    <t>OPEN/ 11:34 ～ 19:48 
レシート取得して通過時間を自分で記入。
チェック後　信号右折（北）</t>
    <rPh sb="25" eb="27">
      <t>シュトク</t>
    </rPh>
    <rPh sb="29" eb="31">
      <t>ツウカ</t>
    </rPh>
    <rPh sb="31" eb="33">
      <t>ジカン</t>
    </rPh>
    <rPh sb="34" eb="36">
      <t>ジブン</t>
    </rPh>
    <rPh sb="37" eb="39">
      <t>キニュウ</t>
    </rPh>
    <rPh sb="45" eb="46">
      <t>ゴ</t>
    </rPh>
    <rPh sb="47" eb="49">
      <t>シンゴウ</t>
    </rPh>
    <rPh sb="49" eb="51">
      <t>ウセツ</t>
    </rPh>
    <rPh sb="52" eb="53">
      <t>キタ</t>
    </rPh>
    <phoneticPr fontId="3"/>
  </si>
  <si>
    <t>OPEN/ 12:57 ～ 22:44  
レシート取得して通過時間を自分で記入。
チェック後　直進</t>
    <rPh sb="26" eb="28">
      <t>シュトク</t>
    </rPh>
    <rPh sb="30" eb="32">
      <t>ツウカ</t>
    </rPh>
    <rPh sb="32" eb="34">
      <t>ジカン</t>
    </rPh>
    <rPh sb="35" eb="37">
      <t>ジブン</t>
    </rPh>
    <rPh sb="38" eb="40">
      <t>キニュウ</t>
    </rPh>
    <rPh sb="46" eb="47">
      <t>ゴ</t>
    </rPh>
    <rPh sb="48" eb="50">
      <t>チョクシン</t>
    </rPh>
    <phoneticPr fontId="3"/>
  </si>
  <si>
    <t>OPEN/ 14:04 ～ 06/17 01:08     
レシート取得して通過時間を自分で記入。
チェック後　松本信号左折（北）</t>
    <rPh sb="35" eb="37">
      <t>シュトク</t>
    </rPh>
    <rPh sb="39" eb="41">
      <t>ツウカ</t>
    </rPh>
    <rPh sb="41" eb="43">
      <t>ジカン</t>
    </rPh>
    <rPh sb="44" eb="46">
      <t>ジブン</t>
    </rPh>
    <rPh sb="47" eb="49">
      <t>キニュウ</t>
    </rPh>
    <rPh sb="55" eb="56">
      <t>ゴ</t>
    </rPh>
    <rPh sb="57" eb="59">
      <t>マツモト</t>
    </rPh>
    <rPh sb="59" eb="61">
      <t>シンゴウ</t>
    </rPh>
    <rPh sb="61" eb="63">
      <t>サセツ</t>
    </rPh>
    <rPh sb="64" eb="65">
      <t>キタ</t>
    </rPh>
    <phoneticPr fontId="3"/>
  </si>
  <si>
    <r>
      <rPr>
        <b/>
        <sz val="9"/>
        <color rgb="FFFF0000"/>
        <rFont val="ＭＳ Ｐゴシック"/>
        <family val="3"/>
        <charset val="128"/>
      </rPr>
      <t>※宿泊希望者以外</t>
    </r>
    <r>
      <rPr>
        <sz val="9"/>
        <rFont val="ＭＳ Ｐゴシック"/>
        <family val="3"/>
        <charset val="128"/>
      </rPr>
      <t xml:space="preserve">
OPEN/ 15:04 ～ 06/17 03:16       
レシート取得して通過時間を自分で記入。
チェック後　次の行に進む</t>
    </r>
    <rPh sb="1" eb="3">
      <t>シュクハク</t>
    </rPh>
    <rPh sb="3" eb="6">
      <t>キボウシャ</t>
    </rPh>
    <rPh sb="6" eb="8">
      <t>イガイ</t>
    </rPh>
    <rPh sb="45" eb="47">
      <t>シュトク</t>
    </rPh>
    <rPh sb="49" eb="51">
      <t>ツウカ</t>
    </rPh>
    <rPh sb="51" eb="53">
      <t>ジカン</t>
    </rPh>
    <rPh sb="54" eb="56">
      <t>ジブン</t>
    </rPh>
    <rPh sb="57" eb="59">
      <t>キニュウ</t>
    </rPh>
    <rPh sb="65" eb="66">
      <t>ゴ</t>
    </rPh>
    <rPh sb="67" eb="68">
      <t>ツギ</t>
    </rPh>
    <rPh sb="69" eb="70">
      <t>ギョウ</t>
    </rPh>
    <rPh sb="71" eb="72">
      <t>スス</t>
    </rPh>
    <phoneticPr fontId="3"/>
  </si>
  <si>
    <r>
      <rPr>
        <b/>
        <sz val="9"/>
        <color theme="4"/>
        <rFont val="ＭＳ Ｐゴシック"/>
        <family val="3"/>
        <charset val="128"/>
      </rPr>
      <t>※宿泊希望者のみ</t>
    </r>
    <r>
      <rPr>
        <sz val="9"/>
        <rFont val="ＭＳ Ｐゴシック"/>
        <family val="3"/>
        <charset val="128"/>
      </rPr>
      <t xml:space="preserve">
OPEN/ 15:04 ～ 06/17 03:16       
レシート取得して通過時間を自分で記入。
チェック後　直進</t>
    </r>
    <rPh sb="45" eb="47">
      <t>シュトク</t>
    </rPh>
    <rPh sb="49" eb="51">
      <t>ツウカ</t>
    </rPh>
    <rPh sb="51" eb="53">
      <t>ジカン</t>
    </rPh>
    <rPh sb="54" eb="56">
      <t>ジブン</t>
    </rPh>
    <rPh sb="57" eb="59">
      <t>キニュウ</t>
    </rPh>
    <rPh sb="65" eb="66">
      <t>ゴ</t>
    </rPh>
    <rPh sb="67" eb="69">
      <t>チョクシン</t>
    </rPh>
    <phoneticPr fontId="3"/>
  </si>
  <si>
    <t>OPEN/ 18:12 ～ 06/17 09:48      
レシート取得して通過時間を自分で記入。
チェック後　直進</t>
    <rPh sb="36" eb="38">
      <t>シュトク</t>
    </rPh>
    <rPh sb="40" eb="42">
      <t>ツウカ</t>
    </rPh>
    <rPh sb="42" eb="44">
      <t>ジカン</t>
    </rPh>
    <rPh sb="45" eb="47">
      <t>ジブン</t>
    </rPh>
    <rPh sb="48" eb="50">
      <t>キニュウ</t>
    </rPh>
    <rPh sb="56" eb="57">
      <t>ゴ</t>
    </rPh>
    <rPh sb="58" eb="60">
      <t>チョクシン</t>
    </rPh>
    <phoneticPr fontId="3"/>
  </si>
  <si>
    <t>OPEN/  19:32 ～ 06/17 12:28       
レシート取得して通過時間を自分で記入。
チェック後　直進</t>
    <rPh sb="38" eb="40">
      <t>シュトク</t>
    </rPh>
    <rPh sb="42" eb="44">
      <t>ツウカ</t>
    </rPh>
    <rPh sb="44" eb="46">
      <t>ジカン</t>
    </rPh>
    <rPh sb="47" eb="49">
      <t>ジブン</t>
    </rPh>
    <rPh sb="50" eb="52">
      <t>キニュウ</t>
    </rPh>
    <rPh sb="58" eb="59">
      <t>ゴ</t>
    </rPh>
    <rPh sb="60" eb="62">
      <t>チョクシン</t>
    </rPh>
    <phoneticPr fontId="3"/>
  </si>
  <si>
    <t>OPEN/  22:22 ～ 06/17 18:08   
レシート取得して通過時間を自分で記入。
チェック後　直進</t>
    <rPh sb="34" eb="36">
      <t>シュトク</t>
    </rPh>
    <rPh sb="38" eb="40">
      <t>ツウカ</t>
    </rPh>
    <rPh sb="40" eb="42">
      <t>ジカン</t>
    </rPh>
    <rPh sb="43" eb="45">
      <t>ジブン</t>
    </rPh>
    <rPh sb="46" eb="48">
      <t>キニュウ</t>
    </rPh>
    <rPh sb="54" eb="55">
      <t>ゴ</t>
    </rPh>
    <rPh sb="56" eb="58">
      <t>チョクシン</t>
    </rPh>
    <phoneticPr fontId="3"/>
  </si>
  <si>
    <t>ver1.0.1 正式版</t>
    <rPh sb="9" eb="11">
      <t>セイシキ</t>
    </rPh>
    <rPh sb="11" eb="12">
      <t>バン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</si>
</sst>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0.0_);[Red]\(0.0\)"/>
  </numFmts>
  <fonts count="20">
    <font>
      <sz val="11"/>
      <name val="ＭＳ Ｐゴシック"/>
      <family val="3"/>
      <charset val="128"/>
    </font>
    <font>
      <sz val="11"/>
      <name val="Yu Gothic"/>
      <family val="3"/>
      <charset val="128"/>
    </font>
    <font>
      <sz val="11"/>
      <name val="Yu Gothic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HGSｺﾞｼｯｸE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b/>
      <sz val="9"/>
      <color theme="4" tint="-0.249977111117893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b/>
      <sz val="9"/>
      <color rgb="FF00B050"/>
      <name val="ＭＳ Ｐゴシック"/>
      <family val="3"/>
      <charset val="128"/>
    </font>
    <font>
      <b/>
      <sz val="9"/>
      <color theme="4"/>
      <name val="ＭＳ Ｐゴシック"/>
      <family val="3"/>
      <charset val="128"/>
    </font>
    <font>
      <sz val="10"/>
      <color theme="4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</cellStyleXfs>
  <cellXfs count="11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176" fontId="5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6" fillId="0" borderId="1" xfId="0" applyFont="1" applyFill="1" applyBorder="1">
      <alignment vertical="center"/>
    </xf>
    <xf numFmtId="176" fontId="5" fillId="0" borderId="1" xfId="0" applyNumberFormat="1" applyFont="1" applyFill="1" applyBorder="1" applyAlignment="1">
      <alignment horizontal="left" vertical="center"/>
    </xf>
    <xf numFmtId="176" fontId="6" fillId="0" borderId="1" xfId="0" applyNumberFormat="1" applyFont="1" applyFill="1" applyBorder="1" applyAlignment="1">
      <alignment horizontal="right" vertical="center"/>
    </xf>
    <xf numFmtId="0" fontId="6" fillId="0" borderId="3" xfId="0" applyFont="1" applyFill="1" applyBorder="1">
      <alignment vertical="center"/>
    </xf>
    <xf numFmtId="0" fontId="6" fillId="0" borderId="1" xfId="0" applyFont="1" applyFill="1" applyBorder="1" applyAlignment="1">
      <alignment vertical="center" wrapText="1"/>
    </xf>
    <xf numFmtId="176" fontId="6" fillId="0" borderId="3" xfId="0" applyNumberFormat="1" applyFont="1" applyFill="1" applyBorder="1">
      <alignment vertical="center"/>
    </xf>
    <xf numFmtId="0" fontId="3" fillId="0" borderId="0" xfId="0" applyFont="1" applyFill="1">
      <alignment vertical="center"/>
    </xf>
    <xf numFmtId="0" fontId="3" fillId="0" borderId="0" xfId="0" applyFont="1" applyBorder="1">
      <alignment vertical="center"/>
    </xf>
    <xf numFmtId="22" fontId="3" fillId="0" borderId="0" xfId="0" applyNumberFormat="1" applyFont="1" applyFill="1">
      <alignment vertical="center"/>
    </xf>
    <xf numFmtId="176" fontId="3" fillId="0" borderId="0" xfId="0" applyNumberFormat="1" applyFont="1" applyBorder="1">
      <alignment vertical="center"/>
    </xf>
    <xf numFmtId="0" fontId="3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6" fillId="0" borderId="0" xfId="0" applyNumberFormat="1" applyFont="1" applyAlignment="1">
      <alignment horizontal="right" vertical="center"/>
    </xf>
    <xf numFmtId="0" fontId="6" fillId="0" borderId="0" xfId="0" applyFont="1">
      <alignment vertical="center"/>
    </xf>
    <xf numFmtId="0" fontId="6" fillId="0" borderId="1" xfId="0" applyFont="1" applyBorder="1">
      <alignment vertical="center"/>
    </xf>
    <xf numFmtId="0" fontId="6" fillId="2" borderId="1" xfId="0" applyFont="1" applyFill="1" applyBorder="1">
      <alignment vertical="center"/>
    </xf>
    <xf numFmtId="0" fontId="6" fillId="2" borderId="1" xfId="0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left" vertical="center"/>
    </xf>
    <xf numFmtId="176" fontId="6" fillId="2" borderId="1" xfId="0" applyNumberFormat="1" applyFont="1" applyFill="1" applyBorder="1" applyAlignment="1">
      <alignment horizontal="right" vertical="center"/>
    </xf>
    <xf numFmtId="176" fontId="6" fillId="2" borderId="3" xfId="0" applyNumberFormat="1" applyFont="1" applyFill="1" applyBorder="1">
      <alignment vertical="center"/>
    </xf>
    <xf numFmtId="0" fontId="6" fillId="2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2" borderId="6" xfId="0" applyFont="1" applyFill="1" applyBorder="1">
      <alignment vertical="center"/>
    </xf>
    <xf numFmtId="0" fontId="6" fillId="2" borderId="6" xfId="0" applyFont="1" applyFill="1" applyBorder="1" applyAlignment="1">
      <alignment horizontal="center" vertical="center"/>
    </xf>
    <xf numFmtId="176" fontId="5" fillId="2" borderId="6" xfId="0" applyNumberFormat="1" applyFont="1" applyFill="1" applyBorder="1" applyAlignment="1">
      <alignment horizontal="left" vertical="center"/>
    </xf>
    <xf numFmtId="176" fontId="6" fillId="2" borderId="6" xfId="0" applyNumberFormat="1" applyFont="1" applyFill="1" applyBorder="1" applyAlignment="1">
      <alignment horizontal="right" vertical="center"/>
    </xf>
    <xf numFmtId="0" fontId="6" fillId="2" borderId="7" xfId="0" applyFont="1" applyFill="1" applyBorder="1">
      <alignment vertical="center"/>
    </xf>
    <xf numFmtId="176" fontId="5" fillId="0" borderId="1" xfId="0" applyNumberFormat="1" applyFont="1" applyBorder="1" applyAlignment="1">
      <alignment horizontal="left" vertical="center"/>
    </xf>
    <xf numFmtId="0" fontId="6" fillId="0" borderId="3" xfId="0" applyFont="1" applyBorder="1">
      <alignment vertical="center"/>
    </xf>
    <xf numFmtId="0" fontId="6" fillId="2" borderId="8" xfId="0" applyFont="1" applyFill="1" applyBorder="1">
      <alignment vertical="center"/>
    </xf>
    <xf numFmtId="0" fontId="6" fillId="2" borderId="8" xfId="0" applyFont="1" applyFill="1" applyBorder="1" applyAlignment="1">
      <alignment horizontal="center" vertical="center"/>
    </xf>
    <xf numFmtId="176" fontId="5" fillId="2" borderId="8" xfId="0" applyNumberFormat="1" applyFont="1" applyFill="1" applyBorder="1" applyAlignment="1">
      <alignment horizontal="left" vertical="center"/>
    </xf>
    <xf numFmtId="176" fontId="6" fillId="2" borderId="8" xfId="0" applyNumberFormat="1" applyFont="1" applyFill="1" applyBorder="1" applyAlignment="1">
      <alignment horizontal="right" vertical="center"/>
    </xf>
    <xf numFmtId="0" fontId="6" fillId="2" borderId="8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right" vertical="center"/>
    </xf>
    <xf numFmtId="0" fontId="6" fillId="2" borderId="4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6" fillId="2" borderId="5" xfId="0" applyFont="1" applyFill="1" applyBorder="1" applyAlignment="1">
      <alignment horizontal="right" vertical="center"/>
    </xf>
    <xf numFmtId="176" fontId="6" fillId="2" borderId="9" xfId="0" applyNumberFormat="1" applyFont="1" applyFill="1" applyBorder="1">
      <alignment vertical="center"/>
    </xf>
    <xf numFmtId="14" fontId="3" fillId="0" borderId="0" xfId="0" applyNumberFormat="1" applyFont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0" fontId="6" fillId="0" borderId="10" xfId="0" applyFont="1" applyFill="1" applyBorder="1">
      <alignment vertical="center"/>
    </xf>
    <xf numFmtId="0" fontId="6" fillId="2" borderId="10" xfId="0" applyFont="1" applyFill="1" applyBorder="1">
      <alignment vertical="center"/>
    </xf>
    <xf numFmtId="0" fontId="6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 horizontal="right" vertical="center"/>
    </xf>
    <xf numFmtId="177" fontId="3" fillId="0" borderId="0" xfId="0" applyNumberFormat="1" applyFont="1" applyFill="1">
      <alignment vertical="center"/>
    </xf>
    <xf numFmtId="0" fontId="6" fillId="0" borderId="12" xfId="0" applyFont="1" applyBorder="1">
      <alignment vertical="center"/>
    </xf>
    <xf numFmtId="176" fontId="5" fillId="0" borderId="12" xfId="0" applyNumberFormat="1" applyFont="1" applyBorder="1" applyAlignment="1">
      <alignment horizontal="left" vertical="center"/>
    </xf>
    <xf numFmtId="176" fontId="6" fillId="0" borderId="12" xfId="0" applyNumberFormat="1" applyFont="1" applyFill="1" applyBorder="1" applyAlignment="1">
      <alignment horizontal="right" vertical="center"/>
    </xf>
    <xf numFmtId="0" fontId="3" fillId="0" borderId="14" xfId="0" applyFont="1" applyBorder="1">
      <alignment vertical="center"/>
    </xf>
    <xf numFmtId="0" fontId="6" fillId="2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1" fillId="2" borderId="22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vertical="center" wrapText="1"/>
    </xf>
    <xf numFmtId="0" fontId="11" fillId="0" borderId="23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0" fillId="0" borderId="1" xfId="0" applyFont="1" applyFill="1" applyBorder="1">
      <alignment vertical="center"/>
    </xf>
    <xf numFmtId="0" fontId="6" fillId="5" borderId="2" xfId="0" applyFont="1" applyFill="1" applyBorder="1" applyAlignment="1">
      <alignment horizontal="right" vertical="center"/>
    </xf>
    <xf numFmtId="0" fontId="11" fillId="5" borderId="23" xfId="0" applyFont="1" applyFill="1" applyBorder="1" applyAlignment="1">
      <alignment horizontal="center" vertical="center"/>
    </xf>
    <xf numFmtId="0" fontId="6" fillId="5" borderId="18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/>
    </xf>
    <xf numFmtId="0" fontId="6" fillId="5" borderId="10" xfId="0" applyFont="1" applyFill="1" applyBorder="1">
      <alignment vertical="center"/>
    </xf>
    <xf numFmtId="0" fontId="6" fillId="5" borderId="1" xfId="0" applyFont="1" applyFill="1" applyBorder="1">
      <alignment vertical="center"/>
    </xf>
    <xf numFmtId="176" fontId="5" fillId="5" borderId="1" xfId="0" applyNumberFormat="1" applyFont="1" applyFill="1" applyBorder="1" applyAlignment="1">
      <alignment horizontal="left" vertical="center"/>
    </xf>
    <xf numFmtId="176" fontId="6" fillId="5" borderId="1" xfId="0" applyNumberFormat="1" applyFont="1" applyFill="1" applyBorder="1" applyAlignment="1">
      <alignment horizontal="right" vertical="center"/>
    </xf>
    <xf numFmtId="176" fontId="6" fillId="5" borderId="3" xfId="0" applyNumberFormat="1" applyFont="1" applyFill="1" applyBorder="1">
      <alignment vertical="center"/>
    </xf>
    <xf numFmtId="176" fontId="3" fillId="0" borderId="0" xfId="0" applyNumberFormat="1" applyFont="1" applyFill="1" applyBorder="1">
      <alignment vertical="center"/>
    </xf>
    <xf numFmtId="0" fontId="11" fillId="0" borderId="23" xfId="0" applyFont="1" applyFill="1" applyBorder="1" applyAlignment="1">
      <alignment horizontal="center" vertical="center"/>
    </xf>
    <xf numFmtId="0" fontId="16" fillId="0" borderId="0" xfId="0" applyFont="1" applyFill="1">
      <alignment vertical="center"/>
    </xf>
    <xf numFmtId="0" fontId="10" fillId="0" borderId="1" xfId="0" applyFont="1" applyFill="1" applyBorder="1" applyAlignment="1">
      <alignment vertical="center" wrapText="1"/>
    </xf>
    <xf numFmtId="0" fontId="17" fillId="0" borderId="1" xfId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11" fillId="0" borderId="23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76" fontId="5" fillId="0" borderId="15" xfId="0" applyNumberFormat="1" applyFont="1" applyBorder="1" applyAlignment="1">
      <alignment horizontal="center" vertical="center"/>
    </xf>
    <xf numFmtId="176" fontId="5" fillId="0" borderId="16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76" fontId="5" fillId="6" borderId="1" xfId="0" applyNumberFormat="1" applyFont="1" applyFill="1" applyBorder="1" applyAlignment="1">
      <alignment horizontal="left" vertical="center"/>
    </xf>
    <xf numFmtId="176" fontId="6" fillId="6" borderId="1" xfId="0" applyNumberFormat="1" applyFont="1" applyFill="1" applyBorder="1" applyAlignment="1">
      <alignment horizontal="righ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2918000"/>
        <c:axId val="442914392"/>
      </c:barChart>
      <c:catAx>
        <c:axId val="44291800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42914392"/>
        <c:crosses val="autoZero"/>
        <c:auto val="1"/>
        <c:lblAlgn val="ctr"/>
        <c:lblOffset val="100"/>
        <c:noMultiLvlLbl val="0"/>
      </c:catAx>
      <c:valAx>
        <c:axId val="442914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429180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BDBA47FE-5996-40CF-8008-893A2A3F8DF7}">
  <sheetPr/>
  <sheetViews>
    <sheetView zoomScale="7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0137" cy="6067295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E122524C-C889-4C9A-88C2-E096583EE5A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100852</xdr:colOff>
      <xdr:row>140</xdr:row>
      <xdr:rowOff>6642</xdr:rowOff>
    </xdr:from>
    <xdr:to>
      <xdr:col>11</xdr:col>
      <xdr:colOff>504265</xdr:colOff>
      <xdr:row>172</xdr:row>
      <xdr:rowOff>114297</xdr:rowOff>
    </xdr:to>
    <xdr:pic>
      <xdr:nvPicPr>
        <xdr:cNvPr id="2" name="図 1" descr="http://www.city.himi.toyama.jp/var/jichimaru_variable/storage/images/media/images/node_33033/238609-1-jpn-JP/_1.jpg">
          <a:extLst>
            <a:ext uri="{FF2B5EF4-FFF2-40B4-BE49-F238E27FC236}">
              <a16:creationId xmlns:a16="http://schemas.microsoft.com/office/drawing/2014/main" id="{5A6205E2-6087-4A5C-8DD1-A393389F1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852" y="46914466"/>
          <a:ext cx="9984442" cy="51390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ity.himi.toyama.jp/var/jichimaru_variable/storage/images/media/images/node_33033/238609-1-jpn-JP/_1.jpg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P141"/>
  <sheetViews>
    <sheetView tabSelected="1" zoomScaleNormal="100" workbookViewId="0">
      <selection activeCell="I1" sqref="I1"/>
    </sheetView>
  </sheetViews>
  <sheetFormatPr defaultColWidth="7.7265625" defaultRowHeight="12"/>
  <cols>
    <col min="1" max="1" width="5.36328125" style="4" bestFit="1" customWidth="1"/>
    <col min="2" max="3" width="4.6328125" style="15" customWidth="1"/>
    <col min="4" max="4" width="26.26953125" style="1" bestFit="1" customWidth="1"/>
    <col min="5" max="5" width="3.08984375" style="15" customWidth="1"/>
    <col min="6" max="6" width="6" style="1" customWidth="1"/>
    <col min="7" max="7" width="16" style="18" bestFit="1" customWidth="1"/>
    <col min="8" max="8" width="5.90625" style="3" bestFit="1" customWidth="1"/>
    <col min="9" max="9" width="6" style="17" bestFit="1" customWidth="1"/>
    <col min="10" max="10" width="0.36328125" style="1" customWidth="1"/>
    <col min="11" max="11" width="47.36328125" style="1" bestFit="1" customWidth="1"/>
    <col min="12" max="12" width="7.26953125" style="18" bestFit="1" customWidth="1"/>
    <col min="13" max="13" width="14.08984375" style="1" bestFit="1" customWidth="1"/>
    <col min="14" max="16384" width="7.7265625" style="1"/>
  </cols>
  <sheetData>
    <row r="1" spans="1:14">
      <c r="B1" s="61"/>
      <c r="C1" s="61"/>
      <c r="D1" s="2">
        <v>2018</v>
      </c>
      <c r="K1" s="50" t="s">
        <v>278</v>
      </c>
    </row>
    <row r="2" spans="1:14">
      <c r="B2" s="61"/>
      <c r="C2" s="61"/>
      <c r="D2" s="61" t="s">
        <v>47</v>
      </c>
      <c r="K2" s="45">
        <v>43265</v>
      </c>
    </row>
    <row r="3" spans="1:14" ht="12.5" thickBot="1"/>
    <row r="4" spans="1:14" ht="14.25" customHeight="1">
      <c r="A4" s="103"/>
      <c r="B4" s="97" t="s">
        <v>19</v>
      </c>
      <c r="C4" s="97" t="s">
        <v>18</v>
      </c>
      <c r="D4" s="105" t="s">
        <v>0</v>
      </c>
      <c r="E4" s="107" t="s">
        <v>6</v>
      </c>
      <c r="F4" s="99" t="s">
        <v>15</v>
      </c>
      <c r="G4" s="100"/>
      <c r="H4" s="101" t="s">
        <v>14</v>
      </c>
      <c r="I4" s="102"/>
      <c r="J4" s="55"/>
      <c r="K4" s="105" t="s">
        <v>4</v>
      </c>
      <c r="L4" s="95" t="s">
        <v>16</v>
      </c>
    </row>
    <row r="5" spans="1:14" ht="21.75" customHeight="1" thickBot="1">
      <c r="A5" s="104"/>
      <c r="B5" s="98"/>
      <c r="C5" s="98"/>
      <c r="D5" s="106"/>
      <c r="E5" s="108"/>
      <c r="F5" s="52" t="s">
        <v>13</v>
      </c>
      <c r="G5" s="52" t="s">
        <v>1</v>
      </c>
      <c r="H5" s="53" t="s">
        <v>2</v>
      </c>
      <c r="I5" s="54" t="s">
        <v>3</v>
      </c>
      <c r="J5" s="52"/>
      <c r="K5" s="106"/>
      <c r="L5" s="96"/>
    </row>
    <row r="6" spans="1:14" ht="21.75" customHeight="1" thickTop="1">
      <c r="A6" s="43">
        <v>1</v>
      </c>
      <c r="B6" s="62"/>
      <c r="C6" s="56"/>
      <c r="D6" s="27" t="s">
        <v>48</v>
      </c>
      <c r="E6" s="28"/>
      <c r="F6" s="27"/>
      <c r="G6" s="27" t="s">
        <v>8</v>
      </c>
      <c r="H6" s="29">
        <v>0</v>
      </c>
      <c r="I6" s="30">
        <v>0</v>
      </c>
      <c r="J6" s="27"/>
      <c r="K6" s="27" t="s">
        <v>49</v>
      </c>
      <c r="L6" s="31"/>
    </row>
    <row r="7" spans="1:14" ht="21.75" customHeight="1">
      <c r="A7" s="39">
        <f t="shared" ref="A7:A137" si="0">A6+1</f>
        <v>2</v>
      </c>
      <c r="B7" s="63" t="s">
        <v>21</v>
      </c>
      <c r="C7" s="69" t="s">
        <v>20</v>
      </c>
      <c r="D7" s="19" t="s">
        <v>50</v>
      </c>
      <c r="E7" s="26"/>
      <c r="F7" s="19" t="s">
        <v>7</v>
      </c>
      <c r="G7" s="19" t="s">
        <v>51</v>
      </c>
      <c r="H7" s="32">
        <f>I7-I6</f>
        <v>0.9</v>
      </c>
      <c r="I7" s="7">
        <v>0.9</v>
      </c>
      <c r="J7" s="19"/>
      <c r="K7" s="5"/>
      <c r="L7" s="33"/>
    </row>
    <row r="8" spans="1:14" ht="21.75" customHeight="1">
      <c r="A8" s="39">
        <f t="shared" si="0"/>
        <v>3</v>
      </c>
      <c r="B8" s="63" t="s">
        <v>21</v>
      </c>
      <c r="C8" s="57" t="s">
        <v>20</v>
      </c>
      <c r="D8" s="19" t="s">
        <v>52</v>
      </c>
      <c r="E8" s="26"/>
      <c r="F8" s="19" t="s">
        <v>10</v>
      </c>
      <c r="G8" s="19" t="s">
        <v>51</v>
      </c>
      <c r="H8" s="32">
        <f>I8-I7</f>
        <v>0.70000000000000007</v>
      </c>
      <c r="I8" s="7">
        <v>1.6</v>
      </c>
      <c r="J8" s="19"/>
      <c r="K8" s="9"/>
      <c r="L8" s="33"/>
    </row>
    <row r="9" spans="1:14" ht="21.75" customHeight="1">
      <c r="A9" s="39">
        <f t="shared" si="0"/>
        <v>4</v>
      </c>
      <c r="B9" s="63" t="s">
        <v>21</v>
      </c>
      <c r="C9" s="57" t="s">
        <v>20</v>
      </c>
      <c r="D9" s="5" t="s">
        <v>53</v>
      </c>
      <c r="E9" s="46" t="s">
        <v>12</v>
      </c>
      <c r="F9" s="19" t="s">
        <v>11</v>
      </c>
      <c r="G9" s="19" t="s">
        <v>54</v>
      </c>
      <c r="H9" s="32">
        <f>I9-I8</f>
        <v>3.9</v>
      </c>
      <c r="I9" s="7">
        <v>5.5</v>
      </c>
      <c r="J9" s="19"/>
      <c r="K9" s="9" t="s">
        <v>55</v>
      </c>
      <c r="L9" s="33"/>
    </row>
    <row r="10" spans="1:14" ht="21.75" customHeight="1">
      <c r="A10" s="39">
        <f t="shared" si="0"/>
        <v>5</v>
      </c>
      <c r="B10" s="63" t="s">
        <v>17</v>
      </c>
      <c r="C10" s="69" t="s">
        <v>20</v>
      </c>
      <c r="D10" s="5" t="s">
        <v>56</v>
      </c>
      <c r="E10" s="26"/>
      <c r="F10" s="19" t="s">
        <v>46</v>
      </c>
      <c r="G10" s="19" t="s">
        <v>57</v>
      </c>
      <c r="H10" s="32">
        <f>I10-I9</f>
        <v>2.5999999999999996</v>
      </c>
      <c r="I10" s="7">
        <v>8.1</v>
      </c>
      <c r="J10" s="19"/>
      <c r="K10" s="9"/>
      <c r="L10" s="33"/>
    </row>
    <row r="11" spans="1:14" ht="14">
      <c r="A11" s="39">
        <f t="shared" si="0"/>
        <v>6</v>
      </c>
      <c r="B11" s="63" t="s">
        <v>23</v>
      </c>
      <c r="C11" s="69"/>
      <c r="D11" s="5"/>
      <c r="E11" s="46" t="s">
        <v>12</v>
      </c>
      <c r="F11" s="19" t="s">
        <v>10</v>
      </c>
      <c r="G11" s="19" t="s">
        <v>57</v>
      </c>
      <c r="H11" s="32">
        <f>I11-I10</f>
        <v>0.20000000000000107</v>
      </c>
      <c r="I11" s="7">
        <v>8.3000000000000007</v>
      </c>
      <c r="J11" s="5"/>
      <c r="K11" s="9" t="s">
        <v>60</v>
      </c>
      <c r="L11" s="10"/>
      <c r="M11" s="13"/>
      <c r="N11" s="12"/>
    </row>
    <row r="12" spans="1:14" ht="14">
      <c r="A12" s="39">
        <f t="shared" si="0"/>
        <v>7</v>
      </c>
      <c r="B12" s="63" t="s">
        <v>17</v>
      </c>
      <c r="C12" s="68"/>
      <c r="D12" s="47"/>
      <c r="E12" s="16"/>
      <c r="F12" s="19" t="s">
        <v>10</v>
      </c>
      <c r="G12" s="66" t="s">
        <v>58</v>
      </c>
      <c r="H12" s="6">
        <f t="shared" ref="H12:H15" si="1">I12-I11</f>
        <v>6.6999999999999993</v>
      </c>
      <c r="I12" s="7">
        <v>15</v>
      </c>
      <c r="J12" s="5"/>
      <c r="K12" s="9"/>
      <c r="L12" s="10"/>
      <c r="M12" s="13"/>
      <c r="N12" s="12"/>
    </row>
    <row r="13" spans="1:14" ht="14">
      <c r="A13" s="39">
        <f t="shared" si="0"/>
        <v>8</v>
      </c>
      <c r="B13" s="63" t="s">
        <v>21</v>
      </c>
      <c r="C13" s="57" t="s">
        <v>20</v>
      </c>
      <c r="D13" s="5" t="s">
        <v>59</v>
      </c>
      <c r="E13" s="16"/>
      <c r="F13" s="19" t="s">
        <v>11</v>
      </c>
      <c r="G13" s="19" t="s">
        <v>57</v>
      </c>
      <c r="H13" s="6">
        <f t="shared" si="1"/>
        <v>1.1000000000000014</v>
      </c>
      <c r="I13" s="7">
        <v>16.100000000000001</v>
      </c>
      <c r="J13" s="5"/>
      <c r="K13" s="9"/>
      <c r="L13" s="10"/>
      <c r="M13" s="13"/>
      <c r="N13" s="12"/>
    </row>
    <row r="14" spans="1:14" ht="14">
      <c r="A14" s="39">
        <f t="shared" si="0"/>
        <v>9</v>
      </c>
      <c r="B14" s="63" t="s">
        <v>21</v>
      </c>
      <c r="C14" s="57" t="s">
        <v>20</v>
      </c>
      <c r="D14" s="5" t="s">
        <v>61</v>
      </c>
      <c r="E14" s="16"/>
      <c r="F14" s="19" t="s">
        <v>5</v>
      </c>
      <c r="G14" s="19" t="s">
        <v>57</v>
      </c>
      <c r="H14" s="6">
        <f t="shared" si="1"/>
        <v>2.6999999999999993</v>
      </c>
      <c r="I14" s="7">
        <v>18.8</v>
      </c>
      <c r="J14" s="5"/>
      <c r="K14" s="9"/>
      <c r="L14" s="10"/>
      <c r="M14" s="13"/>
      <c r="N14" s="12"/>
    </row>
    <row r="15" spans="1:14" ht="14">
      <c r="A15" s="39">
        <f t="shared" si="0"/>
        <v>10</v>
      </c>
      <c r="B15" s="63" t="s">
        <v>21</v>
      </c>
      <c r="C15" s="69" t="s">
        <v>20</v>
      </c>
      <c r="D15" s="5" t="s">
        <v>62</v>
      </c>
      <c r="E15" s="16"/>
      <c r="F15" s="5" t="s">
        <v>11</v>
      </c>
      <c r="G15" s="5" t="s">
        <v>57</v>
      </c>
      <c r="H15" s="6">
        <f t="shared" si="1"/>
        <v>0.69999999999999929</v>
      </c>
      <c r="I15" s="7">
        <v>19.5</v>
      </c>
      <c r="J15" s="5"/>
      <c r="K15" s="9" t="s">
        <v>113</v>
      </c>
      <c r="L15" s="8"/>
      <c r="M15" s="13"/>
      <c r="N15" s="14"/>
    </row>
    <row r="16" spans="1:14" ht="14">
      <c r="A16" s="39">
        <f t="shared" si="0"/>
        <v>11</v>
      </c>
      <c r="B16" s="63" t="s">
        <v>21</v>
      </c>
      <c r="C16" s="69" t="s">
        <v>20</v>
      </c>
      <c r="D16" s="9" t="s">
        <v>63</v>
      </c>
      <c r="E16" s="16"/>
      <c r="F16" s="5" t="s">
        <v>5</v>
      </c>
      <c r="G16" s="9" t="s">
        <v>64</v>
      </c>
      <c r="H16" s="6">
        <f t="shared" ref="H16:H79" si="2">I16-I15</f>
        <v>3.6000000000000014</v>
      </c>
      <c r="I16" s="7">
        <v>23.1</v>
      </c>
      <c r="J16" s="5"/>
      <c r="K16" s="9"/>
      <c r="L16" s="10"/>
      <c r="M16" s="13"/>
      <c r="N16" s="14"/>
    </row>
    <row r="17" spans="1:16" ht="14">
      <c r="A17" s="39">
        <f t="shared" si="0"/>
        <v>12</v>
      </c>
      <c r="B17" s="71" t="s">
        <v>22</v>
      </c>
      <c r="C17" s="70"/>
      <c r="D17" s="47"/>
      <c r="E17" s="16"/>
      <c r="F17" s="47" t="s">
        <v>11</v>
      </c>
      <c r="G17" s="49" t="s">
        <v>65</v>
      </c>
      <c r="H17" s="6">
        <f t="shared" si="2"/>
        <v>1.3999999999999986</v>
      </c>
      <c r="I17" s="7">
        <v>24.5</v>
      </c>
      <c r="J17" s="5"/>
      <c r="K17" s="9"/>
      <c r="L17" s="10"/>
      <c r="M17" s="13"/>
      <c r="N17" s="14"/>
    </row>
    <row r="18" spans="1:16" ht="14">
      <c r="A18" s="39">
        <f t="shared" si="0"/>
        <v>13</v>
      </c>
      <c r="B18" s="63" t="s">
        <v>30</v>
      </c>
      <c r="C18" s="70" t="s">
        <v>20</v>
      </c>
      <c r="D18" s="47"/>
      <c r="E18" s="16"/>
      <c r="F18" s="47" t="s">
        <v>66</v>
      </c>
      <c r="G18" s="49" t="s">
        <v>67</v>
      </c>
      <c r="H18" s="6">
        <f t="shared" si="2"/>
        <v>7.7999999999999972</v>
      </c>
      <c r="I18" s="7">
        <v>32.299999999999997</v>
      </c>
      <c r="J18" s="5"/>
      <c r="K18" s="67"/>
      <c r="L18" s="10"/>
      <c r="M18" s="13"/>
      <c r="N18" s="14"/>
    </row>
    <row r="19" spans="1:16" ht="14">
      <c r="A19" s="39">
        <f t="shared" si="0"/>
        <v>14</v>
      </c>
      <c r="B19" s="71" t="s">
        <v>22</v>
      </c>
      <c r="C19" s="70" t="s">
        <v>20</v>
      </c>
      <c r="D19" s="47" t="s">
        <v>68</v>
      </c>
      <c r="E19" s="16"/>
      <c r="F19" s="49" t="s">
        <v>9</v>
      </c>
      <c r="G19" s="49" t="s">
        <v>69</v>
      </c>
      <c r="H19" s="6">
        <f t="shared" si="2"/>
        <v>2.9000000000000057</v>
      </c>
      <c r="I19" s="7">
        <v>35.200000000000003</v>
      </c>
      <c r="J19" s="5"/>
      <c r="K19" s="9"/>
      <c r="L19" s="10"/>
      <c r="M19" s="13"/>
      <c r="N19" s="14"/>
    </row>
    <row r="20" spans="1:16" ht="14">
      <c r="A20" s="39">
        <f t="shared" si="0"/>
        <v>15</v>
      </c>
      <c r="B20" s="63" t="s">
        <v>17</v>
      </c>
      <c r="C20" s="69"/>
      <c r="D20" s="47"/>
      <c r="E20" s="16"/>
      <c r="F20" s="47" t="s">
        <v>70</v>
      </c>
      <c r="G20" s="49" t="s">
        <v>67</v>
      </c>
      <c r="H20" s="6">
        <f t="shared" si="2"/>
        <v>2.8999999999999986</v>
      </c>
      <c r="I20" s="7">
        <v>38.1</v>
      </c>
      <c r="J20" s="5"/>
      <c r="K20" s="9"/>
      <c r="L20" s="10"/>
      <c r="M20" s="13"/>
      <c r="N20" s="14"/>
    </row>
    <row r="21" spans="1:16" ht="14">
      <c r="A21" s="39">
        <f t="shared" ref="A21:A28" si="3">A20+1</f>
        <v>16</v>
      </c>
      <c r="B21" s="71" t="s">
        <v>22</v>
      </c>
      <c r="C21" s="69"/>
      <c r="D21" s="5"/>
      <c r="E21" s="16"/>
      <c r="F21" s="47" t="s">
        <v>70</v>
      </c>
      <c r="G21" s="5" t="s">
        <v>71</v>
      </c>
      <c r="H21" s="6">
        <f t="shared" si="2"/>
        <v>5.3999999999999986</v>
      </c>
      <c r="I21" s="7">
        <v>43.5</v>
      </c>
      <c r="J21" s="5"/>
      <c r="K21" s="9"/>
      <c r="L21" s="10"/>
      <c r="M21" s="51"/>
      <c r="N21" s="14"/>
    </row>
    <row r="22" spans="1:16" ht="14">
      <c r="A22" s="39">
        <f t="shared" si="3"/>
        <v>17</v>
      </c>
      <c r="B22" s="71" t="s">
        <v>22</v>
      </c>
      <c r="C22" s="69"/>
      <c r="D22" s="5"/>
      <c r="E22" s="16"/>
      <c r="F22" s="47" t="s">
        <v>34</v>
      </c>
      <c r="G22" s="5" t="s">
        <v>72</v>
      </c>
      <c r="H22" s="6">
        <f t="shared" si="2"/>
        <v>29.099999999999994</v>
      </c>
      <c r="I22" s="7">
        <v>72.599999999999994</v>
      </c>
      <c r="J22" s="5"/>
      <c r="K22" s="9" t="s">
        <v>73</v>
      </c>
      <c r="L22" s="10"/>
      <c r="M22" s="51"/>
      <c r="N22" s="14"/>
    </row>
    <row r="23" spans="1:16" ht="14">
      <c r="A23" s="39">
        <f t="shared" si="3"/>
        <v>18</v>
      </c>
      <c r="B23" s="63" t="s">
        <v>30</v>
      </c>
      <c r="C23" s="68"/>
      <c r="D23" s="9"/>
      <c r="E23" s="16"/>
      <c r="F23" s="47" t="s">
        <v>66</v>
      </c>
      <c r="G23" s="5" t="s">
        <v>74</v>
      </c>
      <c r="H23" s="6">
        <f t="shared" si="2"/>
        <v>5.9000000000000057</v>
      </c>
      <c r="I23" s="7">
        <v>78.5</v>
      </c>
      <c r="J23" s="5"/>
      <c r="K23" s="9"/>
      <c r="L23" s="10"/>
      <c r="M23" s="51"/>
      <c r="N23" s="14"/>
    </row>
    <row r="24" spans="1:16" ht="33">
      <c r="A24" s="40">
        <f t="shared" si="0"/>
        <v>19</v>
      </c>
      <c r="B24" s="64"/>
      <c r="C24" s="58"/>
      <c r="D24" s="25" t="s">
        <v>75</v>
      </c>
      <c r="E24" s="21"/>
      <c r="F24" s="48" t="s">
        <v>25</v>
      </c>
      <c r="G24" s="20" t="s">
        <v>74</v>
      </c>
      <c r="H24" s="22">
        <f t="shared" ref="H24" si="4">I24-I23</f>
        <v>2</v>
      </c>
      <c r="I24" s="23">
        <v>80.5</v>
      </c>
      <c r="J24" s="20"/>
      <c r="K24" s="25" t="s">
        <v>268</v>
      </c>
      <c r="L24" s="24">
        <f>I24-I6</f>
        <v>80.5</v>
      </c>
      <c r="M24" s="51"/>
      <c r="N24" s="14"/>
    </row>
    <row r="25" spans="1:16" ht="14">
      <c r="A25" s="39">
        <f t="shared" si="3"/>
        <v>20</v>
      </c>
      <c r="B25" s="63" t="s">
        <v>45</v>
      </c>
      <c r="C25" s="68" t="s">
        <v>26</v>
      </c>
      <c r="D25" s="5" t="s">
        <v>76</v>
      </c>
      <c r="E25" s="16"/>
      <c r="F25" s="5" t="s">
        <v>77</v>
      </c>
      <c r="G25" s="5" t="s">
        <v>78</v>
      </c>
      <c r="H25" s="6">
        <f t="shared" si="2"/>
        <v>0.5</v>
      </c>
      <c r="I25" s="7">
        <v>81</v>
      </c>
      <c r="J25" s="5"/>
      <c r="K25" s="9"/>
      <c r="L25" s="10"/>
      <c r="M25" s="51"/>
      <c r="N25" s="14"/>
    </row>
    <row r="26" spans="1:16" ht="14">
      <c r="A26" s="39">
        <f t="shared" si="3"/>
        <v>21</v>
      </c>
      <c r="B26" s="63" t="s">
        <v>31</v>
      </c>
      <c r="C26" s="69" t="s">
        <v>26</v>
      </c>
      <c r="D26" s="5" t="s">
        <v>80</v>
      </c>
      <c r="E26" s="16"/>
      <c r="F26" s="5" t="s">
        <v>32</v>
      </c>
      <c r="G26" s="5" t="s">
        <v>79</v>
      </c>
      <c r="H26" s="6">
        <f t="shared" si="2"/>
        <v>3.2000000000000028</v>
      </c>
      <c r="I26" s="7">
        <v>84.2</v>
      </c>
      <c r="J26" s="5"/>
      <c r="K26" s="9"/>
      <c r="L26" s="8"/>
      <c r="M26" s="51"/>
      <c r="N26" s="14"/>
    </row>
    <row r="27" spans="1:16" ht="14">
      <c r="A27" s="39">
        <f t="shared" si="3"/>
        <v>22</v>
      </c>
      <c r="B27" s="63" t="s">
        <v>30</v>
      </c>
      <c r="C27" s="68" t="s">
        <v>26</v>
      </c>
      <c r="D27" s="5" t="s">
        <v>82</v>
      </c>
      <c r="E27" s="16"/>
      <c r="F27" s="5" t="s">
        <v>81</v>
      </c>
      <c r="G27" s="5" t="s">
        <v>83</v>
      </c>
      <c r="H27" s="6">
        <f t="shared" si="2"/>
        <v>5.8999999999999915</v>
      </c>
      <c r="I27" s="7">
        <v>90.1</v>
      </c>
      <c r="J27" s="5"/>
      <c r="K27" s="9"/>
      <c r="L27" s="10"/>
      <c r="M27" s="51"/>
      <c r="N27" s="14"/>
    </row>
    <row r="28" spans="1:16" ht="14">
      <c r="A28" s="39">
        <f t="shared" si="3"/>
        <v>23</v>
      </c>
      <c r="B28" s="63" t="s">
        <v>28</v>
      </c>
      <c r="C28" s="68" t="s">
        <v>26</v>
      </c>
      <c r="D28" s="5" t="s">
        <v>84</v>
      </c>
      <c r="E28" s="16"/>
      <c r="F28" s="5" t="s">
        <v>29</v>
      </c>
      <c r="G28" s="5" t="s">
        <v>85</v>
      </c>
      <c r="H28" s="6">
        <f t="shared" si="2"/>
        <v>4.7000000000000028</v>
      </c>
      <c r="I28" s="7">
        <v>94.8</v>
      </c>
      <c r="J28" s="5"/>
      <c r="K28" s="5" t="s">
        <v>86</v>
      </c>
      <c r="L28" s="10"/>
      <c r="M28" s="51"/>
      <c r="N28" s="14"/>
    </row>
    <row r="29" spans="1:16" s="11" customFormat="1" ht="14">
      <c r="A29" s="39">
        <f t="shared" si="0"/>
        <v>24</v>
      </c>
      <c r="B29" s="63" t="s">
        <v>17</v>
      </c>
      <c r="C29" s="69"/>
      <c r="D29" s="5" t="s">
        <v>87</v>
      </c>
      <c r="E29" s="16"/>
      <c r="F29" s="5" t="s">
        <v>33</v>
      </c>
      <c r="G29" s="5" t="s">
        <v>88</v>
      </c>
      <c r="H29" s="6">
        <f t="shared" si="2"/>
        <v>0.40000000000000568</v>
      </c>
      <c r="I29" s="7">
        <v>95.2</v>
      </c>
      <c r="J29" s="5"/>
      <c r="K29" s="5"/>
      <c r="L29" s="10"/>
      <c r="M29" s="51"/>
      <c r="N29" s="14"/>
      <c r="P29" s="1"/>
    </row>
    <row r="30" spans="1:16" ht="14">
      <c r="A30" s="39">
        <f t="shared" si="0"/>
        <v>25</v>
      </c>
      <c r="B30" s="63" t="s">
        <v>31</v>
      </c>
      <c r="C30" s="69" t="s">
        <v>26</v>
      </c>
      <c r="D30" s="47" t="s">
        <v>90</v>
      </c>
      <c r="E30" s="16"/>
      <c r="F30" s="5" t="s">
        <v>34</v>
      </c>
      <c r="G30" s="9" t="s">
        <v>89</v>
      </c>
      <c r="H30" s="6">
        <f t="shared" si="2"/>
        <v>2.2999999999999972</v>
      </c>
      <c r="I30" s="7">
        <v>97.5</v>
      </c>
      <c r="J30" s="5"/>
      <c r="K30" s="5" t="s">
        <v>91</v>
      </c>
      <c r="L30" s="10"/>
      <c r="M30" s="13"/>
      <c r="N30" s="14"/>
    </row>
    <row r="31" spans="1:16" ht="14">
      <c r="A31" s="39">
        <f t="shared" si="0"/>
        <v>26</v>
      </c>
      <c r="B31" s="63" t="s">
        <v>17</v>
      </c>
      <c r="C31" s="68" t="s">
        <v>26</v>
      </c>
      <c r="D31" s="47" t="s">
        <v>92</v>
      </c>
      <c r="E31" s="16"/>
      <c r="F31" s="5" t="s">
        <v>29</v>
      </c>
      <c r="G31" s="9" t="s">
        <v>93</v>
      </c>
      <c r="H31" s="6">
        <f t="shared" si="2"/>
        <v>4.2000000000000028</v>
      </c>
      <c r="I31" s="7">
        <v>101.7</v>
      </c>
      <c r="J31" s="5"/>
      <c r="K31" s="5"/>
      <c r="L31" s="10"/>
      <c r="M31" s="51"/>
      <c r="N31" s="14"/>
    </row>
    <row r="32" spans="1:16" ht="14">
      <c r="A32" s="39">
        <f t="shared" si="0"/>
        <v>27</v>
      </c>
      <c r="B32" s="63"/>
      <c r="C32" s="68"/>
      <c r="D32" s="5" t="s">
        <v>94</v>
      </c>
      <c r="E32" s="16"/>
      <c r="F32" s="5" t="s">
        <v>34</v>
      </c>
      <c r="G32" s="9" t="s">
        <v>93</v>
      </c>
      <c r="H32" s="6">
        <f t="shared" si="2"/>
        <v>10.399999999999991</v>
      </c>
      <c r="I32" s="7">
        <v>112.1</v>
      </c>
      <c r="J32" s="5"/>
      <c r="K32" s="5" t="s">
        <v>95</v>
      </c>
      <c r="L32" s="8"/>
      <c r="M32" s="51"/>
      <c r="N32" s="14"/>
    </row>
    <row r="33" spans="1:16" ht="14">
      <c r="A33" s="39">
        <f t="shared" si="0"/>
        <v>28</v>
      </c>
      <c r="B33" s="63"/>
      <c r="C33" s="69"/>
      <c r="D33" s="5" t="s">
        <v>97</v>
      </c>
      <c r="E33" s="16"/>
      <c r="F33" s="5" t="s">
        <v>34</v>
      </c>
      <c r="G33" s="9" t="s">
        <v>93</v>
      </c>
      <c r="H33" s="6">
        <f t="shared" si="2"/>
        <v>13.100000000000009</v>
      </c>
      <c r="I33" s="7">
        <v>125.2</v>
      </c>
      <c r="J33" s="5"/>
      <c r="K33" s="5" t="s">
        <v>96</v>
      </c>
      <c r="L33" s="8"/>
      <c r="M33" s="51"/>
      <c r="N33" s="14"/>
    </row>
    <row r="34" spans="1:16" ht="14">
      <c r="A34" s="39">
        <f t="shared" si="0"/>
        <v>29</v>
      </c>
      <c r="B34" s="63" t="s">
        <v>23</v>
      </c>
      <c r="C34" s="57" t="s">
        <v>20</v>
      </c>
      <c r="D34" s="5" t="s">
        <v>98</v>
      </c>
      <c r="E34" s="16"/>
      <c r="F34" s="5" t="s">
        <v>33</v>
      </c>
      <c r="G34" s="9" t="s">
        <v>93</v>
      </c>
      <c r="H34" s="6">
        <f t="shared" si="2"/>
        <v>17.799999999999997</v>
      </c>
      <c r="I34" s="7">
        <v>143</v>
      </c>
      <c r="J34" s="5"/>
      <c r="K34" s="5"/>
      <c r="L34" s="8"/>
      <c r="M34" s="51"/>
      <c r="N34" s="14"/>
    </row>
    <row r="35" spans="1:16" ht="14">
      <c r="A35" s="39">
        <f t="shared" si="0"/>
        <v>30</v>
      </c>
      <c r="B35" s="63" t="s">
        <v>23</v>
      </c>
      <c r="C35" s="69" t="s">
        <v>20</v>
      </c>
      <c r="D35" s="5" t="s">
        <v>99</v>
      </c>
      <c r="E35" s="16"/>
      <c r="F35" s="5" t="s">
        <v>10</v>
      </c>
      <c r="G35" s="9" t="s">
        <v>43</v>
      </c>
      <c r="H35" s="6">
        <f t="shared" si="2"/>
        <v>16.699999999999989</v>
      </c>
      <c r="I35" s="7">
        <v>159.69999999999999</v>
      </c>
      <c r="J35" s="5"/>
      <c r="K35" s="72" t="s">
        <v>101</v>
      </c>
      <c r="L35" s="10"/>
      <c r="M35" s="51"/>
      <c r="N35" s="14"/>
    </row>
    <row r="36" spans="1:16" s="11" customFormat="1" ht="33">
      <c r="A36" s="40">
        <f t="shared" si="0"/>
        <v>31</v>
      </c>
      <c r="B36" s="64"/>
      <c r="C36" s="58"/>
      <c r="D36" s="25" t="s">
        <v>100</v>
      </c>
      <c r="E36" s="21"/>
      <c r="F36" s="48" t="s">
        <v>25</v>
      </c>
      <c r="G36" s="25" t="s">
        <v>43</v>
      </c>
      <c r="H36" s="22">
        <f t="shared" si="2"/>
        <v>0.60000000000002274</v>
      </c>
      <c r="I36" s="23">
        <v>160.30000000000001</v>
      </c>
      <c r="J36" s="20"/>
      <c r="K36" s="25" t="s">
        <v>269</v>
      </c>
      <c r="L36" s="24">
        <f>I36-I24</f>
        <v>79.800000000000011</v>
      </c>
      <c r="M36" s="51"/>
      <c r="N36" s="14"/>
      <c r="P36" s="1"/>
    </row>
    <row r="37" spans="1:16" s="11" customFormat="1" ht="14">
      <c r="A37" s="39">
        <f t="shared" si="0"/>
        <v>32</v>
      </c>
      <c r="B37" s="63" t="s">
        <v>21</v>
      </c>
      <c r="C37" s="69" t="s">
        <v>20</v>
      </c>
      <c r="D37" s="47" t="s">
        <v>103</v>
      </c>
      <c r="E37" s="16"/>
      <c r="F37" s="5" t="s">
        <v>11</v>
      </c>
      <c r="G37" s="9" t="s">
        <v>102</v>
      </c>
      <c r="H37" s="6">
        <f t="shared" si="2"/>
        <v>0.59999999999999432</v>
      </c>
      <c r="I37" s="7">
        <v>160.9</v>
      </c>
      <c r="J37" s="5"/>
      <c r="K37" s="9"/>
      <c r="L37" s="10"/>
      <c r="M37" s="51"/>
      <c r="N37" s="14"/>
      <c r="P37" s="1"/>
    </row>
    <row r="38" spans="1:16" s="11" customFormat="1" ht="14">
      <c r="A38" s="39">
        <f t="shared" si="0"/>
        <v>33</v>
      </c>
      <c r="B38" s="63" t="s">
        <v>30</v>
      </c>
      <c r="C38" s="69" t="s">
        <v>26</v>
      </c>
      <c r="D38" s="47" t="s">
        <v>104</v>
      </c>
      <c r="E38" s="16"/>
      <c r="F38" s="5" t="s">
        <v>66</v>
      </c>
      <c r="G38" s="9" t="s">
        <v>93</v>
      </c>
      <c r="H38" s="6">
        <f t="shared" si="2"/>
        <v>1.1999999999999886</v>
      </c>
      <c r="I38" s="7">
        <v>162.1</v>
      </c>
      <c r="J38" s="5"/>
      <c r="K38" s="5"/>
      <c r="L38" s="10"/>
      <c r="M38" s="51"/>
      <c r="N38" s="14"/>
      <c r="P38" s="1"/>
    </row>
    <row r="39" spans="1:16" s="11" customFormat="1" ht="14">
      <c r="A39" s="39">
        <f t="shared" si="0"/>
        <v>34</v>
      </c>
      <c r="B39" s="63" t="s">
        <v>45</v>
      </c>
      <c r="C39" s="69"/>
      <c r="D39" s="47"/>
      <c r="E39" s="46" t="s">
        <v>12</v>
      </c>
      <c r="F39" s="47" t="s">
        <v>11</v>
      </c>
      <c r="G39" s="9" t="s">
        <v>105</v>
      </c>
      <c r="H39" s="6">
        <f t="shared" si="2"/>
        <v>3.0999999999999943</v>
      </c>
      <c r="I39" s="7">
        <v>165.2</v>
      </c>
      <c r="J39" s="5"/>
      <c r="K39" s="5" t="s">
        <v>107</v>
      </c>
      <c r="L39" s="10"/>
      <c r="M39" s="51"/>
      <c r="N39" s="14"/>
      <c r="P39" s="1"/>
    </row>
    <row r="40" spans="1:16" s="11" customFormat="1" ht="14">
      <c r="A40" s="39">
        <f t="shared" si="0"/>
        <v>35</v>
      </c>
      <c r="B40" s="63" t="s">
        <v>22</v>
      </c>
      <c r="C40" s="68"/>
      <c r="D40" s="49"/>
      <c r="E40" s="46" t="s">
        <v>12</v>
      </c>
      <c r="F40" s="47" t="s">
        <v>11</v>
      </c>
      <c r="G40" s="9" t="s">
        <v>108</v>
      </c>
      <c r="H40" s="6">
        <f t="shared" si="2"/>
        <v>0.30000000000001137</v>
      </c>
      <c r="I40" s="7">
        <v>165.5</v>
      </c>
      <c r="J40" s="5"/>
      <c r="K40" s="5" t="s">
        <v>106</v>
      </c>
      <c r="L40" s="10"/>
      <c r="M40" s="51"/>
      <c r="N40" s="14"/>
      <c r="P40" s="1"/>
    </row>
    <row r="41" spans="1:16" s="11" customFormat="1" ht="14">
      <c r="A41" s="39">
        <f t="shared" si="0"/>
        <v>36</v>
      </c>
      <c r="B41" s="92" t="s">
        <v>109</v>
      </c>
      <c r="C41" s="93"/>
      <c r="D41" s="5" t="s">
        <v>110</v>
      </c>
      <c r="E41" s="16"/>
      <c r="F41" s="5" t="s">
        <v>34</v>
      </c>
      <c r="G41" s="9" t="s">
        <v>108</v>
      </c>
      <c r="H41" s="6">
        <f t="shared" si="2"/>
        <v>7.1999999999999886</v>
      </c>
      <c r="I41" s="7">
        <v>172.7</v>
      </c>
      <c r="J41" s="5"/>
      <c r="K41" s="9" t="s">
        <v>111</v>
      </c>
      <c r="L41" s="10"/>
      <c r="M41" s="51"/>
      <c r="N41" s="14"/>
      <c r="P41" s="1"/>
    </row>
    <row r="42" spans="1:16" s="11" customFormat="1" ht="14">
      <c r="A42" s="39">
        <f t="shared" si="0"/>
        <v>37</v>
      </c>
      <c r="B42" s="63" t="s">
        <v>17</v>
      </c>
      <c r="C42" s="69"/>
      <c r="D42" s="47"/>
      <c r="E42" s="16"/>
      <c r="F42" s="49" t="s">
        <v>10</v>
      </c>
      <c r="G42" s="5" t="s">
        <v>112</v>
      </c>
      <c r="H42" s="6">
        <f t="shared" si="2"/>
        <v>5.4000000000000057</v>
      </c>
      <c r="I42" s="7">
        <v>178.1</v>
      </c>
      <c r="J42" s="5"/>
      <c r="K42" s="9"/>
      <c r="L42" s="10"/>
      <c r="M42" s="51"/>
      <c r="N42" s="14"/>
      <c r="P42" s="1"/>
    </row>
    <row r="43" spans="1:16" s="11" customFormat="1" ht="14">
      <c r="A43" s="39">
        <f t="shared" si="0"/>
        <v>38</v>
      </c>
      <c r="B43" s="73" t="s">
        <v>21</v>
      </c>
      <c r="C43" s="69" t="s">
        <v>20</v>
      </c>
      <c r="D43" s="47"/>
      <c r="E43" s="16"/>
      <c r="F43" s="49" t="s">
        <v>11</v>
      </c>
      <c r="G43" s="5" t="s">
        <v>93</v>
      </c>
      <c r="H43" s="6">
        <f t="shared" si="2"/>
        <v>15.400000000000006</v>
      </c>
      <c r="I43" s="7">
        <v>193.5</v>
      </c>
      <c r="J43" s="5"/>
      <c r="K43" s="9"/>
      <c r="L43" s="10"/>
      <c r="M43" s="51"/>
      <c r="N43" s="14"/>
      <c r="P43" s="1"/>
    </row>
    <row r="44" spans="1:16" s="11" customFormat="1" ht="14">
      <c r="A44" s="39">
        <f t="shared" si="0"/>
        <v>39</v>
      </c>
      <c r="B44" s="74" t="s">
        <v>21</v>
      </c>
      <c r="C44" s="69" t="s">
        <v>20</v>
      </c>
      <c r="D44" s="47" t="s">
        <v>126</v>
      </c>
      <c r="E44" s="16"/>
      <c r="F44" s="49" t="s">
        <v>11</v>
      </c>
      <c r="G44" s="5" t="s">
        <v>105</v>
      </c>
      <c r="H44" s="6">
        <f t="shared" si="2"/>
        <v>24.099999999999994</v>
      </c>
      <c r="I44" s="7">
        <v>217.6</v>
      </c>
      <c r="J44" s="5"/>
      <c r="K44" s="9"/>
      <c r="L44" s="10"/>
      <c r="M44" s="51"/>
      <c r="N44" s="14"/>
      <c r="P44" s="1"/>
    </row>
    <row r="45" spans="1:16" s="11" customFormat="1" ht="14">
      <c r="A45" s="39">
        <f t="shared" si="0"/>
        <v>40</v>
      </c>
      <c r="B45" s="74" t="s">
        <v>21</v>
      </c>
      <c r="C45" s="69" t="s">
        <v>20</v>
      </c>
      <c r="D45" s="47"/>
      <c r="E45" s="16"/>
      <c r="F45" s="49" t="s">
        <v>11</v>
      </c>
      <c r="G45" s="5" t="s">
        <v>127</v>
      </c>
      <c r="H45" s="6">
        <f t="shared" si="2"/>
        <v>0.80000000000001137</v>
      </c>
      <c r="I45" s="7">
        <v>218.4</v>
      </c>
      <c r="J45" s="5"/>
      <c r="K45" s="9" t="s">
        <v>128</v>
      </c>
      <c r="L45" s="10"/>
      <c r="M45" s="51"/>
      <c r="N45" s="14"/>
      <c r="P45" s="1"/>
    </row>
    <row r="46" spans="1:16" s="11" customFormat="1" ht="14">
      <c r="A46" s="39">
        <f t="shared" si="0"/>
        <v>41</v>
      </c>
      <c r="B46" s="74" t="s">
        <v>23</v>
      </c>
      <c r="C46" s="69" t="s">
        <v>20</v>
      </c>
      <c r="D46" s="47"/>
      <c r="E46" s="16"/>
      <c r="F46" s="49" t="s">
        <v>129</v>
      </c>
      <c r="G46" s="5" t="s">
        <v>105</v>
      </c>
      <c r="H46" s="6">
        <f t="shared" si="2"/>
        <v>2.5999999999999943</v>
      </c>
      <c r="I46" s="7">
        <v>221</v>
      </c>
      <c r="J46" s="5"/>
      <c r="K46" s="9" t="s">
        <v>130</v>
      </c>
      <c r="L46" s="10"/>
      <c r="M46" s="51"/>
      <c r="N46" s="14"/>
      <c r="P46" s="1"/>
    </row>
    <row r="47" spans="1:16" s="11" customFormat="1" ht="33">
      <c r="A47" s="40">
        <f t="shared" si="0"/>
        <v>42</v>
      </c>
      <c r="B47" s="64" t="s">
        <v>21</v>
      </c>
      <c r="C47" s="58" t="s">
        <v>20</v>
      </c>
      <c r="D47" s="25" t="s">
        <v>117</v>
      </c>
      <c r="E47" s="21"/>
      <c r="F47" s="48" t="s">
        <v>27</v>
      </c>
      <c r="G47" s="20" t="s">
        <v>38</v>
      </c>
      <c r="H47" s="22">
        <f t="shared" si="2"/>
        <v>0.59999999999999432</v>
      </c>
      <c r="I47" s="23">
        <v>221.6</v>
      </c>
      <c r="J47" s="20"/>
      <c r="K47" s="25" t="s">
        <v>270</v>
      </c>
      <c r="L47" s="24">
        <f>I47-I36</f>
        <v>61.299999999999983</v>
      </c>
      <c r="M47" s="51"/>
      <c r="N47" s="14"/>
      <c r="P47" s="1"/>
    </row>
    <row r="48" spans="1:16" s="11" customFormat="1" ht="14">
      <c r="A48" s="39">
        <f t="shared" si="0"/>
        <v>43</v>
      </c>
      <c r="B48" s="74" t="s">
        <v>45</v>
      </c>
      <c r="C48" s="69"/>
      <c r="D48" s="49"/>
      <c r="E48" s="16"/>
      <c r="F48" s="47" t="s">
        <v>131</v>
      </c>
      <c r="G48" s="5" t="s">
        <v>105</v>
      </c>
      <c r="H48" s="6">
        <f t="shared" si="2"/>
        <v>1.4000000000000057</v>
      </c>
      <c r="I48" s="7">
        <v>223</v>
      </c>
      <c r="J48" s="5"/>
      <c r="K48" s="9" t="s">
        <v>136</v>
      </c>
      <c r="L48" s="10"/>
      <c r="M48" s="51"/>
      <c r="N48" s="86"/>
    </row>
    <row r="49" spans="1:16" s="11" customFormat="1" ht="14">
      <c r="A49" s="39">
        <f t="shared" si="0"/>
        <v>44</v>
      </c>
      <c r="B49" s="74" t="s">
        <v>17</v>
      </c>
      <c r="C49" s="69"/>
      <c r="D49" s="49"/>
      <c r="E49" s="16"/>
      <c r="F49" s="47" t="s">
        <v>132</v>
      </c>
      <c r="G49" s="5" t="s">
        <v>133</v>
      </c>
      <c r="H49" s="6">
        <f t="shared" si="2"/>
        <v>0.19999999999998863</v>
      </c>
      <c r="I49" s="7">
        <v>223.2</v>
      </c>
      <c r="J49" s="5"/>
      <c r="K49" s="9"/>
      <c r="L49" s="10"/>
      <c r="M49" s="51"/>
      <c r="N49" s="86"/>
    </row>
    <row r="50" spans="1:16" s="11" customFormat="1" ht="14">
      <c r="A50" s="39">
        <f t="shared" si="0"/>
        <v>45</v>
      </c>
      <c r="B50" s="74" t="s">
        <v>21</v>
      </c>
      <c r="C50" s="69" t="s">
        <v>20</v>
      </c>
      <c r="D50" s="49" t="s">
        <v>134</v>
      </c>
      <c r="E50" s="16"/>
      <c r="F50" s="47" t="s">
        <v>135</v>
      </c>
      <c r="G50" s="5" t="s">
        <v>137</v>
      </c>
      <c r="H50" s="6">
        <f t="shared" si="2"/>
        <v>1</v>
      </c>
      <c r="I50" s="7">
        <v>224.2</v>
      </c>
      <c r="J50" s="5"/>
      <c r="K50" s="9" t="s">
        <v>141</v>
      </c>
      <c r="L50" s="10"/>
      <c r="M50" s="51"/>
      <c r="N50" s="86"/>
    </row>
    <row r="51" spans="1:16" s="11" customFormat="1" ht="14">
      <c r="A51" s="39">
        <f t="shared" si="0"/>
        <v>46</v>
      </c>
      <c r="B51" s="74" t="s">
        <v>21</v>
      </c>
      <c r="C51" s="69" t="s">
        <v>20</v>
      </c>
      <c r="D51" s="49" t="s">
        <v>138</v>
      </c>
      <c r="E51" s="16"/>
      <c r="F51" s="47" t="s">
        <v>135</v>
      </c>
      <c r="G51" s="5" t="s">
        <v>137</v>
      </c>
      <c r="H51" s="6">
        <f t="shared" si="2"/>
        <v>4.8000000000000114</v>
      </c>
      <c r="I51" s="7">
        <v>229</v>
      </c>
      <c r="J51" s="5"/>
      <c r="K51" s="9"/>
      <c r="L51" s="10"/>
      <c r="M51" s="51"/>
      <c r="N51" s="86"/>
    </row>
    <row r="52" spans="1:16" s="11" customFormat="1" ht="14">
      <c r="A52" s="39">
        <f t="shared" si="0"/>
        <v>47</v>
      </c>
      <c r="B52" s="74" t="s">
        <v>139</v>
      </c>
      <c r="C52" s="69"/>
      <c r="D52" s="49" t="s">
        <v>140</v>
      </c>
      <c r="E52" s="16"/>
      <c r="F52" s="47" t="s">
        <v>132</v>
      </c>
      <c r="G52" s="5" t="s">
        <v>137</v>
      </c>
      <c r="H52" s="6">
        <f t="shared" si="2"/>
        <v>6.5</v>
      </c>
      <c r="I52" s="7">
        <v>235.5</v>
      </c>
      <c r="J52" s="5"/>
      <c r="K52" s="9" t="s">
        <v>142</v>
      </c>
      <c r="L52" s="10"/>
      <c r="M52" s="51"/>
      <c r="N52" s="86"/>
    </row>
    <row r="53" spans="1:16" s="11" customFormat="1" ht="14">
      <c r="A53" s="39">
        <f t="shared" si="0"/>
        <v>48</v>
      </c>
      <c r="B53" s="74" t="s">
        <v>21</v>
      </c>
      <c r="C53" s="69" t="s">
        <v>20</v>
      </c>
      <c r="D53" s="49" t="s">
        <v>143</v>
      </c>
      <c r="E53" s="16"/>
      <c r="F53" s="47" t="s">
        <v>129</v>
      </c>
      <c r="G53" s="5" t="s">
        <v>144</v>
      </c>
      <c r="H53" s="6">
        <f t="shared" si="2"/>
        <v>0.30000000000001137</v>
      </c>
      <c r="I53" s="7">
        <v>235.8</v>
      </c>
      <c r="J53" s="5"/>
      <c r="K53" s="9"/>
      <c r="L53" s="10"/>
      <c r="M53" s="51"/>
      <c r="N53" s="86"/>
    </row>
    <row r="54" spans="1:16" s="11" customFormat="1" ht="14">
      <c r="A54" s="39">
        <f t="shared" si="0"/>
        <v>49</v>
      </c>
      <c r="B54" s="74" t="s">
        <v>45</v>
      </c>
      <c r="C54" s="69" t="s">
        <v>20</v>
      </c>
      <c r="D54" s="49" t="s">
        <v>147</v>
      </c>
      <c r="E54" s="16"/>
      <c r="F54" s="47" t="s">
        <v>35</v>
      </c>
      <c r="G54" s="5" t="s">
        <v>146</v>
      </c>
      <c r="H54" s="6">
        <f t="shared" si="2"/>
        <v>1.0999999999999943</v>
      </c>
      <c r="I54" s="7">
        <v>236.9</v>
      </c>
      <c r="J54" s="5"/>
      <c r="K54" s="9"/>
      <c r="L54" s="10"/>
      <c r="M54" s="51"/>
      <c r="N54" s="86"/>
    </row>
    <row r="55" spans="1:16" s="11" customFormat="1" ht="14">
      <c r="A55" s="39">
        <f t="shared" si="0"/>
        <v>50</v>
      </c>
      <c r="B55" s="74" t="s">
        <v>30</v>
      </c>
      <c r="C55" s="69" t="s">
        <v>20</v>
      </c>
      <c r="D55" s="49" t="s">
        <v>145</v>
      </c>
      <c r="E55" s="16"/>
      <c r="F55" s="47" t="s">
        <v>35</v>
      </c>
      <c r="G55" s="5" t="s">
        <v>148</v>
      </c>
      <c r="H55" s="6">
        <f t="shared" si="2"/>
        <v>9.0999999999999943</v>
      </c>
      <c r="I55" s="7">
        <v>246</v>
      </c>
      <c r="J55" s="5"/>
      <c r="K55" s="9"/>
      <c r="L55" s="10"/>
      <c r="M55" s="51"/>
      <c r="N55" s="86"/>
    </row>
    <row r="56" spans="1:16" s="11" customFormat="1" ht="22">
      <c r="A56" s="39">
        <f t="shared" si="0"/>
        <v>51</v>
      </c>
      <c r="B56" s="73" t="s">
        <v>21</v>
      </c>
      <c r="C56" s="69" t="s">
        <v>20</v>
      </c>
      <c r="D56" s="49" t="s">
        <v>36</v>
      </c>
      <c r="E56" s="16"/>
      <c r="F56" s="47" t="s">
        <v>11</v>
      </c>
      <c r="G56" s="9" t="s">
        <v>114</v>
      </c>
      <c r="H56" s="6">
        <f t="shared" si="2"/>
        <v>0.90000000000000568</v>
      </c>
      <c r="I56" s="7">
        <v>246.9</v>
      </c>
      <c r="J56" s="5"/>
      <c r="K56" s="75"/>
      <c r="L56" s="10"/>
      <c r="M56" s="51"/>
      <c r="N56" s="14"/>
      <c r="P56" s="1"/>
    </row>
    <row r="57" spans="1:16" s="11" customFormat="1" ht="14">
      <c r="A57" s="39">
        <f t="shared" si="0"/>
        <v>52</v>
      </c>
      <c r="B57" s="73" t="s">
        <v>24</v>
      </c>
      <c r="C57" s="69" t="s">
        <v>20</v>
      </c>
      <c r="D57" s="47" t="s">
        <v>37</v>
      </c>
      <c r="E57" s="16"/>
      <c r="F57" s="47" t="s">
        <v>35</v>
      </c>
      <c r="G57" s="5" t="s">
        <v>38</v>
      </c>
      <c r="H57" s="6">
        <f t="shared" si="2"/>
        <v>18.099999999999994</v>
      </c>
      <c r="I57" s="7">
        <v>265</v>
      </c>
      <c r="J57" s="5"/>
      <c r="K57" s="9"/>
      <c r="L57" s="10"/>
      <c r="M57" s="51"/>
      <c r="N57" s="14"/>
      <c r="P57" s="1"/>
    </row>
    <row r="58" spans="1:16" s="11" customFormat="1" ht="33">
      <c r="A58" s="40">
        <f t="shared" ref="A58:A122" si="5">A57+1</f>
        <v>53</v>
      </c>
      <c r="B58" s="64"/>
      <c r="C58" s="58"/>
      <c r="D58" s="25" t="s">
        <v>115</v>
      </c>
      <c r="E58" s="21"/>
      <c r="F58" s="48" t="s">
        <v>25</v>
      </c>
      <c r="G58" s="20" t="s">
        <v>38</v>
      </c>
      <c r="H58" s="22">
        <f t="shared" si="2"/>
        <v>0.89999999999997726</v>
      </c>
      <c r="I58" s="23">
        <v>265.89999999999998</v>
      </c>
      <c r="J58" s="20"/>
      <c r="K58" s="25" t="s">
        <v>271</v>
      </c>
      <c r="L58" s="24">
        <f>I58-I47</f>
        <v>44.299999999999983</v>
      </c>
      <c r="M58" s="51"/>
      <c r="N58" s="14"/>
      <c r="P58" s="1"/>
    </row>
    <row r="59" spans="1:16" s="11" customFormat="1" ht="22">
      <c r="A59" s="39">
        <f t="shared" si="5"/>
        <v>54</v>
      </c>
      <c r="B59" s="73" t="s">
        <v>21</v>
      </c>
      <c r="C59" s="69"/>
      <c r="D59" s="47"/>
      <c r="E59" s="16"/>
      <c r="F59" s="49" t="s">
        <v>39</v>
      </c>
      <c r="G59" s="5" t="s">
        <v>38</v>
      </c>
      <c r="H59" s="6">
        <f t="shared" si="2"/>
        <v>0.10000000000002274</v>
      </c>
      <c r="I59" s="7">
        <v>266</v>
      </c>
      <c r="J59" s="5"/>
      <c r="K59" s="9"/>
      <c r="L59" s="10"/>
      <c r="M59" s="51"/>
      <c r="N59" s="14"/>
      <c r="P59" s="1"/>
    </row>
    <row r="60" spans="1:16" s="11" customFormat="1" ht="22">
      <c r="A60" s="39">
        <f t="shared" si="5"/>
        <v>55</v>
      </c>
      <c r="B60" s="73" t="s">
        <v>21</v>
      </c>
      <c r="C60" s="69" t="s">
        <v>20</v>
      </c>
      <c r="D60" s="47" t="s">
        <v>40</v>
      </c>
      <c r="E60" s="16"/>
      <c r="F60" s="49" t="s">
        <v>39</v>
      </c>
      <c r="G60" s="5" t="s">
        <v>38</v>
      </c>
      <c r="H60" s="6">
        <f t="shared" si="2"/>
        <v>0.30000000000001137</v>
      </c>
      <c r="I60" s="7">
        <v>266.3</v>
      </c>
      <c r="J60" s="5"/>
      <c r="K60" s="9"/>
      <c r="L60" s="10"/>
      <c r="M60" s="51"/>
      <c r="N60" s="14"/>
      <c r="P60" s="1"/>
    </row>
    <row r="61" spans="1:16" s="11" customFormat="1" ht="14">
      <c r="A61" s="39">
        <f t="shared" si="5"/>
        <v>56</v>
      </c>
      <c r="B61" s="73" t="s">
        <v>21</v>
      </c>
      <c r="C61" s="69" t="s">
        <v>20</v>
      </c>
      <c r="D61" s="47" t="s">
        <v>41</v>
      </c>
      <c r="E61" s="16"/>
      <c r="F61" s="47" t="s">
        <v>11</v>
      </c>
      <c r="G61" s="5" t="s">
        <v>38</v>
      </c>
      <c r="H61" s="6">
        <f t="shared" si="2"/>
        <v>0.19999999999998863</v>
      </c>
      <c r="I61" s="7">
        <v>266.5</v>
      </c>
      <c r="J61" s="5"/>
      <c r="K61" s="9" t="s">
        <v>42</v>
      </c>
      <c r="L61" s="10"/>
      <c r="M61" s="51"/>
      <c r="N61" s="14"/>
      <c r="P61" s="1"/>
    </row>
    <row r="62" spans="1:16" s="11" customFormat="1" ht="14">
      <c r="A62" s="39">
        <f t="shared" si="5"/>
        <v>57</v>
      </c>
      <c r="B62" s="74" t="s">
        <v>21</v>
      </c>
      <c r="C62" s="69" t="s">
        <v>20</v>
      </c>
      <c r="D62" s="47" t="s">
        <v>149</v>
      </c>
      <c r="E62" s="16"/>
      <c r="F62" s="47" t="s">
        <v>135</v>
      </c>
      <c r="G62" s="5" t="s">
        <v>38</v>
      </c>
      <c r="H62" s="6">
        <f t="shared" si="2"/>
        <v>8.8000000000000114</v>
      </c>
      <c r="I62" s="7">
        <v>275.3</v>
      </c>
      <c r="J62" s="5"/>
      <c r="K62" s="9" t="s">
        <v>263</v>
      </c>
      <c r="L62" s="10"/>
      <c r="M62" s="51"/>
      <c r="N62" s="14"/>
      <c r="P62" s="1"/>
    </row>
    <row r="63" spans="1:16" s="11" customFormat="1" ht="14">
      <c r="A63" s="39">
        <f t="shared" si="5"/>
        <v>58</v>
      </c>
      <c r="B63" s="74" t="s">
        <v>45</v>
      </c>
      <c r="C63" s="69"/>
      <c r="D63" s="47"/>
      <c r="E63" s="16"/>
      <c r="F63" s="47" t="s">
        <v>152</v>
      </c>
      <c r="G63" s="5" t="s">
        <v>150</v>
      </c>
      <c r="H63" s="6">
        <f t="shared" si="2"/>
        <v>1</v>
      </c>
      <c r="I63" s="7">
        <v>276.3</v>
      </c>
      <c r="J63" s="5"/>
      <c r="K63" s="9" t="s">
        <v>151</v>
      </c>
      <c r="L63" s="10"/>
      <c r="M63" s="51"/>
      <c r="N63" s="14"/>
      <c r="P63" s="1"/>
    </row>
    <row r="64" spans="1:16" s="11" customFormat="1" ht="22">
      <c r="A64" s="39">
        <f t="shared" si="5"/>
        <v>59</v>
      </c>
      <c r="B64" s="74" t="s">
        <v>21</v>
      </c>
      <c r="C64" s="69" t="s">
        <v>20</v>
      </c>
      <c r="D64" s="47" t="s">
        <v>154</v>
      </c>
      <c r="E64" s="16"/>
      <c r="F64" s="47" t="s">
        <v>135</v>
      </c>
      <c r="G64" s="5" t="s">
        <v>153</v>
      </c>
      <c r="H64" s="6">
        <f t="shared" si="2"/>
        <v>0.59999999999996589</v>
      </c>
      <c r="I64" s="7">
        <v>276.89999999999998</v>
      </c>
      <c r="J64" s="5"/>
      <c r="K64" s="9" t="s">
        <v>155</v>
      </c>
      <c r="L64" s="10"/>
      <c r="M64" s="51"/>
      <c r="N64" s="14"/>
      <c r="P64" s="1"/>
    </row>
    <row r="65" spans="1:16" s="11" customFormat="1" ht="33">
      <c r="A65" s="39">
        <f t="shared" si="5"/>
        <v>60</v>
      </c>
      <c r="B65" s="74" t="s">
        <v>21</v>
      </c>
      <c r="C65" s="69" t="s">
        <v>20</v>
      </c>
      <c r="D65" s="47" t="s">
        <v>156</v>
      </c>
      <c r="E65" s="16"/>
      <c r="F65" s="47" t="s">
        <v>132</v>
      </c>
      <c r="G65" s="9" t="s">
        <v>158</v>
      </c>
      <c r="H65" s="6">
        <f t="shared" si="2"/>
        <v>1.5</v>
      </c>
      <c r="I65" s="7">
        <v>278.39999999999998</v>
      </c>
      <c r="J65" s="5"/>
      <c r="K65" s="9" t="s">
        <v>157</v>
      </c>
      <c r="L65" s="10"/>
      <c r="M65" s="51"/>
      <c r="N65" s="14"/>
      <c r="P65" s="1"/>
    </row>
    <row r="66" spans="1:16" s="11" customFormat="1" ht="14">
      <c r="A66" s="39">
        <f t="shared" si="5"/>
        <v>61</v>
      </c>
      <c r="B66" s="87" t="s">
        <v>21</v>
      </c>
      <c r="C66" s="69" t="s">
        <v>20</v>
      </c>
      <c r="D66" s="47" t="s">
        <v>161</v>
      </c>
      <c r="E66" s="16"/>
      <c r="F66" s="47" t="s">
        <v>159</v>
      </c>
      <c r="G66" s="5" t="s">
        <v>160</v>
      </c>
      <c r="H66" s="6">
        <f t="shared" si="2"/>
        <v>8.9000000000000341</v>
      </c>
      <c r="I66" s="7">
        <v>287.3</v>
      </c>
      <c r="J66" s="5"/>
      <c r="K66" s="9" t="s">
        <v>173</v>
      </c>
      <c r="L66" s="10"/>
      <c r="M66" s="51"/>
      <c r="N66" s="14"/>
      <c r="P66" s="1"/>
    </row>
    <row r="67" spans="1:16" s="11" customFormat="1" ht="14">
      <c r="A67" s="39">
        <f t="shared" si="5"/>
        <v>62</v>
      </c>
      <c r="B67" s="74" t="s">
        <v>45</v>
      </c>
      <c r="C67" s="69" t="s">
        <v>20</v>
      </c>
      <c r="D67" s="47" t="s">
        <v>164</v>
      </c>
      <c r="E67" s="16"/>
      <c r="F67" s="47" t="s">
        <v>162</v>
      </c>
      <c r="G67" s="5" t="s">
        <v>163</v>
      </c>
      <c r="H67" s="6">
        <f t="shared" si="2"/>
        <v>3.0999999999999659</v>
      </c>
      <c r="I67" s="7">
        <v>290.39999999999998</v>
      </c>
      <c r="J67" s="5"/>
      <c r="K67" s="9"/>
      <c r="L67" s="10"/>
      <c r="M67" s="51"/>
      <c r="N67" s="14"/>
      <c r="P67" s="1"/>
    </row>
    <row r="68" spans="1:16" s="11" customFormat="1" ht="14">
      <c r="A68" s="39">
        <f t="shared" si="5"/>
        <v>63</v>
      </c>
      <c r="B68" s="74" t="s">
        <v>17</v>
      </c>
      <c r="C68" s="69" t="s">
        <v>20</v>
      </c>
      <c r="D68" s="47" t="s">
        <v>165</v>
      </c>
      <c r="E68" s="16"/>
      <c r="F68" s="47" t="s">
        <v>162</v>
      </c>
      <c r="G68" s="5" t="s">
        <v>163</v>
      </c>
      <c r="H68" s="6">
        <f t="shared" si="2"/>
        <v>1</v>
      </c>
      <c r="I68" s="7">
        <v>291.39999999999998</v>
      </c>
      <c r="J68" s="5"/>
      <c r="K68" s="9"/>
      <c r="L68" s="10"/>
      <c r="M68" s="51"/>
      <c r="N68" s="14"/>
      <c r="P68" s="1"/>
    </row>
    <row r="69" spans="1:16" s="11" customFormat="1" ht="14">
      <c r="A69" s="39">
        <f t="shared" si="5"/>
        <v>64</v>
      </c>
      <c r="B69" s="87" t="s">
        <v>21</v>
      </c>
      <c r="C69" s="69" t="s">
        <v>20</v>
      </c>
      <c r="D69" s="47" t="s">
        <v>167</v>
      </c>
      <c r="E69" s="16"/>
      <c r="F69" s="47" t="s">
        <v>166</v>
      </c>
      <c r="G69" s="5" t="s">
        <v>163</v>
      </c>
      <c r="H69" s="6">
        <f t="shared" si="2"/>
        <v>0.60000000000002274</v>
      </c>
      <c r="I69" s="7">
        <v>292</v>
      </c>
      <c r="J69" s="5"/>
      <c r="K69" s="9"/>
      <c r="L69" s="10"/>
      <c r="M69" s="51"/>
      <c r="N69" s="14"/>
      <c r="P69" s="1"/>
    </row>
    <row r="70" spans="1:16" s="11" customFormat="1" ht="14">
      <c r="A70" s="39">
        <f t="shared" si="5"/>
        <v>65</v>
      </c>
      <c r="B70" s="87" t="s">
        <v>168</v>
      </c>
      <c r="C70" s="69" t="s">
        <v>20</v>
      </c>
      <c r="D70" s="47" t="s">
        <v>170</v>
      </c>
      <c r="E70" s="16"/>
      <c r="F70" s="47" t="s">
        <v>169</v>
      </c>
      <c r="G70" s="5" t="s">
        <v>160</v>
      </c>
      <c r="H70" s="6">
        <f t="shared" si="2"/>
        <v>5.3000000000000114</v>
      </c>
      <c r="I70" s="7">
        <v>297.3</v>
      </c>
      <c r="J70" s="5"/>
      <c r="K70" s="9"/>
      <c r="L70" s="10"/>
      <c r="M70" s="51"/>
      <c r="N70" s="14"/>
      <c r="P70" s="1"/>
    </row>
    <row r="71" spans="1:16" s="11" customFormat="1" ht="14">
      <c r="A71" s="39">
        <f t="shared" si="5"/>
        <v>66</v>
      </c>
      <c r="B71" s="87" t="s">
        <v>21</v>
      </c>
      <c r="C71" s="69" t="s">
        <v>20</v>
      </c>
      <c r="D71" s="47" t="s">
        <v>171</v>
      </c>
      <c r="E71" s="16"/>
      <c r="F71" s="47" t="s">
        <v>162</v>
      </c>
      <c r="G71" s="5" t="s">
        <v>160</v>
      </c>
      <c r="H71" s="6">
        <f t="shared" si="2"/>
        <v>0.69999999999998863</v>
      </c>
      <c r="I71" s="7">
        <v>298</v>
      </c>
      <c r="J71" s="5"/>
      <c r="K71" s="9"/>
      <c r="L71" s="10"/>
      <c r="M71" s="51"/>
      <c r="N71" s="14"/>
      <c r="P71" s="1"/>
    </row>
    <row r="72" spans="1:16" s="11" customFormat="1" ht="33">
      <c r="A72" s="40">
        <f t="shared" si="5"/>
        <v>67</v>
      </c>
      <c r="B72" s="64" t="s">
        <v>21</v>
      </c>
      <c r="C72" s="58" t="s">
        <v>20</v>
      </c>
      <c r="D72" s="25" t="s">
        <v>118</v>
      </c>
      <c r="E72" s="21"/>
      <c r="F72" s="48" t="s">
        <v>27</v>
      </c>
      <c r="G72" s="20" t="s">
        <v>160</v>
      </c>
      <c r="H72" s="22">
        <f t="shared" si="2"/>
        <v>4.1000000000000227</v>
      </c>
      <c r="I72" s="23">
        <v>302.10000000000002</v>
      </c>
      <c r="J72" s="20"/>
      <c r="K72" s="25" t="s">
        <v>272</v>
      </c>
      <c r="L72" s="24">
        <f>I72-I58</f>
        <v>36.200000000000045</v>
      </c>
      <c r="M72" s="51"/>
      <c r="N72" s="14"/>
      <c r="P72" s="1"/>
    </row>
    <row r="73" spans="1:16" s="11" customFormat="1" ht="14">
      <c r="A73" s="39">
        <f t="shared" si="5"/>
        <v>68</v>
      </c>
      <c r="B73" s="87" t="s">
        <v>21</v>
      </c>
      <c r="C73" s="69" t="s">
        <v>20</v>
      </c>
      <c r="D73" s="9" t="s">
        <v>172</v>
      </c>
      <c r="E73" s="16"/>
      <c r="F73" s="47" t="s">
        <v>162</v>
      </c>
      <c r="G73" s="5" t="s">
        <v>160</v>
      </c>
      <c r="H73" s="6">
        <f t="shared" si="2"/>
        <v>4.0999999999999659</v>
      </c>
      <c r="I73" s="7">
        <v>306.2</v>
      </c>
      <c r="J73" s="5"/>
      <c r="K73" s="9"/>
      <c r="L73" s="10"/>
      <c r="M73" s="51"/>
      <c r="N73" s="86"/>
    </row>
    <row r="74" spans="1:16" s="11" customFormat="1" ht="14">
      <c r="A74" s="39">
        <f t="shared" si="5"/>
        <v>69</v>
      </c>
      <c r="B74" s="87" t="s">
        <v>22</v>
      </c>
      <c r="C74" s="69" t="s">
        <v>20</v>
      </c>
      <c r="D74" s="9" t="s">
        <v>174</v>
      </c>
      <c r="E74" s="16"/>
      <c r="F74" s="47" t="s">
        <v>159</v>
      </c>
      <c r="G74" s="5" t="s">
        <v>163</v>
      </c>
      <c r="H74" s="6">
        <f t="shared" si="2"/>
        <v>2.5</v>
      </c>
      <c r="I74" s="7">
        <v>308.7</v>
      </c>
      <c r="J74" s="5"/>
      <c r="K74" s="9"/>
      <c r="L74" s="10"/>
      <c r="M74" s="51"/>
      <c r="N74" s="86"/>
    </row>
    <row r="75" spans="1:16" s="11" customFormat="1" ht="22">
      <c r="A75" s="39">
        <f t="shared" si="5"/>
        <v>70</v>
      </c>
      <c r="B75" s="87" t="s">
        <v>17</v>
      </c>
      <c r="C75" s="69" t="s">
        <v>20</v>
      </c>
      <c r="D75" s="9" t="s">
        <v>175</v>
      </c>
      <c r="E75" s="16"/>
      <c r="F75" s="47" t="s">
        <v>166</v>
      </c>
      <c r="G75" s="5" t="s">
        <v>163</v>
      </c>
      <c r="H75" s="6">
        <f t="shared" si="2"/>
        <v>4.8000000000000114</v>
      </c>
      <c r="I75" s="7">
        <v>313.5</v>
      </c>
      <c r="J75" s="5"/>
      <c r="K75" s="9"/>
      <c r="L75" s="10"/>
      <c r="M75" s="51"/>
      <c r="N75" s="86"/>
    </row>
    <row r="76" spans="1:16" s="11" customFormat="1" ht="14">
      <c r="A76" s="39">
        <f t="shared" si="5"/>
        <v>71</v>
      </c>
      <c r="B76" s="87" t="s">
        <v>21</v>
      </c>
      <c r="C76" s="69" t="s">
        <v>20</v>
      </c>
      <c r="D76" s="9" t="s">
        <v>176</v>
      </c>
      <c r="E76" s="16"/>
      <c r="F76" s="47" t="s">
        <v>162</v>
      </c>
      <c r="G76" s="5" t="s">
        <v>177</v>
      </c>
      <c r="H76" s="6">
        <f t="shared" si="2"/>
        <v>0.39999999999997726</v>
      </c>
      <c r="I76" s="7">
        <v>313.89999999999998</v>
      </c>
      <c r="J76" s="5"/>
      <c r="K76" s="9"/>
      <c r="L76" s="10"/>
      <c r="M76" s="51"/>
      <c r="N76" s="86"/>
    </row>
    <row r="77" spans="1:16" s="11" customFormat="1" ht="14">
      <c r="A77" s="39">
        <f t="shared" si="5"/>
        <v>72</v>
      </c>
      <c r="B77" s="87" t="s">
        <v>21</v>
      </c>
      <c r="C77" s="69" t="s">
        <v>20</v>
      </c>
      <c r="D77" s="9" t="s">
        <v>178</v>
      </c>
      <c r="E77" s="16"/>
      <c r="F77" s="47" t="s">
        <v>159</v>
      </c>
      <c r="G77" s="5" t="s">
        <v>163</v>
      </c>
      <c r="H77" s="6">
        <f t="shared" si="2"/>
        <v>6.6000000000000227</v>
      </c>
      <c r="I77" s="7">
        <v>320.5</v>
      </c>
      <c r="J77" s="5"/>
      <c r="K77" s="9"/>
      <c r="L77" s="10"/>
      <c r="M77" s="51"/>
      <c r="N77" s="86"/>
    </row>
    <row r="78" spans="1:16" s="11" customFormat="1" ht="14">
      <c r="A78" s="39">
        <f t="shared" si="5"/>
        <v>73</v>
      </c>
      <c r="B78" s="87" t="s">
        <v>21</v>
      </c>
      <c r="C78" s="69" t="s">
        <v>20</v>
      </c>
      <c r="D78" s="9" t="s">
        <v>179</v>
      </c>
      <c r="E78" s="16"/>
      <c r="F78" s="47" t="s">
        <v>162</v>
      </c>
      <c r="G78" s="5" t="s">
        <v>182</v>
      </c>
      <c r="H78" s="6">
        <f t="shared" si="2"/>
        <v>0.60000000000002274</v>
      </c>
      <c r="I78" s="7">
        <v>321.10000000000002</v>
      </c>
      <c r="J78" s="5"/>
      <c r="K78" s="9"/>
      <c r="L78" s="10"/>
      <c r="M78" s="51"/>
      <c r="N78" s="86"/>
    </row>
    <row r="79" spans="1:16" s="11" customFormat="1" ht="22">
      <c r="A79" s="39">
        <f t="shared" si="5"/>
        <v>74</v>
      </c>
      <c r="B79" s="87" t="s">
        <v>181</v>
      </c>
      <c r="C79" s="69"/>
      <c r="D79" s="9" t="s">
        <v>180</v>
      </c>
      <c r="E79" s="16"/>
      <c r="F79" s="49" t="s">
        <v>39</v>
      </c>
      <c r="G79" s="5" t="s">
        <v>163</v>
      </c>
      <c r="H79" s="6">
        <f t="shared" si="2"/>
        <v>0.69999999999998863</v>
      </c>
      <c r="I79" s="7">
        <v>321.8</v>
      </c>
      <c r="J79" s="5"/>
      <c r="K79" s="9"/>
      <c r="L79" s="10"/>
      <c r="M79" s="51"/>
      <c r="N79" s="86"/>
    </row>
    <row r="80" spans="1:16" s="11" customFormat="1" ht="14">
      <c r="A80" s="39">
        <f t="shared" si="5"/>
        <v>75</v>
      </c>
      <c r="B80" s="87" t="s">
        <v>21</v>
      </c>
      <c r="C80" s="69" t="s">
        <v>20</v>
      </c>
      <c r="D80" s="9" t="s">
        <v>183</v>
      </c>
      <c r="E80" s="16"/>
      <c r="F80" s="47" t="s">
        <v>166</v>
      </c>
      <c r="G80" s="5" t="s">
        <v>163</v>
      </c>
      <c r="H80" s="6">
        <f t="shared" ref="H80:H101" si="6">I80-I79</f>
        <v>0.19999999999998863</v>
      </c>
      <c r="I80" s="7">
        <v>322</v>
      </c>
      <c r="J80" s="5"/>
      <c r="K80" s="9"/>
      <c r="L80" s="10"/>
      <c r="M80" s="51"/>
      <c r="N80" s="86"/>
    </row>
    <row r="81" spans="1:16" s="11" customFormat="1" ht="14">
      <c r="A81" s="39">
        <f t="shared" si="5"/>
        <v>76</v>
      </c>
      <c r="B81" s="87" t="s">
        <v>21</v>
      </c>
      <c r="C81" s="69"/>
      <c r="D81" s="9" t="s">
        <v>184</v>
      </c>
      <c r="E81" s="16"/>
      <c r="F81" s="47" t="s">
        <v>159</v>
      </c>
      <c r="G81" s="5" t="s">
        <v>185</v>
      </c>
      <c r="H81" s="6">
        <f t="shared" si="6"/>
        <v>6.5</v>
      </c>
      <c r="I81" s="7">
        <v>328.5</v>
      </c>
      <c r="J81" s="5"/>
      <c r="K81" s="9" t="s">
        <v>186</v>
      </c>
      <c r="L81" s="10"/>
      <c r="M81" s="51"/>
      <c r="N81" s="86"/>
    </row>
    <row r="82" spans="1:16" s="11" customFormat="1" ht="33">
      <c r="A82" s="39">
        <f t="shared" si="5"/>
        <v>77</v>
      </c>
      <c r="B82" s="87" t="s">
        <v>21</v>
      </c>
      <c r="C82" s="69" t="s">
        <v>20</v>
      </c>
      <c r="D82" s="9" t="s">
        <v>187</v>
      </c>
      <c r="E82" s="16"/>
      <c r="F82" s="47" t="s">
        <v>159</v>
      </c>
      <c r="G82" s="5" t="s">
        <v>185</v>
      </c>
      <c r="H82" s="6">
        <f t="shared" si="6"/>
        <v>4.1999999999999886</v>
      </c>
      <c r="I82" s="7">
        <v>332.7</v>
      </c>
      <c r="J82" s="5"/>
      <c r="K82" s="9" t="s">
        <v>188</v>
      </c>
      <c r="L82" s="10"/>
      <c r="M82" s="51"/>
      <c r="N82" s="86"/>
    </row>
    <row r="83" spans="1:16" s="11" customFormat="1" ht="14">
      <c r="A83" s="39">
        <f t="shared" si="5"/>
        <v>78</v>
      </c>
      <c r="B83" s="87" t="s">
        <v>21</v>
      </c>
      <c r="C83" s="69" t="s">
        <v>20</v>
      </c>
      <c r="D83" s="9" t="s">
        <v>189</v>
      </c>
      <c r="E83" s="16"/>
      <c r="F83" s="47" t="s">
        <v>166</v>
      </c>
      <c r="G83" s="5" t="s">
        <v>163</v>
      </c>
      <c r="H83" s="6">
        <f t="shared" si="6"/>
        <v>0.40000000000003411</v>
      </c>
      <c r="I83" s="7">
        <v>333.1</v>
      </c>
      <c r="J83" s="5"/>
      <c r="K83" s="9"/>
      <c r="L83" s="10"/>
      <c r="M83" s="51"/>
      <c r="N83" s="86"/>
    </row>
    <row r="84" spans="1:16" s="11" customFormat="1" ht="14">
      <c r="A84" s="39">
        <f t="shared" si="5"/>
        <v>79</v>
      </c>
      <c r="B84" s="87" t="s">
        <v>21</v>
      </c>
      <c r="C84" s="69" t="s">
        <v>20</v>
      </c>
      <c r="D84" s="9" t="s">
        <v>190</v>
      </c>
      <c r="E84" s="16"/>
      <c r="F84" s="47" t="s">
        <v>162</v>
      </c>
      <c r="G84" s="5" t="s">
        <v>191</v>
      </c>
      <c r="H84" s="6">
        <f t="shared" si="6"/>
        <v>0.5</v>
      </c>
      <c r="I84" s="7">
        <v>333.6</v>
      </c>
      <c r="J84" s="5"/>
      <c r="K84" s="9" t="s">
        <v>266</v>
      </c>
      <c r="L84" s="10"/>
      <c r="M84" s="51"/>
      <c r="N84" s="86"/>
    </row>
    <row r="85" spans="1:16" s="11" customFormat="1" ht="44">
      <c r="A85" s="40">
        <f t="shared" si="5"/>
        <v>80</v>
      </c>
      <c r="B85" s="64" t="s">
        <v>21</v>
      </c>
      <c r="C85" s="58" t="s">
        <v>20</v>
      </c>
      <c r="D85" s="25" t="s">
        <v>119</v>
      </c>
      <c r="E85" s="21"/>
      <c r="F85" s="48" t="s">
        <v>25</v>
      </c>
      <c r="G85" s="20" t="s">
        <v>38</v>
      </c>
      <c r="H85" s="22">
        <f t="shared" si="6"/>
        <v>0</v>
      </c>
      <c r="I85" s="23">
        <v>333.6</v>
      </c>
      <c r="J85" s="20"/>
      <c r="K85" s="25" t="s">
        <v>273</v>
      </c>
      <c r="L85" s="24">
        <f>I85-I72</f>
        <v>31.5</v>
      </c>
      <c r="M85" s="51"/>
      <c r="N85" s="14"/>
      <c r="P85" s="1"/>
    </row>
    <row r="86" spans="1:16" s="11" customFormat="1" ht="14">
      <c r="A86" s="39">
        <f t="shared" si="5"/>
        <v>81</v>
      </c>
      <c r="B86" s="87" t="s">
        <v>21</v>
      </c>
      <c r="C86" s="69" t="s">
        <v>20</v>
      </c>
      <c r="D86" s="9" t="s">
        <v>190</v>
      </c>
      <c r="E86" s="16"/>
      <c r="F86" s="47" t="s">
        <v>166</v>
      </c>
      <c r="G86" s="5" t="s">
        <v>264</v>
      </c>
      <c r="H86" s="6">
        <f t="shared" si="6"/>
        <v>0</v>
      </c>
      <c r="I86" s="7">
        <v>333.6</v>
      </c>
      <c r="J86" s="5"/>
      <c r="K86" s="9" t="s">
        <v>265</v>
      </c>
      <c r="L86" s="10"/>
      <c r="M86" s="51"/>
      <c r="N86" s="86"/>
    </row>
    <row r="87" spans="1:16" s="11" customFormat="1" ht="44">
      <c r="A87" s="40">
        <f t="shared" si="5"/>
        <v>82</v>
      </c>
      <c r="B87" s="64"/>
      <c r="C87" s="58"/>
      <c r="D87" s="25" t="s">
        <v>120</v>
      </c>
      <c r="E87" s="21"/>
      <c r="F87" s="48" t="s">
        <v>25</v>
      </c>
      <c r="G87" s="20" t="s">
        <v>38</v>
      </c>
      <c r="H87" s="22">
        <f t="shared" si="6"/>
        <v>0.5</v>
      </c>
      <c r="I87" s="23">
        <v>334.1</v>
      </c>
      <c r="J87" s="20"/>
      <c r="K87" s="25" t="s">
        <v>274</v>
      </c>
      <c r="L87" s="24">
        <f>I87-I72</f>
        <v>32</v>
      </c>
      <c r="M87" s="51"/>
      <c r="N87" s="14"/>
      <c r="P87" s="1"/>
    </row>
    <row r="88" spans="1:16" s="11" customFormat="1" ht="22">
      <c r="A88" s="39">
        <f t="shared" si="5"/>
        <v>83</v>
      </c>
      <c r="B88" s="87" t="s">
        <v>192</v>
      </c>
      <c r="C88" s="69"/>
      <c r="D88" s="9"/>
      <c r="E88" s="16"/>
      <c r="F88" s="49" t="s">
        <v>44</v>
      </c>
      <c r="G88" s="5" t="s">
        <v>163</v>
      </c>
      <c r="H88" s="6">
        <f t="shared" si="6"/>
        <v>0.19999999999998863</v>
      </c>
      <c r="I88" s="7">
        <f t="shared" ref="I88:I115" si="7">I$87+N88</f>
        <v>334.3</v>
      </c>
      <c r="J88" s="5"/>
      <c r="K88" s="9"/>
      <c r="L88" s="10"/>
      <c r="M88" s="51"/>
      <c r="N88" s="14">
        <v>0.2</v>
      </c>
    </row>
    <row r="89" spans="1:16" s="11" customFormat="1" ht="14">
      <c r="A89" s="39">
        <f t="shared" si="5"/>
        <v>84</v>
      </c>
      <c r="B89" s="87" t="s">
        <v>21</v>
      </c>
      <c r="C89" s="69" t="s">
        <v>20</v>
      </c>
      <c r="D89" s="9" t="s">
        <v>193</v>
      </c>
      <c r="E89" s="16"/>
      <c r="F89" s="47" t="s">
        <v>162</v>
      </c>
      <c r="G89" s="5" t="s">
        <v>194</v>
      </c>
      <c r="H89" s="6">
        <f t="shared" si="6"/>
        <v>0.10000000000002274</v>
      </c>
      <c r="I89" s="7">
        <f t="shared" si="7"/>
        <v>334.40000000000003</v>
      </c>
      <c r="J89" s="5"/>
      <c r="K89" s="9"/>
      <c r="L89" s="10"/>
      <c r="M89" s="51"/>
      <c r="N89" s="14">
        <v>0.3</v>
      </c>
    </row>
    <row r="90" spans="1:16" s="11" customFormat="1" ht="14">
      <c r="A90" s="39">
        <f t="shared" si="5"/>
        <v>85</v>
      </c>
      <c r="B90" s="87" t="s">
        <v>21</v>
      </c>
      <c r="C90" s="69" t="s">
        <v>20</v>
      </c>
      <c r="D90" s="9" t="s">
        <v>195</v>
      </c>
      <c r="E90" s="16"/>
      <c r="F90" s="47" t="s">
        <v>166</v>
      </c>
      <c r="G90" s="5" t="s">
        <v>163</v>
      </c>
      <c r="H90" s="6">
        <f t="shared" si="6"/>
        <v>0.89999999999997726</v>
      </c>
      <c r="I90" s="7">
        <f t="shared" si="7"/>
        <v>335.3</v>
      </c>
      <c r="J90" s="5"/>
      <c r="K90" s="9"/>
      <c r="L90" s="10"/>
      <c r="M90" s="51"/>
      <c r="N90" s="14">
        <v>1.2</v>
      </c>
    </row>
    <row r="91" spans="1:16" s="11" customFormat="1" ht="14">
      <c r="A91" s="39">
        <f t="shared" si="5"/>
        <v>86</v>
      </c>
      <c r="B91" s="87" t="s">
        <v>192</v>
      </c>
      <c r="C91" s="69"/>
      <c r="D91" s="9"/>
      <c r="E91" s="16"/>
      <c r="F91" s="47" t="s">
        <v>162</v>
      </c>
      <c r="G91" s="5" t="s">
        <v>196</v>
      </c>
      <c r="H91" s="6">
        <f t="shared" si="6"/>
        <v>2.1000000000000227</v>
      </c>
      <c r="I91" s="7">
        <f t="shared" si="7"/>
        <v>337.40000000000003</v>
      </c>
      <c r="J91" s="5"/>
      <c r="K91" s="9"/>
      <c r="L91" s="10"/>
      <c r="M91" s="51"/>
      <c r="N91" s="14">
        <v>3.3</v>
      </c>
    </row>
    <row r="92" spans="1:16" s="11" customFormat="1" ht="14">
      <c r="A92" s="39">
        <f t="shared" si="5"/>
        <v>87</v>
      </c>
      <c r="B92" s="87" t="s">
        <v>23</v>
      </c>
      <c r="C92" s="69" t="s">
        <v>20</v>
      </c>
      <c r="D92" s="9" t="s">
        <v>197</v>
      </c>
      <c r="E92" s="16"/>
      <c r="F92" s="47" t="s">
        <v>162</v>
      </c>
      <c r="G92" s="5" t="s">
        <v>196</v>
      </c>
      <c r="H92" s="6">
        <f t="shared" si="6"/>
        <v>6.0999999999999659</v>
      </c>
      <c r="I92" s="7">
        <f t="shared" si="7"/>
        <v>343.5</v>
      </c>
      <c r="J92" s="5"/>
      <c r="K92" s="9"/>
      <c r="L92" s="10"/>
      <c r="M92" s="51"/>
      <c r="N92" s="14">
        <v>9.4</v>
      </c>
    </row>
    <row r="93" spans="1:16" s="11" customFormat="1" ht="14">
      <c r="A93" s="39">
        <f t="shared" si="5"/>
        <v>88</v>
      </c>
      <c r="B93" s="87" t="s">
        <v>192</v>
      </c>
      <c r="C93" s="69" t="s">
        <v>198</v>
      </c>
      <c r="D93" s="9"/>
      <c r="E93" s="16"/>
      <c r="F93" s="47" t="s">
        <v>166</v>
      </c>
      <c r="G93" s="5" t="s">
        <v>191</v>
      </c>
      <c r="H93" s="6">
        <f t="shared" si="6"/>
        <v>0.70000000000004547</v>
      </c>
      <c r="I93" s="7">
        <f t="shared" si="7"/>
        <v>344.20000000000005</v>
      </c>
      <c r="J93" s="5"/>
      <c r="K93" s="9"/>
      <c r="L93" s="10"/>
      <c r="M93" s="51"/>
      <c r="N93" s="14">
        <v>10.1</v>
      </c>
    </row>
    <row r="94" spans="1:16" s="11" customFormat="1" ht="14">
      <c r="A94" s="39">
        <f t="shared" si="5"/>
        <v>89</v>
      </c>
      <c r="B94" s="87" t="s">
        <v>23</v>
      </c>
      <c r="C94" s="69" t="s">
        <v>20</v>
      </c>
      <c r="D94" s="9" t="s">
        <v>199</v>
      </c>
      <c r="E94" s="16"/>
      <c r="F94" s="47" t="s">
        <v>162</v>
      </c>
      <c r="G94" s="5" t="s">
        <v>163</v>
      </c>
      <c r="H94" s="6">
        <f t="shared" si="6"/>
        <v>6.0999999999999659</v>
      </c>
      <c r="I94" s="7">
        <f t="shared" si="7"/>
        <v>350.3</v>
      </c>
      <c r="J94" s="5"/>
      <c r="K94" s="9"/>
      <c r="L94" s="10"/>
      <c r="M94" s="51"/>
      <c r="N94" s="14">
        <v>16.2</v>
      </c>
    </row>
    <row r="95" spans="1:16" s="11" customFormat="1" ht="14">
      <c r="A95" s="39">
        <f t="shared" si="5"/>
        <v>90</v>
      </c>
      <c r="B95" s="87" t="s">
        <v>192</v>
      </c>
      <c r="C95" s="69" t="s">
        <v>198</v>
      </c>
      <c r="D95" s="9" t="s">
        <v>200</v>
      </c>
      <c r="E95" s="16"/>
      <c r="F95" s="47" t="s">
        <v>166</v>
      </c>
      <c r="G95" s="5" t="s">
        <v>201</v>
      </c>
      <c r="H95" s="6">
        <f t="shared" si="6"/>
        <v>0.5</v>
      </c>
      <c r="I95" s="7">
        <f t="shared" si="7"/>
        <v>350.8</v>
      </c>
      <c r="J95" s="5"/>
      <c r="K95" s="9"/>
      <c r="L95" s="10"/>
      <c r="M95" s="51"/>
      <c r="N95" s="14">
        <v>16.7</v>
      </c>
    </row>
    <row r="96" spans="1:16" s="11" customFormat="1" ht="14">
      <c r="A96" s="39">
        <f t="shared" si="5"/>
        <v>91</v>
      </c>
      <c r="B96" s="87" t="s">
        <v>23</v>
      </c>
      <c r="C96" s="69" t="s">
        <v>20</v>
      </c>
      <c r="D96" s="9" t="s">
        <v>202</v>
      </c>
      <c r="E96" s="16"/>
      <c r="F96" s="47" t="s">
        <v>162</v>
      </c>
      <c r="G96" s="5" t="s">
        <v>203</v>
      </c>
      <c r="H96" s="6">
        <f t="shared" si="6"/>
        <v>18.699999999999989</v>
      </c>
      <c r="I96" s="7">
        <f t="shared" si="7"/>
        <v>369.5</v>
      </c>
      <c r="J96" s="5"/>
      <c r="K96" s="9"/>
      <c r="L96" s="10"/>
      <c r="M96" s="51"/>
      <c r="N96" s="14">
        <v>35.4</v>
      </c>
    </row>
    <row r="97" spans="1:16" s="11" customFormat="1" ht="14">
      <c r="A97" s="39">
        <f t="shared" si="5"/>
        <v>92</v>
      </c>
      <c r="B97" s="87" t="s">
        <v>21</v>
      </c>
      <c r="C97" s="69" t="s">
        <v>20</v>
      </c>
      <c r="D97" s="9" t="s">
        <v>204</v>
      </c>
      <c r="E97" s="16"/>
      <c r="F97" s="47" t="s">
        <v>162</v>
      </c>
      <c r="G97" s="5" t="s">
        <v>203</v>
      </c>
      <c r="H97" s="6">
        <f t="shared" si="6"/>
        <v>1.6000000000000227</v>
      </c>
      <c r="I97" s="7">
        <f t="shared" si="7"/>
        <v>371.1</v>
      </c>
      <c r="J97" s="5"/>
      <c r="K97" s="9"/>
      <c r="L97" s="10"/>
      <c r="M97" s="51"/>
      <c r="N97" s="14">
        <v>37</v>
      </c>
    </row>
    <row r="98" spans="1:16" s="11" customFormat="1" ht="14">
      <c r="A98" s="39">
        <f t="shared" si="5"/>
        <v>93</v>
      </c>
      <c r="B98" s="87" t="s">
        <v>17</v>
      </c>
      <c r="C98" s="69"/>
      <c r="D98" s="9"/>
      <c r="E98" s="16"/>
      <c r="F98" s="47" t="s">
        <v>162</v>
      </c>
      <c r="G98" s="5" t="s">
        <v>203</v>
      </c>
      <c r="H98" s="6">
        <f t="shared" si="6"/>
        <v>10.300000000000011</v>
      </c>
      <c r="I98" s="7">
        <f t="shared" si="7"/>
        <v>381.40000000000003</v>
      </c>
      <c r="J98" s="5"/>
      <c r="K98" s="9" t="s">
        <v>205</v>
      </c>
      <c r="L98" s="10"/>
      <c r="M98" s="51"/>
      <c r="N98" s="14">
        <v>47.3</v>
      </c>
    </row>
    <row r="99" spans="1:16" s="11" customFormat="1" ht="14">
      <c r="A99" s="39">
        <f t="shared" si="5"/>
        <v>94</v>
      </c>
      <c r="B99" s="87" t="s">
        <v>17</v>
      </c>
      <c r="C99" s="69" t="s">
        <v>20</v>
      </c>
      <c r="D99" s="9" t="s">
        <v>206</v>
      </c>
      <c r="E99" s="16"/>
      <c r="F99" s="47" t="s">
        <v>162</v>
      </c>
      <c r="G99" s="5" t="s">
        <v>207</v>
      </c>
      <c r="H99" s="6">
        <f t="shared" si="6"/>
        <v>3</v>
      </c>
      <c r="I99" s="7">
        <f t="shared" si="7"/>
        <v>384.40000000000003</v>
      </c>
      <c r="J99" s="5"/>
      <c r="K99" s="9"/>
      <c r="L99" s="10"/>
      <c r="M99" s="51"/>
      <c r="N99" s="14">
        <v>50.3</v>
      </c>
    </row>
    <row r="100" spans="1:16" s="11" customFormat="1" ht="22">
      <c r="A100" s="39">
        <f t="shared" si="5"/>
        <v>95</v>
      </c>
      <c r="B100" s="87" t="s">
        <v>23</v>
      </c>
      <c r="C100" s="69"/>
      <c r="D100" s="9"/>
      <c r="E100" s="46" t="s">
        <v>12</v>
      </c>
      <c r="F100" s="47" t="s">
        <v>162</v>
      </c>
      <c r="G100" s="5" t="s">
        <v>208</v>
      </c>
      <c r="H100" s="6">
        <f t="shared" si="6"/>
        <v>1.3000000000000114</v>
      </c>
      <c r="I100" s="7">
        <f t="shared" si="7"/>
        <v>385.70000000000005</v>
      </c>
      <c r="J100" s="5"/>
      <c r="K100" s="9" t="s">
        <v>209</v>
      </c>
      <c r="L100" s="10"/>
      <c r="M100" s="51"/>
      <c r="N100" s="14">
        <v>51.6</v>
      </c>
    </row>
    <row r="101" spans="1:16" s="11" customFormat="1" ht="14">
      <c r="A101" s="39">
        <f t="shared" si="5"/>
        <v>96</v>
      </c>
      <c r="B101" s="87" t="s">
        <v>30</v>
      </c>
      <c r="C101" s="69"/>
      <c r="D101" s="9"/>
      <c r="E101" s="16"/>
      <c r="F101" s="47" t="s">
        <v>169</v>
      </c>
      <c r="G101" s="5" t="s">
        <v>201</v>
      </c>
      <c r="H101" s="6">
        <f t="shared" si="6"/>
        <v>1.2999999999999545</v>
      </c>
      <c r="I101" s="7">
        <f t="shared" si="7"/>
        <v>387</v>
      </c>
      <c r="J101" s="5"/>
      <c r="K101" s="9"/>
      <c r="L101" s="10"/>
      <c r="M101" s="51"/>
      <c r="N101" s="14">
        <v>52.9</v>
      </c>
    </row>
    <row r="102" spans="1:16" s="11" customFormat="1" ht="24.75" customHeight="1">
      <c r="A102" s="76">
        <f t="shared" si="5"/>
        <v>97</v>
      </c>
      <c r="B102" s="77"/>
      <c r="C102" s="78"/>
      <c r="D102" s="79" t="s">
        <v>121</v>
      </c>
      <c r="E102" s="80"/>
      <c r="F102" s="81" t="s">
        <v>25</v>
      </c>
      <c r="G102" s="82" t="s">
        <v>201</v>
      </c>
      <c r="H102" s="83">
        <f t="shared" ref="H102:H127" si="8">I102-I101</f>
        <v>2</v>
      </c>
      <c r="I102" s="84">
        <f t="shared" si="7"/>
        <v>389</v>
      </c>
      <c r="J102" s="82"/>
      <c r="K102" s="79" t="s">
        <v>116</v>
      </c>
      <c r="L102" s="85">
        <f>I102-I87</f>
        <v>54.899999999999977</v>
      </c>
      <c r="M102" s="51"/>
      <c r="N102" s="14">
        <v>54.9</v>
      </c>
      <c r="P102" s="1"/>
    </row>
    <row r="103" spans="1:16" s="11" customFormat="1" ht="33">
      <c r="A103" s="40">
        <f t="shared" si="5"/>
        <v>98</v>
      </c>
      <c r="B103" s="64"/>
      <c r="C103" s="58"/>
      <c r="D103" s="25" t="s">
        <v>122</v>
      </c>
      <c r="E103" s="21"/>
      <c r="F103" s="48" t="s">
        <v>25</v>
      </c>
      <c r="G103" s="20" t="s">
        <v>201</v>
      </c>
      <c r="H103" s="22">
        <f t="shared" si="8"/>
        <v>43.200000000000045</v>
      </c>
      <c r="I103" s="23">
        <f t="shared" si="7"/>
        <v>432.20000000000005</v>
      </c>
      <c r="J103" s="20"/>
      <c r="K103" s="25" t="s">
        <v>275</v>
      </c>
      <c r="L103" s="24">
        <f>I103-I102</f>
        <v>43.200000000000045</v>
      </c>
      <c r="M103" s="51"/>
      <c r="N103" s="14">
        <v>98.1</v>
      </c>
      <c r="P103" s="1"/>
    </row>
    <row r="104" spans="1:16" s="88" customFormat="1" ht="22">
      <c r="A104" s="39">
        <f t="shared" si="5"/>
        <v>99</v>
      </c>
      <c r="B104" s="87" t="s">
        <v>181</v>
      </c>
      <c r="C104" s="69"/>
      <c r="D104" s="9"/>
      <c r="E104" s="46" t="s">
        <v>12</v>
      </c>
      <c r="F104" s="47" t="s">
        <v>166</v>
      </c>
      <c r="G104" s="5" t="s">
        <v>210</v>
      </c>
      <c r="H104" s="6">
        <f t="shared" si="8"/>
        <v>12.299999999999955</v>
      </c>
      <c r="I104" s="7">
        <f t="shared" si="7"/>
        <v>444.5</v>
      </c>
      <c r="J104" s="5"/>
      <c r="K104" s="9" t="s">
        <v>211</v>
      </c>
      <c r="L104" s="10"/>
      <c r="M104" s="51"/>
      <c r="N104" s="86">
        <v>110.4</v>
      </c>
    </row>
    <row r="105" spans="1:16" s="88" customFormat="1" ht="14">
      <c r="A105" s="39">
        <f t="shared" si="5"/>
        <v>100</v>
      </c>
      <c r="B105" s="87" t="s">
        <v>23</v>
      </c>
      <c r="C105" s="69"/>
      <c r="D105" s="9"/>
      <c r="E105" s="46" t="s">
        <v>12</v>
      </c>
      <c r="F105" s="47" t="s">
        <v>212</v>
      </c>
      <c r="G105" s="5" t="s">
        <v>210</v>
      </c>
      <c r="H105" s="6">
        <f t="shared" si="8"/>
        <v>1</v>
      </c>
      <c r="I105" s="7">
        <f t="shared" si="7"/>
        <v>445.5</v>
      </c>
      <c r="J105" s="5"/>
      <c r="K105" s="9" t="s">
        <v>213</v>
      </c>
      <c r="L105" s="10"/>
      <c r="M105" s="51"/>
      <c r="N105" s="86">
        <v>111.4</v>
      </c>
    </row>
    <row r="106" spans="1:16" s="88" customFormat="1" ht="14">
      <c r="A106" s="39">
        <f t="shared" si="5"/>
        <v>101</v>
      </c>
      <c r="B106" s="87" t="s">
        <v>24</v>
      </c>
      <c r="C106" s="69"/>
      <c r="D106" s="9"/>
      <c r="E106" s="46" t="s">
        <v>12</v>
      </c>
      <c r="F106" s="47" t="s">
        <v>214</v>
      </c>
      <c r="G106" s="5" t="s">
        <v>210</v>
      </c>
      <c r="H106" s="6">
        <f t="shared" si="8"/>
        <v>5.7000000000000455</v>
      </c>
      <c r="I106" s="7">
        <f t="shared" si="7"/>
        <v>451.20000000000005</v>
      </c>
      <c r="J106" s="5"/>
      <c r="K106" s="9" t="s">
        <v>215</v>
      </c>
      <c r="L106" s="10"/>
      <c r="M106" s="51"/>
      <c r="N106" s="86">
        <v>117.1</v>
      </c>
    </row>
    <row r="107" spans="1:16" s="88" customFormat="1" ht="14">
      <c r="A107" s="39">
        <f t="shared" si="5"/>
        <v>102</v>
      </c>
      <c r="B107" s="87" t="s">
        <v>17</v>
      </c>
      <c r="C107" s="69"/>
      <c r="D107" s="9"/>
      <c r="E107" s="16"/>
      <c r="F107" s="47" t="s">
        <v>166</v>
      </c>
      <c r="G107" s="5" t="s">
        <v>201</v>
      </c>
      <c r="H107" s="6">
        <f t="shared" si="8"/>
        <v>13.899999999999977</v>
      </c>
      <c r="I107" s="7">
        <f t="shared" si="7"/>
        <v>465.1</v>
      </c>
      <c r="J107" s="5"/>
      <c r="K107" s="9"/>
      <c r="L107" s="10"/>
      <c r="M107" s="51"/>
      <c r="N107" s="86">
        <v>131</v>
      </c>
    </row>
    <row r="108" spans="1:16" s="88" customFormat="1" ht="14">
      <c r="A108" s="39">
        <f t="shared" si="5"/>
        <v>103</v>
      </c>
      <c r="B108" s="87" t="s">
        <v>216</v>
      </c>
      <c r="C108" s="69" t="s">
        <v>20</v>
      </c>
      <c r="D108" s="9" t="s">
        <v>217</v>
      </c>
      <c r="E108" s="16"/>
      <c r="F108" s="47" t="s">
        <v>166</v>
      </c>
      <c r="G108" s="5" t="s">
        <v>201</v>
      </c>
      <c r="H108" s="6">
        <f t="shared" si="8"/>
        <v>5.5</v>
      </c>
      <c r="I108" s="7">
        <f t="shared" si="7"/>
        <v>470.6</v>
      </c>
      <c r="J108" s="5"/>
      <c r="K108" s="9"/>
      <c r="L108" s="10"/>
      <c r="M108" s="51"/>
      <c r="N108" s="86">
        <v>136.5</v>
      </c>
    </row>
    <row r="109" spans="1:16" s="11" customFormat="1" ht="33">
      <c r="A109" s="40">
        <f t="shared" si="5"/>
        <v>104</v>
      </c>
      <c r="B109" s="64"/>
      <c r="C109" s="58"/>
      <c r="D109" s="25" t="s">
        <v>123</v>
      </c>
      <c r="E109" s="21"/>
      <c r="F109" s="48" t="s">
        <v>25</v>
      </c>
      <c r="G109" s="20" t="s">
        <v>201</v>
      </c>
      <c r="H109" s="22">
        <f t="shared" si="8"/>
        <v>0.89999999999997726</v>
      </c>
      <c r="I109" s="23">
        <f t="shared" si="7"/>
        <v>471.5</v>
      </c>
      <c r="J109" s="20"/>
      <c r="K109" s="25" t="s">
        <v>276</v>
      </c>
      <c r="L109" s="24">
        <f>I109-I103</f>
        <v>39.299999999999955</v>
      </c>
      <c r="M109" s="51"/>
      <c r="N109" s="14">
        <v>137.4</v>
      </c>
      <c r="P109" s="1"/>
    </row>
    <row r="110" spans="1:16" s="11" customFormat="1" ht="14">
      <c r="A110" s="39">
        <f t="shared" si="5"/>
        <v>105</v>
      </c>
      <c r="B110" s="87" t="s">
        <v>23</v>
      </c>
      <c r="C110" s="69" t="s">
        <v>20</v>
      </c>
      <c r="D110" s="9" t="s">
        <v>218</v>
      </c>
      <c r="E110" s="16"/>
      <c r="F110" s="47" t="s">
        <v>162</v>
      </c>
      <c r="G110" s="5" t="s">
        <v>201</v>
      </c>
      <c r="H110" s="6">
        <f t="shared" si="8"/>
        <v>0.20000000000004547</v>
      </c>
      <c r="I110" s="7">
        <f t="shared" si="7"/>
        <v>471.70000000000005</v>
      </c>
      <c r="J110" s="5"/>
      <c r="K110" s="9"/>
      <c r="L110" s="10"/>
      <c r="M110" s="51"/>
      <c r="N110" s="14">
        <v>137.6</v>
      </c>
      <c r="P110" s="1"/>
    </row>
    <row r="111" spans="1:16" s="11" customFormat="1" ht="14">
      <c r="A111" s="39">
        <f t="shared" si="5"/>
        <v>106</v>
      </c>
      <c r="B111" s="87" t="s">
        <v>17</v>
      </c>
      <c r="C111" s="69" t="s">
        <v>20</v>
      </c>
      <c r="D111" s="9" t="s">
        <v>219</v>
      </c>
      <c r="E111" s="16"/>
      <c r="F111" s="47" t="s">
        <v>166</v>
      </c>
      <c r="G111" s="5" t="s">
        <v>201</v>
      </c>
      <c r="H111" s="6">
        <f t="shared" si="8"/>
        <v>9.9999999999965894E-2</v>
      </c>
      <c r="I111" s="7">
        <f t="shared" si="7"/>
        <v>471.8</v>
      </c>
      <c r="J111" s="5"/>
      <c r="K111" s="9"/>
      <c r="L111" s="10"/>
      <c r="M111" s="51"/>
      <c r="N111" s="14">
        <v>137.69999999999999</v>
      </c>
      <c r="P111" s="1"/>
    </row>
    <row r="112" spans="1:16" s="11" customFormat="1" ht="14">
      <c r="A112" s="39">
        <f t="shared" si="5"/>
        <v>107</v>
      </c>
      <c r="B112" s="87" t="s">
        <v>216</v>
      </c>
      <c r="C112" s="69" t="s">
        <v>20</v>
      </c>
      <c r="D112" s="9" t="s">
        <v>220</v>
      </c>
      <c r="E112" s="16"/>
      <c r="F112" s="47" t="s">
        <v>159</v>
      </c>
      <c r="G112" s="5" t="s">
        <v>163</v>
      </c>
      <c r="H112" s="6">
        <f t="shared" si="8"/>
        <v>3.6999999999999886</v>
      </c>
      <c r="I112" s="7">
        <f t="shared" si="7"/>
        <v>475.5</v>
      </c>
      <c r="J112" s="5"/>
      <c r="K112" s="9"/>
      <c r="L112" s="10"/>
      <c r="M112" s="51"/>
      <c r="N112" s="14">
        <v>141.4</v>
      </c>
      <c r="P112" s="1"/>
    </row>
    <row r="113" spans="1:16" s="11" customFormat="1" ht="22">
      <c r="A113" s="39">
        <f t="shared" si="5"/>
        <v>108</v>
      </c>
      <c r="B113" s="87" t="s">
        <v>181</v>
      </c>
      <c r="C113" s="69"/>
      <c r="D113" s="9"/>
      <c r="E113" s="46" t="s">
        <v>12</v>
      </c>
      <c r="F113" s="49" t="s">
        <v>39</v>
      </c>
      <c r="G113" s="5" t="s">
        <v>163</v>
      </c>
      <c r="H113" s="6">
        <f t="shared" si="8"/>
        <v>5.7000000000000455</v>
      </c>
      <c r="I113" s="7">
        <f t="shared" si="7"/>
        <v>481.20000000000005</v>
      </c>
      <c r="J113" s="5"/>
      <c r="K113" s="89" t="s">
        <v>221</v>
      </c>
      <c r="L113" s="10"/>
      <c r="M113" s="51"/>
      <c r="N113" s="14">
        <v>147.1</v>
      </c>
      <c r="P113" s="1"/>
    </row>
    <row r="114" spans="1:16" s="11" customFormat="1" ht="14">
      <c r="A114" s="39">
        <f t="shared" si="5"/>
        <v>109</v>
      </c>
      <c r="B114" s="87" t="s">
        <v>216</v>
      </c>
      <c r="C114" s="69" t="s">
        <v>20</v>
      </c>
      <c r="D114" s="9" t="s">
        <v>222</v>
      </c>
      <c r="E114" s="16"/>
      <c r="F114" s="47" t="s">
        <v>166</v>
      </c>
      <c r="G114" s="5" t="s">
        <v>223</v>
      </c>
      <c r="H114" s="6">
        <f t="shared" si="8"/>
        <v>0.29999999999995453</v>
      </c>
      <c r="I114" s="7">
        <f t="shared" si="7"/>
        <v>481.5</v>
      </c>
      <c r="J114" s="5"/>
      <c r="K114" s="9"/>
      <c r="L114" s="10"/>
      <c r="M114" s="51"/>
      <c r="N114" s="14">
        <v>147.4</v>
      </c>
      <c r="P114" s="1"/>
    </row>
    <row r="115" spans="1:16" s="11" customFormat="1" ht="14">
      <c r="A115" s="39">
        <f t="shared" si="5"/>
        <v>110</v>
      </c>
      <c r="B115" s="87" t="s">
        <v>181</v>
      </c>
      <c r="C115" s="69" t="s">
        <v>20</v>
      </c>
      <c r="D115" s="9" t="s">
        <v>224</v>
      </c>
      <c r="E115" s="16"/>
      <c r="F115" s="47" t="s">
        <v>166</v>
      </c>
      <c r="G115" s="5" t="s">
        <v>163</v>
      </c>
      <c r="H115" s="6">
        <f t="shared" si="8"/>
        <v>12</v>
      </c>
      <c r="I115" s="7">
        <f t="shared" si="7"/>
        <v>493.5</v>
      </c>
      <c r="J115" s="5"/>
      <c r="K115" s="9" t="s">
        <v>225</v>
      </c>
      <c r="L115" s="10"/>
      <c r="M115" s="51"/>
      <c r="N115" s="14">
        <v>159.4</v>
      </c>
      <c r="P115" s="1"/>
    </row>
    <row r="116" spans="1:16" s="11" customFormat="1" ht="14">
      <c r="A116" s="39">
        <f t="shared" si="5"/>
        <v>111</v>
      </c>
      <c r="B116" s="87" t="s">
        <v>17</v>
      </c>
      <c r="C116" s="69"/>
      <c r="D116" s="9"/>
      <c r="E116" s="16"/>
      <c r="F116" s="47" t="s">
        <v>166</v>
      </c>
      <c r="G116" s="5" t="s">
        <v>226</v>
      </c>
      <c r="H116" s="6">
        <f t="shared" si="8"/>
        <v>0.30000000000001137</v>
      </c>
      <c r="I116" s="7">
        <f t="shared" ref="I116" si="9">I$87+N116</f>
        <v>493.8</v>
      </c>
      <c r="J116" s="5"/>
      <c r="K116" s="9"/>
      <c r="L116" s="10"/>
      <c r="M116" s="51"/>
      <c r="N116" s="14">
        <v>159.69999999999999</v>
      </c>
      <c r="P116" s="1"/>
    </row>
    <row r="117" spans="1:16" s="11" customFormat="1" ht="22">
      <c r="A117" s="76">
        <f t="shared" si="5"/>
        <v>112</v>
      </c>
      <c r="B117" s="77"/>
      <c r="C117" s="78"/>
      <c r="D117" s="79" t="s">
        <v>124</v>
      </c>
      <c r="E117" s="80"/>
      <c r="F117" s="81" t="s">
        <v>25</v>
      </c>
      <c r="G117" s="82" t="s">
        <v>227</v>
      </c>
      <c r="H117" s="83">
        <f t="shared" si="8"/>
        <v>0</v>
      </c>
      <c r="I117" s="84">
        <f t="shared" ref="I117:I136" si="10">I$87+N117</f>
        <v>493.8</v>
      </c>
      <c r="J117" s="82"/>
      <c r="K117" s="79" t="s">
        <v>116</v>
      </c>
      <c r="L117" s="85">
        <f>I117-I109</f>
        <v>22.300000000000011</v>
      </c>
      <c r="M117" s="51"/>
      <c r="N117" s="14">
        <v>159.69999999999999</v>
      </c>
      <c r="P117" s="1"/>
    </row>
    <row r="118" spans="1:16" s="11" customFormat="1" ht="22">
      <c r="A118" s="39">
        <f t="shared" si="5"/>
        <v>113</v>
      </c>
      <c r="B118" s="87" t="s">
        <v>216</v>
      </c>
      <c r="C118" s="69" t="s">
        <v>20</v>
      </c>
      <c r="D118" s="9" t="s">
        <v>228</v>
      </c>
      <c r="E118" s="16"/>
      <c r="F118" s="47" t="s">
        <v>166</v>
      </c>
      <c r="G118" s="9" t="s">
        <v>229</v>
      </c>
      <c r="H118" s="6">
        <f t="shared" si="8"/>
        <v>0.40000000000003411</v>
      </c>
      <c r="I118" s="7">
        <f t="shared" si="10"/>
        <v>494.20000000000005</v>
      </c>
      <c r="J118" s="5"/>
      <c r="K118" s="9"/>
      <c r="L118" s="10"/>
      <c r="M118" s="51"/>
      <c r="N118" s="86">
        <v>160.1</v>
      </c>
    </row>
    <row r="119" spans="1:16" s="11" customFormat="1" ht="14">
      <c r="A119" s="39">
        <f t="shared" si="5"/>
        <v>114</v>
      </c>
      <c r="B119" s="87" t="s">
        <v>216</v>
      </c>
      <c r="C119" s="69" t="s">
        <v>20</v>
      </c>
      <c r="D119" s="9" t="s">
        <v>230</v>
      </c>
      <c r="E119" s="16"/>
      <c r="F119" s="47" t="s">
        <v>162</v>
      </c>
      <c r="G119" s="5" t="s">
        <v>201</v>
      </c>
      <c r="H119" s="6">
        <f t="shared" si="8"/>
        <v>30.200000000000045</v>
      </c>
      <c r="I119" s="7">
        <f t="shared" si="10"/>
        <v>524.40000000000009</v>
      </c>
      <c r="J119" s="5"/>
      <c r="K119" s="9"/>
      <c r="L119" s="10"/>
      <c r="M119" s="51"/>
      <c r="N119" s="86">
        <v>190.3</v>
      </c>
    </row>
    <row r="120" spans="1:16" s="11" customFormat="1" ht="22">
      <c r="A120" s="39">
        <f t="shared" si="5"/>
        <v>115</v>
      </c>
      <c r="B120" s="92" t="s">
        <v>231</v>
      </c>
      <c r="C120" s="93"/>
      <c r="D120" s="9" t="s">
        <v>232</v>
      </c>
      <c r="E120" s="46" t="s">
        <v>12</v>
      </c>
      <c r="F120" s="47" t="s">
        <v>162</v>
      </c>
      <c r="G120" s="5" t="s">
        <v>163</v>
      </c>
      <c r="H120" s="6">
        <f t="shared" si="8"/>
        <v>20.299999999999955</v>
      </c>
      <c r="I120" s="7">
        <f t="shared" si="10"/>
        <v>544.70000000000005</v>
      </c>
      <c r="J120" s="5"/>
      <c r="K120" s="9" t="s">
        <v>233</v>
      </c>
      <c r="L120" s="10"/>
      <c r="M120" s="51"/>
      <c r="N120" s="86">
        <v>210.6</v>
      </c>
    </row>
    <row r="121" spans="1:16" s="11" customFormat="1" ht="14">
      <c r="A121" s="39">
        <f t="shared" si="5"/>
        <v>116</v>
      </c>
      <c r="B121" s="87" t="s">
        <v>216</v>
      </c>
      <c r="C121" s="69" t="s">
        <v>20</v>
      </c>
      <c r="D121" s="9" t="s">
        <v>234</v>
      </c>
      <c r="E121" s="16"/>
      <c r="F121" s="47" t="s">
        <v>159</v>
      </c>
      <c r="G121" s="5" t="s">
        <v>235</v>
      </c>
      <c r="H121" s="6">
        <f t="shared" si="8"/>
        <v>6.8999999999999773</v>
      </c>
      <c r="I121" s="7">
        <f t="shared" si="10"/>
        <v>551.6</v>
      </c>
      <c r="J121" s="5"/>
      <c r="K121" s="9"/>
      <c r="L121" s="10"/>
      <c r="M121" s="51"/>
      <c r="N121" s="86">
        <v>217.5</v>
      </c>
    </row>
    <row r="122" spans="1:16" s="11" customFormat="1" ht="33">
      <c r="A122" s="40">
        <f t="shared" si="5"/>
        <v>117</v>
      </c>
      <c r="B122" s="64"/>
      <c r="C122" s="58"/>
      <c r="D122" s="25" t="s">
        <v>125</v>
      </c>
      <c r="E122" s="21"/>
      <c r="F122" s="48" t="s">
        <v>25</v>
      </c>
      <c r="G122" s="20" t="s">
        <v>236</v>
      </c>
      <c r="H122" s="22">
        <f t="shared" si="8"/>
        <v>5.5</v>
      </c>
      <c r="I122" s="23">
        <f t="shared" si="10"/>
        <v>557.1</v>
      </c>
      <c r="J122" s="20"/>
      <c r="K122" s="25" t="s">
        <v>277</v>
      </c>
      <c r="L122" s="24">
        <f>I122-I117</f>
        <v>63.300000000000011</v>
      </c>
      <c r="M122" s="51"/>
      <c r="N122" s="86">
        <v>223</v>
      </c>
      <c r="P122" s="1"/>
    </row>
    <row r="123" spans="1:16" s="11" customFormat="1" ht="14">
      <c r="A123" s="39">
        <f t="shared" ref="A123:A124" si="11">A122+1</f>
        <v>118</v>
      </c>
      <c r="B123" s="63" t="s">
        <v>22</v>
      </c>
      <c r="C123" s="68" t="s">
        <v>20</v>
      </c>
      <c r="D123" s="47" t="s">
        <v>238</v>
      </c>
      <c r="E123" s="16"/>
      <c r="F123" s="47" t="s">
        <v>11</v>
      </c>
      <c r="G123" s="47" t="s">
        <v>237</v>
      </c>
      <c r="H123" s="6">
        <f t="shared" si="8"/>
        <v>4.1000000000000227</v>
      </c>
      <c r="I123" s="7">
        <f t="shared" si="10"/>
        <v>561.20000000000005</v>
      </c>
      <c r="J123" s="5"/>
      <c r="K123" s="9"/>
      <c r="L123" s="10"/>
      <c r="M123" s="51"/>
      <c r="N123" s="86">
        <v>227.1</v>
      </c>
      <c r="P123" s="1"/>
    </row>
    <row r="124" spans="1:16" s="11" customFormat="1" ht="14">
      <c r="A124" s="39">
        <f t="shared" si="11"/>
        <v>119</v>
      </c>
      <c r="B124" s="63" t="s">
        <v>24</v>
      </c>
      <c r="C124" s="68"/>
      <c r="D124" s="47" t="s">
        <v>240</v>
      </c>
      <c r="E124" s="16"/>
      <c r="F124" s="47" t="s">
        <v>10</v>
      </c>
      <c r="G124" s="47" t="s">
        <v>239</v>
      </c>
      <c r="H124" s="6">
        <f t="shared" si="8"/>
        <v>26</v>
      </c>
      <c r="I124" s="7">
        <f t="shared" si="10"/>
        <v>587.20000000000005</v>
      </c>
      <c r="J124" s="5"/>
      <c r="K124" s="9"/>
      <c r="L124" s="10"/>
      <c r="M124" s="51"/>
      <c r="N124" s="86">
        <v>253.1</v>
      </c>
      <c r="P124" s="1"/>
    </row>
    <row r="125" spans="1:16" s="11" customFormat="1" ht="52">
      <c r="A125" s="39">
        <f t="shared" si="0"/>
        <v>120</v>
      </c>
      <c r="B125" s="63"/>
      <c r="C125" s="68"/>
      <c r="D125" s="47" t="s">
        <v>241</v>
      </c>
      <c r="E125" s="16"/>
      <c r="F125" s="47" t="s">
        <v>9</v>
      </c>
      <c r="G125" s="49" t="s">
        <v>246</v>
      </c>
      <c r="H125" s="6">
        <f t="shared" si="8"/>
        <v>3.5999999999999091</v>
      </c>
      <c r="I125" s="7">
        <f t="shared" si="10"/>
        <v>590.79999999999995</v>
      </c>
      <c r="J125" s="5"/>
      <c r="K125" s="90" t="s">
        <v>242</v>
      </c>
      <c r="L125" s="10"/>
      <c r="M125" s="51"/>
      <c r="N125" s="86">
        <v>256.7</v>
      </c>
      <c r="P125" s="1"/>
    </row>
    <row r="126" spans="1:16" s="11" customFormat="1" ht="14">
      <c r="A126" s="39">
        <f t="shared" si="0"/>
        <v>121</v>
      </c>
      <c r="B126" s="63" t="s">
        <v>24</v>
      </c>
      <c r="C126" s="69" t="s">
        <v>20</v>
      </c>
      <c r="D126" s="47" t="s">
        <v>244</v>
      </c>
      <c r="E126" s="16"/>
      <c r="F126" s="47" t="s">
        <v>245</v>
      </c>
      <c r="G126" s="47" t="s">
        <v>247</v>
      </c>
      <c r="H126" s="109">
        <f>I126-I125</f>
        <v>3</v>
      </c>
      <c r="I126" s="110">
        <v>593.79999999999995</v>
      </c>
      <c r="J126" s="5"/>
      <c r="K126" s="9"/>
      <c r="L126" s="10"/>
      <c r="M126" s="51"/>
      <c r="N126" s="86">
        <v>256.7</v>
      </c>
      <c r="P126" s="1"/>
    </row>
    <row r="127" spans="1:16" s="11" customFormat="1" ht="14">
      <c r="A127" s="39">
        <f t="shared" si="0"/>
        <v>122</v>
      </c>
      <c r="B127" s="87" t="s">
        <v>216</v>
      </c>
      <c r="C127" s="69" t="s">
        <v>20</v>
      </c>
      <c r="D127" s="47" t="s">
        <v>248</v>
      </c>
      <c r="E127" s="16"/>
      <c r="F127" s="47" t="s">
        <v>162</v>
      </c>
      <c r="G127" s="47" t="s">
        <v>237</v>
      </c>
      <c r="H127" s="109">
        <f>I127-I126</f>
        <v>4.8000000000000682</v>
      </c>
      <c r="I127" s="7">
        <f t="shared" si="10"/>
        <v>598.6</v>
      </c>
      <c r="J127" s="5"/>
      <c r="K127" s="9"/>
      <c r="L127" s="10"/>
      <c r="M127" s="51"/>
      <c r="N127" s="86">
        <v>264.5</v>
      </c>
      <c r="P127" s="1"/>
    </row>
    <row r="128" spans="1:16" s="11" customFormat="1" ht="14">
      <c r="A128" s="39">
        <f t="shared" si="0"/>
        <v>123</v>
      </c>
      <c r="B128" s="87" t="s">
        <v>216</v>
      </c>
      <c r="C128" s="69" t="s">
        <v>20</v>
      </c>
      <c r="D128" s="47" t="s">
        <v>251</v>
      </c>
      <c r="E128" s="16"/>
      <c r="F128" s="47" t="s">
        <v>250</v>
      </c>
      <c r="G128" s="47" t="s">
        <v>249</v>
      </c>
      <c r="H128" s="6">
        <f t="shared" ref="H128:H136" si="12">I128-I127</f>
        <v>2</v>
      </c>
      <c r="I128" s="7">
        <f t="shared" si="10"/>
        <v>600.6</v>
      </c>
      <c r="J128" s="5"/>
      <c r="K128" s="9" t="s">
        <v>262</v>
      </c>
      <c r="L128" s="10"/>
      <c r="M128" s="51"/>
      <c r="N128" s="86">
        <v>266.5</v>
      </c>
      <c r="P128" s="1"/>
    </row>
    <row r="129" spans="1:16" s="11" customFormat="1" ht="14">
      <c r="A129" s="39">
        <f t="shared" si="0"/>
        <v>124</v>
      </c>
      <c r="B129" s="63" t="s">
        <v>181</v>
      </c>
      <c r="C129" s="69"/>
      <c r="D129" s="47" t="s">
        <v>252</v>
      </c>
      <c r="E129" s="16"/>
      <c r="F129" s="47" t="s">
        <v>166</v>
      </c>
      <c r="G129" s="47" t="s">
        <v>163</v>
      </c>
      <c r="H129" s="6">
        <f t="shared" si="12"/>
        <v>0.39999999999997726</v>
      </c>
      <c r="I129" s="7">
        <f t="shared" si="10"/>
        <v>601</v>
      </c>
      <c r="J129" s="5"/>
      <c r="K129" s="9"/>
      <c r="L129" s="10"/>
      <c r="M129" s="51"/>
      <c r="N129" s="86">
        <v>266.89999999999998</v>
      </c>
      <c r="P129" s="1"/>
    </row>
    <row r="130" spans="1:16" s="11" customFormat="1" ht="14">
      <c r="A130" s="39">
        <f t="shared" si="0"/>
        <v>125</v>
      </c>
      <c r="B130" s="87" t="s">
        <v>216</v>
      </c>
      <c r="C130" s="69" t="s">
        <v>20</v>
      </c>
      <c r="D130" s="47" t="s">
        <v>253</v>
      </c>
      <c r="E130" s="16"/>
      <c r="F130" s="47" t="s">
        <v>166</v>
      </c>
      <c r="G130" s="47" t="s">
        <v>163</v>
      </c>
      <c r="H130" s="6">
        <f t="shared" si="12"/>
        <v>1.4000000000000909</v>
      </c>
      <c r="I130" s="7">
        <f t="shared" si="10"/>
        <v>602.40000000000009</v>
      </c>
      <c r="J130" s="5"/>
      <c r="K130" s="91" t="s">
        <v>254</v>
      </c>
      <c r="L130" s="10"/>
      <c r="M130" s="51"/>
      <c r="N130" s="86">
        <v>268.3</v>
      </c>
      <c r="P130" s="1"/>
    </row>
    <row r="131" spans="1:16" s="11" customFormat="1" ht="14">
      <c r="A131" s="39">
        <f t="shared" si="0"/>
        <v>126</v>
      </c>
      <c r="B131" s="87" t="s">
        <v>216</v>
      </c>
      <c r="C131" s="69" t="s">
        <v>20</v>
      </c>
      <c r="D131" s="47" t="s">
        <v>256</v>
      </c>
      <c r="E131" s="16"/>
      <c r="F131" s="47" t="s">
        <v>166</v>
      </c>
      <c r="G131" s="47" t="s">
        <v>255</v>
      </c>
      <c r="H131" s="6">
        <f t="shared" si="12"/>
        <v>2.5</v>
      </c>
      <c r="I131" s="7">
        <f t="shared" si="10"/>
        <v>604.90000000000009</v>
      </c>
      <c r="J131" s="5"/>
      <c r="K131" s="9" t="s">
        <v>260</v>
      </c>
      <c r="L131" s="10"/>
      <c r="M131" s="51"/>
      <c r="N131" s="86">
        <v>270.8</v>
      </c>
      <c r="P131" s="1"/>
    </row>
    <row r="132" spans="1:16" s="11" customFormat="1" ht="14">
      <c r="A132" s="39">
        <f t="shared" si="0"/>
        <v>127</v>
      </c>
      <c r="B132" s="63" t="s">
        <v>23</v>
      </c>
      <c r="C132" s="69"/>
      <c r="D132" s="47"/>
      <c r="E132" s="16"/>
      <c r="F132" s="47" t="s">
        <v>162</v>
      </c>
      <c r="G132" s="47" t="s">
        <v>163</v>
      </c>
      <c r="H132" s="6">
        <f t="shared" si="12"/>
        <v>0.59999999999990905</v>
      </c>
      <c r="I132" s="7">
        <f t="shared" si="10"/>
        <v>605.5</v>
      </c>
      <c r="J132" s="5"/>
      <c r="K132" s="9" t="s">
        <v>261</v>
      </c>
      <c r="L132" s="10"/>
      <c r="M132" s="51"/>
      <c r="N132" s="86">
        <v>271.39999999999998</v>
      </c>
      <c r="P132" s="1"/>
    </row>
    <row r="133" spans="1:16" s="11" customFormat="1" ht="14">
      <c r="A133" s="39">
        <f t="shared" si="0"/>
        <v>128</v>
      </c>
      <c r="B133" s="63" t="s">
        <v>192</v>
      </c>
      <c r="C133" s="69"/>
      <c r="D133" s="47"/>
      <c r="E133" s="16"/>
      <c r="F133" s="47" t="s">
        <v>166</v>
      </c>
      <c r="G133" s="47" t="s">
        <v>163</v>
      </c>
      <c r="H133" s="6">
        <f t="shared" si="12"/>
        <v>0.40000000000009095</v>
      </c>
      <c r="I133" s="7">
        <f t="shared" si="10"/>
        <v>605.90000000000009</v>
      </c>
      <c r="J133" s="5"/>
      <c r="K133" s="9"/>
      <c r="L133" s="10"/>
      <c r="M133" s="51"/>
      <c r="N133" s="86">
        <v>271.8</v>
      </c>
      <c r="P133" s="1"/>
    </row>
    <row r="134" spans="1:16" s="11" customFormat="1" ht="14">
      <c r="A134" s="39">
        <f t="shared" si="0"/>
        <v>129</v>
      </c>
      <c r="B134" s="87" t="s">
        <v>216</v>
      </c>
      <c r="C134" s="69" t="s">
        <v>20</v>
      </c>
      <c r="D134" s="47" t="s">
        <v>257</v>
      </c>
      <c r="E134" s="16"/>
      <c r="F134" s="47" t="s">
        <v>162</v>
      </c>
      <c r="G134" s="47" t="s">
        <v>210</v>
      </c>
      <c r="H134" s="6">
        <f t="shared" si="12"/>
        <v>9.9999999999909051E-2</v>
      </c>
      <c r="I134" s="7">
        <f t="shared" si="10"/>
        <v>606</v>
      </c>
      <c r="J134" s="5"/>
      <c r="K134" s="9"/>
      <c r="L134" s="10"/>
      <c r="M134" s="51"/>
      <c r="N134" s="86">
        <v>271.89999999999998</v>
      </c>
      <c r="P134" s="1"/>
    </row>
    <row r="135" spans="1:16" s="11" customFormat="1" ht="14">
      <c r="A135" s="39">
        <f t="shared" si="0"/>
        <v>130</v>
      </c>
      <c r="B135" s="87" t="s">
        <v>216</v>
      </c>
      <c r="C135" s="69" t="s">
        <v>20</v>
      </c>
      <c r="D135" s="47" t="s">
        <v>258</v>
      </c>
      <c r="E135" s="16"/>
      <c r="F135" s="47" t="s">
        <v>162</v>
      </c>
      <c r="G135" s="47" t="s">
        <v>163</v>
      </c>
      <c r="H135" s="6">
        <f t="shared" si="12"/>
        <v>1.2999999999999545</v>
      </c>
      <c r="I135" s="7">
        <f t="shared" si="10"/>
        <v>607.29999999999995</v>
      </c>
      <c r="J135" s="5"/>
      <c r="K135" s="9"/>
      <c r="L135" s="10"/>
      <c r="M135" s="51"/>
      <c r="N135" s="86">
        <v>273.2</v>
      </c>
      <c r="P135" s="1"/>
    </row>
    <row r="136" spans="1:16" s="11" customFormat="1" ht="14">
      <c r="A136" s="39">
        <f t="shared" ref="A136" si="13">A135+1</f>
        <v>131</v>
      </c>
      <c r="B136" s="87" t="s">
        <v>216</v>
      </c>
      <c r="C136" s="69" t="s">
        <v>20</v>
      </c>
      <c r="D136" s="47"/>
      <c r="E136" s="16"/>
      <c r="F136" s="47" t="s">
        <v>166</v>
      </c>
      <c r="G136" s="47" t="s">
        <v>163</v>
      </c>
      <c r="H136" s="6">
        <f t="shared" si="12"/>
        <v>0.40000000000009095</v>
      </c>
      <c r="I136" s="7">
        <f t="shared" si="10"/>
        <v>607.70000000000005</v>
      </c>
      <c r="J136" s="5"/>
      <c r="K136" s="9"/>
      <c r="L136" s="10"/>
      <c r="M136" s="51"/>
      <c r="N136" s="86">
        <v>273.60000000000002</v>
      </c>
      <c r="P136" s="1"/>
    </row>
    <row r="137" spans="1:16" ht="44.5" thickBot="1">
      <c r="A137" s="41">
        <f t="shared" si="0"/>
        <v>132</v>
      </c>
      <c r="B137" s="65"/>
      <c r="C137" s="59"/>
      <c r="D137" s="38" t="s">
        <v>259</v>
      </c>
      <c r="E137" s="35"/>
      <c r="F137" s="34" t="s">
        <v>25</v>
      </c>
      <c r="G137" s="34"/>
      <c r="H137" s="36">
        <f t="shared" ref="H137" si="14">I137-I136</f>
        <v>0.20000000000004547</v>
      </c>
      <c r="I137" s="37">
        <f t="shared" ref="I137" si="15">I$87+N137</f>
        <v>607.90000000000009</v>
      </c>
      <c r="J137" s="34"/>
      <c r="K137" s="38" t="s">
        <v>267</v>
      </c>
      <c r="L137" s="44">
        <f>I137-I122</f>
        <v>50.800000000000068</v>
      </c>
      <c r="M137" s="51"/>
      <c r="N137" s="86">
        <v>273.8</v>
      </c>
    </row>
    <row r="138" spans="1:16">
      <c r="A138" s="42"/>
      <c r="B138" s="60"/>
      <c r="C138" s="60"/>
      <c r="N138" s="14"/>
    </row>
    <row r="140" spans="1:16">
      <c r="A140" s="94" t="s">
        <v>243</v>
      </c>
      <c r="B140" s="94"/>
      <c r="C140" s="94"/>
      <c r="D140" s="94"/>
      <c r="E140" s="94"/>
      <c r="F140" s="94"/>
      <c r="G140" s="94"/>
    </row>
    <row r="141" spans="1:16" ht="13">
      <c r="A141"/>
    </row>
  </sheetData>
  <mergeCells count="12">
    <mergeCell ref="B120:C120"/>
    <mergeCell ref="A140:G140"/>
    <mergeCell ref="B41:C41"/>
    <mergeCell ref="L4:L5"/>
    <mergeCell ref="C4:C5"/>
    <mergeCell ref="F4:G4"/>
    <mergeCell ref="H4:I4"/>
    <mergeCell ref="A4:A5"/>
    <mergeCell ref="D4:D5"/>
    <mergeCell ref="E4:E5"/>
    <mergeCell ref="B4:B5"/>
    <mergeCell ref="K4:K5"/>
  </mergeCells>
  <phoneticPr fontId="4"/>
  <hyperlinks>
    <hyperlink ref="K125" r:id="rId1" display="http://www.city.himi.toyama.jp/var/jichimaru_variable/storage/images/media/images/node_33033/238609-1-jpn-JP/_1.jpg" xr:uid="{13890F01-B244-4B07-A1A4-926C1013B4F8}"/>
  </hyperlinks>
  <pageMargins left="0.25" right="0.25" top="0.75" bottom="0.75" header="0.3" footer="0.3"/>
  <pageSetup paperSize="9" scale="74" fitToHeight="0" orientation="portrait" horizontalDpi="4294967293" verticalDpi="4294967293" r:id="rId2"/>
  <headerFooter alignWithMargins="0"/>
  <rowBreaks count="1" manualBreakCount="1">
    <brk id="122" max="11" man="1"/>
  </rowBreaks>
  <drawing r:id="rId3"/>
  <legacyDrawing r:id="rId4"/>
  <webPublishItems count="1">
    <webPublishItem id="25480" divId="京都600_BAK715_25480" sourceType="range" sourceRef="A1:L137" destinationFile="H:\Users\ZIN\Documents\BRM2012京都\2012-715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RowHeight="13"/>
  <sheetData/>
  <phoneticPr fontId="4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3"/>
  <sheetData/>
  <phoneticPr fontId="4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ワークシート</vt:lpstr>
      </vt:variant>
      <vt:variant>
        <vt:i4>3</vt:i4>
      </vt:variant>
      <vt:variant>
        <vt:lpstr>グラフ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Sheet1</vt:lpstr>
      <vt:lpstr>Sheet2</vt:lpstr>
      <vt:lpstr>Sheet3</vt:lpstr>
      <vt:lpstr>グラフ1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Smith</dc:creator>
  <cp:lastModifiedBy>酢豚</cp:lastModifiedBy>
  <cp:lastPrinted>2018-06-09T06:34:06Z</cp:lastPrinted>
  <dcterms:created xsi:type="dcterms:W3CDTF">2011-02-06T12:06:47Z</dcterms:created>
  <dcterms:modified xsi:type="dcterms:W3CDTF">2018-06-14T11:15:52Z</dcterms:modified>
</cp:coreProperties>
</file>