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8325" yWindow="1185" windowWidth="18135" windowHeight="12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Sheet1!$A$1:$L$163</definedName>
  </definedNames>
  <calcPr calcId="145621" concurrentCalc="0"/>
</workbook>
</file>

<file path=xl/calcChain.xml><?xml version="1.0" encoding="utf-8"?>
<calcChain xmlns="http://schemas.openxmlformats.org/spreadsheetml/2006/main">
  <c r="L90" i="1" l="1"/>
  <c r="L57" i="1"/>
  <c r="H90" i="1"/>
  <c r="A90" i="1"/>
  <c r="H89" i="1"/>
  <c r="H88" i="1"/>
  <c r="H87" i="1"/>
  <c r="H86" i="1"/>
  <c r="H85" i="1"/>
  <c r="H84" i="1"/>
  <c r="H83" i="1"/>
  <c r="H82" i="1"/>
  <c r="H8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H74" i="1"/>
  <c r="H60" i="1"/>
  <c r="L36" i="1"/>
  <c r="L21" i="1"/>
  <c r="H21" i="1"/>
  <c r="L1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5" i="1"/>
  <c r="H71" i="1"/>
  <c r="H70" i="1"/>
  <c r="H69" i="1"/>
  <c r="H65" i="1"/>
  <c r="H61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64" i="1"/>
  <c r="H67" i="1"/>
  <c r="H80" i="1"/>
  <c r="H79" i="1"/>
  <c r="H78" i="1"/>
  <c r="H77" i="1"/>
  <c r="H76" i="1"/>
  <c r="H73" i="1"/>
  <c r="H72" i="1"/>
  <c r="H68" i="1"/>
  <c r="H66" i="1"/>
  <c r="H63" i="1"/>
  <c r="H62" i="1"/>
  <c r="H59" i="1"/>
  <c r="H28" i="1"/>
  <c r="H27" i="1"/>
  <c r="H26" i="1"/>
  <c r="H25" i="1"/>
  <c r="H24" i="1"/>
  <c r="H23" i="1"/>
  <c r="H22" i="1"/>
  <c r="H20" i="1"/>
</calcChain>
</file>

<file path=xl/sharedStrings.xml><?xml version="1.0" encoding="utf-8"?>
<sst xmlns="http://schemas.openxmlformats.org/spreadsheetml/2006/main" count="418" uniqueCount="186">
  <si>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</si>
  <si>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</si>
  <si>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</si>
  <si>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</si>
  <si>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</si>
  <si>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</si>
  <si>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</si>
  <si>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</si>
  <si>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</si>
  <si>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</si>
  <si>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</si>
  <si>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</si>
  <si>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</si>
  <si>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</si>
  <si>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</si>
  <si>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</si>
  <si>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</si>
  <si>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</si>
  <si>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</si>
  <si>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</si>
  <si>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┤</t>
  </si>
  <si>
    <t>T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</si>
  <si>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</si>
  <si>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</si>
  <si>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ト</t>
  </si>
  <si>
    <t>ト</t>
    <phoneticPr fontId="2"/>
  </si>
  <si>
    <t>T</t>
  </si>
  <si>
    <t>十</t>
    <rPh sb="0" eb="1">
      <t>ジュウ</t>
    </rPh>
    <phoneticPr fontId="2"/>
  </si>
  <si>
    <t>S</t>
  </si>
  <si>
    <t>┤</t>
    <phoneticPr fontId="2"/>
  </si>
  <si>
    <t>T</t>
    <phoneticPr fontId="2"/>
  </si>
  <si>
    <t>右折</t>
    <rPh sb="0" eb="2">
      <t>ウセツ</t>
    </rPh>
    <phoneticPr fontId="2"/>
  </si>
  <si>
    <t>Y</t>
    <phoneticPr fontId="2"/>
  </si>
  <si>
    <t>┤</t>
    <phoneticPr fontId="2"/>
  </si>
  <si>
    <t>左折
→右折</t>
    <rPh sb="0" eb="2">
      <t>サセツ</t>
    </rPh>
    <rPh sb="4" eb="6">
      <t>ウセツ</t>
    </rPh>
    <phoneticPr fontId="1"/>
  </si>
  <si>
    <t>逆Y</t>
    <rPh sb="0" eb="1">
      <t>ギャク</t>
    </rPh>
    <phoneticPr fontId="2"/>
  </si>
  <si>
    <t>×</t>
  </si>
  <si>
    <t>直進</t>
    <rPh sb="0" eb="2">
      <t>チョクシン</t>
    </rPh>
    <phoneticPr fontId="2"/>
  </si>
  <si>
    <t>十</t>
    <rPh sb="0" eb="1">
      <t>ジュウ</t>
    </rPh>
    <phoneticPr fontId="1"/>
  </si>
  <si>
    <t>左折</t>
    <rPh sb="0" eb="2">
      <t>サセツ</t>
    </rPh>
    <phoneticPr fontId="2"/>
  </si>
  <si>
    <t>R2</t>
    <phoneticPr fontId="2"/>
  </si>
  <si>
    <t>直進</t>
    <rPh sb="0" eb="2">
      <t>チョクシン</t>
    </rPh>
    <phoneticPr fontId="2"/>
  </si>
  <si>
    <t>しまなみ交流館前</t>
    <rPh sb="4" eb="6">
      <t>コウリュウ</t>
    </rPh>
    <rPh sb="6" eb="7">
      <t>カン</t>
    </rPh>
    <rPh sb="7" eb="8">
      <t>マエ</t>
    </rPh>
    <phoneticPr fontId="2"/>
  </si>
  <si>
    <t>右折</t>
    <rPh sb="0" eb="2">
      <t>ウセツ</t>
    </rPh>
    <phoneticPr fontId="2"/>
  </si>
  <si>
    <t>糸崎神社前</t>
    <rPh sb="0" eb="2">
      <t>イトザキ</t>
    </rPh>
    <rPh sb="2" eb="4">
      <t>ジンジャ</t>
    </rPh>
    <rPh sb="4" eb="5">
      <t>マエ</t>
    </rPh>
    <phoneticPr fontId="2"/>
  </si>
  <si>
    <t>四差路S</t>
    <rPh sb="0" eb="1">
      <t>ヨン</t>
    </rPh>
    <rPh sb="1" eb="2">
      <t>サ</t>
    </rPh>
    <rPh sb="2" eb="3">
      <t>ロ</t>
    </rPh>
    <phoneticPr fontId="2"/>
  </si>
  <si>
    <t>R185</t>
    <phoneticPr fontId="2"/>
  </si>
  <si>
    <t>たけはら町並み保存地区</t>
    <rPh sb="4" eb="5">
      <t>マチ</t>
    </rPh>
    <rPh sb="5" eb="6">
      <t>ナ</t>
    </rPh>
    <rPh sb="7" eb="9">
      <t>ホゾン</t>
    </rPh>
    <rPh sb="9" eb="11">
      <t>チク</t>
    </rPh>
    <phoneticPr fontId="2"/>
  </si>
  <si>
    <t>安浦バイパス東口</t>
    <rPh sb="0" eb="2">
      <t>ヤスウラ</t>
    </rPh>
    <rPh sb="6" eb="8">
      <t>ヒガシグチ</t>
    </rPh>
    <phoneticPr fontId="2"/>
  </si>
  <si>
    <t>左側</t>
    <rPh sb="0" eb="2">
      <t>ヒダリガワ</t>
    </rPh>
    <phoneticPr fontId="2"/>
  </si>
  <si>
    <t>R487</t>
    <phoneticPr fontId="2"/>
  </si>
  <si>
    <t>広島駅</t>
    <rPh sb="0" eb="2">
      <t>ヒロシマ</t>
    </rPh>
    <rPh sb="2" eb="3">
      <t>エキ</t>
    </rPh>
    <phoneticPr fontId="1"/>
  </si>
  <si>
    <t>大洲通→県164</t>
    <rPh sb="0" eb="2">
      <t>オオズ</t>
    </rPh>
    <rPh sb="2" eb="3">
      <t>ドオリ</t>
    </rPh>
    <rPh sb="4" eb="5">
      <t>ケン</t>
    </rPh>
    <phoneticPr fontId="1"/>
  </si>
  <si>
    <t>大正</t>
    <rPh sb="0" eb="2">
      <t>タイショウ</t>
    </rPh>
    <phoneticPr fontId="2"/>
  </si>
  <si>
    <t>R31</t>
    <phoneticPr fontId="2"/>
  </si>
  <si>
    <t>吉浦駅すぐのセブンイレブン手前</t>
    <rPh sb="0" eb="2">
      <t>ヨシウラ</t>
    </rPh>
    <rPh sb="2" eb="3">
      <t>エキ</t>
    </rPh>
    <rPh sb="13" eb="15">
      <t>テマエ</t>
    </rPh>
    <phoneticPr fontId="2"/>
  </si>
  <si>
    <t>神賀橋西詰(セブンイレブン 呉市吉浦)</t>
    <rPh sb="0" eb="1">
      <t>カミ</t>
    </rPh>
    <rPh sb="1" eb="2">
      <t>ガ</t>
    </rPh>
    <rPh sb="2" eb="3">
      <t>ハシ</t>
    </rPh>
    <rPh sb="3" eb="4">
      <t>ニシ</t>
    </rPh>
    <rPh sb="4" eb="5">
      <t>ヅメ</t>
    </rPh>
    <phoneticPr fontId="2"/>
  </si>
  <si>
    <t>魚見山トンネル</t>
    <rPh sb="0" eb="2">
      <t>ウオミ</t>
    </rPh>
    <rPh sb="2" eb="3">
      <t>ヤマ</t>
    </rPh>
    <phoneticPr fontId="2"/>
  </si>
  <si>
    <t>R31から外れる</t>
    <rPh sb="5" eb="6">
      <t>ハズ</t>
    </rPh>
    <phoneticPr fontId="2"/>
  </si>
  <si>
    <t>本通一丁目</t>
    <rPh sb="0" eb="2">
      <t>ホンドオ</t>
    </rPh>
    <rPh sb="2" eb="5">
      <t>イッチョウメ</t>
    </rPh>
    <phoneticPr fontId="1"/>
  </si>
  <si>
    <t>海岸一丁目</t>
    <rPh sb="0" eb="2">
      <t>カイガン</t>
    </rPh>
    <rPh sb="2" eb="5">
      <t>イッチョウメ</t>
    </rPh>
    <phoneticPr fontId="2"/>
  </si>
  <si>
    <t>呉市中心街。R31終点、R185起点、R487起点</t>
    <rPh sb="0" eb="2">
      <t>クレシ</t>
    </rPh>
    <rPh sb="2" eb="5">
      <t>チュウシンガイ</t>
    </rPh>
    <rPh sb="9" eb="11">
      <t>シュウテン</t>
    </rPh>
    <rPh sb="16" eb="18">
      <t>キテン</t>
    </rPh>
    <rPh sb="23" eb="25">
      <t>キテン</t>
    </rPh>
    <phoneticPr fontId="2"/>
  </si>
  <si>
    <t>休山トンネル西口</t>
    <rPh sb="0" eb="1">
      <t>ヤス</t>
    </rPh>
    <rPh sb="1" eb="2">
      <t>ヤマ</t>
    </rPh>
    <rPh sb="6" eb="8">
      <t>ニシグチ</t>
    </rPh>
    <phoneticPr fontId="2"/>
  </si>
  <si>
    <t>項番10　「休山トンネル西口」通過図</t>
    <rPh sb="0" eb="2">
      <t>コウバン</t>
    </rPh>
    <rPh sb="6" eb="7">
      <t>ヤス</t>
    </rPh>
    <rPh sb="7" eb="8">
      <t>ヤマ</t>
    </rPh>
    <rPh sb="12" eb="14">
      <t>ニシグチ</t>
    </rPh>
    <rPh sb="15" eb="17">
      <t>ツウカ</t>
    </rPh>
    <rPh sb="17" eb="18">
      <t>ズ</t>
    </rPh>
    <phoneticPr fontId="2"/>
  </si>
  <si>
    <t>休山トンネルは右側自転車歩行者専用スペースへ</t>
    <rPh sb="0" eb="1">
      <t>ヤス</t>
    </rPh>
    <rPh sb="1" eb="2">
      <t>ヤマ</t>
    </rPh>
    <rPh sb="7" eb="9">
      <t>ミギガワ</t>
    </rPh>
    <rPh sb="9" eb="12">
      <t>ジテンシャ</t>
    </rPh>
    <rPh sb="12" eb="15">
      <t>ホコウシャ</t>
    </rPh>
    <rPh sb="15" eb="17">
      <t>センヨウ</t>
    </rPh>
    <phoneticPr fontId="2"/>
  </si>
  <si>
    <t>仁方第一トンネル西口</t>
    <rPh sb="0" eb="2">
      <t>ニガタ</t>
    </rPh>
    <rPh sb="2" eb="4">
      <t>ダイイチ</t>
    </rPh>
    <rPh sb="8" eb="10">
      <t>ニシグチ</t>
    </rPh>
    <phoneticPr fontId="1"/>
  </si>
  <si>
    <t>仁方第二トンネル西口</t>
    <rPh sb="0" eb="2">
      <t>ニガタ</t>
    </rPh>
    <rPh sb="2" eb="4">
      <t>ダイニ</t>
    </rPh>
    <rPh sb="8" eb="10">
      <t>ニシグチ</t>
    </rPh>
    <phoneticPr fontId="1"/>
  </si>
  <si>
    <t>信号左の旧道トンネル経由を推奨　どちらでもよい</t>
    <rPh sb="0" eb="2">
      <t>シンゴウ</t>
    </rPh>
    <rPh sb="2" eb="3">
      <t>ヒダリ</t>
    </rPh>
    <rPh sb="4" eb="6">
      <t>キュウドウ</t>
    </rPh>
    <rPh sb="10" eb="12">
      <t>ケイユ</t>
    </rPh>
    <rPh sb="13" eb="15">
      <t>スイショウ</t>
    </rPh>
    <phoneticPr fontId="2"/>
  </si>
  <si>
    <t>→仁方駅　ここも信号右の旧道経由推奨　どちらでもよい</t>
    <rPh sb="1" eb="4">
      <t>ニガタエキ</t>
    </rPh>
    <rPh sb="8" eb="10">
      <t>シンゴウ</t>
    </rPh>
    <rPh sb="10" eb="11">
      <t>ミギ</t>
    </rPh>
    <rPh sb="12" eb="14">
      <t>キュウドウ</t>
    </rPh>
    <rPh sb="14" eb="16">
      <t>ケイユ</t>
    </rPh>
    <rPh sb="16" eb="18">
      <t>スイショウ</t>
    </rPh>
    <phoneticPr fontId="2"/>
  </si>
  <si>
    <t>項番10～11　仁方駅付近推奨通行ルート</t>
    <rPh sb="0" eb="2">
      <t>コウバン</t>
    </rPh>
    <rPh sb="8" eb="11">
      <t>ニガタエキ</t>
    </rPh>
    <rPh sb="11" eb="13">
      <t>フキン</t>
    </rPh>
    <rPh sb="13" eb="15">
      <t>スイショウ</t>
    </rPh>
    <rPh sb="15" eb="17">
      <t>ツウコウ</t>
    </rPh>
    <phoneticPr fontId="2"/>
  </si>
  <si>
    <t>Y</t>
    <phoneticPr fontId="2"/>
  </si>
  <si>
    <t>←安浦市街　バイパス避けて旧道に入ったほうが楽　どちらでもよい</t>
    <rPh sb="1" eb="3">
      <t>ヤスウラ</t>
    </rPh>
    <rPh sb="3" eb="5">
      <t>シガイ</t>
    </rPh>
    <rPh sb="10" eb="11">
      <t>サ</t>
    </rPh>
    <rPh sb="13" eb="15">
      <t>キュウドウ</t>
    </rPh>
    <rPh sb="16" eb="17">
      <t>ハイ</t>
    </rPh>
    <rPh sb="22" eb="23">
      <t>ラク</t>
    </rPh>
    <phoneticPr fontId="2"/>
  </si>
  <si>
    <t>R185</t>
    <phoneticPr fontId="2"/>
  </si>
  <si>
    <t>江戸時代からの町並みはココを左に入って200mほど</t>
    <rPh sb="0" eb="2">
      <t>エド</t>
    </rPh>
    <rPh sb="2" eb="4">
      <t>ジダイ</t>
    </rPh>
    <rPh sb="7" eb="9">
      <t>マチナ</t>
    </rPh>
    <rPh sb="14" eb="15">
      <t>ヒダリ</t>
    </rPh>
    <rPh sb="16" eb="17">
      <t>ハイ</t>
    </rPh>
    <phoneticPr fontId="2"/>
  </si>
  <si>
    <t>PC1　ファミリーマートＪＲ忠海駅前</t>
    <phoneticPr fontId="1"/>
  </si>
  <si>
    <t>右側</t>
    <rPh sb="0" eb="2">
      <t>ミギガワ</t>
    </rPh>
    <phoneticPr fontId="1"/>
  </si>
  <si>
    <t>沼田大橋わたる</t>
    <phoneticPr fontId="2"/>
  </si>
  <si>
    <t>和田</t>
    <rPh sb="0" eb="2">
      <t>ワダ</t>
    </rPh>
    <phoneticPr fontId="2"/>
  </si>
  <si>
    <t>沼田大橋北詰</t>
    <rPh sb="4" eb="6">
      <t>キタヅメ</t>
    </rPh>
    <phoneticPr fontId="2"/>
  </si>
  <si>
    <t>市道（並木通り）</t>
    <rPh sb="0" eb="2">
      <t>シドウ</t>
    </rPh>
    <rPh sb="3" eb="5">
      <t>ナミキ</t>
    </rPh>
    <rPh sb="5" eb="6">
      <t>ドオ</t>
    </rPh>
    <phoneticPr fontId="1"/>
  </si>
  <si>
    <t>左直進</t>
    <rPh sb="0" eb="1">
      <t>ヒダリ</t>
    </rPh>
    <rPh sb="1" eb="3">
      <t>チョクシン</t>
    </rPh>
    <phoneticPr fontId="1"/>
  </si>
  <si>
    <t>地形上は左折だがセンターラインに従って道なり左</t>
    <rPh sb="0" eb="2">
      <t>チケイ</t>
    </rPh>
    <rPh sb="2" eb="3">
      <t>ジョウ</t>
    </rPh>
    <rPh sb="4" eb="6">
      <t>サセツ</t>
    </rPh>
    <rPh sb="16" eb="17">
      <t>シタガ</t>
    </rPh>
    <rPh sb="19" eb="20">
      <t>ミチ</t>
    </rPh>
    <rPh sb="22" eb="23">
      <t>ヒダリ</t>
    </rPh>
    <phoneticPr fontId="2"/>
  </si>
  <si>
    <t>三原桟橋前</t>
    <rPh sb="0" eb="2">
      <t>ミハラ</t>
    </rPh>
    <rPh sb="2" eb="4">
      <t>サンバシ</t>
    </rPh>
    <rPh sb="4" eb="5">
      <t>マエ</t>
    </rPh>
    <phoneticPr fontId="2"/>
  </si>
  <si>
    <t>三原駅西</t>
    <rPh sb="0" eb="3">
      <t>ミハラエキ</t>
    </rPh>
    <rPh sb="3" eb="4">
      <t>ニシ</t>
    </rPh>
    <phoneticPr fontId="2"/>
  </si>
  <si>
    <t>市道（浮城東通り）</t>
    <rPh sb="0" eb="2">
      <t>シドウ</t>
    </rPh>
    <rPh sb="3" eb="4">
      <t>ウ</t>
    </rPh>
    <rPh sb="4" eb="5">
      <t>シロ</t>
    </rPh>
    <rPh sb="5" eb="6">
      <t>ヒガシ</t>
    </rPh>
    <rPh sb="6" eb="7">
      <t>ドオ</t>
    </rPh>
    <phoneticPr fontId="1"/>
  </si>
  <si>
    <t>（R185立体交差）</t>
    <rPh sb="5" eb="7">
      <t>リッタイ</t>
    </rPh>
    <rPh sb="7" eb="9">
      <t>コウサ</t>
    </rPh>
    <phoneticPr fontId="2"/>
  </si>
  <si>
    <t>R185をくぐって左側道にでる。自転車向けのブルーラインあり</t>
    <rPh sb="9" eb="10">
      <t>ヒダリ</t>
    </rPh>
    <rPh sb="10" eb="12">
      <t>ソクドウ</t>
    </rPh>
    <rPh sb="16" eb="19">
      <t>ジテンシャ</t>
    </rPh>
    <rPh sb="19" eb="20">
      <t>ム</t>
    </rPh>
    <phoneticPr fontId="2"/>
  </si>
  <si>
    <t>市道→県245</t>
    <rPh sb="0" eb="2">
      <t>シドウ</t>
    </rPh>
    <rPh sb="3" eb="4">
      <t>ケン</t>
    </rPh>
    <phoneticPr fontId="2"/>
  </si>
  <si>
    <t>合流</t>
    <rPh sb="0" eb="2">
      <t>ゴウリュウ</t>
    </rPh>
    <phoneticPr fontId="1"/>
  </si>
  <si>
    <t>R185→R2</t>
    <phoneticPr fontId="2"/>
  </si>
  <si>
    <t>帝人通り(ファミリーマート三原港町)</t>
    <rPh sb="0" eb="2">
      <t>テイジン</t>
    </rPh>
    <rPh sb="2" eb="3">
      <t>ドオリ</t>
    </rPh>
    <phoneticPr fontId="2"/>
  </si>
  <si>
    <t>東尾道入口</t>
    <rPh sb="0" eb="1">
      <t>ヒガシ</t>
    </rPh>
    <rPh sb="1" eb="3">
      <t>オノミチ</t>
    </rPh>
    <rPh sb="3" eb="5">
      <t>イリグチ</t>
    </rPh>
    <phoneticPr fontId="1"/>
  </si>
  <si>
    <t>JRを跨がない！</t>
    <rPh sb="3" eb="4">
      <t>マタ</t>
    </rPh>
    <phoneticPr fontId="2"/>
  </si>
  <si>
    <t>消防防災センター前</t>
    <rPh sb="0" eb="2">
      <t>ショウボウ</t>
    </rPh>
    <rPh sb="2" eb="4">
      <t>ボウサイ</t>
    </rPh>
    <rPh sb="8" eb="9">
      <t>マエ</t>
    </rPh>
    <phoneticPr fontId="2"/>
  </si>
  <si>
    <t>南松永町(ローソン 福山南松永)</t>
    <rPh sb="0" eb="4">
      <t>ミナミマツナガチョウ</t>
    </rPh>
    <phoneticPr fontId="1"/>
  </si>
  <si>
    <t>南松永町4丁目
（セブンイレブン福山南松永３丁目）</t>
    <rPh sb="0" eb="4">
      <t>ミナミマツナガチョウ</t>
    </rPh>
    <rPh sb="5" eb="7">
      <t>チョウメ</t>
    </rPh>
    <phoneticPr fontId="2"/>
  </si>
  <si>
    <t>市道→県47</t>
    <rPh sb="0" eb="2">
      <t>シドウ</t>
    </rPh>
    <rPh sb="3" eb="4">
      <t>ケン</t>
    </rPh>
    <phoneticPr fontId="2"/>
  </si>
  <si>
    <t>県道47</t>
    <rPh sb="0" eb="2">
      <t>ケンドウ</t>
    </rPh>
    <phoneticPr fontId="2"/>
  </si>
  <si>
    <t>PC2　ファミリーマート福山金江町店</t>
    <phoneticPr fontId="1"/>
  </si>
  <si>
    <t>平迫</t>
    <rPh sb="0" eb="2">
      <t>ヒラサコ</t>
    </rPh>
    <phoneticPr fontId="2"/>
  </si>
  <si>
    <t>県道72</t>
    <rPh sb="0" eb="2">
      <t>ケンドウ</t>
    </rPh>
    <phoneticPr fontId="2"/>
  </si>
  <si>
    <t>県道22</t>
    <rPh sb="0" eb="2">
      <t>ケンドウ</t>
    </rPh>
    <phoneticPr fontId="1"/>
  </si>
  <si>
    <t>洗呑三叉路</t>
    <rPh sb="0" eb="1">
      <t>アラ</t>
    </rPh>
    <rPh sb="1" eb="2">
      <t>ノ</t>
    </rPh>
    <rPh sb="2" eb="5">
      <t>サンサロ</t>
    </rPh>
    <phoneticPr fontId="2"/>
  </si>
  <si>
    <t>右折</t>
    <rPh sb="0" eb="2">
      <t>ウセツ</t>
    </rPh>
    <phoneticPr fontId="2"/>
  </si>
  <si>
    <t>水呑大橋西詰</t>
    <rPh sb="0" eb="1">
      <t>ミズ</t>
    </rPh>
    <rPh sb="1" eb="2">
      <t>ノ</t>
    </rPh>
    <rPh sb="2" eb="4">
      <t>オオハシ</t>
    </rPh>
    <rPh sb="4" eb="5">
      <t>ニシ</t>
    </rPh>
    <rPh sb="5" eb="6">
      <t>ヅメ</t>
    </rPh>
    <phoneticPr fontId="2"/>
  </si>
  <si>
    <t>港町交番（東）
（ファミリーマート南手城一丁目）</t>
    <rPh sb="0" eb="2">
      <t>ミナトマチ</t>
    </rPh>
    <rPh sb="2" eb="4">
      <t>コウバン</t>
    </rPh>
    <rPh sb="5" eb="6">
      <t>ヒガシ</t>
    </rPh>
    <phoneticPr fontId="2"/>
  </si>
  <si>
    <t>県道3</t>
    <rPh sb="0" eb="2">
      <t>ケンドウ</t>
    </rPh>
    <phoneticPr fontId="1"/>
  </si>
  <si>
    <t>右奥にファミマのあるポイント。この辺りファミマ多し</t>
    <rPh sb="0" eb="1">
      <t>ミギ</t>
    </rPh>
    <rPh sb="1" eb="2">
      <t>オク</t>
    </rPh>
    <rPh sb="17" eb="18">
      <t>アタ</t>
    </rPh>
    <rPh sb="23" eb="24">
      <t>オオ</t>
    </rPh>
    <phoneticPr fontId="2"/>
  </si>
  <si>
    <t>市道→県244→県3</t>
    <rPh sb="0" eb="2">
      <t>シドウ</t>
    </rPh>
    <rPh sb="3" eb="4">
      <t>ケン</t>
    </rPh>
    <rPh sb="8" eb="9">
      <t>ケン</t>
    </rPh>
    <phoneticPr fontId="1"/>
  </si>
  <si>
    <t>大門町5丁目（西）
（ファミリーマート福山大門町店）</t>
    <rPh sb="0" eb="2">
      <t>ダイモン</t>
    </rPh>
    <rPh sb="2" eb="3">
      <t>マチ</t>
    </rPh>
    <rPh sb="4" eb="6">
      <t>チョウメ</t>
    </rPh>
    <rPh sb="7" eb="8">
      <t>ニシ</t>
    </rPh>
    <phoneticPr fontId="2"/>
  </si>
  <si>
    <t>県道3道なりなのかと思ったら、そんなことない
見落としたらR2に連れていかれる罠ポイント</t>
    <rPh sb="0" eb="2">
      <t>ケンドウ</t>
    </rPh>
    <rPh sb="3" eb="4">
      <t>ミチ</t>
    </rPh>
    <rPh sb="10" eb="11">
      <t>オモ</t>
    </rPh>
    <rPh sb="23" eb="25">
      <t>ミオ</t>
    </rPh>
    <rPh sb="32" eb="33">
      <t>ツ</t>
    </rPh>
    <rPh sb="39" eb="40">
      <t>ワナ</t>
    </rPh>
    <phoneticPr fontId="2"/>
  </si>
  <si>
    <t>県道3から外れる。R2バイパス方面へ</t>
    <rPh sb="0" eb="2">
      <t>ケンドウ</t>
    </rPh>
    <rPh sb="5" eb="6">
      <t>ハズ</t>
    </rPh>
    <rPh sb="15" eb="17">
      <t>ホウメン</t>
    </rPh>
    <phoneticPr fontId="2"/>
  </si>
  <si>
    <t>R2バイパスに入らない！</t>
    <rPh sb="7" eb="8">
      <t>ハイ</t>
    </rPh>
    <phoneticPr fontId="2"/>
  </si>
  <si>
    <t>市道（風車通り）</t>
    <rPh sb="0" eb="2">
      <t>シドウ</t>
    </rPh>
    <rPh sb="3" eb="5">
      <t>フウシャ</t>
    </rPh>
    <rPh sb="5" eb="6">
      <t>ドオ</t>
    </rPh>
    <phoneticPr fontId="1"/>
  </si>
  <si>
    <t>（R2交点）</t>
    <rPh sb="3" eb="5">
      <t>コウテン</t>
    </rPh>
    <phoneticPr fontId="2"/>
  </si>
  <si>
    <t>R2を直交してそのまま裏道に入ってトンネルでJRくぐる</t>
    <rPh sb="3" eb="5">
      <t>チョッコウ</t>
    </rPh>
    <rPh sb="11" eb="13">
      <t>ウラミチ</t>
    </rPh>
    <rPh sb="14" eb="15">
      <t>ハイ</t>
    </rPh>
    <phoneticPr fontId="2"/>
  </si>
  <si>
    <t>（横断歩道）</t>
    <rPh sb="1" eb="3">
      <t>オウダン</t>
    </rPh>
    <rPh sb="3" eb="5">
      <t>ホドウ</t>
    </rPh>
    <phoneticPr fontId="2"/>
  </si>
  <si>
    <r>
      <t xml:space="preserve">このポイント難関！
</t>
    </r>
    <r>
      <rPr>
        <sz val="9"/>
        <rFont val="ＭＳ Ｐゴシック"/>
        <family val="3"/>
        <charset val="128"/>
      </rPr>
      <t>井笠鉄道の廃線跡らしきサイクリングロード？　を辿ること！
沿道の車庫は車道と接続してないのは気にしてはいけない……
（自歩道なのに正面からクルマ来ます）</t>
    </r>
    <rPh sb="6" eb="8">
      <t>ナンカン</t>
    </rPh>
    <rPh sb="10" eb="11">
      <t>イ</t>
    </rPh>
    <rPh sb="12" eb="14">
      <t>テツドウ</t>
    </rPh>
    <rPh sb="15" eb="17">
      <t>ハイセン</t>
    </rPh>
    <rPh sb="17" eb="18">
      <t>アト</t>
    </rPh>
    <rPh sb="33" eb="34">
      <t>タド</t>
    </rPh>
    <rPh sb="39" eb="41">
      <t>エンドウ</t>
    </rPh>
    <rPh sb="42" eb="44">
      <t>シャコ</t>
    </rPh>
    <rPh sb="45" eb="47">
      <t>シャドウ</t>
    </rPh>
    <rPh sb="48" eb="50">
      <t>セツゾク</t>
    </rPh>
    <rPh sb="56" eb="57">
      <t>キ</t>
    </rPh>
    <rPh sb="69" eb="70">
      <t>ジ</t>
    </rPh>
    <rPh sb="70" eb="72">
      <t>ホドウ</t>
    </rPh>
    <rPh sb="75" eb="77">
      <t>ショウメン</t>
    </rPh>
    <rPh sb="82" eb="83">
      <t>キ</t>
    </rPh>
    <phoneticPr fontId="2"/>
  </si>
  <si>
    <t>（自転車歩行者道
井笠鉄道廃線跡）</t>
    <rPh sb="1" eb="7">
      <t>ジテンシャホコウシャ</t>
    </rPh>
    <rPh sb="7" eb="8">
      <t>ミチ</t>
    </rPh>
    <rPh sb="9" eb="10">
      <t>イ</t>
    </rPh>
    <rPh sb="11" eb="13">
      <t>テツドウ</t>
    </rPh>
    <rPh sb="13" eb="15">
      <t>ハイセン</t>
    </rPh>
    <rPh sb="15" eb="16">
      <t>アト</t>
    </rPh>
    <phoneticPr fontId="1"/>
  </si>
  <si>
    <t>この辺りで県34の横に出る
そのままサイクリングロード？　を辿ってもどちらでもよい</t>
    <rPh sb="2" eb="3">
      <t>アタ</t>
    </rPh>
    <rPh sb="5" eb="6">
      <t>ケン</t>
    </rPh>
    <rPh sb="9" eb="10">
      <t>ヨコ</t>
    </rPh>
    <rPh sb="11" eb="12">
      <t>デ</t>
    </rPh>
    <rPh sb="30" eb="31">
      <t>タド</t>
    </rPh>
    <phoneticPr fontId="2"/>
  </si>
  <si>
    <t>（県道34　横）</t>
    <rPh sb="1" eb="3">
      <t>ケンドウ</t>
    </rPh>
    <rPh sb="6" eb="7">
      <t>ヨコ</t>
    </rPh>
    <phoneticPr fontId="2"/>
  </si>
  <si>
    <t>（田頭S　横）</t>
    <rPh sb="1" eb="2">
      <t>タ</t>
    </rPh>
    <rPh sb="2" eb="3">
      <t>アタマ</t>
    </rPh>
    <rPh sb="5" eb="6">
      <t>ヨコ</t>
    </rPh>
    <phoneticPr fontId="2"/>
  </si>
  <si>
    <t>県34をアンダーパスしてすぐ右折。峠を登る</t>
    <rPh sb="0" eb="1">
      <t>ケン</t>
    </rPh>
    <rPh sb="14" eb="16">
      <t>ウセツ</t>
    </rPh>
    <rPh sb="17" eb="18">
      <t>トウゲ</t>
    </rPh>
    <rPh sb="19" eb="20">
      <t>ノボ</t>
    </rPh>
    <phoneticPr fontId="2"/>
  </si>
  <si>
    <r>
      <rPr>
        <b/>
        <sz val="9"/>
        <color rgb="FFFF0000"/>
        <rFont val="ＭＳ Ｐゴシック"/>
        <family val="3"/>
        <charset val="128"/>
      </rPr>
      <t xml:space="preserve">直交（正面）方向に車道信号がない。
</t>
    </r>
    <r>
      <rPr>
        <sz val="9"/>
        <rFont val="ＭＳ Ｐゴシック"/>
        <family val="3"/>
        <charset val="128"/>
      </rPr>
      <t>交差方向は常に青信号が出ているので要注意</t>
    </r>
    <rPh sb="0" eb="2">
      <t>チョッコウ</t>
    </rPh>
    <rPh sb="3" eb="5">
      <t>ショウメン</t>
    </rPh>
    <rPh sb="6" eb="8">
      <t>ホウコウ</t>
    </rPh>
    <rPh sb="9" eb="11">
      <t>シャドウ</t>
    </rPh>
    <rPh sb="11" eb="13">
      <t>シンゴウ</t>
    </rPh>
    <rPh sb="18" eb="20">
      <t>コウサ</t>
    </rPh>
    <rPh sb="20" eb="22">
      <t>ホウコウ</t>
    </rPh>
    <rPh sb="23" eb="24">
      <t>ツネ</t>
    </rPh>
    <rPh sb="25" eb="28">
      <t>アオシンゴウ</t>
    </rPh>
    <rPh sb="29" eb="30">
      <t>デ</t>
    </rPh>
    <rPh sb="35" eb="38">
      <t>ヨウチュウイ</t>
    </rPh>
    <phoneticPr fontId="2"/>
  </si>
  <si>
    <t>（ローソン 笠岡今立店）</t>
    <phoneticPr fontId="2"/>
  </si>
  <si>
    <t>広域農道</t>
    <rPh sb="0" eb="2">
      <t>コウイキ</t>
    </rPh>
    <rPh sb="2" eb="4">
      <t>ノウドウ</t>
    </rPh>
    <phoneticPr fontId="1"/>
  </si>
  <si>
    <t>二つ目の曲がり角。1つ手前に1車線しかない怪しい道がある
干拓地を貫く2車線ある荒涼とした道路</t>
    <rPh sb="0" eb="1">
      <t>フタ</t>
    </rPh>
    <rPh sb="2" eb="3">
      <t>メ</t>
    </rPh>
    <rPh sb="4" eb="5">
      <t>マ</t>
    </rPh>
    <rPh sb="7" eb="8">
      <t>カド</t>
    </rPh>
    <rPh sb="11" eb="13">
      <t>テマエ</t>
    </rPh>
    <rPh sb="15" eb="17">
      <t>シャセン</t>
    </rPh>
    <rPh sb="21" eb="22">
      <t>アヤ</t>
    </rPh>
    <rPh sb="24" eb="25">
      <t>ミチ</t>
    </rPh>
    <rPh sb="33" eb="34">
      <t>ツラヌ</t>
    </rPh>
    <rPh sb="36" eb="38">
      <t>シャセン</t>
    </rPh>
    <rPh sb="40" eb="42">
      <t>コウリョウ</t>
    </rPh>
    <rPh sb="45" eb="47">
      <t>ドウロ</t>
    </rPh>
    <phoneticPr fontId="2"/>
  </si>
  <si>
    <t>県道60</t>
    <rPh sb="0" eb="2">
      <t>ケンドウ</t>
    </rPh>
    <phoneticPr fontId="1"/>
  </si>
  <si>
    <t>県60に合流。直進200m先左に旧道があるので、そちらに入るとちょっとだけ楽（新道はまっすぐ登るので疲れる）</t>
    <rPh sb="0" eb="1">
      <t>ケン</t>
    </rPh>
    <rPh sb="4" eb="6">
      <t>ゴウリュウ</t>
    </rPh>
    <rPh sb="7" eb="9">
      <t>チョクシン</t>
    </rPh>
    <rPh sb="13" eb="14">
      <t>サキ</t>
    </rPh>
    <rPh sb="14" eb="15">
      <t>ヒダリ</t>
    </rPh>
    <rPh sb="16" eb="18">
      <t>キュウドウ</t>
    </rPh>
    <rPh sb="28" eb="29">
      <t>ハイ</t>
    </rPh>
    <rPh sb="37" eb="38">
      <t>ラク</t>
    </rPh>
    <rPh sb="39" eb="41">
      <t>シンドウ</t>
    </rPh>
    <rPh sb="46" eb="47">
      <t>ノボ</t>
    </rPh>
    <rPh sb="50" eb="51">
      <t>ツカ</t>
    </rPh>
    <phoneticPr fontId="2"/>
  </si>
  <si>
    <t>広域農道
（県道60）</t>
    <rPh sb="6" eb="8">
      <t>ケンドウ</t>
    </rPh>
    <phoneticPr fontId="1"/>
  </si>
  <si>
    <t>峠ピークで浅口市に入ってすぐ広域農道をそれて県道60分岐
広域農道がメインで、県道60は側道みたいになっている</t>
    <rPh sb="0" eb="1">
      <t>トウゲ</t>
    </rPh>
    <rPh sb="5" eb="7">
      <t>アサクチ</t>
    </rPh>
    <rPh sb="7" eb="8">
      <t>シ</t>
    </rPh>
    <rPh sb="9" eb="10">
      <t>ハイ</t>
    </rPh>
    <rPh sb="14" eb="16">
      <t>コウイキ</t>
    </rPh>
    <rPh sb="16" eb="18">
      <t>ノウドウ</t>
    </rPh>
    <rPh sb="22" eb="24">
      <t>ケンドウ</t>
    </rPh>
    <rPh sb="26" eb="28">
      <t>ブンキ</t>
    </rPh>
    <rPh sb="29" eb="31">
      <t>コウイキ</t>
    </rPh>
    <rPh sb="31" eb="33">
      <t>ノウドウ</t>
    </rPh>
    <rPh sb="39" eb="41">
      <t>ケンドウ</t>
    </rPh>
    <rPh sb="44" eb="46">
      <t>ソクドウ</t>
    </rPh>
    <phoneticPr fontId="2"/>
  </si>
  <si>
    <t>直交（正面）方向に車道信号がない。</t>
    <rPh sb="0" eb="2">
      <t>チョッコウ</t>
    </rPh>
    <rPh sb="3" eb="5">
      <t>ショウメン</t>
    </rPh>
    <rPh sb="6" eb="8">
      <t>ホウコウ</t>
    </rPh>
    <rPh sb="9" eb="11">
      <t>シャドウ</t>
    </rPh>
    <rPh sb="11" eb="13">
      <t>シンゴウ</t>
    </rPh>
    <phoneticPr fontId="2"/>
  </si>
  <si>
    <t>軽トラしか走れないような道</t>
    <rPh sb="0" eb="1">
      <t>ケイ</t>
    </rPh>
    <rPh sb="5" eb="6">
      <t>ハシ</t>
    </rPh>
    <rPh sb="12" eb="13">
      <t>ミチ</t>
    </rPh>
    <phoneticPr fontId="2"/>
  </si>
  <si>
    <t>（地蔵がいる）</t>
    <rPh sb="1" eb="3">
      <t>ジゾウ</t>
    </rPh>
    <phoneticPr fontId="2"/>
  </si>
  <si>
    <t>四差路</t>
    <rPh sb="0" eb="1">
      <t>ヨン</t>
    </rPh>
    <rPh sb="1" eb="2">
      <t>サ</t>
    </rPh>
    <rPh sb="2" eb="3">
      <t>ロ</t>
    </rPh>
    <phoneticPr fontId="2"/>
  </si>
  <si>
    <t>←鴨方</t>
    <rPh sb="1" eb="3">
      <t>カモガタ</t>
    </rPh>
    <phoneticPr fontId="2"/>
  </si>
  <si>
    <t>フォトコントロール
かもがた町家公園</t>
    <rPh sb="14" eb="16">
      <t>チョウカ</t>
    </rPh>
    <rPh sb="16" eb="18">
      <t>コウエン</t>
    </rPh>
    <phoneticPr fontId="2"/>
  </si>
  <si>
    <t>上下に道が分岐している。どっちでもいい。上のほうが楽</t>
    <rPh sb="0" eb="2">
      <t>ジョウゲ</t>
    </rPh>
    <rPh sb="3" eb="4">
      <t>ミチ</t>
    </rPh>
    <rPh sb="5" eb="7">
      <t>ブンキ</t>
    </rPh>
    <rPh sb="20" eb="21">
      <t>ウエ</t>
    </rPh>
    <rPh sb="25" eb="26">
      <t>ラク</t>
    </rPh>
    <phoneticPr fontId="2"/>
  </si>
  <si>
    <t>フォトコントロール　若葉町（バス停）</t>
    <rPh sb="10" eb="12">
      <t>ワカバ</t>
    </rPh>
    <rPh sb="12" eb="13">
      <t>チョウ</t>
    </rPh>
    <rPh sb="16" eb="17">
      <t>テイ</t>
    </rPh>
    <phoneticPr fontId="2"/>
  </si>
  <si>
    <t>自分のバイクとバス停を撮影してくること
頂上過ぎにある進路左のバス停が正解だが、手前にある右バス停でもどちらでもよい。空いてるほうにどうぞ</t>
    <rPh sb="0" eb="2">
      <t>ジブン</t>
    </rPh>
    <rPh sb="9" eb="10">
      <t>テイ</t>
    </rPh>
    <rPh sb="11" eb="13">
      <t>サツエイ</t>
    </rPh>
    <rPh sb="20" eb="22">
      <t>チョウジョウ</t>
    </rPh>
    <rPh sb="22" eb="23">
      <t>ス</t>
    </rPh>
    <rPh sb="27" eb="29">
      <t>シンロ</t>
    </rPh>
    <rPh sb="29" eb="30">
      <t>ヒダリ</t>
    </rPh>
    <rPh sb="33" eb="34">
      <t>テイ</t>
    </rPh>
    <rPh sb="35" eb="37">
      <t>セイカイ</t>
    </rPh>
    <rPh sb="40" eb="42">
      <t>テマエ</t>
    </rPh>
    <rPh sb="45" eb="46">
      <t>ミギ</t>
    </rPh>
    <rPh sb="48" eb="49">
      <t>テイ</t>
    </rPh>
    <rPh sb="59" eb="60">
      <t>ス</t>
    </rPh>
    <phoneticPr fontId="2"/>
  </si>
  <si>
    <t>自分のバイクと石碑を撮影してくること
撮影後、本町Sを直進</t>
    <rPh sb="0" eb="2">
      <t>ジブン</t>
    </rPh>
    <rPh sb="7" eb="9">
      <t>セキヒ</t>
    </rPh>
    <rPh sb="10" eb="12">
      <t>サツエイ</t>
    </rPh>
    <rPh sb="19" eb="21">
      <t>サツエイ</t>
    </rPh>
    <rPh sb="21" eb="22">
      <t>ゴ</t>
    </rPh>
    <rPh sb="23" eb="25">
      <t>ホンマチ</t>
    </rPh>
    <rPh sb="27" eb="29">
      <t>チョクシン</t>
    </rPh>
    <phoneticPr fontId="2"/>
  </si>
  <si>
    <t>左折
→右折</t>
    <rPh sb="0" eb="2">
      <t>サセツ</t>
    </rPh>
    <rPh sb="4" eb="6">
      <t>ウセツ</t>
    </rPh>
    <phoneticPr fontId="2"/>
  </si>
  <si>
    <t>鴨方I.C南（セブンイレブン鴨方インター）</t>
    <rPh sb="0" eb="2">
      <t>カモガタ</t>
    </rPh>
    <rPh sb="5" eb="6">
      <t>ミナミ</t>
    </rPh>
    <phoneticPr fontId="2"/>
  </si>
  <si>
    <t>富田橋北</t>
    <rPh sb="0" eb="2">
      <t>トンダ</t>
    </rPh>
    <rPh sb="2" eb="3">
      <t>バシ</t>
    </rPh>
    <rPh sb="3" eb="4">
      <t>キタ</t>
    </rPh>
    <phoneticPr fontId="2"/>
  </si>
  <si>
    <t>県道60→市道</t>
    <rPh sb="0" eb="2">
      <t>ケンドウ</t>
    </rPh>
    <rPh sb="5" eb="7">
      <t>シドウ</t>
    </rPh>
    <phoneticPr fontId="1"/>
  </si>
  <si>
    <t>（新倉敷駅前）</t>
    <rPh sb="1" eb="4">
      <t>シンクラシキ</t>
    </rPh>
    <rPh sb="4" eb="5">
      <t>エキ</t>
    </rPh>
    <rPh sb="5" eb="6">
      <t>マエ</t>
    </rPh>
    <phoneticPr fontId="2"/>
  </si>
  <si>
    <t>長尾</t>
    <rPh sb="1" eb="3">
      <t>ナガオ</t>
    </rPh>
    <phoneticPr fontId="2"/>
  </si>
  <si>
    <t>T字路に見えるが、正面右奥の新幹線高架下に向かって進む</t>
    <rPh sb="1" eb="3">
      <t>ジロ</t>
    </rPh>
    <rPh sb="4" eb="5">
      <t>ミ</t>
    </rPh>
    <rPh sb="9" eb="11">
      <t>ショウメン</t>
    </rPh>
    <rPh sb="11" eb="12">
      <t>ミギ</t>
    </rPh>
    <rPh sb="12" eb="13">
      <t>オク</t>
    </rPh>
    <rPh sb="14" eb="17">
      <t>シンカンセン</t>
    </rPh>
    <rPh sb="17" eb="20">
      <t>コウカシタ</t>
    </rPh>
    <rPh sb="21" eb="22">
      <t>ム</t>
    </rPh>
    <rPh sb="25" eb="26">
      <t>スス</t>
    </rPh>
    <phoneticPr fontId="2"/>
  </si>
  <si>
    <t>スロープを登る</t>
    <rPh sb="5" eb="6">
      <t>ノボ</t>
    </rPh>
    <phoneticPr fontId="2"/>
  </si>
  <si>
    <t>B.P鉾島</t>
    <rPh sb="3" eb="4">
      <t>ホコ</t>
    </rPh>
    <rPh sb="4" eb="5">
      <t>シマ</t>
    </rPh>
    <phoneticPr fontId="2"/>
  </si>
  <si>
    <t>（旧霞橋）</t>
    <rPh sb="1" eb="2">
      <t>キュウ</t>
    </rPh>
    <rPh sb="2" eb="3">
      <t>カスミ</t>
    </rPh>
    <rPh sb="3" eb="4">
      <t>バシ</t>
    </rPh>
    <phoneticPr fontId="2"/>
  </si>
  <si>
    <t>R429</t>
    <phoneticPr fontId="2"/>
  </si>
  <si>
    <t>R2交点</t>
    <rPh sb="2" eb="4">
      <t>コウテン</t>
    </rPh>
    <phoneticPr fontId="2"/>
  </si>
  <si>
    <t>右渡る</t>
    <rPh sb="0" eb="1">
      <t>ミギ</t>
    </rPh>
    <rPh sb="1" eb="2">
      <t>ワタ</t>
    </rPh>
    <phoneticPr fontId="2"/>
  </si>
  <si>
    <t>霞橋東詰</t>
    <rPh sb="2" eb="3">
      <t>ヒガシ</t>
    </rPh>
    <rPh sb="3" eb="4">
      <t>ヅメ</t>
    </rPh>
    <phoneticPr fontId="2"/>
  </si>
  <si>
    <t>横断歩道を渡って右側側道へ</t>
    <rPh sb="0" eb="2">
      <t>オウダン</t>
    </rPh>
    <rPh sb="2" eb="4">
      <t>ホドウ</t>
    </rPh>
    <rPh sb="5" eb="6">
      <t>ワタ</t>
    </rPh>
    <rPh sb="8" eb="10">
      <t>ミギガワ</t>
    </rPh>
    <rPh sb="10" eb="12">
      <t>ソクドウ</t>
    </rPh>
    <phoneticPr fontId="2"/>
  </si>
  <si>
    <t>片島</t>
    <rPh sb="0" eb="2">
      <t>カタシマ</t>
    </rPh>
    <phoneticPr fontId="2"/>
  </si>
  <si>
    <t>側道</t>
    <rPh sb="0" eb="2">
      <t>ソクドウ</t>
    </rPh>
    <phoneticPr fontId="2"/>
  </si>
  <si>
    <t>県道188</t>
    <rPh sb="0" eb="2">
      <t>ケンドウ</t>
    </rPh>
    <phoneticPr fontId="2"/>
  </si>
  <si>
    <t>（セブン-イレブン 倉敷連島町）</t>
    <phoneticPr fontId="2"/>
  </si>
  <si>
    <t>合流</t>
    <rPh sb="0" eb="2">
      <t>ゴウリュウ</t>
    </rPh>
    <phoneticPr fontId="2"/>
  </si>
  <si>
    <t>福井</t>
    <rPh sb="0" eb="2">
      <t>フクイ</t>
    </rPh>
    <phoneticPr fontId="2"/>
  </si>
  <si>
    <t>市道→県275</t>
    <rPh sb="0" eb="2">
      <t>シドウ</t>
    </rPh>
    <rPh sb="3" eb="4">
      <t>ケン</t>
    </rPh>
    <phoneticPr fontId="2"/>
  </si>
  <si>
    <t>県道22</t>
    <rPh sb="0" eb="2">
      <t>ケンドウ</t>
    </rPh>
    <phoneticPr fontId="2"/>
  </si>
  <si>
    <t>自転車歩行者専用</t>
    <rPh sb="0" eb="6">
      <t>ジテンシャホコウシャ</t>
    </rPh>
    <rPh sb="6" eb="8">
      <t>センヨウ</t>
    </rPh>
    <phoneticPr fontId="2"/>
  </si>
  <si>
    <t>側道から上がって右折</t>
    <rPh sb="0" eb="2">
      <t>ソクドウ</t>
    </rPh>
    <rPh sb="4" eb="5">
      <t>ア</t>
    </rPh>
    <rPh sb="8" eb="10">
      <t>ウセツ</t>
    </rPh>
    <phoneticPr fontId="2"/>
  </si>
  <si>
    <t>藤戸大橋</t>
    <rPh sb="0" eb="4">
      <t>フジトオオハシ</t>
    </rPh>
    <phoneticPr fontId="2"/>
  </si>
  <si>
    <t>左折</t>
    <rPh sb="0" eb="2">
      <t>サセツ</t>
    </rPh>
    <phoneticPr fontId="2"/>
  </si>
  <si>
    <t>藤戸</t>
    <rPh sb="0" eb="2">
      <t>フジト</t>
    </rPh>
    <phoneticPr fontId="2"/>
  </si>
  <si>
    <t>（山陽本線　陸橋）</t>
    <rPh sb="1" eb="3">
      <t>サンヨウ</t>
    </rPh>
    <rPh sb="3" eb="5">
      <t>ホンセン</t>
    </rPh>
    <rPh sb="6" eb="8">
      <t>リッキョウ</t>
    </rPh>
    <phoneticPr fontId="2"/>
  </si>
  <si>
    <t>粒江小東（セブン-イレブン倉敷粒江）</t>
    <rPh sb="0" eb="2">
      <t>ツブエ</t>
    </rPh>
    <rPh sb="2" eb="4">
      <t>コヒガシ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</si>
  <si>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</si>
  <si>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</si>
  <si>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（瀬戸大橋線　高架）</t>
    <rPh sb="1" eb="6">
      <t>セトオオハシセン</t>
    </rPh>
    <rPh sb="7" eb="9">
      <t>コウカ</t>
    </rPh>
    <phoneticPr fontId="2"/>
  </si>
  <si>
    <t>二輪以外一通。隘路を左折して踏切渡る</t>
    <rPh sb="0" eb="2">
      <t>ニリン</t>
    </rPh>
    <rPh sb="2" eb="4">
      <t>イガイ</t>
    </rPh>
    <rPh sb="4" eb="6">
      <t>イッツウ</t>
    </rPh>
    <rPh sb="7" eb="9">
      <t>アイロ</t>
    </rPh>
    <rPh sb="10" eb="12">
      <t>サセツ</t>
    </rPh>
    <rPh sb="14" eb="16">
      <t>フミキリ</t>
    </rPh>
    <rPh sb="16" eb="17">
      <t>ワタ</t>
    </rPh>
    <phoneticPr fontId="2"/>
  </si>
  <si>
    <t>新稔橋</t>
    <rPh sb="0" eb="1">
      <t>シン</t>
    </rPh>
    <rPh sb="1" eb="2">
      <t>ミノル</t>
    </rPh>
    <rPh sb="2" eb="3">
      <t>バシ</t>
    </rPh>
    <phoneticPr fontId="2"/>
  </si>
  <si>
    <t>七区入口</t>
    <rPh sb="0" eb="2">
      <t>ナナク</t>
    </rPh>
    <rPh sb="2" eb="4">
      <t>イリグチ</t>
    </rPh>
    <phoneticPr fontId="2"/>
  </si>
  <si>
    <t>R30（県22）</t>
    <phoneticPr fontId="2"/>
  </si>
  <si>
    <t>田井</t>
    <rPh sb="0" eb="2">
      <t>タイ</t>
    </rPh>
    <phoneticPr fontId="2"/>
  </si>
  <si>
    <t>フィニッシュ
JR宇野駅</t>
    <rPh sb="9" eb="11">
      <t>ウノ</t>
    </rPh>
    <rPh sb="11" eb="12">
      <t>エキ</t>
    </rPh>
    <phoneticPr fontId="2"/>
  </si>
  <si>
    <t>06:00スタート 東方向</t>
    <rPh sb="10" eb="11">
      <t>ヒガシ</t>
    </rPh>
    <rPh sb="11" eb="13">
      <t>ホウコウ</t>
    </rPh>
    <phoneticPr fontId="1"/>
  </si>
  <si>
    <t>OPEN/ 08:21 ～ 11:20    
レシート取得して通過時間を自分で記入。
チェック後　そのまま直進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4" eb="56">
      <t>チョクシン</t>
    </rPh>
    <phoneticPr fontId="1"/>
  </si>
  <si>
    <t>OPEN/ 09:34 ～ 14:04 
レシート取得して通過時間を自分で記入。
チェック後　そのまま直進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51" eb="53">
      <t>チョクシン</t>
    </rPh>
    <phoneticPr fontId="1"/>
  </si>
  <si>
    <t>OPEN/ 11:53 ～ 19:30      
自分で到着タイムと総所要時間を記入。
ブルベカードに署名、メダル購入するかどうかを記入。
ブルベカードを提出して下さい。</t>
    <phoneticPr fontId="1"/>
  </si>
  <si>
    <t>BRM103広島200</t>
    <rPh sb="6" eb="8">
      <t>ヒロシマ</t>
    </rPh>
    <phoneticPr fontId="2"/>
  </si>
  <si>
    <t>ver1.1.1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</si>
</sst>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2" borderId="3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0" fontId="4" fillId="4" borderId="10" xfId="0" applyFont="1" applyFill="1" applyBorder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98</xdr:row>
      <xdr:rowOff>123825</xdr:rowOff>
    </xdr:from>
    <xdr:to>
      <xdr:col>10</xdr:col>
      <xdr:colOff>1135295</xdr:colOff>
      <xdr:row>120</xdr:row>
      <xdr:rowOff>85335</xdr:rowOff>
    </xdr:to>
    <xdr:grpSp>
      <xdr:nvGrpSpPr>
        <xdr:cNvPr id="13" name="グループ化 12">
          <a:extLst>
            <a:ext uri="{FF2B5EF4-FFF2-40B4-BE49-F238E27FC236}">
              <a16:creationId xmlns="" xmlns:a16="http://schemas.microsoft.com/office/drawing/2014/main" id="{647299DD-3D3E-4010-AAFE-0608AB9C8358}"/>
            </a:ext>
          </a:extLst>
        </xdr:cNvPr>
        <xdr:cNvGrpSpPr/>
      </xdr:nvGrpSpPr>
      <xdr:grpSpPr>
        <a:xfrm>
          <a:off x="238125" y="20899531"/>
          <a:ext cx="6869905" cy="3412922"/>
          <a:chOff x="0" y="18440400"/>
          <a:chExt cx="6859820" cy="331431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="" xmlns:a16="http://schemas.microsoft.com/office/drawing/2014/main" id="{20A1FB4E-ED35-4A8C-B276-43A111195D8F}"/>
              </a:ext>
            </a:extLst>
          </xdr:cNvPr>
          <xdr:cNvSpPr/>
        </xdr:nvSpPr>
        <xdr:spPr>
          <a:xfrm rot="2040000">
            <a:off x="1625481" y="19999127"/>
            <a:ext cx="5234339" cy="609600"/>
          </a:xfrm>
          <a:prstGeom prst="rect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="" xmlns:a16="http://schemas.microsoft.com/office/drawing/2014/main" id="{FB8BD0FA-5B18-441E-BECD-84611986E050}"/>
              </a:ext>
            </a:extLst>
          </xdr:cNvPr>
          <xdr:cNvSpPr/>
        </xdr:nvSpPr>
        <xdr:spPr>
          <a:xfrm rot="2040000">
            <a:off x="5161890" y="21145110"/>
            <a:ext cx="1544438" cy="609600"/>
          </a:xfrm>
          <a:prstGeom prst="rect">
            <a:avLst/>
          </a:prstGeom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休山トンネル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="" xmlns:a16="http://schemas.microsoft.com/office/drawing/2014/main" id="{CA2369B0-3FB1-468E-A028-ACA413A2521A}"/>
              </a:ext>
            </a:extLst>
          </xdr:cNvPr>
          <xdr:cNvSpPr/>
        </xdr:nvSpPr>
        <xdr:spPr>
          <a:xfrm rot="-1440000">
            <a:off x="0" y="18440400"/>
            <a:ext cx="5324475" cy="609600"/>
          </a:xfrm>
          <a:prstGeom prst="rect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1162050</xdr:colOff>
      <xdr:row>101</xdr:row>
      <xdr:rowOff>76199</xdr:rowOff>
    </xdr:from>
    <xdr:to>
      <xdr:col>3</xdr:col>
      <xdr:colOff>1762125</xdr:colOff>
      <xdr:row>102</xdr:row>
      <xdr:rowOff>139826</xdr:rowOff>
    </xdr:to>
    <xdr:grpSp>
      <xdr:nvGrpSpPr>
        <xdr:cNvPr id="11" name="グループ化 10">
          <a:extLst>
            <a:ext uri="{FF2B5EF4-FFF2-40B4-BE49-F238E27FC236}">
              <a16:creationId xmlns="" xmlns:a16="http://schemas.microsoft.com/office/drawing/2014/main" id="{F67083FB-BE09-4B98-969C-6D821CCC698F}"/>
            </a:ext>
          </a:extLst>
        </xdr:cNvPr>
        <xdr:cNvGrpSpPr/>
      </xdr:nvGrpSpPr>
      <xdr:grpSpPr>
        <a:xfrm>
          <a:off x="2271432" y="21322552"/>
          <a:ext cx="600075" cy="220509"/>
          <a:chOff x="1685925" y="22545674"/>
          <a:chExt cx="714375" cy="257175"/>
        </a:xfrm>
      </xdr:grpSpPr>
      <xdr:sp macro="" textlink="">
        <xdr:nvSpPr>
          <xdr:cNvPr id="10" name="四角形: 角を丸くする 9">
            <a:extLst>
              <a:ext uri="{FF2B5EF4-FFF2-40B4-BE49-F238E27FC236}">
                <a16:creationId xmlns="" xmlns:a16="http://schemas.microsoft.com/office/drawing/2014/main" id="{F7EB95F9-E174-4C5A-8F32-472BD3DC7006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="" xmlns:a16="http://schemas.microsoft.com/office/drawing/2014/main" id="{B3F5C510-DE22-47B4-9EDB-9BEF2B325661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楕円 7">
            <a:extLst>
              <a:ext uri="{FF2B5EF4-FFF2-40B4-BE49-F238E27FC236}">
                <a16:creationId xmlns="" xmlns:a16="http://schemas.microsoft.com/office/drawing/2014/main" id="{2349993E-F185-455F-BA93-18CC0720FCBF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="" xmlns:a16="http://schemas.microsoft.com/office/drawing/2014/main" id="{46902FF7-FBD0-477D-B84E-FB2C1747675B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1533525</xdr:colOff>
      <xdr:row>104</xdr:row>
      <xdr:rowOff>114300</xdr:rowOff>
    </xdr:from>
    <xdr:to>
      <xdr:col>10</xdr:col>
      <xdr:colOff>676275</xdr:colOff>
      <xdr:row>122</xdr:row>
      <xdr:rowOff>0</xdr:rowOff>
    </xdr:to>
    <xdr:cxnSp macro="">
      <xdr:nvCxnSpPr>
        <xdr:cNvPr id="28" name="直線矢印コネクタ 27">
          <a:extLst>
            <a:ext uri="{FF2B5EF4-FFF2-40B4-BE49-F238E27FC236}">
              <a16:creationId xmlns="" xmlns:a16="http://schemas.microsoft.com/office/drawing/2014/main" id="{99C1B555-525F-4C2A-BC09-14F7A3101851}"/>
            </a:ext>
          </a:extLst>
        </xdr:cNvPr>
        <xdr:cNvCxnSpPr/>
      </xdr:nvCxnSpPr>
      <xdr:spPr>
        <a:xfrm>
          <a:off x="2647950" y="19935825"/>
          <a:ext cx="3990975" cy="26289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1770656</xdr:colOff>
      <xdr:row>98</xdr:row>
      <xdr:rowOff>101698</xdr:rowOff>
    </xdr:from>
    <xdr:to>
      <xdr:col>3</xdr:col>
      <xdr:colOff>1952623</xdr:colOff>
      <xdr:row>102</xdr:row>
      <xdr:rowOff>73123</xdr:rowOff>
    </xdr:to>
    <xdr:pic>
      <xdr:nvPicPr>
        <xdr:cNvPr id="30" name="図 29">
          <a:extLst>
            <a:ext uri="{FF2B5EF4-FFF2-40B4-BE49-F238E27FC236}">
              <a16:creationId xmlns="" xmlns:a16="http://schemas.microsoft.com/office/drawing/2014/main" id="{36D1E328-D870-4DED-85E5-6BDA6C4F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460000">
          <a:off x="2885081" y="19008823"/>
          <a:ext cx="181967" cy="581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1562596</xdr:colOff>
      <xdr:row>103</xdr:row>
      <xdr:rowOff>94753</xdr:rowOff>
    </xdr:from>
    <xdr:to>
      <xdr:col>4</xdr:col>
      <xdr:colOff>143371</xdr:colOff>
      <xdr:row>104</xdr:row>
      <xdr:rowOff>124320</xdr:rowOff>
    </xdr:to>
    <xdr:pic>
      <xdr:nvPicPr>
        <xdr:cNvPr id="31" name="図 30">
          <a:extLst>
            <a:ext uri="{FF2B5EF4-FFF2-40B4-BE49-F238E27FC236}">
              <a16:creationId xmlns="" xmlns:a16="http://schemas.microsoft.com/office/drawing/2014/main" id="{EFED2808-137A-4682-A105-98CC4967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420000">
          <a:off x="2876550" y="19564349"/>
          <a:ext cx="181967" cy="5810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3</xdr:col>
      <xdr:colOff>1514475</xdr:colOff>
      <xdr:row>103</xdr:row>
      <xdr:rowOff>28575</xdr:rowOff>
    </xdr:from>
    <xdr:to>
      <xdr:col>4</xdr:col>
      <xdr:colOff>142875</xdr:colOff>
      <xdr:row>105</xdr:row>
      <xdr:rowOff>47625</xdr:rowOff>
    </xdr:to>
    <xdr:cxnSp macro="">
      <xdr:nvCxnSpPr>
        <xdr:cNvPr id="26" name="直線矢印コネクタ 25">
          <a:extLst>
            <a:ext uri="{FF2B5EF4-FFF2-40B4-BE49-F238E27FC236}">
              <a16:creationId xmlns="" xmlns:a16="http://schemas.microsoft.com/office/drawing/2014/main" id="{C1CBAF4E-54C4-4419-92CE-36CF804861B8}"/>
            </a:ext>
          </a:extLst>
        </xdr:cNvPr>
        <xdr:cNvCxnSpPr/>
      </xdr:nvCxnSpPr>
      <xdr:spPr>
        <a:xfrm flipH="1">
          <a:off x="2628900" y="19697700"/>
          <a:ext cx="628650" cy="3238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1724025</xdr:colOff>
      <xdr:row>99</xdr:row>
      <xdr:rowOff>66675</xdr:rowOff>
    </xdr:from>
    <xdr:to>
      <xdr:col>4</xdr:col>
      <xdr:colOff>114300</xdr:colOff>
      <xdr:row>102</xdr:row>
      <xdr:rowOff>47625</xdr:rowOff>
    </xdr:to>
    <xdr:cxnSp macro="">
      <xdr:nvCxnSpPr>
        <xdr:cNvPr id="22" name="直線矢印コネクタ 21">
          <a:extLst>
            <a:ext uri="{FF2B5EF4-FFF2-40B4-BE49-F238E27FC236}">
              <a16:creationId xmlns="" xmlns:a16="http://schemas.microsoft.com/office/drawing/2014/main" id="{36E994C6-CED9-49B8-87AA-92B17E08ED2D}"/>
            </a:ext>
          </a:extLst>
        </xdr:cNvPr>
        <xdr:cNvCxnSpPr/>
      </xdr:nvCxnSpPr>
      <xdr:spPr>
        <a:xfrm>
          <a:off x="2838450" y="19126200"/>
          <a:ext cx="390525" cy="4381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206747</xdr:colOff>
      <xdr:row>100</xdr:row>
      <xdr:rowOff>89086</xdr:rowOff>
    </xdr:from>
    <xdr:to>
      <xdr:col>10</xdr:col>
      <xdr:colOff>1759322</xdr:colOff>
      <xdr:row>107</xdr:row>
      <xdr:rowOff>11206</xdr:rowOff>
    </xdr:to>
    <xdr:sp macro="" textlink="">
      <xdr:nvSpPr>
        <xdr:cNvPr id="32" name="吹き出し: 四角形 31">
          <a:extLst>
            <a:ext uri="{FF2B5EF4-FFF2-40B4-BE49-F238E27FC236}">
              <a16:creationId xmlns="" xmlns:a16="http://schemas.microsoft.com/office/drawing/2014/main" id="{7FA2E789-D2B7-4A9F-850F-9CF0EA6EAA48}"/>
            </a:ext>
          </a:extLst>
        </xdr:cNvPr>
        <xdr:cNvSpPr/>
      </xdr:nvSpPr>
      <xdr:spPr>
        <a:xfrm>
          <a:off x="5238188" y="21178557"/>
          <a:ext cx="2493869" cy="1020296"/>
        </a:xfrm>
        <a:prstGeom prst="wedgeRectCallout">
          <a:avLst>
            <a:gd name="adj1" fmla="val -128916"/>
            <a:gd name="adj2" fmla="val -196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トンネルが右しか通れないので、手前で歩道に上がりたいが、横断歩道が図のようにしかついてない</a:t>
          </a:r>
        </a:p>
      </xdr:txBody>
    </xdr:sp>
    <xdr:clientData/>
  </xdr:twoCellAnchor>
  <xdr:twoCellAnchor>
    <xdr:from>
      <xdr:col>3</xdr:col>
      <xdr:colOff>1714500</xdr:colOff>
      <xdr:row>118</xdr:row>
      <xdr:rowOff>108137</xdr:rowOff>
    </xdr:from>
    <xdr:to>
      <xdr:col>6</xdr:col>
      <xdr:colOff>981075</xdr:colOff>
      <xdr:row>123</xdr:row>
      <xdr:rowOff>134471</xdr:rowOff>
    </xdr:to>
    <xdr:sp macro="" textlink="">
      <xdr:nvSpPr>
        <xdr:cNvPr id="33" name="吹き出し: 四角形 32">
          <a:extLst>
            <a:ext uri="{FF2B5EF4-FFF2-40B4-BE49-F238E27FC236}">
              <a16:creationId xmlns="" xmlns:a16="http://schemas.microsoft.com/office/drawing/2014/main" id="{DD0866ED-B2AA-4004-A30C-BCF88907123E}"/>
            </a:ext>
          </a:extLst>
        </xdr:cNvPr>
        <xdr:cNvSpPr/>
      </xdr:nvSpPr>
      <xdr:spPr>
        <a:xfrm>
          <a:off x="2823882" y="22127696"/>
          <a:ext cx="1967193" cy="810746"/>
        </a:xfrm>
        <a:prstGeom prst="wedgeRectCallout">
          <a:avLst>
            <a:gd name="adj1" fmla="val 91702"/>
            <a:gd name="adj2" fmla="val -282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休山トンネルは右側の自転車歩行スペースしか通れない</a:t>
          </a:r>
        </a:p>
      </xdr:txBody>
    </xdr:sp>
    <xdr:clientData/>
  </xdr:twoCellAnchor>
  <xdr:twoCellAnchor editAs="oneCell">
    <xdr:from>
      <xdr:col>1</xdr:col>
      <xdr:colOff>314326</xdr:colOff>
      <xdr:row>105</xdr:row>
      <xdr:rowOff>28575</xdr:rowOff>
    </xdr:from>
    <xdr:to>
      <xdr:col>2</xdr:col>
      <xdr:colOff>143868</xdr:colOff>
      <xdr:row>109</xdr:row>
      <xdr:rowOff>1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AEFE17C5-B455-40D2-9E2B-E33652B4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740000">
          <a:off x="723901" y="20002500"/>
          <a:ext cx="181967" cy="5810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209550</xdr:colOff>
      <xdr:row>100</xdr:row>
      <xdr:rowOff>0</xdr:rowOff>
    </xdr:from>
    <xdr:to>
      <xdr:col>3</xdr:col>
      <xdr:colOff>1581150</xdr:colOff>
      <xdr:row>105</xdr:row>
      <xdr:rowOff>133350</xdr:rowOff>
    </xdr:to>
    <xdr:cxnSp macro="">
      <xdr:nvCxnSpPr>
        <xdr:cNvPr id="21" name="直線矢印コネクタ 20">
          <a:extLst>
            <a:ext uri="{FF2B5EF4-FFF2-40B4-BE49-F238E27FC236}">
              <a16:creationId xmlns="" xmlns:a16="http://schemas.microsoft.com/office/drawing/2014/main" id="{91065758-2725-4E60-83B9-6E418B5AB56D}"/>
            </a:ext>
          </a:extLst>
        </xdr:cNvPr>
        <xdr:cNvCxnSpPr/>
      </xdr:nvCxnSpPr>
      <xdr:spPr>
        <a:xfrm flipV="1">
          <a:off x="619125" y="19211925"/>
          <a:ext cx="2076450" cy="8953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104</xdr:row>
      <xdr:rowOff>9525</xdr:rowOff>
    </xdr:from>
    <xdr:to>
      <xdr:col>3</xdr:col>
      <xdr:colOff>1219200</xdr:colOff>
      <xdr:row>108</xdr:row>
      <xdr:rowOff>66675</xdr:rowOff>
    </xdr:to>
    <xdr:cxnSp macro="">
      <xdr:nvCxnSpPr>
        <xdr:cNvPr id="35" name="直線矢印コネクタ 34">
          <a:extLst>
            <a:ext uri="{FF2B5EF4-FFF2-40B4-BE49-F238E27FC236}">
              <a16:creationId xmlns="" xmlns:a16="http://schemas.microsoft.com/office/drawing/2014/main" id="{1311D76D-2A83-412A-B368-68CA1C99D692}"/>
            </a:ext>
          </a:extLst>
        </xdr:cNvPr>
        <xdr:cNvCxnSpPr/>
      </xdr:nvCxnSpPr>
      <xdr:spPr>
        <a:xfrm flipV="1">
          <a:off x="866775" y="19831050"/>
          <a:ext cx="1466850" cy="666750"/>
        </a:xfrm>
        <a:prstGeom prst="straightConnector1">
          <a:avLst/>
        </a:prstGeom>
        <a:ln w="28575">
          <a:solidFill>
            <a:schemeClr val="accent6">
              <a:lumMod val="50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112</xdr:row>
      <xdr:rowOff>28575</xdr:rowOff>
    </xdr:from>
    <xdr:to>
      <xdr:col>4</xdr:col>
      <xdr:colOff>112059</xdr:colOff>
      <xdr:row>118</xdr:row>
      <xdr:rowOff>11206</xdr:rowOff>
    </xdr:to>
    <xdr:sp macro="" textlink="">
      <xdr:nvSpPr>
        <xdr:cNvPr id="37" name="吹き出し: 四角形 36">
          <a:extLst>
            <a:ext uri="{FF2B5EF4-FFF2-40B4-BE49-F238E27FC236}">
              <a16:creationId xmlns="" xmlns:a16="http://schemas.microsoft.com/office/drawing/2014/main" id="{21EC8692-FEAB-47CE-B664-0704E8E0565B}"/>
            </a:ext>
          </a:extLst>
        </xdr:cNvPr>
        <xdr:cNvSpPr/>
      </xdr:nvSpPr>
      <xdr:spPr>
        <a:xfrm>
          <a:off x="471768" y="23000634"/>
          <a:ext cx="2755526" cy="923925"/>
        </a:xfrm>
        <a:prstGeom prst="wedgeRectCallout">
          <a:avLst>
            <a:gd name="adj1" fmla="val -26437"/>
            <a:gd name="adj2" fmla="val -918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だいぶ手前で横断歩道わたって、自歩道を伝ってくるという手もあるが</a:t>
          </a:r>
          <a:r>
            <a:rPr kumimoji="1" lang="en-US" altLang="ja-JP" sz="1100"/>
            <a:t>……</a:t>
          </a:r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105</xdr:row>
      <xdr:rowOff>85725</xdr:rowOff>
    </xdr:from>
    <xdr:to>
      <xdr:col>2</xdr:col>
      <xdr:colOff>95250</xdr:colOff>
      <xdr:row>108</xdr:row>
      <xdr:rowOff>114300</xdr:rowOff>
    </xdr:to>
    <xdr:cxnSp macro="">
      <xdr:nvCxnSpPr>
        <xdr:cNvPr id="38" name="直線矢印コネクタ 37">
          <a:extLst>
            <a:ext uri="{FF2B5EF4-FFF2-40B4-BE49-F238E27FC236}">
              <a16:creationId xmlns="" xmlns:a16="http://schemas.microsoft.com/office/drawing/2014/main" id="{9690A1A1-E2AA-4E54-B9E5-2D92FAC09557}"/>
            </a:ext>
          </a:extLst>
        </xdr:cNvPr>
        <xdr:cNvCxnSpPr/>
      </xdr:nvCxnSpPr>
      <xdr:spPr>
        <a:xfrm>
          <a:off x="561975" y="20059650"/>
          <a:ext cx="295275" cy="485775"/>
        </a:xfrm>
        <a:prstGeom prst="straightConnector1">
          <a:avLst/>
        </a:prstGeom>
        <a:ln w="28575">
          <a:solidFill>
            <a:srgbClr val="C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156883</xdr:colOff>
      <xdr:row>128</xdr:row>
      <xdr:rowOff>33618</xdr:rowOff>
    </xdr:from>
    <xdr:to>
      <xdr:col>11</xdr:col>
      <xdr:colOff>509187</xdr:colOff>
      <xdr:row>162</xdr:row>
      <xdr:rowOff>80570</xdr:rowOff>
    </xdr:to>
    <xdr:pic>
      <xdr:nvPicPr>
        <xdr:cNvPr id="40" name="図 39">
          <a:extLst>
            <a:ext uri="{FF2B5EF4-FFF2-40B4-BE49-F238E27FC236}">
              <a16:creationId xmlns="" xmlns:a16="http://schemas.microsoft.com/office/drawing/2014/main" id="{31E34022-5BB9-42D4-B242-E72A1EE3C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83" y="23622000"/>
          <a:ext cx="9933333" cy="5380952"/>
        </a:xfrm>
        <a:prstGeom prst="rect">
          <a:avLst/>
        </a:prstGeom>
        <a:noFill/>
        <a:ln>
          <a:solidFill>
            <a:srgbClr val="FF0000"/>
          </a:solidFill>
        </a:ln>
      </xdr:spPr>
    </xdr:pic>
    <xdr:clientData/>
  </xdr:twoCellAnchor>
  <xdr:twoCellAnchor>
    <xdr:from>
      <xdr:col>1</xdr:col>
      <xdr:colOff>224118</xdr:colOff>
      <xdr:row>138</xdr:row>
      <xdr:rowOff>112060</xdr:rowOff>
    </xdr:from>
    <xdr:to>
      <xdr:col>2</xdr:col>
      <xdr:colOff>120694</xdr:colOff>
      <xdr:row>139</xdr:row>
      <xdr:rowOff>44825</xdr:rowOff>
    </xdr:to>
    <xdr:grpSp>
      <xdr:nvGrpSpPr>
        <xdr:cNvPr id="46" name="グループ化 45">
          <a:extLst>
            <a:ext uri="{FF2B5EF4-FFF2-40B4-BE49-F238E27FC236}">
              <a16:creationId xmlns="" xmlns:a16="http://schemas.microsoft.com/office/drawing/2014/main" id="{E685170A-1C0E-4497-8554-E00E2263A39E}"/>
            </a:ext>
          </a:extLst>
        </xdr:cNvPr>
        <xdr:cNvGrpSpPr/>
      </xdr:nvGrpSpPr>
      <xdr:grpSpPr>
        <a:xfrm>
          <a:off x="638736" y="27230295"/>
          <a:ext cx="243958" cy="89648"/>
          <a:chOff x="1685925" y="22545674"/>
          <a:chExt cx="714375" cy="257175"/>
        </a:xfrm>
      </xdr:grpSpPr>
      <xdr:sp macro="" textlink="">
        <xdr:nvSpPr>
          <xdr:cNvPr id="47" name="四角形: 角を丸くする 46">
            <a:extLst>
              <a:ext uri="{FF2B5EF4-FFF2-40B4-BE49-F238E27FC236}">
                <a16:creationId xmlns="" xmlns:a16="http://schemas.microsoft.com/office/drawing/2014/main" id="{BF377FC7-16AC-45E1-8F1E-661006EA5947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楕円 47">
            <a:extLst>
              <a:ext uri="{FF2B5EF4-FFF2-40B4-BE49-F238E27FC236}">
                <a16:creationId xmlns="" xmlns:a16="http://schemas.microsoft.com/office/drawing/2014/main" id="{A01FA6C9-639D-485F-9C5E-C3910B6F25BA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楕円 48">
            <a:extLst>
              <a:ext uri="{FF2B5EF4-FFF2-40B4-BE49-F238E27FC236}">
                <a16:creationId xmlns="" xmlns:a16="http://schemas.microsoft.com/office/drawing/2014/main" id="{A509DBFD-67B9-4926-800A-21DEFD245C6F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楕円 49">
            <a:extLst>
              <a:ext uri="{FF2B5EF4-FFF2-40B4-BE49-F238E27FC236}">
                <a16:creationId xmlns="" xmlns:a16="http://schemas.microsoft.com/office/drawing/2014/main" id="{3F39CCD2-2FFE-4141-BD60-8ED8BC9DFC34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437029</xdr:colOff>
      <xdr:row>143</xdr:row>
      <xdr:rowOff>44823</xdr:rowOff>
    </xdr:from>
    <xdr:to>
      <xdr:col>6</xdr:col>
      <xdr:colOff>221546</xdr:colOff>
      <xdr:row>143</xdr:row>
      <xdr:rowOff>134470</xdr:rowOff>
    </xdr:to>
    <xdr:grpSp>
      <xdr:nvGrpSpPr>
        <xdr:cNvPr id="51" name="グループ化 50">
          <a:extLst>
            <a:ext uri="{FF2B5EF4-FFF2-40B4-BE49-F238E27FC236}">
              <a16:creationId xmlns="" xmlns:a16="http://schemas.microsoft.com/office/drawing/2014/main" id="{B66A2C1A-6646-48CC-93AC-756F282A1A5F}"/>
            </a:ext>
          </a:extLst>
        </xdr:cNvPr>
        <xdr:cNvGrpSpPr/>
      </xdr:nvGrpSpPr>
      <xdr:grpSpPr>
        <a:xfrm>
          <a:off x="3787588" y="27947470"/>
          <a:ext cx="243958" cy="89647"/>
          <a:chOff x="1685925" y="22545674"/>
          <a:chExt cx="714375" cy="257175"/>
        </a:xfrm>
      </xdr:grpSpPr>
      <xdr:sp macro="" textlink="">
        <xdr:nvSpPr>
          <xdr:cNvPr id="52" name="四角形: 角を丸くする 51">
            <a:extLst>
              <a:ext uri="{FF2B5EF4-FFF2-40B4-BE49-F238E27FC236}">
                <a16:creationId xmlns="" xmlns:a16="http://schemas.microsoft.com/office/drawing/2014/main" id="{A8BF19C7-FD37-431E-A0A4-451DCBBAD6ED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楕円 52">
            <a:extLst>
              <a:ext uri="{FF2B5EF4-FFF2-40B4-BE49-F238E27FC236}">
                <a16:creationId xmlns="" xmlns:a16="http://schemas.microsoft.com/office/drawing/2014/main" id="{67BDA2FE-82CD-42E9-A126-9681E9238F56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楕円 53">
            <a:extLst>
              <a:ext uri="{FF2B5EF4-FFF2-40B4-BE49-F238E27FC236}">
                <a16:creationId xmlns="" xmlns:a16="http://schemas.microsoft.com/office/drawing/2014/main" id="{808E4A12-CD6D-4EE6-988C-CEEC9732B3B8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楕円 54">
            <a:extLst>
              <a:ext uri="{FF2B5EF4-FFF2-40B4-BE49-F238E27FC236}">
                <a16:creationId xmlns="" xmlns:a16="http://schemas.microsoft.com/office/drawing/2014/main" id="{506BAFB0-A4DB-40F2-8C0D-2927E822F219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56029</xdr:colOff>
      <xdr:row>148</xdr:row>
      <xdr:rowOff>22411</xdr:rowOff>
    </xdr:from>
    <xdr:to>
      <xdr:col>10</xdr:col>
      <xdr:colOff>299987</xdr:colOff>
      <xdr:row>148</xdr:row>
      <xdr:rowOff>112058</xdr:rowOff>
    </xdr:to>
    <xdr:grpSp>
      <xdr:nvGrpSpPr>
        <xdr:cNvPr id="56" name="グループ化 55">
          <a:extLst>
            <a:ext uri="{FF2B5EF4-FFF2-40B4-BE49-F238E27FC236}">
              <a16:creationId xmlns="" xmlns:a16="http://schemas.microsoft.com/office/drawing/2014/main" id="{AB8E6028-4F3A-4A43-A950-C6501702EB24}"/>
            </a:ext>
          </a:extLst>
        </xdr:cNvPr>
        <xdr:cNvGrpSpPr/>
      </xdr:nvGrpSpPr>
      <xdr:grpSpPr>
        <a:xfrm>
          <a:off x="6028764" y="28709470"/>
          <a:ext cx="243958" cy="89647"/>
          <a:chOff x="1685925" y="22545674"/>
          <a:chExt cx="714375" cy="257175"/>
        </a:xfrm>
      </xdr:grpSpPr>
      <xdr:sp macro="" textlink="">
        <xdr:nvSpPr>
          <xdr:cNvPr id="57" name="四角形: 角を丸くする 56">
            <a:extLst>
              <a:ext uri="{FF2B5EF4-FFF2-40B4-BE49-F238E27FC236}">
                <a16:creationId xmlns="" xmlns:a16="http://schemas.microsoft.com/office/drawing/2014/main" id="{41C40299-41E5-4145-BE53-A0367D58A001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楕円 57">
            <a:extLst>
              <a:ext uri="{FF2B5EF4-FFF2-40B4-BE49-F238E27FC236}">
                <a16:creationId xmlns="" xmlns:a16="http://schemas.microsoft.com/office/drawing/2014/main" id="{ED2F36FD-2EB5-44D9-9685-E4BD49135D03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楕円 58">
            <a:extLst>
              <a:ext uri="{FF2B5EF4-FFF2-40B4-BE49-F238E27FC236}">
                <a16:creationId xmlns="" xmlns:a16="http://schemas.microsoft.com/office/drawing/2014/main" id="{C70D6672-41A8-47AC-B045-E2F15B7FD5DD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楕円 59">
            <a:extLst>
              <a:ext uri="{FF2B5EF4-FFF2-40B4-BE49-F238E27FC236}">
                <a16:creationId xmlns="" xmlns:a16="http://schemas.microsoft.com/office/drawing/2014/main" id="{1E1F3784-8F47-4132-84D9-F184AEE928EF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3249706</xdr:colOff>
      <xdr:row>156</xdr:row>
      <xdr:rowOff>112059</xdr:rowOff>
    </xdr:from>
    <xdr:to>
      <xdr:col>10</xdr:col>
      <xdr:colOff>3493664</xdr:colOff>
      <xdr:row>157</xdr:row>
      <xdr:rowOff>44823</xdr:rowOff>
    </xdr:to>
    <xdr:grpSp>
      <xdr:nvGrpSpPr>
        <xdr:cNvPr id="61" name="グループ化 60">
          <a:extLst>
            <a:ext uri="{FF2B5EF4-FFF2-40B4-BE49-F238E27FC236}">
              <a16:creationId xmlns="" xmlns:a16="http://schemas.microsoft.com/office/drawing/2014/main" id="{6F09CA5C-307D-4B5E-99A8-DF90E65391BC}"/>
            </a:ext>
          </a:extLst>
        </xdr:cNvPr>
        <xdr:cNvGrpSpPr/>
      </xdr:nvGrpSpPr>
      <xdr:grpSpPr>
        <a:xfrm>
          <a:off x="9222441" y="30054177"/>
          <a:ext cx="243958" cy="89646"/>
          <a:chOff x="1685925" y="22545674"/>
          <a:chExt cx="714375" cy="257175"/>
        </a:xfrm>
      </xdr:grpSpPr>
      <xdr:sp macro="" textlink="">
        <xdr:nvSpPr>
          <xdr:cNvPr id="62" name="四角形: 角を丸くする 61">
            <a:extLst>
              <a:ext uri="{FF2B5EF4-FFF2-40B4-BE49-F238E27FC236}">
                <a16:creationId xmlns="" xmlns:a16="http://schemas.microsoft.com/office/drawing/2014/main" id="{A35F7BED-E9FD-4A34-BE06-507A6F99D2C1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楕円 62">
            <a:extLst>
              <a:ext uri="{FF2B5EF4-FFF2-40B4-BE49-F238E27FC236}">
                <a16:creationId xmlns="" xmlns:a16="http://schemas.microsoft.com/office/drawing/2014/main" id="{AD4811C7-2B3A-4F93-9B94-D3455593B5A5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楕円 63">
            <a:extLst>
              <a:ext uri="{FF2B5EF4-FFF2-40B4-BE49-F238E27FC236}">
                <a16:creationId xmlns="" xmlns:a16="http://schemas.microsoft.com/office/drawing/2014/main" id="{05D81CB7-56C3-4608-A087-954FBC9BEEFD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楕円 64">
            <a:extLst>
              <a:ext uri="{FF2B5EF4-FFF2-40B4-BE49-F238E27FC236}">
                <a16:creationId xmlns="" xmlns:a16="http://schemas.microsoft.com/office/drawing/2014/main" id="{5CC661E7-1A73-400F-A212-976BB79E3445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156882</xdr:colOff>
      <xdr:row>161</xdr:row>
      <xdr:rowOff>56030</xdr:rowOff>
    </xdr:from>
    <xdr:to>
      <xdr:col>11</xdr:col>
      <xdr:colOff>190313</xdr:colOff>
      <xdr:row>162</xdr:row>
      <xdr:rowOff>137273</xdr:rowOff>
    </xdr:to>
    <xdr:sp macro="" textlink="">
      <xdr:nvSpPr>
        <xdr:cNvPr id="66" name="Text Box 548">
          <a:extLst>
            <a:ext uri="{FF2B5EF4-FFF2-40B4-BE49-F238E27FC236}">
              <a16:creationId xmlns="" xmlns:a16="http://schemas.microsoft.com/office/drawing/2014/main" id="{6D5948B4-E2C0-4BCC-9833-EEBD9C0033E5}"/>
            </a:ext>
          </a:extLst>
        </xdr:cNvPr>
        <xdr:cNvSpPr txBox="1">
          <a:spLocks noChangeArrowheads="1"/>
        </xdr:cNvSpPr>
      </xdr:nvSpPr>
      <xdr:spPr bwMode="auto">
        <a:xfrm>
          <a:off x="6129617" y="28821530"/>
          <a:ext cx="3641725" cy="238125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  <a:tabLst>
              <a:tab pos="810260" algn="l"/>
            </a:tabLst>
          </a:pPr>
          <a:r>
            <a:rPr lang="en-US" sz="1050" u="sng" kern="100">
              <a:solidFill>
                <a:srgbClr val="0000FF"/>
              </a:solidFill>
              <a:effectLst/>
              <a:latin typeface="Arial" panose="020B0604020202020204" pitchFamily="34" charset="0"/>
              <a:ea typeface="ＭＳ ゴシック" panose="020B0609070205080204" pitchFamily="49" charset="-128"/>
              <a:cs typeface="Times New Roman" panose="02020603050405020304" pitchFamily="18" charset="0"/>
            </a:rPr>
            <a:t>© OpenStreetMap contributors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257736</xdr:colOff>
      <xdr:row>133</xdr:row>
      <xdr:rowOff>67234</xdr:rowOff>
    </xdr:from>
    <xdr:to>
      <xdr:col>3</xdr:col>
      <xdr:colOff>235324</xdr:colOff>
      <xdr:row>136</xdr:row>
      <xdr:rowOff>100853</xdr:rowOff>
    </xdr:to>
    <xdr:sp macro="" textlink="">
      <xdr:nvSpPr>
        <xdr:cNvPr id="67" name="正方形/長方形 66">
          <a:extLst>
            <a:ext uri="{FF2B5EF4-FFF2-40B4-BE49-F238E27FC236}">
              <a16:creationId xmlns="" xmlns:a16="http://schemas.microsoft.com/office/drawing/2014/main" id="{0D3BD8A3-BD59-4052-91A0-9EFF3B6B4DC3}"/>
            </a:ext>
          </a:extLst>
        </xdr:cNvPr>
        <xdr:cNvSpPr/>
      </xdr:nvSpPr>
      <xdr:spPr>
        <a:xfrm>
          <a:off x="257736" y="24440028"/>
          <a:ext cx="1086970" cy="50426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仁方第二</a:t>
          </a:r>
          <a:endParaRPr kumimoji="1" lang="en-US" altLang="ja-JP" sz="1100"/>
        </a:p>
        <a:p>
          <a:pPr algn="ctr"/>
          <a:r>
            <a:rPr kumimoji="1" lang="ja-JP" altLang="en-US" sz="1100"/>
            <a:t>トンネル西口</a:t>
          </a:r>
        </a:p>
      </xdr:txBody>
    </xdr:sp>
    <xdr:clientData/>
  </xdr:twoCellAnchor>
  <xdr:twoCellAnchor>
    <xdr:from>
      <xdr:col>10</xdr:col>
      <xdr:colOff>1815353</xdr:colOff>
      <xdr:row>155</xdr:row>
      <xdr:rowOff>67237</xdr:rowOff>
    </xdr:from>
    <xdr:to>
      <xdr:col>10</xdr:col>
      <xdr:colOff>2902323</xdr:colOff>
      <xdr:row>158</xdr:row>
      <xdr:rowOff>100856</xdr:rowOff>
    </xdr:to>
    <xdr:sp macro="" textlink="">
      <xdr:nvSpPr>
        <xdr:cNvPr id="68" name="正方形/長方形 67">
          <a:extLst>
            <a:ext uri="{FF2B5EF4-FFF2-40B4-BE49-F238E27FC236}">
              <a16:creationId xmlns="" xmlns:a16="http://schemas.microsoft.com/office/drawing/2014/main" id="{7388FDE2-144F-4EF9-865C-FA09BA84E047}"/>
            </a:ext>
          </a:extLst>
        </xdr:cNvPr>
        <xdr:cNvSpPr/>
      </xdr:nvSpPr>
      <xdr:spPr>
        <a:xfrm>
          <a:off x="7788088" y="27891443"/>
          <a:ext cx="1086970" cy="50426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仁方第二</a:t>
          </a:r>
          <a:endParaRPr kumimoji="1" lang="en-US" altLang="ja-JP" sz="1100"/>
        </a:p>
        <a:p>
          <a:pPr algn="ctr"/>
          <a:r>
            <a:rPr kumimoji="1" lang="ja-JP" altLang="en-US" sz="1100"/>
            <a:t>トンネル東口</a:t>
          </a:r>
        </a:p>
      </xdr:txBody>
    </xdr:sp>
    <xdr:clientData/>
  </xdr:twoCellAnchor>
  <xdr:twoCellAnchor>
    <xdr:from>
      <xdr:col>8</xdr:col>
      <xdr:colOff>347383</xdr:colOff>
      <xdr:row>144</xdr:row>
      <xdr:rowOff>11204</xdr:rowOff>
    </xdr:from>
    <xdr:to>
      <xdr:col>10</xdr:col>
      <xdr:colOff>941294</xdr:colOff>
      <xdr:row>147</xdr:row>
      <xdr:rowOff>44823</xdr:rowOff>
    </xdr:to>
    <xdr:sp macro="" textlink="">
      <xdr:nvSpPr>
        <xdr:cNvPr id="69" name="正方形/長方形 68">
          <a:extLst>
            <a:ext uri="{FF2B5EF4-FFF2-40B4-BE49-F238E27FC236}">
              <a16:creationId xmlns="" xmlns:a16="http://schemas.microsoft.com/office/drawing/2014/main" id="{DFF26EBD-E131-4ABC-AA3F-4F7935F0A647}"/>
            </a:ext>
          </a:extLst>
        </xdr:cNvPr>
        <xdr:cNvSpPr/>
      </xdr:nvSpPr>
      <xdr:spPr>
        <a:xfrm>
          <a:off x="5827059" y="26109704"/>
          <a:ext cx="1086970" cy="50426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仁方第二</a:t>
          </a:r>
          <a:endParaRPr kumimoji="1" lang="en-US" altLang="ja-JP" sz="1100"/>
        </a:p>
        <a:p>
          <a:pPr algn="ctr"/>
          <a:r>
            <a:rPr kumimoji="1" lang="ja-JP" altLang="en-US" sz="1100"/>
            <a:t>トンネル西口</a:t>
          </a:r>
        </a:p>
      </xdr:txBody>
    </xdr:sp>
    <xdr:clientData/>
  </xdr:twoCellAnchor>
  <xdr:twoCellAnchor>
    <xdr:from>
      <xdr:col>6</xdr:col>
      <xdr:colOff>504264</xdr:colOff>
      <xdr:row>144</xdr:row>
      <xdr:rowOff>67235</xdr:rowOff>
    </xdr:from>
    <xdr:to>
      <xdr:col>6</xdr:col>
      <xdr:colOff>748222</xdr:colOff>
      <xdr:row>145</xdr:row>
      <xdr:rowOff>0</xdr:rowOff>
    </xdr:to>
    <xdr:grpSp>
      <xdr:nvGrpSpPr>
        <xdr:cNvPr id="70" name="グループ化 69">
          <a:extLst>
            <a:ext uri="{FF2B5EF4-FFF2-40B4-BE49-F238E27FC236}">
              <a16:creationId xmlns="" xmlns:a16="http://schemas.microsoft.com/office/drawing/2014/main" id="{A6DC112D-C41D-43A2-9EB3-9D2AE374BC5F}"/>
            </a:ext>
          </a:extLst>
        </xdr:cNvPr>
        <xdr:cNvGrpSpPr/>
      </xdr:nvGrpSpPr>
      <xdr:grpSpPr>
        <a:xfrm>
          <a:off x="4314264" y="28126764"/>
          <a:ext cx="243958" cy="89648"/>
          <a:chOff x="1685925" y="22545674"/>
          <a:chExt cx="714375" cy="257175"/>
        </a:xfrm>
      </xdr:grpSpPr>
      <xdr:sp macro="" textlink="">
        <xdr:nvSpPr>
          <xdr:cNvPr id="71" name="四角形: 角を丸くする 70">
            <a:extLst>
              <a:ext uri="{FF2B5EF4-FFF2-40B4-BE49-F238E27FC236}">
                <a16:creationId xmlns="" xmlns:a16="http://schemas.microsoft.com/office/drawing/2014/main" id="{9F4E7E0A-C419-4D0C-997E-EE367E3C1843}"/>
              </a:ext>
            </a:extLst>
          </xdr:cNvPr>
          <xdr:cNvSpPr/>
        </xdr:nvSpPr>
        <xdr:spPr>
          <a:xfrm>
            <a:off x="1685925" y="22545674"/>
            <a:ext cx="714375" cy="257175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楕円 71">
            <a:extLst>
              <a:ext uri="{FF2B5EF4-FFF2-40B4-BE49-F238E27FC236}">
                <a16:creationId xmlns="" xmlns:a16="http://schemas.microsoft.com/office/drawing/2014/main" id="{45FE05C5-16A1-4795-A465-BA35FD2D8643}"/>
              </a:ext>
            </a:extLst>
          </xdr:cNvPr>
          <xdr:cNvSpPr/>
        </xdr:nvSpPr>
        <xdr:spPr>
          <a:xfrm>
            <a:off x="2181225" y="22555200"/>
            <a:ext cx="171450" cy="20002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楕円 72">
            <a:extLst>
              <a:ext uri="{FF2B5EF4-FFF2-40B4-BE49-F238E27FC236}">
                <a16:creationId xmlns="" xmlns:a16="http://schemas.microsoft.com/office/drawing/2014/main" id="{E2ADE532-ABE2-4F5C-A5BA-751EBDF36EF0}"/>
              </a:ext>
            </a:extLst>
          </xdr:cNvPr>
          <xdr:cNvSpPr/>
        </xdr:nvSpPr>
        <xdr:spPr>
          <a:xfrm>
            <a:off x="1971675" y="22555200"/>
            <a:ext cx="171450" cy="200025"/>
          </a:xfrm>
          <a:prstGeom prst="ellipse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楕円 73">
            <a:extLst>
              <a:ext uri="{FF2B5EF4-FFF2-40B4-BE49-F238E27FC236}">
                <a16:creationId xmlns="" xmlns:a16="http://schemas.microsoft.com/office/drawing/2014/main" id="{9BC13C40-FD00-4938-9158-94684EA4D218}"/>
              </a:ext>
            </a:extLst>
          </xdr:cNvPr>
          <xdr:cNvSpPr/>
        </xdr:nvSpPr>
        <xdr:spPr>
          <a:xfrm>
            <a:off x="1762125" y="22555200"/>
            <a:ext cx="171450" cy="200025"/>
          </a:xfrm>
          <a:prstGeom prst="ellips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1692090</xdr:colOff>
      <xdr:row>144</xdr:row>
      <xdr:rowOff>89645</xdr:rowOff>
    </xdr:from>
    <xdr:to>
      <xdr:col>6</xdr:col>
      <xdr:colOff>78442</xdr:colOff>
      <xdr:row>147</xdr:row>
      <xdr:rowOff>123264</xdr:rowOff>
    </xdr:to>
    <xdr:sp macro="" textlink="">
      <xdr:nvSpPr>
        <xdr:cNvPr id="75" name="正方形/長方形 74">
          <a:extLst>
            <a:ext uri="{FF2B5EF4-FFF2-40B4-BE49-F238E27FC236}">
              <a16:creationId xmlns="" xmlns:a16="http://schemas.microsoft.com/office/drawing/2014/main" id="{D1F90324-67EE-4209-9DBB-4218E6E02BE2}"/>
            </a:ext>
          </a:extLst>
        </xdr:cNvPr>
        <xdr:cNvSpPr/>
      </xdr:nvSpPr>
      <xdr:spPr>
        <a:xfrm>
          <a:off x="2801472" y="26188145"/>
          <a:ext cx="1086970" cy="50426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仁方西神町</a:t>
          </a:r>
        </a:p>
      </xdr:txBody>
    </xdr:sp>
    <xdr:clientData/>
  </xdr:twoCellAnchor>
  <xdr:twoCellAnchor>
    <xdr:from>
      <xdr:col>0</xdr:col>
      <xdr:colOff>201706</xdr:colOff>
      <xdr:row>139</xdr:row>
      <xdr:rowOff>35801</xdr:rowOff>
    </xdr:from>
    <xdr:to>
      <xdr:col>11</xdr:col>
      <xdr:colOff>504265</xdr:colOff>
      <xdr:row>157</xdr:row>
      <xdr:rowOff>112058</xdr:rowOff>
    </xdr:to>
    <xdr:sp macro="" textlink="">
      <xdr:nvSpPr>
        <xdr:cNvPr id="76" name="フリーフォーム: 図形 75">
          <a:extLst>
            <a:ext uri="{FF2B5EF4-FFF2-40B4-BE49-F238E27FC236}">
              <a16:creationId xmlns="" xmlns:a16="http://schemas.microsoft.com/office/drawing/2014/main" id="{DEE271E5-9323-467D-AEF1-120C0A0A08B9}"/>
            </a:ext>
          </a:extLst>
        </xdr:cNvPr>
        <xdr:cNvSpPr/>
      </xdr:nvSpPr>
      <xdr:spPr>
        <a:xfrm>
          <a:off x="201706" y="25349889"/>
          <a:ext cx="9883588" cy="2900140"/>
        </a:xfrm>
        <a:custGeom>
          <a:avLst/>
          <a:gdLst>
            <a:gd name="connsiteX0" fmla="*/ 0 w 9883588"/>
            <a:gd name="connsiteY0" fmla="*/ 177111 h 2900140"/>
            <a:gd name="connsiteX1" fmla="*/ 1075765 w 9883588"/>
            <a:gd name="connsiteY1" fmla="*/ 87464 h 2900140"/>
            <a:gd name="connsiteX2" fmla="*/ 5233147 w 9883588"/>
            <a:gd name="connsiteY2" fmla="*/ 1264082 h 2900140"/>
            <a:gd name="connsiteX3" fmla="*/ 6297706 w 9883588"/>
            <a:gd name="connsiteY3" fmla="*/ 1420964 h 2900140"/>
            <a:gd name="connsiteX4" fmla="*/ 8325970 w 9883588"/>
            <a:gd name="connsiteY4" fmla="*/ 2295023 h 2900140"/>
            <a:gd name="connsiteX5" fmla="*/ 9121588 w 9883588"/>
            <a:gd name="connsiteY5" fmla="*/ 2765670 h 2900140"/>
            <a:gd name="connsiteX6" fmla="*/ 9883588 w 9883588"/>
            <a:gd name="connsiteY6" fmla="*/ 2900140 h 29001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883588" h="2900140">
              <a:moveTo>
                <a:pt x="0" y="177111"/>
              </a:moveTo>
              <a:cubicBezTo>
                <a:pt x="101787" y="41706"/>
                <a:pt x="203574" y="-93698"/>
                <a:pt x="1075765" y="87464"/>
              </a:cubicBezTo>
              <a:cubicBezTo>
                <a:pt x="1947956" y="268626"/>
                <a:pt x="4362824" y="1041832"/>
                <a:pt x="5233147" y="1264082"/>
              </a:cubicBezTo>
              <a:cubicBezTo>
                <a:pt x="6103471" y="1486332"/>
                <a:pt x="5782236" y="1249141"/>
                <a:pt x="6297706" y="1420964"/>
              </a:cubicBezTo>
              <a:cubicBezTo>
                <a:pt x="6813176" y="1592787"/>
                <a:pt x="7855323" y="2070905"/>
                <a:pt x="8325970" y="2295023"/>
              </a:cubicBezTo>
              <a:cubicBezTo>
                <a:pt x="8796617" y="2519141"/>
                <a:pt x="8861985" y="2664817"/>
                <a:pt x="9121588" y="2765670"/>
              </a:cubicBezTo>
              <a:cubicBezTo>
                <a:pt x="9381191" y="2866523"/>
                <a:pt x="9883588" y="2900140"/>
                <a:pt x="9883588" y="2900140"/>
              </a:cubicBezTo>
            </a:path>
          </a:pathLst>
        </a:cu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257735</xdr:colOff>
      <xdr:row>134</xdr:row>
      <xdr:rowOff>39791</xdr:rowOff>
    </xdr:from>
    <xdr:to>
      <xdr:col>12</xdr:col>
      <xdr:colOff>56029</xdr:colOff>
      <xdr:row>160</xdr:row>
      <xdr:rowOff>137577</xdr:rowOff>
    </xdr:to>
    <xdr:sp macro="" textlink="">
      <xdr:nvSpPr>
        <xdr:cNvPr id="77" name="フリーフォーム: 図形 76">
          <a:extLst>
            <a:ext uri="{FF2B5EF4-FFF2-40B4-BE49-F238E27FC236}">
              <a16:creationId xmlns="" xmlns:a16="http://schemas.microsoft.com/office/drawing/2014/main" id="{BB725FBC-E5C7-4EBE-AA92-85A6A11318C7}"/>
            </a:ext>
          </a:extLst>
        </xdr:cNvPr>
        <xdr:cNvSpPr/>
      </xdr:nvSpPr>
      <xdr:spPr>
        <a:xfrm>
          <a:off x="257735" y="24569467"/>
          <a:ext cx="9928412" cy="4176728"/>
        </a:xfrm>
        <a:custGeom>
          <a:avLst/>
          <a:gdLst>
            <a:gd name="connsiteX0" fmla="*/ 0 w 9928412"/>
            <a:gd name="connsiteY0" fmla="*/ 946327 h 4176728"/>
            <a:gd name="connsiteX1" fmla="*/ 1961030 w 9928412"/>
            <a:gd name="connsiteY1" fmla="*/ 38651 h 4176728"/>
            <a:gd name="connsiteX2" fmla="*/ 2476500 w 9928412"/>
            <a:gd name="connsiteY2" fmla="*/ 262768 h 4176728"/>
            <a:gd name="connsiteX3" fmla="*/ 3238500 w 9928412"/>
            <a:gd name="connsiteY3" fmla="*/ 1125621 h 4176728"/>
            <a:gd name="connsiteX4" fmla="*/ 4437530 w 9928412"/>
            <a:gd name="connsiteY4" fmla="*/ 1685915 h 4176728"/>
            <a:gd name="connsiteX5" fmla="*/ 5771030 w 9928412"/>
            <a:gd name="connsiteY5" fmla="*/ 2134151 h 4176728"/>
            <a:gd name="connsiteX6" fmla="*/ 6398559 w 9928412"/>
            <a:gd name="connsiteY6" fmla="*/ 3277151 h 4176728"/>
            <a:gd name="connsiteX7" fmla="*/ 7194177 w 9928412"/>
            <a:gd name="connsiteY7" fmla="*/ 3837445 h 4176728"/>
            <a:gd name="connsiteX8" fmla="*/ 8247530 w 9928412"/>
            <a:gd name="connsiteY8" fmla="*/ 4173621 h 4176728"/>
            <a:gd name="connsiteX9" fmla="*/ 9043147 w 9928412"/>
            <a:gd name="connsiteY9" fmla="*/ 3646945 h 4176728"/>
            <a:gd name="connsiteX10" fmla="*/ 9603441 w 9928412"/>
            <a:gd name="connsiteY10" fmla="*/ 3646945 h 4176728"/>
            <a:gd name="connsiteX11" fmla="*/ 9928412 w 9928412"/>
            <a:gd name="connsiteY11" fmla="*/ 3702974 h 41767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9928412" h="4176728">
              <a:moveTo>
                <a:pt x="0" y="946327"/>
              </a:moveTo>
              <a:cubicBezTo>
                <a:pt x="774140" y="549452"/>
                <a:pt x="1548280" y="152577"/>
                <a:pt x="1961030" y="38651"/>
              </a:cubicBezTo>
              <a:cubicBezTo>
                <a:pt x="2373780" y="-75275"/>
                <a:pt x="2263588" y="81606"/>
                <a:pt x="2476500" y="262768"/>
              </a:cubicBezTo>
              <a:cubicBezTo>
                <a:pt x="2689412" y="443930"/>
                <a:pt x="2911662" y="888430"/>
                <a:pt x="3238500" y="1125621"/>
              </a:cubicBezTo>
              <a:cubicBezTo>
                <a:pt x="3565338" y="1362812"/>
                <a:pt x="4015442" y="1517827"/>
                <a:pt x="4437530" y="1685915"/>
              </a:cubicBezTo>
              <a:cubicBezTo>
                <a:pt x="4859618" y="1854003"/>
                <a:pt x="5444192" y="1868945"/>
                <a:pt x="5771030" y="2134151"/>
              </a:cubicBezTo>
              <a:cubicBezTo>
                <a:pt x="6097868" y="2399357"/>
                <a:pt x="6161368" y="2993269"/>
                <a:pt x="6398559" y="3277151"/>
              </a:cubicBezTo>
              <a:cubicBezTo>
                <a:pt x="6635750" y="3561033"/>
                <a:pt x="6886015" y="3688033"/>
                <a:pt x="7194177" y="3837445"/>
              </a:cubicBezTo>
              <a:cubicBezTo>
                <a:pt x="7502339" y="3986857"/>
                <a:pt x="7939368" y="4205371"/>
                <a:pt x="8247530" y="4173621"/>
              </a:cubicBezTo>
              <a:cubicBezTo>
                <a:pt x="8555692" y="4141871"/>
                <a:pt x="8817162" y="3734724"/>
                <a:pt x="9043147" y="3646945"/>
              </a:cubicBezTo>
              <a:cubicBezTo>
                <a:pt x="9269132" y="3559166"/>
                <a:pt x="9455897" y="3637607"/>
                <a:pt x="9603441" y="3646945"/>
              </a:cubicBezTo>
              <a:cubicBezTo>
                <a:pt x="9750985" y="3656283"/>
                <a:pt x="9877985" y="3818768"/>
                <a:pt x="9928412" y="3702974"/>
              </a:cubicBezTo>
            </a:path>
          </a:pathLst>
        </a:custGeom>
        <a:noFill/>
        <a:ln w="317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168088</xdr:colOff>
      <xdr:row>134</xdr:row>
      <xdr:rowOff>67237</xdr:rowOff>
    </xdr:from>
    <xdr:to>
      <xdr:col>7</xdr:col>
      <xdr:colOff>392206</xdr:colOff>
      <xdr:row>138</xdr:row>
      <xdr:rowOff>1</xdr:rowOff>
    </xdr:to>
    <xdr:sp macro="" textlink="">
      <xdr:nvSpPr>
        <xdr:cNvPr id="78" name="吹き出し: 四角形 77">
          <a:extLst>
            <a:ext uri="{FF2B5EF4-FFF2-40B4-BE49-F238E27FC236}">
              <a16:creationId xmlns="" xmlns:a16="http://schemas.microsoft.com/office/drawing/2014/main" id="{867DB87D-9140-41EE-A95C-AC2CBDB0F4DF}"/>
            </a:ext>
          </a:extLst>
        </xdr:cNvPr>
        <xdr:cNvSpPr/>
      </xdr:nvSpPr>
      <xdr:spPr>
        <a:xfrm>
          <a:off x="3978088" y="24596913"/>
          <a:ext cx="1445559" cy="560294"/>
        </a:xfrm>
        <a:prstGeom prst="wedgeRectCallout">
          <a:avLst>
            <a:gd name="adj1" fmla="val -104089"/>
            <a:gd name="adj2" fmla="val 86711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青線　推奨ルート</a:t>
          </a:r>
        </a:p>
      </xdr:txBody>
    </xdr:sp>
    <xdr:clientData/>
  </xdr:twoCellAnchor>
  <xdr:twoCellAnchor>
    <xdr:from>
      <xdr:col>6</xdr:col>
      <xdr:colOff>773205</xdr:colOff>
      <xdr:row>154</xdr:row>
      <xdr:rowOff>112059</xdr:rowOff>
    </xdr:from>
    <xdr:to>
      <xdr:col>10</xdr:col>
      <xdr:colOff>56029</xdr:colOff>
      <xdr:row>158</xdr:row>
      <xdr:rowOff>44824</xdr:rowOff>
    </xdr:to>
    <xdr:sp macro="" textlink="">
      <xdr:nvSpPr>
        <xdr:cNvPr id="79" name="吹き出し: 四角形 78">
          <a:extLst>
            <a:ext uri="{FF2B5EF4-FFF2-40B4-BE49-F238E27FC236}">
              <a16:creationId xmlns="" xmlns:a16="http://schemas.microsoft.com/office/drawing/2014/main" id="{9F3F99AA-86AC-46D0-92C0-F07679F6E397}"/>
            </a:ext>
          </a:extLst>
        </xdr:cNvPr>
        <xdr:cNvSpPr/>
      </xdr:nvSpPr>
      <xdr:spPr>
        <a:xfrm>
          <a:off x="4583205" y="27779383"/>
          <a:ext cx="1445559" cy="560294"/>
        </a:xfrm>
        <a:prstGeom prst="wedgeRectCallout">
          <a:avLst>
            <a:gd name="adj1" fmla="val 74981"/>
            <a:gd name="adj2" fmla="val -77289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青線　推奨ルート</a:t>
          </a:r>
        </a:p>
      </xdr:txBody>
    </xdr:sp>
    <xdr:clientData/>
  </xdr:twoCellAnchor>
  <xdr:twoCellAnchor>
    <xdr:from>
      <xdr:col>1</xdr:col>
      <xdr:colOff>324970</xdr:colOff>
      <xdr:row>143</xdr:row>
      <xdr:rowOff>145676</xdr:rowOff>
    </xdr:from>
    <xdr:to>
      <xdr:col>3</xdr:col>
      <xdr:colOff>1075765</xdr:colOff>
      <xdr:row>147</xdr:row>
      <xdr:rowOff>78441</xdr:rowOff>
    </xdr:to>
    <xdr:sp macro="" textlink="">
      <xdr:nvSpPr>
        <xdr:cNvPr id="80" name="吹き出し: 四角形 79">
          <a:extLst>
            <a:ext uri="{FF2B5EF4-FFF2-40B4-BE49-F238E27FC236}">
              <a16:creationId xmlns="" xmlns:a16="http://schemas.microsoft.com/office/drawing/2014/main" id="{4624EB64-F86D-423A-8981-C26CEBDD2B97}"/>
            </a:ext>
          </a:extLst>
        </xdr:cNvPr>
        <xdr:cNvSpPr/>
      </xdr:nvSpPr>
      <xdr:spPr>
        <a:xfrm>
          <a:off x="739588" y="26087294"/>
          <a:ext cx="1445559" cy="560294"/>
        </a:xfrm>
        <a:prstGeom prst="wedgeRectCallout">
          <a:avLst>
            <a:gd name="adj1" fmla="val 74981"/>
            <a:gd name="adj2" fmla="val -77289"/>
          </a:avLst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赤線　標準ルート</a:t>
          </a:r>
        </a:p>
      </xdr:txBody>
    </xdr:sp>
    <xdr:clientData/>
  </xdr:twoCellAnchor>
  <xdr:twoCellAnchor>
    <xdr:from>
      <xdr:col>10</xdr:col>
      <xdr:colOff>2073089</xdr:colOff>
      <xdr:row>143</xdr:row>
      <xdr:rowOff>100852</xdr:rowOff>
    </xdr:from>
    <xdr:to>
      <xdr:col>10</xdr:col>
      <xdr:colOff>3518648</xdr:colOff>
      <xdr:row>147</xdr:row>
      <xdr:rowOff>33617</xdr:rowOff>
    </xdr:to>
    <xdr:sp macro="" textlink="">
      <xdr:nvSpPr>
        <xdr:cNvPr id="81" name="吹き出し: 四角形 80">
          <a:extLst>
            <a:ext uri="{FF2B5EF4-FFF2-40B4-BE49-F238E27FC236}">
              <a16:creationId xmlns="" xmlns:a16="http://schemas.microsoft.com/office/drawing/2014/main" id="{069B388C-6E1D-41BD-BD00-D3D1976A23CB}"/>
            </a:ext>
          </a:extLst>
        </xdr:cNvPr>
        <xdr:cNvSpPr/>
      </xdr:nvSpPr>
      <xdr:spPr>
        <a:xfrm>
          <a:off x="8045824" y="26042470"/>
          <a:ext cx="1445559" cy="560294"/>
        </a:xfrm>
        <a:prstGeom prst="wedgeRectCallout">
          <a:avLst>
            <a:gd name="adj1" fmla="val -61453"/>
            <a:gd name="adj2" fmla="val 150711"/>
          </a:avLst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赤線　標準ルート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27"/>
  <sheetViews>
    <sheetView tabSelected="1" topLeftCell="A13" zoomScale="85" zoomScaleNormal="85" zoomScaleSheetLayoutView="85" workbookViewId="0">
      <selection activeCell="H30" sqref="H30"/>
    </sheetView>
  </sheetViews>
  <sheetFormatPr defaultColWidth="7.75" defaultRowHeight="12" x14ac:dyDescent="0.15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 x14ac:dyDescent="0.15">
      <c r="B1" s="49"/>
      <c r="C1" s="49"/>
      <c r="D1" s="2">
        <v>2018</v>
      </c>
      <c r="K1" s="40" t="s">
        <v>185</v>
      </c>
    </row>
    <row r="2" spans="1:14" x14ac:dyDescent="0.15">
      <c r="B2" s="49"/>
      <c r="C2" s="49"/>
      <c r="D2" s="49" t="s">
        <v>184</v>
      </c>
      <c r="K2" s="38">
        <v>43100</v>
      </c>
    </row>
    <row r="3" spans="1:14" ht="12.75" thickBot="1" x14ac:dyDescent="0.2"/>
    <row r="4" spans="1:14" ht="14.25" customHeight="1" x14ac:dyDescent="0.15">
      <c r="A4" s="99"/>
      <c r="B4" s="105" t="s">
        <v>15</v>
      </c>
      <c r="C4" s="105" t="s">
        <v>14</v>
      </c>
      <c r="D4" s="101" t="s">
        <v>0</v>
      </c>
      <c r="E4" s="103" t="s">
        <v>8</v>
      </c>
      <c r="F4" s="111" t="s">
        <v>12</v>
      </c>
      <c r="G4" s="112"/>
      <c r="H4" s="113" t="s">
        <v>11</v>
      </c>
      <c r="I4" s="114"/>
      <c r="J4" s="45"/>
      <c r="K4" s="101" t="s">
        <v>4</v>
      </c>
      <c r="L4" s="109" t="s">
        <v>13</v>
      </c>
    </row>
    <row r="5" spans="1:14" ht="21.75" customHeight="1" thickBot="1" x14ac:dyDescent="0.2">
      <c r="A5" s="100"/>
      <c r="B5" s="106"/>
      <c r="C5" s="106"/>
      <c r="D5" s="102"/>
      <c r="E5" s="104"/>
      <c r="F5" s="42" t="s">
        <v>10</v>
      </c>
      <c r="G5" s="42" t="s">
        <v>1</v>
      </c>
      <c r="H5" s="43" t="s">
        <v>2</v>
      </c>
      <c r="I5" s="44" t="s">
        <v>3</v>
      </c>
      <c r="J5" s="42"/>
      <c r="K5" s="102"/>
      <c r="L5" s="110"/>
    </row>
    <row r="6" spans="1:14" ht="21.75" customHeight="1" thickTop="1" x14ac:dyDescent="0.15">
      <c r="A6" s="36">
        <v>1</v>
      </c>
      <c r="B6" s="50"/>
      <c r="C6" s="46"/>
      <c r="D6" s="22" t="s">
        <v>51</v>
      </c>
      <c r="E6" s="23"/>
      <c r="F6" s="22"/>
      <c r="G6" s="22" t="s">
        <v>52</v>
      </c>
      <c r="H6" s="24">
        <v>0</v>
      </c>
      <c r="I6" s="25">
        <v>0</v>
      </c>
      <c r="J6" s="22"/>
      <c r="K6" s="22" t="s">
        <v>180</v>
      </c>
      <c r="L6" s="26"/>
    </row>
    <row r="7" spans="1:14" ht="21.75" customHeight="1" x14ac:dyDescent="0.15">
      <c r="A7" s="34">
        <f t="shared" ref="A7:A90" si="0">A6+1</f>
        <v>2</v>
      </c>
      <c r="B7" s="94" t="s">
        <v>18</v>
      </c>
      <c r="C7" s="47" t="s">
        <v>17</v>
      </c>
      <c r="D7" s="19" t="s">
        <v>53</v>
      </c>
      <c r="E7" s="21"/>
      <c r="F7" s="19" t="s">
        <v>7</v>
      </c>
      <c r="G7" s="19" t="s">
        <v>54</v>
      </c>
      <c r="H7" s="27">
        <f t="shared" ref="H7:H19" si="1">I7-I6</f>
        <v>6.8</v>
      </c>
      <c r="I7" s="7">
        <v>6.8</v>
      </c>
      <c r="J7" s="19"/>
      <c r="K7" s="5"/>
      <c r="L7" s="28"/>
    </row>
    <row r="8" spans="1:14" ht="21.75" customHeight="1" x14ac:dyDescent="0.15">
      <c r="A8" s="34">
        <f t="shared" si="0"/>
        <v>3</v>
      </c>
      <c r="B8" s="51" t="s">
        <v>27</v>
      </c>
      <c r="C8" s="47" t="s">
        <v>17</v>
      </c>
      <c r="D8" s="19" t="s">
        <v>56</v>
      </c>
      <c r="E8" s="21"/>
      <c r="F8" s="19" t="s">
        <v>31</v>
      </c>
      <c r="G8" s="19" t="s">
        <v>5</v>
      </c>
      <c r="H8" s="27">
        <f t="shared" si="1"/>
        <v>15.7</v>
      </c>
      <c r="I8" s="7">
        <v>22.5</v>
      </c>
      <c r="J8" s="19"/>
      <c r="K8" s="9" t="s">
        <v>55</v>
      </c>
      <c r="L8" s="28"/>
    </row>
    <row r="9" spans="1:14" ht="21.75" customHeight="1" x14ac:dyDescent="0.15">
      <c r="A9" s="34">
        <f t="shared" si="0"/>
        <v>4</v>
      </c>
      <c r="B9" s="83" t="s">
        <v>21</v>
      </c>
      <c r="C9" s="55"/>
      <c r="D9" s="5"/>
      <c r="E9" s="21"/>
      <c r="F9" s="19" t="s">
        <v>6</v>
      </c>
      <c r="G9" s="19" t="s">
        <v>5</v>
      </c>
      <c r="H9" s="27">
        <f t="shared" si="1"/>
        <v>0.10000000000000142</v>
      </c>
      <c r="I9" s="7">
        <v>22.6</v>
      </c>
      <c r="J9" s="19"/>
      <c r="K9" s="9"/>
      <c r="L9" s="28"/>
    </row>
    <row r="10" spans="1:14" ht="33.75" x14ac:dyDescent="0.15">
      <c r="A10" s="85">
        <f t="shared" si="0"/>
        <v>5</v>
      </c>
      <c r="B10" s="86"/>
      <c r="C10" s="87"/>
      <c r="D10" s="88" t="s">
        <v>138</v>
      </c>
      <c r="E10" s="89"/>
      <c r="F10" s="88" t="s">
        <v>16</v>
      </c>
      <c r="G10" s="88" t="s">
        <v>5</v>
      </c>
      <c r="H10" s="90">
        <f t="shared" si="1"/>
        <v>1.1999999999999993</v>
      </c>
      <c r="I10" s="91">
        <v>23.8</v>
      </c>
      <c r="J10" s="88"/>
      <c r="K10" s="92" t="s">
        <v>139</v>
      </c>
      <c r="L10" s="93">
        <f>I10-I6</f>
        <v>23.8</v>
      </c>
      <c r="M10" s="13"/>
      <c r="N10" s="12"/>
    </row>
    <row r="11" spans="1:14" ht="14.25" x14ac:dyDescent="0.15">
      <c r="A11" s="34">
        <f t="shared" si="0"/>
        <v>6</v>
      </c>
      <c r="B11" s="51" t="s">
        <v>29</v>
      </c>
      <c r="C11" s="55" t="s">
        <v>17</v>
      </c>
      <c r="D11" s="39" t="s">
        <v>57</v>
      </c>
      <c r="E11" s="16"/>
      <c r="F11" s="19" t="s">
        <v>7</v>
      </c>
      <c r="G11" s="19" t="s">
        <v>54</v>
      </c>
      <c r="H11" s="6">
        <f t="shared" si="1"/>
        <v>1</v>
      </c>
      <c r="I11" s="7">
        <v>24.8</v>
      </c>
      <c r="J11" s="5"/>
      <c r="K11" s="9"/>
      <c r="L11" s="10"/>
      <c r="M11" s="13"/>
      <c r="N11" s="12"/>
    </row>
    <row r="12" spans="1:14" ht="14.25" x14ac:dyDescent="0.15">
      <c r="A12" s="63">
        <f t="shared" si="0"/>
        <v>7</v>
      </c>
      <c r="B12" s="94" t="s">
        <v>18</v>
      </c>
      <c r="C12" s="81" t="s">
        <v>17</v>
      </c>
      <c r="D12" s="69" t="s">
        <v>60</v>
      </c>
      <c r="E12" s="62"/>
      <c r="F12" s="19" t="s">
        <v>7</v>
      </c>
      <c r="G12" s="19" t="s">
        <v>5</v>
      </c>
      <c r="H12" s="70">
        <f t="shared" si="1"/>
        <v>1.0999999999999979</v>
      </c>
      <c r="I12" s="71">
        <v>25.9</v>
      </c>
      <c r="J12" s="69"/>
      <c r="K12" s="60" t="s">
        <v>58</v>
      </c>
      <c r="L12" s="61"/>
      <c r="M12" s="13"/>
      <c r="N12" s="12"/>
    </row>
    <row r="13" spans="1:14" ht="14.25" x14ac:dyDescent="0.15">
      <c r="A13" s="34">
        <f t="shared" si="0"/>
        <v>8</v>
      </c>
      <c r="B13" s="51" t="s">
        <v>30</v>
      </c>
      <c r="C13" s="55" t="s">
        <v>17</v>
      </c>
      <c r="D13" s="5"/>
      <c r="E13" s="16"/>
      <c r="F13" s="19" t="s">
        <v>6</v>
      </c>
      <c r="G13" s="19" t="s">
        <v>50</v>
      </c>
      <c r="H13" s="6">
        <f t="shared" si="1"/>
        <v>1.2000000000000028</v>
      </c>
      <c r="I13" s="7">
        <v>27.1</v>
      </c>
      <c r="J13" s="5"/>
      <c r="K13" s="9"/>
      <c r="L13" s="10"/>
      <c r="M13" s="13"/>
      <c r="N13" s="12"/>
    </row>
    <row r="14" spans="1:14" ht="14.25" x14ac:dyDescent="0.15">
      <c r="A14" s="34">
        <f t="shared" si="0"/>
        <v>9</v>
      </c>
      <c r="B14" s="83" t="s">
        <v>18</v>
      </c>
      <c r="C14" s="55" t="s">
        <v>17</v>
      </c>
      <c r="D14" s="5" t="s">
        <v>59</v>
      </c>
      <c r="E14" s="16"/>
      <c r="F14" s="19" t="s">
        <v>7</v>
      </c>
      <c r="G14" s="5" t="s">
        <v>72</v>
      </c>
      <c r="H14" s="6">
        <f t="shared" si="1"/>
        <v>0.5</v>
      </c>
      <c r="I14" s="7">
        <v>27.6</v>
      </c>
      <c r="J14" s="5"/>
      <c r="K14" s="9" t="s">
        <v>61</v>
      </c>
      <c r="L14" s="10"/>
      <c r="M14" s="13"/>
      <c r="N14" s="14"/>
    </row>
    <row r="15" spans="1:14" ht="14.25" x14ac:dyDescent="0.15">
      <c r="A15" s="34">
        <f t="shared" si="0"/>
        <v>10</v>
      </c>
      <c r="B15" s="83" t="s">
        <v>18</v>
      </c>
      <c r="C15" s="55" t="s">
        <v>17</v>
      </c>
      <c r="D15" s="5" t="s">
        <v>62</v>
      </c>
      <c r="E15" s="16"/>
      <c r="F15" s="19" t="s">
        <v>31</v>
      </c>
      <c r="G15" s="69" t="s">
        <v>72</v>
      </c>
      <c r="H15" s="6">
        <f t="shared" si="1"/>
        <v>1.3999999999999986</v>
      </c>
      <c r="I15" s="7">
        <v>29</v>
      </c>
      <c r="J15" s="5"/>
      <c r="K15" s="9" t="s">
        <v>64</v>
      </c>
      <c r="L15" s="10"/>
      <c r="M15" s="13"/>
      <c r="N15" s="14"/>
    </row>
    <row r="16" spans="1:14" ht="14.25" x14ac:dyDescent="0.15">
      <c r="A16" s="34">
        <f t="shared" si="0"/>
        <v>11</v>
      </c>
      <c r="B16" s="51" t="s">
        <v>32</v>
      </c>
      <c r="C16" s="55" t="s">
        <v>17</v>
      </c>
      <c r="D16" s="5" t="s">
        <v>65</v>
      </c>
      <c r="E16" s="16"/>
      <c r="F16" s="69" t="s">
        <v>7</v>
      </c>
      <c r="G16" s="69" t="s">
        <v>72</v>
      </c>
      <c r="H16" s="6">
        <f t="shared" si="1"/>
        <v>7</v>
      </c>
      <c r="I16" s="7">
        <v>36</v>
      </c>
      <c r="J16" s="5"/>
      <c r="K16" s="9" t="s">
        <v>67</v>
      </c>
      <c r="L16" s="10"/>
      <c r="M16" s="13"/>
      <c r="N16" s="14"/>
    </row>
    <row r="17" spans="1:16" ht="14.25" x14ac:dyDescent="0.15">
      <c r="A17" s="34">
        <f t="shared" si="0"/>
        <v>12</v>
      </c>
      <c r="B17" s="94" t="s">
        <v>32</v>
      </c>
      <c r="C17" s="55" t="s">
        <v>17</v>
      </c>
      <c r="D17" s="69" t="s">
        <v>66</v>
      </c>
      <c r="E17" s="16"/>
      <c r="F17" s="69" t="s">
        <v>7</v>
      </c>
      <c r="G17" s="69" t="s">
        <v>72</v>
      </c>
      <c r="H17" s="6">
        <f t="shared" si="1"/>
        <v>1.1000000000000014</v>
      </c>
      <c r="I17" s="7">
        <v>37.1</v>
      </c>
      <c r="J17" s="5"/>
      <c r="K17" s="53" t="s">
        <v>68</v>
      </c>
      <c r="L17" s="10"/>
      <c r="M17" s="13"/>
      <c r="N17" s="14"/>
    </row>
    <row r="18" spans="1:16" ht="14.25" x14ac:dyDescent="0.15">
      <c r="A18" s="34">
        <f t="shared" si="0"/>
        <v>13</v>
      </c>
      <c r="B18" s="51" t="s">
        <v>70</v>
      </c>
      <c r="C18" s="55"/>
      <c r="D18" s="5"/>
      <c r="E18" s="16"/>
      <c r="F18" s="5" t="s">
        <v>7</v>
      </c>
      <c r="G18" s="69" t="s">
        <v>72</v>
      </c>
      <c r="H18" s="6">
        <f t="shared" si="1"/>
        <v>11.100000000000001</v>
      </c>
      <c r="I18" s="7">
        <v>48.2</v>
      </c>
      <c r="J18" s="5"/>
      <c r="K18" s="9" t="s">
        <v>71</v>
      </c>
      <c r="L18" s="10"/>
      <c r="M18" s="13"/>
      <c r="N18" s="14"/>
    </row>
    <row r="19" spans="1:16" ht="14.25" x14ac:dyDescent="0.15">
      <c r="A19" s="34">
        <f t="shared" si="0"/>
        <v>14</v>
      </c>
      <c r="B19" s="51" t="s">
        <v>21</v>
      </c>
      <c r="C19" s="55" t="s">
        <v>17</v>
      </c>
      <c r="D19" s="5" t="s">
        <v>48</v>
      </c>
      <c r="E19" s="16"/>
      <c r="F19" s="5" t="s">
        <v>31</v>
      </c>
      <c r="G19" s="69" t="s">
        <v>72</v>
      </c>
      <c r="H19" s="6">
        <f t="shared" si="1"/>
        <v>2.3999999999999986</v>
      </c>
      <c r="I19" s="7">
        <v>50.6</v>
      </c>
      <c r="J19" s="5"/>
      <c r="K19" s="5"/>
      <c r="L19" s="10"/>
      <c r="M19" s="13"/>
      <c r="N19" s="14"/>
    </row>
    <row r="20" spans="1:16" ht="14.25" x14ac:dyDescent="0.15">
      <c r="A20" s="34">
        <f t="shared" si="0"/>
        <v>15</v>
      </c>
      <c r="B20" s="94" t="s">
        <v>18</v>
      </c>
      <c r="C20" s="55" t="s">
        <v>17</v>
      </c>
      <c r="D20" s="5" t="s">
        <v>47</v>
      </c>
      <c r="E20" s="16"/>
      <c r="F20" s="5" t="s">
        <v>31</v>
      </c>
      <c r="G20" s="69" t="s">
        <v>72</v>
      </c>
      <c r="H20" s="6">
        <f t="shared" ref="H20:H73" si="2">I20-I19</f>
        <v>19.899999999999999</v>
      </c>
      <c r="I20" s="7">
        <v>70.5</v>
      </c>
      <c r="J20" s="5"/>
      <c r="K20" s="5" t="s">
        <v>73</v>
      </c>
      <c r="L20" s="10"/>
      <c r="M20" s="41"/>
      <c r="N20" s="14"/>
    </row>
    <row r="21" spans="1:16" ht="33.75" x14ac:dyDescent="0.15">
      <c r="A21" s="78">
        <f t="shared" si="0"/>
        <v>16</v>
      </c>
      <c r="B21" s="84"/>
      <c r="C21" s="82"/>
      <c r="D21" s="72" t="s">
        <v>74</v>
      </c>
      <c r="E21" s="73"/>
      <c r="F21" s="72" t="s">
        <v>75</v>
      </c>
      <c r="G21" s="72" t="s">
        <v>46</v>
      </c>
      <c r="H21" s="74">
        <f t="shared" si="2"/>
        <v>9.7999999999999972</v>
      </c>
      <c r="I21" s="75">
        <v>80.3</v>
      </c>
      <c r="J21" s="72"/>
      <c r="K21" s="77" t="s">
        <v>181</v>
      </c>
      <c r="L21" s="20">
        <f>I21-I10</f>
        <v>56.5</v>
      </c>
      <c r="M21" s="41"/>
      <c r="N21" s="14"/>
    </row>
    <row r="22" spans="1:16" ht="14.25" x14ac:dyDescent="0.15">
      <c r="A22" s="34">
        <f t="shared" si="0"/>
        <v>17</v>
      </c>
      <c r="B22" s="94" t="s">
        <v>19</v>
      </c>
      <c r="C22" s="55" t="s">
        <v>17</v>
      </c>
      <c r="D22" s="5" t="s">
        <v>77</v>
      </c>
      <c r="E22" s="16"/>
      <c r="F22" s="5" t="s">
        <v>9</v>
      </c>
      <c r="G22" s="19" t="s">
        <v>5</v>
      </c>
      <c r="H22" s="6">
        <f t="shared" si="2"/>
        <v>14.400000000000006</v>
      </c>
      <c r="I22" s="7">
        <v>94.7</v>
      </c>
      <c r="J22" s="5"/>
      <c r="K22" s="69" t="s">
        <v>76</v>
      </c>
      <c r="L22" s="10"/>
      <c r="M22" s="41"/>
      <c r="N22" s="14"/>
    </row>
    <row r="23" spans="1:16" ht="14.25" x14ac:dyDescent="0.15">
      <c r="A23" s="34">
        <f t="shared" si="0"/>
        <v>18</v>
      </c>
      <c r="B23" s="51" t="s">
        <v>19</v>
      </c>
      <c r="C23" s="55" t="s">
        <v>17</v>
      </c>
      <c r="D23" s="5" t="s">
        <v>78</v>
      </c>
      <c r="E23" s="16"/>
      <c r="F23" s="5" t="s">
        <v>9</v>
      </c>
      <c r="G23" s="19" t="s">
        <v>5</v>
      </c>
      <c r="H23" s="6">
        <f t="shared" si="2"/>
        <v>0.5</v>
      </c>
      <c r="I23" s="7">
        <v>95.2</v>
      </c>
      <c r="J23" s="5"/>
      <c r="K23" s="9"/>
      <c r="L23" s="10"/>
      <c r="M23" s="41"/>
      <c r="N23" s="14"/>
    </row>
    <row r="24" spans="1:16" ht="14.25" x14ac:dyDescent="0.15">
      <c r="A24" s="34">
        <f t="shared" si="0"/>
        <v>19</v>
      </c>
      <c r="B24" s="94" t="s">
        <v>32</v>
      </c>
      <c r="C24" s="55"/>
      <c r="D24" s="5"/>
      <c r="E24" s="16"/>
      <c r="F24" s="69" t="s">
        <v>80</v>
      </c>
      <c r="G24" s="19" t="s">
        <v>79</v>
      </c>
      <c r="H24" s="6">
        <f t="shared" si="2"/>
        <v>0.20000000000000284</v>
      </c>
      <c r="I24" s="7">
        <v>95.4</v>
      </c>
      <c r="J24" s="5"/>
      <c r="K24" s="5" t="s">
        <v>81</v>
      </c>
      <c r="L24" s="10"/>
      <c r="M24" s="41"/>
      <c r="N24" s="14"/>
    </row>
    <row r="25" spans="1:16" ht="14.25" x14ac:dyDescent="0.15">
      <c r="A25" s="34">
        <f t="shared" si="0"/>
        <v>20</v>
      </c>
      <c r="B25" s="94" t="s">
        <v>18</v>
      </c>
      <c r="C25" s="55" t="s">
        <v>17</v>
      </c>
      <c r="D25" s="5" t="s">
        <v>90</v>
      </c>
      <c r="E25" s="16"/>
      <c r="F25" s="69" t="s">
        <v>9</v>
      </c>
      <c r="G25" s="69" t="s">
        <v>72</v>
      </c>
      <c r="H25" s="6">
        <f t="shared" si="2"/>
        <v>1.0999999999999943</v>
      </c>
      <c r="I25" s="7">
        <v>96.5</v>
      </c>
      <c r="J25" s="5"/>
      <c r="K25" s="5"/>
      <c r="L25" s="8"/>
      <c r="M25" s="41"/>
      <c r="N25" s="14"/>
    </row>
    <row r="26" spans="1:16" ht="14.25" x14ac:dyDescent="0.15">
      <c r="A26" s="34">
        <f t="shared" si="0"/>
        <v>21</v>
      </c>
      <c r="B26" s="51" t="s">
        <v>18</v>
      </c>
      <c r="C26" s="55" t="s">
        <v>17</v>
      </c>
      <c r="D26" s="9" t="s">
        <v>82</v>
      </c>
      <c r="E26" s="16"/>
      <c r="F26" s="69" t="s">
        <v>6</v>
      </c>
      <c r="G26" s="19" t="s">
        <v>5</v>
      </c>
      <c r="H26" s="6">
        <f t="shared" si="2"/>
        <v>0.20000000000000284</v>
      </c>
      <c r="I26" s="7">
        <v>96.7</v>
      </c>
      <c r="J26" s="5"/>
      <c r="K26" s="5"/>
      <c r="L26" s="10"/>
      <c r="M26" s="41"/>
      <c r="N26" s="14"/>
    </row>
    <row r="27" spans="1:16" s="11" customFormat="1" ht="14.25" x14ac:dyDescent="0.15">
      <c r="A27" s="34">
        <f t="shared" si="0"/>
        <v>22</v>
      </c>
      <c r="B27" s="94" t="s">
        <v>18</v>
      </c>
      <c r="C27" s="81" t="s">
        <v>17</v>
      </c>
      <c r="D27" s="5" t="s">
        <v>83</v>
      </c>
      <c r="E27" s="62"/>
      <c r="F27" s="69" t="s">
        <v>9</v>
      </c>
      <c r="G27" s="19" t="s">
        <v>84</v>
      </c>
      <c r="H27" s="6">
        <f t="shared" si="2"/>
        <v>0.20000000000000284</v>
      </c>
      <c r="I27" s="7">
        <v>96.9</v>
      </c>
      <c r="J27" s="5"/>
      <c r="K27" s="56"/>
      <c r="L27" s="10"/>
      <c r="M27" s="41"/>
      <c r="N27" s="14"/>
      <c r="P27" s="1"/>
    </row>
    <row r="28" spans="1:16" ht="14.25" x14ac:dyDescent="0.15">
      <c r="A28" s="34">
        <f t="shared" si="0"/>
        <v>23</v>
      </c>
      <c r="B28" s="51" t="s">
        <v>21</v>
      </c>
      <c r="C28" s="55"/>
      <c r="D28" s="5"/>
      <c r="E28" s="16"/>
      <c r="F28" s="69" t="s">
        <v>6</v>
      </c>
      <c r="G28" s="19" t="s">
        <v>87</v>
      </c>
      <c r="H28" s="6">
        <f t="shared" si="2"/>
        <v>2.6999999999999886</v>
      </c>
      <c r="I28" s="7">
        <v>99.6</v>
      </c>
      <c r="J28" s="5"/>
      <c r="K28" s="57"/>
      <c r="L28" s="10"/>
      <c r="M28" s="41"/>
      <c r="N28" s="14"/>
    </row>
    <row r="29" spans="1:16" ht="22.5" x14ac:dyDescent="0.15">
      <c r="A29" s="34">
        <f t="shared" si="0"/>
        <v>24</v>
      </c>
      <c r="B29" s="94" t="s">
        <v>29</v>
      </c>
      <c r="C29" s="55"/>
      <c r="D29" s="5" t="s">
        <v>85</v>
      </c>
      <c r="E29" s="16"/>
      <c r="F29" s="60" t="s">
        <v>34</v>
      </c>
      <c r="G29" s="19" t="s">
        <v>5</v>
      </c>
      <c r="H29" s="6">
        <f t="shared" si="2"/>
        <v>0.90000000000000568</v>
      </c>
      <c r="I29" s="7">
        <v>100.5</v>
      </c>
      <c r="J29" s="5"/>
      <c r="K29" s="9" t="s">
        <v>86</v>
      </c>
      <c r="L29" s="10"/>
      <c r="M29" s="41"/>
      <c r="N29" s="14"/>
    </row>
    <row r="30" spans="1:16" ht="14.25" x14ac:dyDescent="0.15">
      <c r="A30" s="34">
        <f t="shared" si="0"/>
        <v>25</v>
      </c>
      <c r="B30" s="51" t="s">
        <v>35</v>
      </c>
      <c r="C30" s="55" t="s">
        <v>17</v>
      </c>
      <c r="D30" s="5" t="s">
        <v>44</v>
      </c>
      <c r="E30" s="16"/>
      <c r="F30" s="5" t="s">
        <v>88</v>
      </c>
      <c r="G30" s="19" t="s">
        <v>89</v>
      </c>
      <c r="H30" s="6">
        <f t="shared" si="2"/>
        <v>0.20000000000000284</v>
      </c>
      <c r="I30" s="7">
        <v>100.7</v>
      </c>
      <c r="J30" s="5"/>
      <c r="K30" s="5"/>
      <c r="L30" s="10"/>
      <c r="M30" s="41"/>
      <c r="N30" s="14"/>
    </row>
    <row r="31" spans="1:16" ht="14.25" x14ac:dyDescent="0.15">
      <c r="A31" s="34">
        <f t="shared" si="0"/>
        <v>26</v>
      </c>
      <c r="B31" s="51" t="s">
        <v>21</v>
      </c>
      <c r="C31" s="55" t="s">
        <v>17</v>
      </c>
      <c r="D31" s="5" t="s">
        <v>42</v>
      </c>
      <c r="E31" s="16"/>
      <c r="F31" s="69" t="s">
        <v>6</v>
      </c>
      <c r="G31" s="19" t="s">
        <v>40</v>
      </c>
      <c r="H31" s="70">
        <f t="shared" si="2"/>
        <v>7.7999999999999972</v>
      </c>
      <c r="I31" s="7">
        <v>108.5</v>
      </c>
      <c r="J31" s="5"/>
      <c r="K31" s="5"/>
      <c r="L31" s="8"/>
      <c r="M31" s="41"/>
      <c r="N31" s="14"/>
    </row>
    <row r="32" spans="1:16" ht="14.25" x14ac:dyDescent="0.15">
      <c r="A32" s="34">
        <f t="shared" si="0"/>
        <v>27</v>
      </c>
      <c r="B32" s="51" t="s">
        <v>25</v>
      </c>
      <c r="C32" s="55" t="s">
        <v>17</v>
      </c>
      <c r="D32" s="5" t="s">
        <v>91</v>
      </c>
      <c r="E32" s="16"/>
      <c r="F32" s="69" t="s">
        <v>9</v>
      </c>
      <c r="G32" s="19" t="s">
        <v>5</v>
      </c>
      <c r="H32" s="70">
        <f t="shared" si="2"/>
        <v>4.7000000000000028</v>
      </c>
      <c r="I32" s="7">
        <v>113.2</v>
      </c>
      <c r="J32" s="5"/>
      <c r="K32" s="96" t="s">
        <v>92</v>
      </c>
      <c r="L32" s="10"/>
      <c r="M32" s="41"/>
      <c r="N32" s="14"/>
    </row>
    <row r="33" spans="1:16" s="11" customFormat="1" ht="14.25" x14ac:dyDescent="0.15">
      <c r="A33" s="63">
        <f t="shared" si="0"/>
        <v>28</v>
      </c>
      <c r="B33" s="94" t="s">
        <v>18</v>
      </c>
      <c r="C33" s="81" t="s">
        <v>17</v>
      </c>
      <c r="D33" s="69" t="s">
        <v>93</v>
      </c>
      <c r="E33" s="62"/>
      <c r="F33" s="69" t="s">
        <v>9</v>
      </c>
      <c r="G33" s="60" t="s">
        <v>5</v>
      </c>
      <c r="H33" s="70">
        <f t="shared" si="2"/>
        <v>1.2000000000000028</v>
      </c>
      <c r="I33" s="71">
        <v>114.4</v>
      </c>
      <c r="J33" s="69"/>
      <c r="K33" s="60"/>
      <c r="L33" s="61"/>
      <c r="M33" s="41"/>
      <c r="N33" s="14"/>
      <c r="P33" s="1"/>
    </row>
    <row r="34" spans="1:16" s="11" customFormat="1" ht="22.5" x14ac:dyDescent="0.15">
      <c r="A34" s="34">
        <f t="shared" si="0"/>
        <v>29</v>
      </c>
      <c r="B34" s="94" t="s">
        <v>18</v>
      </c>
      <c r="C34" s="81" t="s">
        <v>17</v>
      </c>
      <c r="D34" s="65" t="s">
        <v>95</v>
      </c>
      <c r="E34" s="16"/>
      <c r="F34" s="69" t="s">
        <v>6</v>
      </c>
      <c r="G34" s="9" t="s">
        <v>23</v>
      </c>
      <c r="H34" s="70">
        <f t="shared" si="2"/>
        <v>1.5999999999999943</v>
      </c>
      <c r="I34" s="7">
        <v>116</v>
      </c>
      <c r="J34" s="5"/>
      <c r="K34" s="9"/>
      <c r="L34" s="10"/>
      <c r="M34" s="41"/>
      <c r="N34" s="14"/>
      <c r="P34" s="1"/>
    </row>
    <row r="35" spans="1:16" s="11" customFormat="1" ht="14.25" x14ac:dyDescent="0.15">
      <c r="A35" s="34">
        <f t="shared" si="0"/>
        <v>30</v>
      </c>
      <c r="B35" s="51" t="s">
        <v>27</v>
      </c>
      <c r="C35" s="81" t="s">
        <v>17</v>
      </c>
      <c r="D35" s="39" t="s">
        <v>94</v>
      </c>
      <c r="E35" s="16"/>
      <c r="F35" s="69" t="s">
        <v>9</v>
      </c>
      <c r="G35" s="60" t="s">
        <v>96</v>
      </c>
      <c r="H35" s="70">
        <f t="shared" si="2"/>
        <v>1.2000000000000028</v>
      </c>
      <c r="I35" s="7">
        <v>117.2</v>
      </c>
      <c r="J35" s="5"/>
      <c r="K35" s="9"/>
      <c r="L35" s="10"/>
      <c r="M35" s="41"/>
      <c r="N35" s="14"/>
      <c r="P35" s="1"/>
    </row>
    <row r="36" spans="1:16" s="11" customFormat="1" ht="33.75" x14ac:dyDescent="0.15">
      <c r="A36" s="78">
        <f t="shared" si="0"/>
        <v>31</v>
      </c>
      <c r="B36" s="84" t="s">
        <v>27</v>
      </c>
      <c r="C36" s="82" t="s">
        <v>17</v>
      </c>
      <c r="D36" s="72" t="s">
        <v>98</v>
      </c>
      <c r="E36" s="73"/>
      <c r="F36" s="80" t="s">
        <v>16</v>
      </c>
      <c r="G36" s="77" t="s">
        <v>97</v>
      </c>
      <c r="H36" s="74">
        <f t="shared" si="2"/>
        <v>3.7000000000000028</v>
      </c>
      <c r="I36" s="75">
        <v>120.9</v>
      </c>
      <c r="J36" s="72"/>
      <c r="K36" s="77" t="s">
        <v>182</v>
      </c>
      <c r="L36" s="76">
        <f>I36-I21</f>
        <v>40.600000000000009</v>
      </c>
      <c r="M36" s="41"/>
      <c r="N36" s="14"/>
      <c r="P36" s="1"/>
    </row>
    <row r="37" spans="1:16" s="11" customFormat="1" ht="14.25" x14ac:dyDescent="0.15">
      <c r="A37" s="34">
        <f t="shared" si="0"/>
        <v>32</v>
      </c>
      <c r="B37" s="51" t="s">
        <v>21</v>
      </c>
      <c r="C37" s="54" t="s">
        <v>17</v>
      </c>
      <c r="D37" s="39" t="s">
        <v>99</v>
      </c>
      <c r="E37" s="16"/>
      <c r="F37" s="39" t="s">
        <v>6</v>
      </c>
      <c r="G37" s="9" t="s">
        <v>100</v>
      </c>
      <c r="H37" s="70">
        <f t="shared" si="2"/>
        <v>4.2999999999999972</v>
      </c>
      <c r="I37" s="7">
        <v>125.2</v>
      </c>
      <c r="J37" s="5"/>
      <c r="K37" s="5"/>
      <c r="L37" s="10"/>
      <c r="M37" s="41"/>
      <c r="N37" s="14"/>
      <c r="P37" s="1"/>
    </row>
    <row r="38" spans="1:16" s="11" customFormat="1" ht="14.25" x14ac:dyDescent="0.15">
      <c r="A38" s="34">
        <f t="shared" si="0"/>
        <v>33</v>
      </c>
      <c r="B38" s="94" t="s">
        <v>21</v>
      </c>
      <c r="C38" s="55" t="s">
        <v>17</v>
      </c>
      <c r="D38" s="39" t="s">
        <v>102</v>
      </c>
      <c r="E38" s="16"/>
      <c r="F38" s="79" t="s">
        <v>6</v>
      </c>
      <c r="G38" s="5" t="s">
        <v>101</v>
      </c>
      <c r="H38" s="70">
        <f t="shared" si="2"/>
        <v>9.2000000000000028</v>
      </c>
      <c r="I38" s="7">
        <v>134.4</v>
      </c>
      <c r="J38" s="5"/>
      <c r="K38" s="9"/>
      <c r="L38" s="10"/>
      <c r="M38" s="41"/>
      <c r="N38" s="14"/>
      <c r="P38" s="1"/>
    </row>
    <row r="39" spans="1:16" s="11" customFormat="1" ht="14.25" x14ac:dyDescent="0.15">
      <c r="A39" s="63">
        <f t="shared" si="0"/>
        <v>34</v>
      </c>
      <c r="B39" s="94" t="s">
        <v>19</v>
      </c>
      <c r="C39" s="81" t="s">
        <v>17</v>
      </c>
      <c r="D39" s="79" t="s">
        <v>104</v>
      </c>
      <c r="E39" s="62"/>
      <c r="F39" s="64" t="s">
        <v>103</v>
      </c>
      <c r="G39" s="69" t="s">
        <v>101</v>
      </c>
      <c r="H39" s="70">
        <f t="shared" si="2"/>
        <v>9.9999999999994316E-2</v>
      </c>
      <c r="I39" s="59">
        <v>134.5</v>
      </c>
      <c r="J39" s="58"/>
      <c r="K39" s="69"/>
      <c r="L39" s="61"/>
      <c r="M39" s="41"/>
      <c r="N39" s="14"/>
      <c r="P39" s="1"/>
    </row>
    <row r="40" spans="1:16" s="11" customFormat="1" ht="22.5" x14ac:dyDescent="0.15">
      <c r="A40" s="63">
        <f t="shared" si="0"/>
        <v>35</v>
      </c>
      <c r="B40" s="94" t="s">
        <v>18</v>
      </c>
      <c r="C40" s="81" t="s">
        <v>17</v>
      </c>
      <c r="D40" s="65" t="s">
        <v>105</v>
      </c>
      <c r="E40" s="62"/>
      <c r="F40" s="115" t="s">
        <v>31</v>
      </c>
      <c r="G40" s="64" t="s">
        <v>108</v>
      </c>
      <c r="H40" s="70">
        <f t="shared" si="2"/>
        <v>2.9000000000000057</v>
      </c>
      <c r="I40" s="59">
        <v>137.4</v>
      </c>
      <c r="J40" s="58"/>
      <c r="K40" s="60" t="s">
        <v>107</v>
      </c>
      <c r="L40" s="61"/>
      <c r="M40" s="41"/>
      <c r="N40" s="14"/>
      <c r="P40" s="1"/>
    </row>
    <row r="41" spans="1:16" s="11" customFormat="1" ht="22.5" x14ac:dyDescent="0.15">
      <c r="A41" s="63">
        <f t="shared" si="0"/>
        <v>36</v>
      </c>
      <c r="B41" s="94" t="s">
        <v>19</v>
      </c>
      <c r="C41" s="81" t="s">
        <v>17</v>
      </c>
      <c r="D41" s="65" t="s">
        <v>109</v>
      </c>
      <c r="E41" s="62"/>
      <c r="F41" s="116" t="s">
        <v>31</v>
      </c>
      <c r="G41" s="64" t="s">
        <v>106</v>
      </c>
      <c r="H41" s="70">
        <f t="shared" si="2"/>
        <v>6.0999999999999943</v>
      </c>
      <c r="I41" s="59">
        <v>143.5</v>
      </c>
      <c r="J41" s="58"/>
      <c r="K41" s="60" t="s">
        <v>110</v>
      </c>
      <c r="L41" s="61"/>
      <c r="M41" s="41"/>
      <c r="N41" s="14"/>
      <c r="P41" s="1"/>
    </row>
    <row r="42" spans="1:16" s="11" customFormat="1" ht="14.25" x14ac:dyDescent="0.15">
      <c r="A42" s="63">
        <f t="shared" si="0"/>
        <v>37</v>
      </c>
      <c r="B42" s="94" t="s">
        <v>20</v>
      </c>
      <c r="C42" s="66" t="s">
        <v>28</v>
      </c>
      <c r="D42" s="64"/>
      <c r="E42" s="62"/>
      <c r="F42" s="65" t="s">
        <v>37</v>
      </c>
      <c r="G42" s="64" t="s">
        <v>5</v>
      </c>
      <c r="H42" s="70">
        <f t="shared" si="2"/>
        <v>2.1999999999999886</v>
      </c>
      <c r="I42" s="59">
        <v>145.69999999999999</v>
      </c>
      <c r="J42" s="58"/>
      <c r="K42" s="60" t="s">
        <v>111</v>
      </c>
      <c r="L42" s="61"/>
      <c r="M42" s="41"/>
      <c r="N42" s="14"/>
      <c r="P42" s="1"/>
    </row>
    <row r="43" spans="1:16" s="11" customFormat="1" ht="14.25" x14ac:dyDescent="0.15">
      <c r="A43" s="63">
        <f t="shared" si="0"/>
        <v>38</v>
      </c>
      <c r="B43" s="67" t="s">
        <v>20</v>
      </c>
      <c r="C43" s="66"/>
      <c r="D43" s="64"/>
      <c r="E43" s="68" t="s">
        <v>36</v>
      </c>
      <c r="F43" s="65" t="s">
        <v>22</v>
      </c>
      <c r="G43" s="79" t="s">
        <v>5</v>
      </c>
      <c r="H43" s="70">
        <f t="shared" si="2"/>
        <v>0.5</v>
      </c>
      <c r="I43" s="59">
        <v>146.19999999999999</v>
      </c>
      <c r="J43" s="58"/>
      <c r="K43" s="96" t="s">
        <v>112</v>
      </c>
      <c r="L43" s="61"/>
      <c r="M43" s="41"/>
      <c r="N43" s="14"/>
      <c r="P43" s="1"/>
    </row>
    <row r="44" spans="1:16" s="11" customFormat="1" ht="22.5" x14ac:dyDescent="0.15">
      <c r="A44" s="63">
        <f t="shared" si="0"/>
        <v>39</v>
      </c>
      <c r="B44" s="94" t="s">
        <v>20</v>
      </c>
      <c r="C44" s="66"/>
      <c r="D44" s="64"/>
      <c r="E44" s="68" t="s">
        <v>36</v>
      </c>
      <c r="F44" s="65" t="s">
        <v>22</v>
      </c>
      <c r="G44" s="79" t="s">
        <v>113</v>
      </c>
      <c r="H44" s="70">
        <f t="shared" si="2"/>
        <v>0.20000000000001705</v>
      </c>
      <c r="I44" s="59">
        <v>146.4</v>
      </c>
      <c r="J44" s="58"/>
      <c r="K44" s="60" t="s">
        <v>126</v>
      </c>
      <c r="L44" s="61"/>
      <c r="M44" s="41"/>
      <c r="N44" s="14"/>
      <c r="P44" s="1"/>
    </row>
    <row r="45" spans="1:16" s="11" customFormat="1" ht="14.25" x14ac:dyDescent="0.15">
      <c r="A45" s="63">
        <f t="shared" si="0"/>
        <v>40</v>
      </c>
      <c r="B45" s="94" t="s">
        <v>18</v>
      </c>
      <c r="C45" s="81" t="s">
        <v>17</v>
      </c>
      <c r="D45" s="64" t="s">
        <v>114</v>
      </c>
      <c r="E45" s="62"/>
      <c r="F45" s="65" t="s">
        <v>37</v>
      </c>
      <c r="G45" s="79" t="s">
        <v>5</v>
      </c>
      <c r="H45" s="70">
        <f t="shared" si="2"/>
        <v>3.2999999999999829</v>
      </c>
      <c r="I45" s="59">
        <v>149.69999999999999</v>
      </c>
      <c r="J45" s="58"/>
      <c r="K45" s="60" t="s">
        <v>115</v>
      </c>
      <c r="L45" s="61"/>
      <c r="M45" s="41"/>
      <c r="N45" s="14"/>
      <c r="P45" s="1"/>
    </row>
    <row r="46" spans="1:16" s="11" customFormat="1" ht="45" x14ac:dyDescent="0.15">
      <c r="A46" s="63">
        <f t="shared" si="0"/>
        <v>41</v>
      </c>
      <c r="B46" s="94" t="s">
        <v>18</v>
      </c>
      <c r="C46" s="81"/>
      <c r="D46" s="79" t="s">
        <v>116</v>
      </c>
      <c r="E46" s="68" t="s">
        <v>36</v>
      </c>
      <c r="F46" s="65" t="s">
        <v>22</v>
      </c>
      <c r="G46" s="65" t="s">
        <v>118</v>
      </c>
      <c r="H46" s="70">
        <f t="shared" si="2"/>
        <v>0.80000000000001137</v>
      </c>
      <c r="I46" s="59">
        <v>150.5</v>
      </c>
      <c r="J46" s="58"/>
      <c r="K46" s="96" t="s">
        <v>117</v>
      </c>
      <c r="L46" s="61"/>
      <c r="M46" s="41"/>
      <c r="N46" s="14"/>
      <c r="P46" s="1"/>
    </row>
    <row r="47" spans="1:16" s="11" customFormat="1" ht="22.5" x14ac:dyDescent="0.15">
      <c r="A47" s="63">
        <f t="shared" si="0"/>
        <v>42</v>
      </c>
      <c r="B47" s="67"/>
      <c r="C47" s="66"/>
      <c r="D47" s="79" t="s">
        <v>120</v>
      </c>
      <c r="E47" s="62"/>
      <c r="F47" s="65" t="s">
        <v>37</v>
      </c>
      <c r="G47" s="65" t="s">
        <v>118</v>
      </c>
      <c r="H47" s="70">
        <f t="shared" si="2"/>
        <v>0.69999999999998863</v>
      </c>
      <c r="I47" s="59">
        <v>151.19999999999999</v>
      </c>
      <c r="J47" s="58"/>
      <c r="K47" s="60" t="s">
        <v>119</v>
      </c>
      <c r="L47" s="61"/>
      <c r="M47" s="41"/>
      <c r="N47" s="14"/>
      <c r="P47" s="1"/>
    </row>
    <row r="48" spans="1:16" s="11" customFormat="1" ht="14.25" x14ac:dyDescent="0.15">
      <c r="A48" s="63">
        <f t="shared" si="0"/>
        <v>43</v>
      </c>
      <c r="B48" s="94" t="s">
        <v>38</v>
      </c>
      <c r="C48" s="81"/>
      <c r="D48" s="79" t="s">
        <v>121</v>
      </c>
      <c r="E48" s="62"/>
      <c r="F48" s="65" t="s">
        <v>31</v>
      </c>
      <c r="G48" s="79" t="s">
        <v>5</v>
      </c>
      <c r="H48" s="70">
        <f t="shared" si="2"/>
        <v>1.1000000000000227</v>
      </c>
      <c r="I48" s="71">
        <v>152.30000000000001</v>
      </c>
      <c r="J48" s="69"/>
      <c r="K48" s="60" t="s">
        <v>122</v>
      </c>
      <c r="L48" s="61"/>
      <c r="M48" s="41"/>
      <c r="N48" s="14"/>
      <c r="P48" s="1"/>
    </row>
    <row r="49" spans="1:16" s="11" customFormat="1" ht="22.5" x14ac:dyDescent="0.15">
      <c r="A49" s="63">
        <f t="shared" si="0"/>
        <v>44</v>
      </c>
      <c r="B49" s="94" t="s">
        <v>38</v>
      </c>
      <c r="C49" s="81" t="s">
        <v>28</v>
      </c>
      <c r="D49" s="64"/>
      <c r="E49" s="62"/>
      <c r="F49" s="65" t="s">
        <v>37</v>
      </c>
      <c r="G49" s="79" t="s">
        <v>5</v>
      </c>
      <c r="H49" s="70">
        <f t="shared" si="2"/>
        <v>1.5999999999999943</v>
      </c>
      <c r="I49" s="59">
        <v>153.9</v>
      </c>
      <c r="J49" s="58"/>
      <c r="K49" s="60" t="s">
        <v>123</v>
      </c>
      <c r="L49" s="61"/>
      <c r="M49" s="41"/>
      <c r="N49" s="14"/>
      <c r="P49" s="1"/>
    </row>
    <row r="50" spans="1:16" s="11" customFormat="1" ht="14.25" x14ac:dyDescent="0.15">
      <c r="A50" s="63">
        <f t="shared" si="0"/>
        <v>45</v>
      </c>
      <c r="B50" s="67" t="s">
        <v>26</v>
      </c>
      <c r="C50" s="81" t="s">
        <v>28</v>
      </c>
      <c r="D50" s="64" t="s">
        <v>124</v>
      </c>
      <c r="E50" s="62"/>
      <c r="F50" s="65" t="s">
        <v>31</v>
      </c>
      <c r="G50" s="65" t="s">
        <v>125</v>
      </c>
      <c r="H50" s="70">
        <f t="shared" si="2"/>
        <v>9.9999999999994316E-2</v>
      </c>
      <c r="I50" s="59">
        <v>154</v>
      </c>
      <c r="J50" s="58"/>
      <c r="K50" s="60"/>
      <c r="L50" s="61"/>
      <c r="M50" s="41"/>
      <c r="N50" s="14"/>
      <c r="P50" s="1"/>
    </row>
    <row r="51" spans="1:16" s="11" customFormat="1" ht="22.5" x14ac:dyDescent="0.15">
      <c r="A51" s="63">
        <f t="shared" si="0"/>
        <v>46</v>
      </c>
      <c r="B51" s="83" t="s">
        <v>24</v>
      </c>
      <c r="C51" s="66"/>
      <c r="D51" s="64"/>
      <c r="E51" s="62"/>
      <c r="F51" s="65" t="s">
        <v>37</v>
      </c>
      <c r="G51" s="65" t="s">
        <v>129</v>
      </c>
      <c r="H51" s="70">
        <f t="shared" si="2"/>
        <v>1</v>
      </c>
      <c r="I51" s="59">
        <v>155</v>
      </c>
      <c r="J51" s="58"/>
      <c r="K51" s="60" t="s">
        <v>128</v>
      </c>
      <c r="L51" s="61"/>
      <c r="M51" s="41"/>
      <c r="N51" s="14"/>
      <c r="P51" s="1"/>
    </row>
    <row r="52" spans="1:16" s="11" customFormat="1" ht="22.5" x14ac:dyDescent="0.15">
      <c r="A52" s="63">
        <f t="shared" si="0"/>
        <v>47</v>
      </c>
      <c r="B52" s="94" t="s">
        <v>20</v>
      </c>
      <c r="C52" s="81"/>
      <c r="D52" s="58"/>
      <c r="E52" s="62"/>
      <c r="F52" s="65" t="s">
        <v>22</v>
      </c>
      <c r="G52" s="65" t="s">
        <v>127</v>
      </c>
      <c r="H52" s="70">
        <f t="shared" si="2"/>
        <v>1.1999999999999886</v>
      </c>
      <c r="I52" s="59">
        <v>156.19999999999999</v>
      </c>
      <c r="J52" s="58"/>
      <c r="K52" s="60" t="s">
        <v>130</v>
      </c>
      <c r="L52" s="61"/>
      <c r="M52" s="41"/>
      <c r="N52" s="14"/>
      <c r="P52" s="1"/>
    </row>
    <row r="53" spans="1:16" s="11" customFormat="1" ht="14.25" x14ac:dyDescent="0.15">
      <c r="A53" s="63">
        <f t="shared" si="0"/>
        <v>48</v>
      </c>
      <c r="B53" s="94" t="s">
        <v>38</v>
      </c>
      <c r="C53" s="81" t="s">
        <v>28</v>
      </c>
      <c r="D53" s="64"/>
      <c r="E53" s="62"/>
      <c r="F53" s="65" t="s">
        <v>22</v>
      </c>
      <c r="G53" s="65" t="s">
        <v>127</v>
      </c>
      <c r="H53" s="70">
        <f t="shared" si="2"/>
        <v>2</v>
      </c>
      <c r="I53" s="59">
        <v>158.19999999999999</v>
      </c>
      <c r="J53" s="58"/>
      <c r="K53" s="96" t="s">
        <v>131</v>
      </c>
      <c r="L53" s="61"/>
      <c r="M53" s="41"/>
      <c r="N53" s="14"/>
      <c r="P53" s="1"/>
    </row>
    <row r="54" spans="1:16" s="11" customFormat="1" ht="14.25" x14ac:dyDescent="0.15">
      <c r="A54" s="63">
        <f t="shared" si="0"/>
        <v>49</v>
      </c>
      <c r="B54" s="94" t="s">
        <v>38</v>
      </c>
      <c r="C54" s="66"/>
      <c r="D54" s="64"/>
      <c r="E54" s="62"/>
      <c r="F54" s="65" t="s">
        <v>31</v>
      </c>
      <c r="G54" s="65" t="s">
        <v>127</v>
      </c>
      <c r="H54" s="70">
        <f t="shared" si="2"/>
        <v>0.20000000000001705</v>
      </c>
      <c r="I54" s="59">
        <v>158.4</v>
      </c>
      <c r="J54" s="58"/>
      <c r="K54" s="60" t="s">
        <v>132</v>
      </c>
      <c r="L54" s="61"/>
      <c r="M54" s="41"/>
      <c r="N54" s="14"/>
      <c r="P54" s="1"/>
    </row>
    <row r="55" spans="1:16" s="11" customFormat="1" ht="14.25" x14ac:dyDescent="0.15">
      <c r="A55" s="63">
        <f t="shared" si="0"/>
        <v>50</v>
      </c>
      <c r="B55" s="67" t="s">
        <v>32</v>
      </c>
      <c r="C55" s="81"/>
      <c r="D55" s="79" t="s">
        <v>133</v>
      </c>
      <c r="E55" s="62"/>
      <c r="F55" s="65" t="s">
        <v>37</v>
      </c>
      <c r="G55" s="65" t="s">
        <v>127</v>
      </c>
      <c r="H55" s="70">
        <f t="shared" si="2"/>
        <v>1.0999999999999943</v>
      </c>
      <c r="I55" s="59">
        <v>159.5</v>
      </c>
      <c r="J55" s="58"/>
      <c r="K55" s="60" t="s">
        <v>137</v>
      </c>
      <c r="L55" s="61"/>
      <c r="M55" s="41"/>
      <c r="N55" s="14"/>
      <c r="P55" s="1"/>
    </row>
    <row r="56" spans="1:16" s="11" customFormat="1" ht="14.25" x14ac:dyDescent="0.15">
      <c r="A56" s="63">
        <f t="shared" si="0"/>
        <v>51</v>
      </c>
      <c r="B56" s="107" t="s">
        <v>134</v>
      </c>
      <c r="C56" s="108"/>
      <c r="D56" s="64"/>
      <c r="E56" s="62"/>
      <c r="F56" s="65" t="s">
        <v>22</v>
      </c>
      <c r="G56" s="65" t="s">
        <v>127</v>
      </c>
      <c r="H56" s="70">
        <f t="shared" si="2"/>
        <v>0.30000000000001137</v>
      </c>
      <c r="I56" s="59">
        <v>159.80000000000001</v>
      </c>
      <c r="J56" s="58"/>
      <c r="K56" s="60" t="s">
        <v>135</v>
      </c>
      <c r="L56" s="61"/>
      <c r="M56" s="41"/>
      <c r="N56" s="14"/>
      <c r="P56" s="1"/>
    </row>
    <row r="57" spans="1:16" s="11" customFormat="1" ht="22.5" x14ac:dyDescent="0.15">
      <c r="A57" s="85">
        <f t="shared" si="0"/>
        <v>52</v>
      </c>
      <c r="B57" s="86" t="s">
        <v>38</v>
      </c>
      <c r="C57" s="87" t="s">
        <v>28</v>
      </c>
      <c r="D57" s="92" t="s">
        <v>136</v>
      </c>
      <c r="E57" s="89"/>
      <c r="F57" s="98" t="s">
        <v>49</v>
      </c>
      <c r="G57" s="97" t="s">
        <v>127</v>
      </c>
      <c r="H57" s="90">
        <f t="shared" si="2"/>
        <v>0.79999999999998295</v>
      </c>
      <c r="I57" s="91">
        <v>160.6</v>
      </c>
      <c r="J57" s="88"/>
      <c r="K57" s="92" t="s">
        <v>140</v>
      </c>
      <c r="L57" s="93">
        <f>I57-I36</f>
        <v>39.699999999999989</v>
      </c>
      <c r="M57" s="41"/>
      <c r="N57" s="14"/>
      <c r="P57" s="1"/>
    </row>
    <row r="58" spans="1:16" s="11" customFormat="1" ht="22.5" x14ac:dyDescent="0.15">
      <c r="A58" s="63">
        <f t="shared" si="0"/>
        <v>53</v>
      </c>
      <c r="B58" s="51" t="s">
        <v>30</v>
      </c>
      <c r="C58" s="81"/>
      <c r="D58" s="39"/>
      <c r="E58" s="16"/>
      <c r="F58" s="65" t="s">
        <v>141</v>
      </c>
      <c r="G58" s="65" t="s">
        <v>127</v>
      </c>
      <c r="H58" s="70">
        <f t="shared" si="2"/>
        <v>0.20000000000001705</v>
      </c>
      <c r="I58" s="71">
        <v>160.80000000000001</v>
      </c>
      <c r="J58" s="5"/>
      <c r="K58" s="9"/>
      <c r="L58" s="10"/>
      <c r="M58" s="41"/>
      <c r="N58" s="14"/>
      <c r="P58" s="1"/>
    </row>
    <row r="59" spans="1:16" s="11" customFormat="1" ht="14.25" x14ac:dyDescent="0.15">
      <c r="A59" s="63">
        <f t="shared" si="0"/>
        <v>54</v>
      </c>
      <c r="B59" s="94" t="s">
        <v>38</v>
      </c>
      <c r="C59" s="81"/>
      <c r="D59" s="39"/>
      <c r="E59" s="16"/>
      <c r="F59" s="65" t="s">
        <v>31</v>
      </c>
      <c r="G59" s="65" t="s">
        <v>127</v>
      </c>
      <c r="H59" s="70">
        <f t="shared" si="2"/>
        <v>0.29999999999998295</v>
      </c>
      <c r="I59" s="71">
        <v>161.1</v>
      </c>
      <c r="J59" s="5"/>
      <c r="K59" s="9"/>
      <c r="L59" s="10"/>
      <c r="M59" s="41"/>
      <c r="N59" s="14"/>
      <c r="P59" s="1"/>
    </row>
    <row r="60" spans="1:16" s="11" customFormat="1" ht="14.25" x14ac:dyDescent="0.15">
      <c r="A60" s="63">
        <f t="shared" si="0"/>
        <v>55</v>
      </c>
      <c r="B60" s="94" t="s">
        <v>38</v>
      </c>
      <c r="C60" s="81" t="s">
        <v>17</v>
      </c>
      <c r="D60" s="79" t="s">
        <v>142</v>
      </c>
      <c r="E60" s="62"/>
      <c r="F60" s="65" t="s">
        <v>22</v>
      </c>
      <c r="G60" s="65" t="s">
        <v>127</v>
      </c>
      <c r="H60" s="70">
        <f t="shared" ref="H60" si="3">I60-I59</f>
        <v>0.20000000000001705</v>
      </c>
      <c r="I60" s="71">
        <v>161.30000000000001</v>
      </c>
      <c r="J60" s="69"/>
      <c r="K60" s="60"/>
      <c r="L60" s="61"/>
      <c r="M60" s="41"/>
      <c r="N60" s="14"/>
      <c r="P60" s="1"/>
    </row>
    <row r="61" spans="1:16" s="11" customFormat="1" ht="14.25" x14ac:dyDescent="0.15">
      <c r="A61" s="63">
        <f t="shared" si="0"/>
        <v>56</v>
      </c>
      <c r="B61" s="94" t="s">
        <v>21</v>
      </c>
      <c r="C61" s="81" t="s">
        <v>17</v>
      </c>
      <c r="D61" s="39"/>
      <c r="E61" s="16"/>
      <c r="F61" s="79" t="s">
        <v>22</v>
      </c>
      <c r="G61" s="65" t="s">
        <v>127</v>
      </c>
      <c r="H61" s="70">
        <f t="shared" si="2"/>
        <v>3.0999999999999943</v>
      </c>
      <c r="I61" s="71">
        <v>164.4</v>
      </c>
      <c r="J61" s="5"/>
      <c r="K61" s="9"/>
      <c r="L61" s="10"/>
      <c r="M61" s="41"/>
      <c r="N61" s="14"/>
      <c r="P61" s="1"/>
    </row>
    <row r="62" spans="1:16" s="11" customFormat="1" ht="14.25" x14ac:dyDescent="0.15">
      <c r="A62" s="63">
        <f t="shared" si="0"/>
        <v>57</v>
      </c>
      <c r="B62" s="94" t="s">
        <v>19</v>
      </c>
      <c r="C62" s="55"/>
      <c r="D62" s="79"/>
      <c r="E62" s="16"/>
      <c r="F62" s="79" t="s">
        <v>31</v>
      </c>
      <c r="G62" s="65" t="s">
        <v>127</v>
      </c>
      <c r="H62" s="70">
        <f t="shared" si="2"/>
        <v>0.40000000000000568</v>
      </c>
      <c r="I62" s="71">
        <v>164.8</v>
      </c>
      <c r="J62" s="5"/>
      <c r="K62" s="9"/>
      <c r="L62" s="10"/>
      <c r="M62" s="41"/>
      <c r="N62" s="14"/>
      <c r="P62" s="1"/>
    </row>
    <row r="63" spans="1:16" s="11" customFormat="1" ht="14.25" x14ac:dyDescent="0.15">
      <c r="A63" s="63">
        <f t="shared" si="0"/>
        <v>58</v>
      </c>
      <c r="B63" s="94" t="s">
        <v>21</v>
      </c>
      <c r="C63" s="81" t="s">
        <v>17</v>
      </c>
      <c r="D63" s="39" t="s">
        <v>143</v>
      </c>
      <c r="E63" s="16"/>
      <c r="F63" s="79" t="s">
        <v>31</v>
      </c>
      <c r="G63" s="65" t="s">
        <v>144</v>
      </c>
      <c r="H63" s="70">
        <f t="shared" si="2"/>
        <v>3.5</v>
      </c>
      <c r="I63" s="71">
        <v>168.3</v>
      </c>
      <c r="J63" s="5"/>
      <c r="K63" s="9"/>
      <c r="L63" s="10"/>
      <c r="M63" s="41"/>
      <c r="N63" s="14"/>
      <c r="P63" s="1"/>
    </row>
    <row r="64" spans="1:16" s="11" customFormat="1" ht="14.25" x14ac:dyDescent="0.15">
      <c r="A64" s="63">
        <f t="shared" si="0"/>
        <v>59</v>
      </c>
      <c r="B64" s="51" t="s">
        <v>21</v>
      </c>
      <c r="C64" s="55"/>
      <c r="D64" s="39"/>
      <c r="E64" s="16"/>
      <c r="F64" s="39" t="s">
        <v>22</v>
      </c>
      <c r="G64" s="65" t="s">
        <v>127</v>
      </c>
      <c r="H64" s="70">
        <f t="shared" si="2"/>
        <v>0.59999999999999432</v>
      </c>
      <c r="I64" s="71">
        <v>168.9</v>
      </c>
      <c r="J64" s="5"/>
      <c r="K64" s="60"/>
      <c r="L64" s="10"/>
      <c r="M64" s="41"/>
      <c r="N64" s="14"/>
      <c r="P64" s="1"/>
    </row>
    <row r="65" spans="1:16" s="11" customFormat="1" ht="14.25" x14ac:dyDescent="0.15">
      <c r="A65" s="63">
        <f t="shared" si="0"/>
        <v>60</v>
      </c>
      <c r="B65" s="94" t="s">
        <v>19</v>
      </c>
      <c r="C65" s="81" t="s">
        <v>17</v>
      </c>
      <c r="D65" s="39" t="s">
        <v>145</v>
      </c>
      <c r="E65" s="16"/>
      <c r="F65" s="65" t="s">
        <v>37</v>
      </c>
      <c r="G65" s="65" t="s">
        <v>127</v>
      </c>
      <c r="H65" s="70">
        <f t="shared" si="2"/>
        <v>2</v>
      </c>
      <c r="I65" s="71">
        <v>170.9</v>
      </c>
      <c r="J65" s="5"/>
      <c r="K65" s="9"/>
      <c r="L65" s="10"/>
      <c r="M65" s="41"/>
      <c r="N65" s="14"/>
      <c r="P65" s="1"/>
    </row>
    <row r="66" spans="1:16" s="11" customFormat="1" ht="14.25" x14ac:dyDescent="0.15">
      <c r="A66" s="63">
        <f t="shared" si="0"/>
        <v>61</v>
      </c>
      <c r="B66" s="83" t="s">
        <v>27</v>
      </c>
      <c r="C66" s="81" t="s">
        <v>17</v>
      </c>
      <c r="D66" s="79"/>
      <c r="E66" s="16"/>
      <c r="F66" s="79" t="s">
        <v>31</v>
      </c>
      <c r="G66" s="69" t="s">
        <v>23</v>
      </c>
      <c r="H66" s="70">
        <f t="shared" si="2"/>
        <v>0.19999999999998863</v>
      </c>
      <c r="I66" s="71">
        <v>171.1</v>
      </c>
      <c r="J66" s="5"/>
      <c r="K66" s="9"/>
      <c r="L66" s="10"/>
      <c r="M66" s="41"/>
      <c r="N66" s="14"/>
      <c r="P66" s="1"/>
    </row>
    <row r="67" spans="1:16" s="11" customFormat="1" ht="14.25" x14ac:dyDescent="0.15">
      <c r="A67" s="63">
        <f t="shared" si="0"/>
        <v>62</v>
      </c>
      <c r="B67" s="107" t="s">
        <v>45</v>
      </c>
      <c r="C67" s="108"/>
      <c r="D67" s="39" t="s">
        <v>146</v>
      </c>
      <c r="E67" s="16"/>
      <c r="F67" s="39" t="s">
        <v>41</v>
      </c>
      <c r="G67" s="69" t="s">
        <v>23</v>
      </c>
      <c r="H67" s="70">
        <f t="shared" si="2"/>
        <v>0.40000000000000568</v>
      </c>
      <c r="I67" s="71">
        <v>171.5</v>
      </c>
      <c r="J67" s="5"/>
      <c r="K67" s="9" t="s">
        <v>147</v>
      </c>
      <c r="L67" s="10"/>
      <c r="M67" s="41"/>
      <c r="N67" s="14"/>
      <c r="P67" s="1"/>
    </row>
    <row r="68" spans="1:16" s="11" customFormat="1" ht="14.25" x14ac:dyDescent="0.15">
      <c r="A68" s="63">
        <f t="shared" si="0"/>
        <v>63</v>
      </c>
      <c r="B68" s="83"/>
      <c r="C68" s="81"/>
      <c r="D68" s="79" t="s">
        <v>169</v>
      </c>
      <c r="E68" s="16"/>
      <c r="F68" s="39" t="s">
        <v>39</v>
      </c>
      <c r="G68" s="69" t="s">
        <v>23</v>
      </c>
      <c r="H68" s="70">
        <f t="shared" si="2"/>
        <v>9.9999999999994316E-2</v>
      </c>
      <c r="I68" s="71">
        <v>171.6</v>
      </c>
      <c r="J68" s="5"/>
      <c r="K68" s="9" t="s">
        <v>148</v>
      </c>
      <c r="L68" s="10"/>
      <c r="M68" s="41"/>
      <c r="N68" s="14"/>
      <c r="P68" s="1"/>
    </row>
    <row r="69" spans="1:16" s="11" customFormat="1" ht="14.25" x14ac:dyDescent="0.15">
      <c r="A69" s="63">
        <f t="shared" si="0"/>
        <v>64</v>
      </c>
      <c r="B69" s="94" t="s">
        <v>19</v>
      </c>
      <c r="C69" s="81"/>
      <c r="D69" s="79"/>
      <c r="E69" s="16"/>
      <c r="F69" s="39" t="s">
        <v>43</v>
      </c>
      <c r="G69" s="69" t="s">
        <v>23</v>
      </c>
      <c r="H69" s="70">
        <f t="shared" si="2"/>
        <v>9.9999999999994316E-2</v>
      </c>
      <c r="I69" s="71">
        <v>171.7</v>
      </c>
      <c r="J69" s="5"/>
      <c r="K69" s="9"/>
      <c r="L69" s="10"/>
      <c r="M69" s="41"/>
      <c r="N69" s="14"/>
      <c r="P69" s="1"/>
    </row>
    <row r="70" spans="1:16" s="11" customFormat="1" ht="14.25" x14ac:dyDescent="0.15">
      <c r="A70" s="63">
        <f t="shared" si="0"/>
        <v>65</v>
      </c>
      <c r="B70" s="83" t="s">
        <v>27</v>
      </c>
      <c r="C70" s="81" t="s">
        <v>17</v>
      </c>
      <c r="D70" s="39" t="s">
        <v>149</v>
      </c>
      <c r="E70" s="16"/>
      <c r="F70" s="39" t="s">
        <v>41</v>
      </c>
      <c r="G70" s="69" t="s">
        <v>23</v>
      </c>
      <c r="H70" s="70">
        <f t="shared" si="2"/>
        <v>0.60000000000002274</v>
      </c>
      <c r="I70" s="71">
        <v>172.3</v>
      </c>
      <c r="J70" s="5"/>
      <c r="K70" s="9" t="s">
        <v>152</v>
      </c>
      <c r="L70" s="10"/>
      <c r="M70" s="41"/>
      <c r="N70" s="14"/>
      <c r="P70" s="1"/>
    </row>
    <row r="71" spans="1:16" s="11" customFormat="1" ht="14.25" x14ac:dyDescent="0.15">
      <c r="A71" s="63">
        <f t="shared" si="0"/>
        <v>66</v>
      </c>
      <c r="B71" s="51" t="s">
        <v>33</v>
      </c>
      <c r="C71" s="81" t="s">
        <v>17</v>
      </c>
      <c r="D71" s="39" t="s">
        <v>150</v>
      </c>
      <c r="E71" s="16"/>
      <c r="F71" s="39" t="s">
        <v>39</v>
      </c>
      <c r="G71" s="69" t="s">
        <v>23</v>
      </c>
      <c r="H71" s="70">
        <f t="shared" si="2"/>
        <v>1.1999999999999886</v>
      </c>
      <c r="I71" s="71">
        <v>173.5</v>
      </c>
      <c r="J71" s="5"/>
      <c r="K71" s="9" t="s">
        <v>164</v>
      </c>
      <c r="L71" s="10"/>
      <c r="M71" s="41"/>
      <c r="N71" s="14"/>
      <c r="P71" s="1"/>
    </row>
    <row r="72" spans="1:16" s="11" customFormat="1" ht="14.25" x14ac:dyDescent="0.15">
      <c r="A72" s="63">
        <f t="shared" si="0"/>
        <v>67</v>
      </c>
      <c r="B72" s="51" t="s">
        <v>21</v>
      </c>
      <c r="C72" s="81"/>
      <c r="D72" s="39"/>
      <c r="E72" s="16"/>
      <c r="F72" s="79" t="s">
        <v>22</v>
      </c>
      <c r="G72" s="69" t="s">
        <v>151</v>
      </c>
      <c r="H72" s="70">
        <f t="shared" si="2"/>
        <v>0.59999999999999432</v>
      </c>
      <c r="I72" s="71">
        <v>174.1</v>
      </c>
      <c r="J72" s="5"/>
      <c r="K72" s="9"/>
      <c r="L72" s="10"/>
      <c r="M72" s="41"/>
      <c r="N72" s="14"/>
      <c r="P72" s="1"/>
    </row>
    <row r="73" spans="1:16" s="11" customFormat="1" ht="14.25" x14ac:dyDescent="0.15">
      <c r="A73" s="63">
        <f t="shared" si="0"/>
        <v>68</v>
      </c>
      <c r="B73" s="83" t="s">
        <v>35</v>
      </c>
      <c r="C73" s="81" t="s">
        <v>17</v>
      </c>
      <c r="D73" s="79" t="s">
        <v>154</v>
      </c>
      <c r="E73" s="16"/>
      <c r="F73" s="79" t="s">
        <v>153</v>
      </c>
      <c r="G73" s="69" t="s">
        <v>157</v>
      </c>
      <c r="H73" s="70">
        <f t="shared" si="2"/>
        <v>0.20000000000001705</v>
      </c>
      <c r="I73" s="71">
        <v>174.3</v>
      </c>
      <c r="J73" s="5"/>
      <c r="K73" s="9" t="s">
        <v>155</v>
      </c>
      <c r="L73" s="10"/>
      <c r="M73" s="41"/>
      <c r="N73" s="14"/>
      <c r="P73" s="1"/>
    </row>
    <row r="74" spans="1:16" s="11" customFormat="1" ht="14.25" x14ac:dyDescent="0.15">
      <c r="A74" s="63">
        <f t="shared" si="0"/>
        <v>69</v>
      </c>
      <c r="B74" s="94" t="s">
        <v>18</v>
      </c>
      <c r="C74" s="81" t="s">
        <v>17</v>
      </c>
      <c r="D74" s="79" t="s">
        <v>156</v>
      </c>
      <c r="E74" s="62"/>
      <c r="F74" s="79" t="s">
        <v>31</v>
      </c>
      <c r="G74" s="69" t="s">
        <v>151</v>
      </c>
      <c r="H74" s="70">
        <f t="shared" ref="H74" si="4">I74-I73</f>
        <v>0.89999999999997726</v>
      </c>
      <c r="I74" s="71">
        <v>175.2</v>
      </c>
      <c r="J74" s="69"/>
      <c r="K74" s="60" t="s">
        <v>165</v>
      </c>
      <c r="L74" s="61"/>
      <c r="M74" s="41"/>
      <c r="N74" s="14"/>
      <c r="P74" s="1"/>
    </row>
    <row r="75" spans="1:16" s="11" customFormat="1" ht="14.25" x14ac:dyDescent="0.15">
      <c r="A75" s="63">
        <f t="shared" si="0"/>
        <v>70</v>
      </c>
      <c r="B75" s="94" t="s">
        <v>19</v>
      </c>
      <c r="C75" s="81" t="s">
        <v>17</v>
      </c>
      <c r="D75" s="39"/>
      <c r="E75" s="16"/>
      <c r="F75" s="79" t="s">
        <v>31</v>
      </c>
      <c r="G75" s="5" t="s">
        <v>23</v>
      </c>
      <c r="H75" s="70">
        <f t="shared" ref="H75:H80" si="5">I75-I74</f>
        <v>0.20000000000001705</v>
      </c>
      <c r="I75" s="71">
        <v>175.4</v>
      </c>
      <c r="J75" s="5"/>
      <c r="K75" s="9"/>
      <c r="L75" s="10"/>
      <c r="M75" s="41"/>
      <c r="N75" s="14"/>
      <c r="P75" s="1"/>
    </row>
    <row r="76" spans="1:16" s="11" customFormat="1" ht="14.25" x14ac:dyDescent="0.15">
      <c r="A76" s="63">
        <f t="shared" si="0"/>
        <v>71</v>
      </c>
      <c r="B76" s="51" t="s">
        <v>30</v>
      </c>
      <c r="C76" s="81" t="s">
        <v>17</v>
      </c>
      <c r="D76" s="39"/>
      <c r="E76" s="16"/>
      <c r="F76" s="79" t="s">
        <v>31</v>
      </c>
      <c r="G76" s="69" t="s">
        <v>158</v>
      </c>
      <c r="H76" s="70">
        <f t="shared" si="5"/>
        <v>3.0999999999999943</v>
      </c>
      <c r="I76" s="71">
        <v>178.5</v>
      </c>
      <c r="J76" s="5"/>
      <c r="K76" s="9"/>
      <c r="L76" s="10"/>
      <c r="M76" s="41"/>
      <c r="N76" s="14"/>
      <c r="P76" s="1"/>
    </row>
    <row r="77" spans="1:16" s="11" customFormat="1" ht="14.25" x14ac:dyDescent="0.15">
      <c r="A77" s="63">
        <f t="shared" si="0"/>
        <v>72</v>
      </c>
      <c r="B77" s="94" t="s">
        <v>29</v>
      </c>
      <c r="C77" s="81" t="s">
        <v>17</v>
      </c>
      <c r="D77" s="79" t="s">
        <v>159</v>
      </c>
      <c r="E77" s="16"/>
      <c r="F77" s="39" t="s">
        <v>22</v>
      </c>
      <c r="G77" s="69" t="s">
        <v>23</v>
      </c>
      <c r="H77" s="70">
        <f t="shared" si="5"/>
        <v>0.30000000000001137</v>
      </c>
      <c r="I77" s="71">
        <v>178.8</v>
      </c>
      <c r="J77" s="5"/>
      <c r="K77" s="9"/>
      <c r="L77" s="10"/>
      <c r="M77" s="41"/>
      <c r="N77" s="14"/>
      <c r="P77" s="1"/>
    </row>
    <row r="78" spans="1:16" s="11" customFormat="1" ht="22.5" x14ac:dyDescent="0.15">
      <c r="A78" s="63">
        <f t="shared" si="0"/>
        <v>73</v>
      </c>
      <c r="B78" s="51" t="s">
        <v>21</v>
      </c>
      <c r="C78" s="81"/>
      <c r="D78" s="39"/>
      <c r="E78" s="16"/>
      <c r="F78" s="65" t="s">
        <v>141</v>
      </c>
      <c r="G78" s="69" t="s">
        <v>23</v>
      </c>
      <c r="H78" s="70">
        <f t="shared" si="5"/>
        <v>0.29999999999998295</v>
      </c>
      <c r="I78" s="71">
        <v>179.1</v>
      </c>
      <c r="J78" s="5"/>
      <c r="K78" s="9"/>
      <c r="L78" s="10"/>
      <c r="M78" s="41"/>
      <c r="N78" s="14"/>
      <c r="P78" s="1"/>
    </row>
    <row r="79" spans="1:16" s="11" customFormat="1" ht="14.25" x14ac:dyDescent="0.15">
      <c r="A79" s="63">
        <f t="shared" si="0"/>
        <v>74</v>
      </c>
      <c r="B79" s="51" t="s">
        <v>35</v>
      </c>
      <c r="C79" s="81"/>
      <c r="D79" s="39"/>
      <c r="E79" s="16"/>
      <c r="F79" s="79" t="s">
        <v>160</v>
      </c>
      <c r="G79" s="69" t="s">
        <v>23</v>
      </c>
      <c r="H79" s="70">
        <f t="shared" si="5"/>
        <v>0.30000000000001137</v>
      </c>
      <c r="I79" s="71">
        <v>179.4</v>
      </c>
      <c r="J79" s="5"/>
      <c r="K79" s="9"/>
      <c r="L79" s="10"/>
      <c r="M79" s="41"/>
      <c r="N79" s="14"/>
      <c r="P79" s="1"/>
    </row>
    <row r="80" spans="1:16" s="11" customFormat="1" ht="14.25" x14ac:dyDescent="0.15">
      <c r="A80" s="63">
        <f t="shared" si="0"/>
        <v>75</v>
      </c>
      <c r="B80" s="94" t="s">
        <v>18</v>
      </c>
      <c r="C80" s="81" t="s">
        <v>17</v>
      </c>
      <c r="D80" s="39" t="s">
        <v>161</v>
      </c>
      <c r="E80" s="16"/>
      <c r="F80" s="79" t="s">
        <v>31</v>
      </c>
      <c r="G80" s="69" t="s">
        <v>162</v>
      </c>
      <c r="H80" s="70">
        <f t="shared" si="5"/>
        <v>9.9999999999994316E-2</v>
      </c>
      <c r="I80" s="71">
        <v>179.5</v>
      </c>
      <c r="J80" s="5"/>
      <c r="K80" s="9"/>
      <c r="L80" s="10"/>
      <c r="M80" s="41"/>
      <c r="N80" s="14"/>
      <c r="P80" s="1"/>
    </row>
    <row r="81" spans="1:16" s="11" customFormat="1" ht="14.25" x14ac:dyDescent="0.15">
      <c r="A81" s="63">
        <f t="shared" si="0"/>
        <v>76</v>
      </c>
      <c r="B81" s="94" t="s">
        <v>18</v>
      </c>
      <c r="C81" s="81" t="s">
        <v>17</v>
      </c>
      <c r="D81" s="79" t="s">
        <v>170</v>
      </c>
      <c r="E81" s="62"/>
      <c r="F81" s="79" t="s">
        <v>37</v>
      </c>
      <c r="G81" s="69" t="s">
        <v>163</v>
      </c>
      <c r="H81" s="70">
        <f t="shared" ref="H81" si="6">I81-I80</f>
        <v>4.0999999999999943</v>
      </c>
      <c r="I81" s="71">
        <v>183.6</v>
      </c>
      <c r="J81" s="69"/>
      <c r="K81" s="60"/>
      <c r="L81" s="61"/>
      <c r="M81" s="41"/>
      <c r="N81" s="14"/>
      <c r="P81" s="1"/>
    </row>
    <row r="82" spans="1:16" s="11" customFormat="1" ht="14.25" x14ac:dyDescent="0.15">
      <c r="A82" s="63">
        <f t="shared" si="0"/>
        <v>77</v>
      </c>
      <c r="B82" s="94" t="s">
        <v>21</v>
      </c>
      <c r="C82" s="81" t="s">
        <v>17</v>
      </c>
      <c r="D82" s="79" t="s">
        <v>166</v>
      </c>
      <c r="E82" s="62"/>
      <c r="F82" s="79" t="s">
        <v>31</v>
      </c>
      <c r="G82" s="69" t="s">
        <v>163</v>
      </c>
      <c r="H82" s="70">
        <f t="shared" ref="H82:H88" si="7">I82-I81</f>
        <v>1.5999999999999943</v>
      </c>
      <c r="I82" s="71">
        <v>185.2</v>
      </c>
      <c r="J82" s="69"/>
      <c r="K82" s="60"/>
      <c r="L82" s="61"/>
      <c r="M82" s="41"/>
      <c r="N82" s="14"/>
      <c r="P82" s="1"/>
    </row>
    <row r="83" spans="1:16" s="11" customFormat="1" ht="14.25" x14ac:dyDescent="0.15">
      <c r="A83" s="63">
        <f t="shared" si="0"/>
        <v>78</v>
      </c>
      <c r="B83" s="94" t="s">
        <v>32</v>
      </c>
      <c r="C83" s="81"/>
      <c r="D83" s="79" t="s">
        <v>168</v>
      </c>
      <c r="E83" s="62"/>
      <c r="F83" s="79" t="s">
        <v>167</v>
      </c>
      <c r="G83" s="69" t="s">
        <v>163</v>
      </c>
      <c r="H83" s="70">
        <f t="shared" si="7"/>
        <v>0.5</v>
      </c>
      <c r="I83" s="71">
        <v>185.7</v>
      </c>
      <c r="J83" s="69"/>
      <c r="K83" s="60"/>
      <c r="L83" s="61"/>
      <c r="M83" s="41"/>
      <c r="N83" s="14"/>
      <c r="P83" s="1"/>
    </row>
    <row r="84" spans="1:16" s="11" customFormat="1" ht="14.25" x14ac:dyDescent="0.15">
      <c r="A84" s="63">
        <f t="shared" si="0"/>
        <v>79</v>
      </c>
      <c r="B84" s="94" t="s">
        <v>18</v>
      </c>
      <c r="C84" s="81" t="s">
        <v>17</v>
      </c>
      <c r="D84" s="79" t="s">
        <v>173</v>
      </c>
      <c r="E84" s="62"/>
      <c r="F84" s="79" t="s">
        <v>171</v>
      </c>
      <c r="G84" s="69" t="s">
        <v>172</v>
      </c>
      <c r="H84" s="70">
        <f t="shared" si="7"/>
        <v>1.6000000000000227</v>
      </c>
      <c r="I84" s="71">
        <v>187.3</v>
      </c>
      <c r="J84" s="69"/>
      <c r="K84" s="60"/>
      <c r="L84" s="61"/>
      <c r="M84" s="41"/>
      <c r="N84" s="14"/>
      <c r="P84" s="1"/>
    </row>
    <row r="85" spans="1:16" s="11" customFormat="1" ht="14.25" x14ac:dyDescent="0.15">
      <c r="A85" s="63">
        <f t="shared" si="0"/>
        <v>80</v>
      </c>
      <c r="B85" s="94" t="s">
        <v>18</v>
      </c>
      <c r="C85" s="81"/>
      <c r="D85" s="79"/>
      <c r="E85" s="62"/>
      <c r="F85" s="79" t="s">
        <v>167</v>
      </c>
      <c r="G85" s="69" t="s">
        <v>172</v>
      </c>
      <c r="H85" s="70">
        <f t="shared" si="7"/>
        <v>0.39999999999997726</v>
      </c>
      <c r="I85" s="71">
        <v>187.7</v>
      </c>
      <c r="J85" s="69"/>
      <c r="K85" s="60" t="s">
        <v>174</v>
      </c>
      <c r="L85" s="61"/>
      <c r="M85" s="41"/>
      <c r="N85" s="14"/>
      <c r="P85" s="1"/>
    </row>
    <row r="86" spans="1:16" s="11" customFormat="1" ht="14.25" x14ac:dyDescent="0.15">
      <c r="A86" s="63">
        <f t="shared" si="0"/>
        <v>81</v>
      </c>
      <c r="B86" s="94" t="s">
        <v>18</v>
      </c>
      <c r="C86" s="81" t="s">
        <v>17</v>
      </c>
      <c r="D86" s="79" t="s">
        <v>175</v>
      </c>
      <c r="E86" s="62"/>
      <c r="F86" s="79" t="s">
        <v>103</v>
      </c>
      <c r="G86" s="69" t="s">
        <v>163</v>
      </c>
      <c r="H86" s="70">
        <f t="shared" si="7"/>
        <v>0.30000000000001137</v>
      </c>
      <c r="I86" s="71">
        <v>188</v>
      </c>
      <c r="J86" s="69"/>
      <c r="K86" s="60"/>
      <c r="L86" s="61"/>
      <c r="M86" s="41"/>
      <c r="N86" s="14"/>
      <c r="P86" s="1"/>
    </row>
    <row r="87" spans="1:16" s="11" customFormat="1" ht="14.25" x14ac:dyDescent="0.15">
      <c r="A87" s="63">
        <f t="shared" si="0"/>
        <v>82</v>
      </c>
      <c r="B87" s="94" t="s">
        <v>18</v>
      </c>
      <c r="C87" s="81" t="s">
        <v>17</v>
      </c>
      <c r="D87" s="79"/>
      <c r="E87" s="62"/>
      <c r="F87" s="79" t="s">
        <v>167</v>
      </c>
      <c r="G87" s="69" t="s">
        <v>163</v>
      </c>
      <c r="H87" s="70">
        <f t="shared" si="7"/>
        <v>4.6999999999999886</v>
      </c>
      <c r="I87" s="71">
        <v>192.7</v>
      </c>
      <c r="J87" s="69"/>
      <c r="K87" s="60"/>
      <c r="L87" s="61"/>
      <c r="M87" s="41"/>
      <c r="N87" s="14"/>
      <c r="P87" s="1"/>
    </row>
    <row r="88" spans="1:16" s="11" customFormat="1" ht="14.25" x14ac:dyDescent="0.15">
      <c r="A88" s="63">
        <f t="shared" si="0"/>
        <v>83</v>
      </c>
      <c r="B88" s="94" t="s">
        <v>18</v>
      </c>
      <c r="C88" s="81" t="s">
        <v>17</v>
      </c>
      <c r="D88" s="79" t="s">
        <v>176</v>
      </c>
      <c r="E88" s="62"/>
      <c r="F88" s="79" t="s">
        <v>103</v>
      </c>
      <c r="G88" s="69" t="s">
        <v>177</v>
      </c>
      <c r="H88" s="70">
        <f t="shared" si="7"/>
        <v>1</v>
      </c>
      <c r="I88" s="71">
        <v>193.7</v>
      </c>
      <c r="J88" s="69"/>
      <c r="K88" s="60"/>
      <c r="L88" s="61"/>
      <c r="M88" s="41"/>
      <c r="N88" s="14"/>
      <c r="P88" s="1"/>
    </row>
    <row r="89" spans="1:16" s="11" customFormat="1" ht="14.25" x14ac:dyDescent="0.15">
      <c r="A89" s="63">
        <f t="shared" si="0"/>
        <v>84</v>
      </c>
      <c r="B89" s="94" t="s">
        <v>29</v>
      </c>
      <c r="C89" s="81" t="s">
        <v>17</v>
      </c>
      <c r="D89" s="79" t="s">
        <v>178</v>
      </c>
      <c r="E89" s="62"/>
      <c r="F89" s="79" t="s">
        <v>167</v>
      </c>
      <c r="G89" s="69" t="s">
        <v>163</v>
      </c>
      <c r="H89" s="70">
        <f t="shared" ref="H89:H90" si="8">I89-I88</f>
        <v>6.1000000000000227</v>
      </c>
      <c r="I89" s="71">
        <v>199.8</v>
      </c>
      <c r="J89" s="69"/>
      <c r="K89" s="60"/>
      <c r="L89" s="61"/>
      <c r="M89" s="41"/>
      <c r="N89" s="14"/>
      <c r="P89" s="1"/>
    </row>
    <row r="90" spans="1:16" ht="45.75" thickBot="1" x14ac:dyDescent="0.2">
      <c r="A90" s="35">
        <f t="shared" si="0"/>
        <v>85</v>
      </c>
      <c r="B90" s="52"/>
      <c r="C90" s="48"/>
      <c r="D90" s="33" t="s">
        <v>179</v>
      </c>
      <c r="E90" s="30"/>
      <c r="F90" s="29" t="s">
        <v>75</v>
      </c>
      <c r="G90" s="29"/>
      <c r="H90" s="31">
        <f t="shared" si="8"/>
        <v>4</v>
      </c>
      <c r="I90" s="32">
        <v>203.8</v>
      </c>
      <c r="J90" s="29"/>
      <c r="K90" s="33" t="s">
        <v>183</v>
      </c>
      <c r="L90" s="37">
        <f>I90-I57</f>
        <v>43.200000000000017</v>
      </c>
      <c r="N90" s="14"/>
    </row>
    <row r="94" spans="1:16" ht="17.25" x14ac:dyDescent="0.15">
      <c r="B94" s="95" t="s">
        <v>63</v>
      </c>
    </row>
    <row r="127" spans="1:2" ht="17.25" x14ac:dyDescent="0.15">
      <c r="A127" s="95"/>
      <c r="B127" s="95" t="s">
        <v>69</v>
      </c>
    </row>
  </sheetData>
  <mergeCells count="11">
    <mergeCell ref="B67:C67"/>
    <mergeCell ref="L4:L5"/>
    <mergeCell ref="C4:C5"/>
    <mergeCell ref="F4:G4"/>
    <mergeCell ref="H4:I4"/>
    <mergeCell ref="B56:C56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2" manualBreakCount="2">
    <brk id="57" max="11" man="1"/>
    <brk id="125" max="11" man="1"/>
  </rowBreaks>
  <drawing r:id="rId2"/>
  <webPublishItems count="1">
    <webPublishItem id="25480" divId="京都600_BAK715_25480" sourceType="range" sourceRef="A1:L8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konno55</cp:lastModifiedBy>
  <cp:lastPrinted>2017-12-23T06:08:55Z</cp:lastPrinted>
  <dcterms:created xsi:type="dcterms:W3CDTF">2011-02-06T12:06:47Z</dcterms:created>
  <dcterms:modified xsi:type="dcterms:W3CDTF">2017-12-30T23:35:10Z</dcterms:modified>
</cp:coreProperties>
</file>