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15" windowWidth="13860" windowHeight="7110"/>
  </bookViews>
  <sheets>
    <sheet name="700スタート" sheetId="9" r:id="rId1"/>
    <sheet name="730スタート" sheetId="10" r:id="rId2"/>
    <sheet name="800スタート" sheetId="11" r:id="rId3"/>
    <sheet name="修正履歴" sheetId="12" r:id="rId4"/>
  </sheets>
  <calcPr calcId="145621"/>
</workbook>
</file>

<file path=xl/calcChain.xml><?xml version="1.0" encoding="utf-8"?>
<calcChain xmlns="http://schemas.openxmlformats.org/spreadsheetml/2006/main">
  <c r="A13" i="11" l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11" i="11"/>
  <c r="A12" i="11" s="1"/>
  <c r="A9" i="11"/>
  <c r="A10" i="11" s="1"/>
  <c r="I7" i="1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A7" i="11"/>
  <c r="A8" i="11" s="1"/>
  <c r="I6" i="11"/>
  <c r="A6" i="1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I6" i="10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A6" i="10"/>
  <c r="I16" i="9"/>
  <c r="I25" i="11" l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K24" i="11"/>
  <c r="I25" i="10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K24" i="10"/>
  <c r="K62" i="11" l="1"/>
  <c r="I63" i="1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I77" i="11" s="1"/>
  <c r="I78" i="11" s="1"/>
  <c r="K62" i="10"/>
  <c r="I63" i="10"/>
  <c r="I64" i="10" s="1"/>
  <c r="I65" i="10" s="1"/>
  <c r="I66" i="10" s="1"/>
  <c r="I67" i="10" s="1"/>
  <c r="I68" i="10" s="1"/>
  <c r="I69" i="10" s="1"/>
  <c r="I70" i="10" s="1"/>
  <c r="I71" i="10" s="1"/>
  <c r="I72" i="10" s="1"/>
  <c r="I73" i="10" s="1"/>
  <c r="I74" i="10" s="1"/>
  <c r="I75" i="10" s="1"/>
  <c r="I76" i="10" s="1"/>
  <c r="I77" i="10" s="1"/>
  <c r="I78" i="10" s="1"/>
  <c r="I79" i="11" l="1"/>
  <c r="I80" i="11" s="1"/>
  <c r="I81" i="11" s="1"/>
  <c r="I82" i="11" s="1"/>
  <c r="I83" i="11" s="1"/>
  <c r="I84" i="11" s="1"/>
  <c r="I85" i="11" s="1"/>
  <c r="I86" i="11" s="1"/>
  <c r="K78" i="11"/>
  <c r="K78" i="10"/>
  <c r="I79" i="10"/>
  <c r="I80" i="10" s="1"/>
  <c r="I81" i="10" s="1"/>
  <c r="I82" i="10" s="1"/>
  <c r="I83" i="10" s="1"/>
  <c r="I84" i="10" s="1"/>
  <c r="I85" i="10" s="1"/>
  <c r="I86" i="10" s="1"/>
  <c r="I87" i="11" l="1"/>
  <c r="I88" i="11" s="1"/>
  <c r="I89" i="11" s="1"/>
  <c r="K86" i="11"/>
  <c r="I87" i="10"/>
  <c r="I88" i="10" s="1"/>
  <c r="I89" i="10" s="1"/>
  <c r="K86" i="10"/>
  <c r="I90" i="11" l="1"/>
  <c r="I91" i="11" s="1"/>
  <c r="I92" i="11" s="1"/>
  <c r="K89" i="11"/>
  <c r="K89" i="10"/>
  <c r="I90" i="10"/>
  <c r="I91" i="10" s="1"/>
  <c r="I92" i="10" s="1"/>
  <c r="A56" i="9" l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l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I6" i="9"/>
  <c r="I7" i="9" s="1"/>
  <c r="I8" i="9" s="1"/>
  <c r="I9" i="9" s="1"/>
  <c r="I10" i="9" s="1"/>
  <c r="I11" i="9" s="1"/>
  <c r="I12" i="9" s="1"/>
  <c r="I13" i="9" s="1"/>
  <c r="I14" i="9" s="1"/>
  <c r="A57" i="9" l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49" i="9"/>
  <c r="A50" i="9" s="1"/>
  <c r="A51" i="9" s="1"/>
  <c r="A52" i="9" s="1"/>
  <c r="A53" i="9" s="1"/>
  <c r="A54" i="9" s="1"/>
  <c r="A55" i="9" s="1"/>
  <c r="I15" i="9"/>
  <c r="I17" i="9" s="1"/>
  <c r="I18" i="9" s="1"/>
  <c r="I19" i="9" s="1"/>
  <c r="I20" i="9" s="1"/>
  <c r="I21" i="9" s="1"/>
  <c r="I22" i="9" l="1"/>
  <c r="I23" i="9" s="1"/>
  <c r="I24" i="9" s="1"/>
  <c r="I25" i="9" l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K24" i="9"/>
  <c r="I49" i="9" l="1"/>
  <c r="I50" i="9" l="1"/>
  <c r="I51" i="9" s="1"/>
  <c r="I52" i="9" s="1"/>
  <c r="I53" i="9" l="1"/>
  <c r="I54" i="9" s="1"/>
  <c r="I55" i="9" s="1"/>
  <c r="I56" i="9" s="1"/>
  <c r="I57" i="9" s="1"/>
  <c r="I58" i="9" s="1"/>
  <c r="I59" i="9" s="1"/>
  <c r="I60" i="9" s="1"/>
  <c r="I61" i="9" s="1"/>
  <c r="I62" i="9" s="1"/>
  <c r="I63" i="9" l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K62" i="9"/>
  <c r="I79" i="9" l="1"/>
  <c r="I80" i="9" s="1"/>
  <c r="I81" i="9" s="1"/>
  <c r="I82" i="9" s="1"/>
  <c r="I83" i="9" s="1"/>
  <c r="I84" i="9" s="1"/>
  <c r="I85" i="9" s="1"/>
  <c r="I86" i="9" s="1"/>
  <c r="K78" i="9"/>
  <c r="K86" i="9" l="1"/>
  <c r="I87" i="9"/>
  <c r="I88" i="9" s="1"/>
  <c r="I89" i="9" s="1"/>
  <c r="K89" i="9" l="1"/>
  <c r="I90" i="9"/>
  <c r="I91" i="9" s="1"/>
  <c r="I92" i="9" s="1"/>
</calcChain>
</file>

<file path=xl/sharedStrings.xml><?xml version="1.0" encoding="utf-8"?>
<sst xmlns="http://schemas.openxmlformats.org/spreadsheetml/2006/main" count="1339" uniqueCount="242">
  <si>
    <t>×</t>
  </si>
  <si>
    <t>←標識・案内看板等なし</t>
  </si>
  <si>
    <t>直進</t>
    <rPh sb="0" eb="2">
      <t>チョクシン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</si>
  <si>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</si>
  <si>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</si>
  <si>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</si>
  <si>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右手前:バーミヤン、右奥:くら寿司</t>
    <rPh sb="0" eb="1">
      <t>ミギ</t>
    </rPh>
    <rPh sb="1" eb="3">
      <t>テマエ</t>
    </rPh>
    <rPh sb="10" eb="11">
      <t>ミギ</t>
    </rPh>
    <rPh sb="11" eb="12">
      <t>オク</t>
    </rPh>
    <rPh sb="15" eb="17">
      <t>ズシ</t>
    </rPh>
    <phoneticPr fontId="2"/>
  </si>
  <si>
    <t>左手奥に石碑あり</t>
    <rPh sb="0" eb="1">
      <t>ヒダリ</t>
    </rPh>
    <rPh sb="1" eb="2">
      <t>テ</t>
    </rPh>
    <rPh sb="2" eb="3">
      <t>オク</t>
    </rPh>
    <rPh sb="4" eb="6">
      <t>セキヒ</t>
    </rPh>
    <phoneticPr fontId="2"/>
  </si>
  <si>
    <t>渋滞を横切って右折。左方向からの自動車注意</t>
    <rPh sb="0" eb="2">
      <t>ジュウタイ</t>
    </rPh>
    <rPh sb="3" eb="5">
      <t>ヨコギ</t>
    </rPh>
    <rPh sb="7" eb="9">
      <t>ウセツ</t>
    </rPh>
    <rPh sb="10" eb="11">
      <t>ヒダリ</t>
    </rPh>
    <rPh sb="11" eb="13">
      <t>ホウコウ</t>
    </rPh>
    <rPh sb="16" eb="19">
      <t>ジドウシャ</t>
    </rPh>
    <rPh sb="19" eb="21">
      <t>チュウイ</t>
    </rPh>
    <phoneticPr fontId="2"/>
  </si>
  <si>
    <t>S</t>
    <phoneticPr fontId="2"/>
  </si>
  <si>
    <t>K14→K13</t>
    <phoneticPr fontId="2"/>
  </si>
  <si>
    <t>形状</t>
    <rPh sb="0" eb="2">
      <t>ケイジョウ</t>
    </rPh>
    <phoneticPr fontId="5"/>
  </si>
  <si>
    <t>信号</t>
    <rPh sb="0" eb="2">
      <t>シンゴウ</t>
    </rPh>
    <phoneticPr fontId="5"/>
  </si>
  <si>
    <t>ポイント</t>
    <phoneticPr fontId="5"/>
  </si>
  <si>
    <t>標識</t>
    <rPh sb="0" eb="2">
      <t>ヒョウシキ</t>
    </rPh>
    <phoneticPr fontId="5"/>
  </si>
  <si>
    <t>現在地からの進行先</t>
    <rPh sb="0" eb="3">
      <t>ゲンザイチ</t>
    </rPh>
    <rPh sb="6" eb="8">
      <t>シンコウ</t>
    </rPh>
    <rPh sb="8" eb="9">
      <t>サキ</t>
    </rPh>
    <phoneticPr fontId="5"/>
  </si>
  <si>
    <t>現在地までの</t>
    <rPh sb="0" eb="3">
      <t>ゲンザイチ</t>
    </rPh>
    <phoneticPr fontId="5"/>
  </si>
  <si>
    <t>備考</t>
    <rPh sb="0" eb="2">
      <t>ビコウ</t>
    </rPh>
    <phoneticPr fontId="5"/>
  </si>
  <si>
    <t>PC間</t>
    <rPh sb="2" eb="3">
      <t>アイダ</t>
    </rPh>
    <phoneticPr fontId="5"/>
  </si>
  <si>
    <t>方角</t>
    <rPh sb="0" eb="2">
      <t>ホウガク</t>
    </rPh>
    <phoneticPr fontId="5"/>
  </si>
  <si>
    <t>道路</t>
    <rPh sb="0" eb="2">
      <t>ドウロ</t>
    </rPh>
    <phoneticPr fontId="5"/>
  </si>
  <si>
    <t>区間</t>
    <rPh sb="0" eb="2">
      <t>クカン</t>
    </rPh>
    <phoneticPr fontId="5"/>
  </si>
  <si>
    <t>合計</t>
    <rPh sb="0" eb="2">
      <t>ゴウケイ</t>
    </rPh>
    <phoneticPr fontId="5"/>
  </si>
  <si>
    <t>┬</t>
    <phoneticPr fontId="2"/>
  </si>
  <si>
    <t>┼</t>
    <phoneticPr fontId="2"/>
  </si>
  <si>
    <t>左手前:コインランドリー旭。
左折直後に「生活道路につき通行禁止」とのポールあり。</t>
    <rPh sb="0" eb="1">
      <t>ヒダリ</t>
    </rPh>
    <rPh sb="1" eb="3">
      <t>テマエ</t>
    </rPh>
    <rPh sb="12" eb="13">
      <t>アサヒ</t>
    </rPh>
    <rPh sb="15" eb="17">
      <t>サセツ</t>
    </rPh>
    <rPh sb="17" eb="19">
      <t>チョクゴ</t>
    </rPh>
    <rPh sb="21" eb="23">
      <t>セイカツ</t>
    </rPh>
    <rPh sb="23" eb="25">
      <t>ドウロ</t>
    </rPh>
    <rPh sb="28" eb="30">
      <t>ツウコウ</t>
    </rPh>
    <rPh sb="30" eb="32">
      <t>キンシ</t>
    </rPh>
    <phoneticPr fontId="2"/>
  </si>
  <si>
    <t>ver. アップによる修正点、追加点</t>
    <rPh sb="11" eb="14">
      <t>シュウセイテン</t>
    </rPh>
    <rPh sb="15" eb="17">
      <t>ツイカ</t>
    </rPh>
    <rPh sb="17" eb="18">
      <t>テン</t>
    </rPh>
    <phoneticPr fontId="2"/>
  </si>
  <si>
    <t>7:00スタート　7:30クローズ</t>
    <phoneticPr fontId="2"/>
  </si>
  <si>
    <t>┼</t>
  </si>
  <si>
    <t>┼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</si>
  <si>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</si>
  <si>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</si>
  <si>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┬</t>
    <phoneticPr fontId="2"/>
  </si>
  <si>
    <t>右折</t>
    <rPh sb="0" eb="2">
      <t>ウセツ</t>
    </rPh>
    <phoneticPr fontId="2"/>
  </si>
  <si>
    <t>右折方向に雪の山トンネル。</t>
    <rPh sb="0" eb="2">
      <t>ウセツ</t>
    </rPh>
    <rPh sb="2" eb="4">
      <t>ホウコウ</t>
    </rPh>
    <rPh sb="5" eb="6">
      <t>ユキ</t>
    </rPh>
    <rPh sb="7" eb="8">
      <t>ヤマ</t>
    </rPh>
    <phoneticPr fontId="2"/>
  </si>
  <si>
    <t>K41→市道→R477</t>
    <rPh sb="4" eb="6">
      <t>シドウ</t>
    </rPh>
    <phoneticPr fontId="2"/>
  </si>
  <si>
    <t>三十坪S</t>
    <rPh sb="0" eb="2">
      <t>サンジュウ</t>
    </rPh>
    <rPh sb="2" eb="3">
      <t>ツボ</t>
    </rPh>
    <phoneticPr fontId="2"/>
  </si>
  <si>
    <t>┬</t>
    <phoneticPr fontId="2"/>
  </si>
  <si>
    <t>市道→K183</t>
    <rPh sb="0" eb="2">
      <t>シドウ</t>
    </rPh>
    <phoneticPr fontId="2"/>
  </si>
  <si>
    <t>Y</t>
    <phoneticPr fontId="2"/>
  </si>
  <si>
    <t>S</t>
  </si>
  <si>
    <t>S</t>
    <phoneticPr fontId="2"/>
  </si>
  <si>
    <t>|</t>
  </si>
  <si>
    <t>右側</t>
    <rPh sb="0" eb="2">
      <t>ミギガワ</t>
    </rPh>
    <phoneticPr fontId="2"/>
  </si>
  <si>
    <t>├</t>
    <phoneticPr fontId="2"/>
  </si>
  <si>
    <t>┤</t>
    <phoneticPr fontId="2"/>
  </si>
  <si>
    <t>市道→K302→K637</t>
    <rPh sb="0" eb="2">
      <t>シドウ</t>
    </rPh>
    <phoneticPr fontId="2"/>
  </si>
  <si>
    <t>八島橋東詰S</t>
    <rPh sb="0" eb="2">
      <t>ヤシマ</t>
    </rPh>
    <rPh sb="2" eb="3">
      <t>ハシ</t>
    </rPh>
    <rPh sb="3" eb="4">
      <t>ヒガシ</t>
    </rPh>
    <rPh sb="4" eb="5">
      <t>ツ</t>
    </rPh>
    <phoneticPr fontId="2"/>
  </si>
  <si>
    <t>R306(巡見街道)</t>
    <rPh sb="5" eb="7">
      <t>ジュンケン</t>
    </rPh>
    <rPh sb="7" eb="9">
      <t>カイドウ</t>
    </rPh>
    <phoneticPr fontId="2"/>
  </si>
  <si>
    <t>K55</t>
    <phoneticPr fontId="2"/>
  </si>
  <si>
    <t>北黒田南S</t>
    <rPh sb="0" eb="1">
      <t>キタ</t>
    </rPh>
    <rPh sb="1" eb="3">
      <t>クロダ</t>
    </rPh>
    <rPh sb="3" eb="4">
      <t>ミナミ</t>
    </rPh>
    <phoneticPr fontId="2"/>
  </si>
  <si>
    <t>一身田町S</t>
    <rPh sb="0" eb="1">
      <t>イチ</t>
    </rPh>
    <rPh sb="1" eb="2">
      <t>ミ</t>
    </rPh>
    <rPh sb="2" eb="3">
      <t>タ</t>
    </rPh>
    <rPh sb="3" eb="4">
      <t>マチ</t>
    </rPh>
    <phoneticPr fontId="2"/>
  </si>
  <si>
    <t>K410(伊勢別街道)</t>
    <rPh sb="5" eb="7">
      <t>イセ</t>
    </rPh>
    <rPh sb="7" eb="8">
      <t>ベツ</t>
    </rPh>
    <rPh sb="8" eb="10">
      <t>カイドウ</t>
    </rPh>
    <phoneticPr fontId="2"/>
  </si>
  <si>
    <t>正面に安濃川。</t>
    <rPh sb="0" eb="2">
      <t>ショウメン</t>
    </rPh>
    <rPh sb="3" eb="4">
      <t>アン</t>
    </rPh>
    <rPh sb="4" eb="5">
      <t>ノウ</t>
    </rPh>
    <rPh sb="5" eb="6">
      <t>ガワ</t>
    </rPh>
    <phoneticPr fontId="2"/>
  </si>
  <si>
    <t>右方向</t>
    <rPh sb="0" eb="1">
      <t>ミギ</t>
    </rPh>
    <rPh sb="1" eb="3">
      <t>ホウコウ</t>
    </rPh>
    <phoneticPr fontId="2"/>
  </si>
  <si>
    <t>市道→K657</t>
    <rPh sb="0" eb="2">
      <t>シドウ</t>
    </rPh>
    <phoneticPr fontId="2"/>
  </si>
  <si>
    <t>大倉南S</t>
    <rPh sb="0" eb="2">
      <t>オオクラ</t>
    </rPh>
    <rPh sb="2" eb="3">
      <t>ミナミ</t>
    </rPh>
    <phoneticPr fontId="2"/>
  </si>
  <si>
    <t>R23(伊勢街道)</t>
    <rPh sb="4" eb="6">
      <t>イセ</t>
    </rPh>
    <rPh sb="6" eb="8">
      <t>カイドウ</t>
    </rPh>
    <phoneticPr fontId="2"/>
  </si>
  <si>
    <t>垂水S</t>
    <rPh sb="0" eb="2">
      <t>タルミ</t>
    </rPh>
    <phoneticPr fontId="2"/>
  </si>
  <si>
    <t>K114</t>
    <phoneticPr fontId="2"/>
  </si>
  <si>
    <t>市道(旧伊勢街道)</t>
    <rPh sb="0" eb="2">
      <t>シドウ</t>
    </rPh>
    <rPh sb="3" eb="4">
      <t>キュウ</t>
    </rPh>
    <rPh sb="4" eb="6">
      <t>イセ</t>
    </rPh>
    <rPh sb="6" eb="8">
      <t>カイドウ</t>
    </rPh>
    <phoneticPr fontId="2"/>
  </si>
  <si>
    <t>K413</t>
    <phoneticPr fontId="2"/>
  </si>
  <si>
    <t>肥留町南S</t>
    <rPh sb="0" eb="1">
      <t>コ</t>
    </rPh>
    <rPh sb="1" eb="2">
      <t>ト</t>
    </rPh>
    <rPh sb="2" eb="3">
      <t>マチ</t>
    </rPh>
    <rPh sb="3" eb="4">
      <t>ミナミ</t>
    </rPh>
    <phoneticPr fontId="2"/>
  </si>
  <si>
    <t>K697</t>
    <phoneticPr fontId="2"/>
  </si>
  <si>
    <t>K24</t>
    <phoneticPr fontId="2"/>
  </si>
  <si>
    <t>本町S</t>
    <rPh sb="0" eb="2">
      <t>ホンマチ</t>
    </rPh>
    <phoneticPr fontId="2"/>
  </si>
  <si>
    <t>西之庄町S</t>
    <rPh sb="0" eb="1">
      <t>ニシ</t>
    </rPh>
    <rPh sb="1" eb="2">
      <t>ノ</t>
    </rPh>
    <rPh sb="2" eb="3">
      <t>ショウ</t>
    </rPh>
    <rPh sb="3" eb="4">
      <t>マチ</t>
    </rPh>
    <phoneticPr fontId="2"/>
  </si>
  <si>
    <t>K24→K58</t>
    <phoneticPr fontId="2"/>
  </si>
  <si>
    <t>K15</t>
    <phoneticPr fontId="2"/>
  </si>
  <si>
    <t>市道→K503→市道</t>
    <rPh sb="0" eb="2">
      <t>シドウ</t>
    </rPh>
    <rPh sb="8" eb="10">
      <t>シドウ</t>
    </rPh>
    <phoneticPr fontId="2"/>
  </si>
  <si>
    <t>川合高岡駅前の信号を右折。</t>
    <rPh sb="0" eb="2">
      <t>カワイ</t>
    </rPh>
    <rPh sb="2" eb="4">
      <t>タカオカ</t>
    </rPh>
    <rPh sb="4" eb="5">
      <t>エキ</t>
    </rPh>
    <rPh sb="5" eb="6">
      <t>マエ</t>
    </rPh>
    <rPh sb="7" eb="9">
      <t>シンゴウ</t>
    </rPh>
    <rPh sb="10" eb="12">
      <t>ウセツ</t>
    </rPh>
    <phoneticPr fontId="2"/>
  </si>
  <si>
    <t>K659</t>
    <phoneticPr fontId="2"/>
  </si>
  <si>
    <t>R163 (伊賀街道)</t>
    <rPh sb="6" eb="8">
      <t>イガ</t>
    </rPh>
    <rPh sb="8" eb="10">
      <t>カイドウ</t>
    </rPh>
    <phoneticPr fontId="2"/>
  </si>
  <si>
    <t>市道(グリーンロード)</t>
    <rPh sb="0" eb="2">
      <t>シドウ</t>
    </rPh>
    <phoneticPr fontId="2"/>
  </si>
  <si>
    <t>K42</t>
    <phoneticPr fontId="2"/>
  </si>
  <si>
    <t>K28</t>
    <phoneticPr fontId="2"/>
  </si>
  <si>
    <t>安西橋北詰S</t>
    <rPh sb="0" eb="2">
      <t>アンザイ</t>
    </rPh>
    <rPh sb="2" eb="3">
      <t>ハシ</t>
    </rPh>
    <rPh sb="3" eb="4">
      <t>キタ</t>
    </rPh>
    <rPh sb="4" eb="5">
      <t>ツメ</t>
    </rPh>
    <phoneticPr fontId="2"/>
  </si>
  <si>
    <t>左方向</t>
    <rPh sb="0" eb="1">
      <t>ヒダリ</t>
    </rPh>
    <rPh sb="1" eb="3">
      <t>ホウコウ</t>
    </rPh>
    <phoneticPr fontId="2"/>
  </si>
  <si>
    <t>K28→K66</t>
    <phoneticPr fontId="2"/>
  </si>
  <si>
    <t>左手前に巴屋製菓舗。</t>
    <rPh sb="0" eb="1">
      <t>ヒダリ</t>
    </rPh>
    <rPh sb="1" eb="3">
      <t>テマエ</t>
    </rPh>
    <rPh sb="4" eb="5">
      <t>トモエ</t>
    </rPh>
    <rPh sb="5" eb="6">
      <t>ヤ</t>
    </rPh>
    <rPh sb="6" eb="8">
      <t>セイカ</t>
    </rPh>
    <rPh sb="8" eb="9">
      <t>ホ</t>
    </rPh>
    <phoneticPr fontId="2"/>
  </si>
  <si>
    <t>右手前にミニストップ。</t>
    <rPh sb="0" eb="1">
      <t>ミギ</t>
    </rPh>
    <rPh sb="1" eb="3">
      <t>テマエ</t>
    </rPh>
    <phoneticPr fontId="2"/>
  </si>
  <si>
    <t>K10(伊勢別街道)→市道</t>
    <rPh sb="4" eb="6">
      <t>イセ</t>
    </rPh>
    <rPh sb="6" eb="7">
      <t>ベツ</t>
    </rPh>
    <rPh sb="7" eb="9">
      <t>カイドウ</t>
    </rPh>
    <rPh sb="11" eb="13">
      <t>シドウ</t>
    </rPh>
    <phoneticPr fontId="2"/>
  </si>
  <si>
    <t>関宿の大鳥居をくぐって左折。</t>
    <rPh sb="0" eb="1">
      <t>セキ</t>
    </rPh>
    <rPh sb="1" eb="2">
      <t>シュク</t>
    </rPh>
    <rPh sb="3" eb="4">
      <t>オオ</t>
    </rPh>
    <rPh sb="4" eb="6">
      <t>トリイ</t>
    </rPh>
    <rPh sb="11" eb="13">
      <t>サセツ</t>
    </rPh>
    <phoneticPr fontId="2"/>
  </si>
  <si>
    <t>突き当りを左折し、信号を通過してR25へ</t>
    <rPh sb="0" eb="1">
      <t>ツ</t>
    </rPh>
    <rPh sb="2" eb="3">
      <t>アタ</t>
    </rPh>
    <rPh sb="5" eb="7">
      <t>サセツ</t>
    </rPh>
    <rPh sb="9" eb="11">
      <t>シンゴウ</t>
    </rPh>
    <rPh sb="12" eb="14">
      <t>ツウカ</t>
    </rPh>
    <phoneticPr fontId="2"/>
  </si>
  <si>
    <t>市道→R25(大和街道)</t>
    <rPh sb="0" eb="2">
      <t>シドウ</t>
    </rPh>
    <rPh sb="7" eb="9">
      <t>ヤマト</t>
    </rPh>
    <rPh sb="9" eb="11">
      <t>カイドウ</t>
    </rPh>
    <phoneticPr fontId="2"/>
  </si>
  <si>
    <t>R25(大和街道)</t>
    <phoneticPr fontId="2"/>
  </si>
  <si>
    <t>K4</t>
    <phoneticPr fontId="2"/>
  </si>
  <si>
    <t>山崎S</t>
    <rPh sb="0" eb="2">
      <t>ヤマザキ</t>
    </rPh>
    <phoneticPr fontId="2"/>
  </si>
  <si>
    <t>K51→K4</t>
    <phoneticPr fontId="2"/>
  </si>
  <si>
    <t>三大寺北S</t>
    <rPh sb="0" eb="1">
      <t>サン</t>
    </rPh>
    <rPh sb="1" eb="3">
      <t>オオテラ</t>
    </rPh>
    <rPh sb="3" eb="4">
      <t>キタ</t>
    </rPh>
    <phoneticPr fontId="2"/>
  </si>
  <si>
    <t>三雲西S</t>
    <rPh sb="0" eb="2">
      <t>ミクモ</t>
    </rPh>
    <rPh sb="2" eb="3">
      <t>ニシ</t>
    </rPh>
    <phoneticPr fontId="2"/>
  </si>
  <si>
    <t>K13→R477→K13</t>
    <phoneticPr fontId="2"/>
  </si>
  <si>
    <t>山之上S</t>
    <rPh sb="0" eb="1">
      <t>ヤマ</t>
    </rPh>
    <rPh sb="1" eb="2">
      <t>ノ</t>
    </rPh>
    <rPh sb="2" eb="3">
      <t>ウエ</t>
    </rPh>
    <phoneticPr fontId="2"/>
  </si>
  <si>
    <t>正面GS</t>
    <rPh sb="0" eb="2">
      <t>ショウメン</t>
    </rPh>
    <phoneticPr fontId="2"/>
  </si>
  <si>
    <t>市道→K541→K326→K48</t>
    <rPh sb="0" eb="2">
      <t>シドウ</t>
    </rPh>
    <phoneticPr fontId="2"/>
  </si>
  <si>
    <t>K48</t>
    <phoneticPr fontId="2"/>
  </si>
  <si>
    <t>中小森町S</t>
    <rPh sb="0" eb="1">
      <t>ナカ</t>
    </rPh>
    <rPh sb="1" eb="3">
      <t>コモリ</t>
    </rPh>
    <rPh sb="3" eb="4">
      <t>マチ</t>
    </rPh>
    <phoneticPr fontId="2"/>
  </si>
  <si>
    <t>市道→K48</t>
    <rPh sb="0" eb="2">
      <t>シドウ</t>
    </rPh>
    <phoneticPr fontId="2"/>
  </si>
  <si>
    <t>右側</t>
    <rPh sb="0" eb="2">
      <t>ミギガワ</t>
    </rPh>
    <phoneticPr fontId="2"/>
  </si>
  <si>
    <t>スーパー魚忠(ピンクの建物)と川の間の小路を左折。
水路を右手に直進。道路状態悪い箇所に注意。</t>
    <rPh sb="4" eb="5">
      <t>ウオ</t>
    </rPh>
    <rPh sb="5" eb="6">
      <t>チュウ</t>
    </rPh>
    <rPh sb="11" eb="13">
      <t>タテモノ</t>
    </rPh>
    <rPh sb="15" eb="16">
      <t>カワ</t>
    </rPh>
    <rPh sb="17" eb="18">
      <t>アイダ</t>
    </rPh>
    <rPh sb="19" eb="21">
      <t>コミチ</t>
    </rPh>
    <rPh sb="22" eb="24">
      <t>サセツ</t>
    </rPh>
    <rPh sb="26" eb="28">
      <t>スイロ</t>
    </rPh>
    <rPh sb="29" eb="31">
      <t>ミギテ</t>
    </rPh>
    <rPh sb="32" eb="34">
      <t>チョクシン</t>
    </rPh>
    <rPh sb="35" eb="37">
      <t>ドウロ</t>
    </rPh>
    <rPh sb="37" eb="39">
      <t>ジョウタイ</t>
    </rPh>
    <rPh sb="39" eb="40">
      <t>ワル</t>
    </rPh>
    <rPh sb="41" eb="43">
      <t>カショ</t>
    </rPh>
    <rPh sb="44" eb="46">
      <t>チュウイ</t>
    </rPh>
    <phoneticPr fontId="2"/>
  </si>
  <si>
    <t>青看板「←日野市街 R307、→甲賀」、黄色看板「←」「→」
正面の道の両側に石柱あり。</t>
    <rPh sb="0" eb="1">
      <t>アオ</t>
    </rPh>
    <rPh sb="1" eb="3">
      <t>カンバン</t>
    </rPh>
    <rPh sb="5" eb="7">
      <t>ヒノ</t>
    </rPh>
    <rPh sb="7" eb="9">
      <t>シガイ</t>
    </rPh>
    <rPh sb="16" eb="18">
      <t>コウガ</t>
    </rPh>
    <rPh sb="20" eb="22">
      <t>キイロ</t>
    </rPh>
    <rPh sb="22" eb="24">
      <t>カンバン</t>
    </rPh>
    <rPh sb="31" eb="33">
      <t>ショウメン</t>
    </rPh>
    <rPh sb="34" eb="35">
      <t>ミチ</t>
    </rPh>
    <rPh sb="36" eb="38">
      <t>リョウガワ</t>
    </rPh>
    <rPh sb="39" eb="41">
      <t>セキチュウ</t>
    </rPh>
    <phoneticPr fontId="2"/>
  </si>
  <si>
    <t>右手前にENEOS</t>
    <rPh sb="0" eb="1">
      <t>ミギ</t>
    </rPh>
    <rPh sb="1" eb="3">
      <t>テマエ</t>
    </rPh>
    <phoneticPr fontId="2"/>
  </si>
  <si>
    <t>青看板「←日野市街」、白看板「→日野駅」</t>
    <rPh sb="0" eb="1">
      <t>アオ</t>
    </rPh>
    <rPh sb="1" eb="3">
      <t>カンバン</t>
    </rPh>
    <rPh sb="5" eb="7">
      <t>ヒノ</t>
    </rPh>
    <rPh sb="7" eb="9">
      <t>シガイ</t>
    </rPh>
    <rPh sb="11" eb="12">
      <t>シロ</t>
    </rPh>
    <rPh sb="12" eb="14">
      <t>カンバン</t>
    </rPh>
    <rPh sb="16" eb="18">
      <t>ヒノ</t>
    </rPh>
    <rPh sb="18" eb="19">
      <t>エキ</t>
    </rPh>
    <phoneticPr fontId="2"/>
  </si>
  <si>
    <t>青看板「←山女原、↑R1」。これ以後の道中、林道安楽越線を抜けて三重県入り。林道区間では落石や枝に注意。</t>
    <rPh sb="0" eb="1">
      <t>アオ</t>
    </rPh>
    <rPh sb="1" eb="3">
      <t>カンバン</t>
    </rPh>
    <rPh sb="5" eb="7">
      <t>ヤマメ</t>
    </rPh>
    <rPh sb="7" eb="8">
      <t>ハラ</t>
    </rPh>
    <rPh sb="16" eb="18">
      <t>イゴ</t>
    </rPh>
    <rPh sb="19" eb="21">
      <t>ドウチュウ</t>
    </rPh>
    <rPh sb="22" eb="24">
      <t>リンドウ</t>
    </rPh>
    <rPh sb="24" eb="26">
      <t>アンラク</t>
    </rPh>
    <rPh sb="26" eb="27">
      <t>ゴ</t>
    </rPh>
    <rPh sb="27" eb="28">
      <t>セン</t>
    </rPh>
    <rPh sb="29" eb="30">
      <t>ヌ</t>
    </rPh>
    <rPh sb="32" eb="35">
      <t>ミエケン</t>
    </rPh>
    <rPh sb="35" eb="36">
      <t>イ</t>
    </rPh>
    <rPh sb="38" eb="40">
      <t>リンドウ</t>
    </rPh>
    <rPh sb="40" eb="42">
      <t>クカン</t>
    </rPh>
    <rPh sb="44" eb="46">
      <t>ラクセキ</t>
    </rPh>
    <rPh sb="47" eb="48">
      <t>エダ</t>
    </rPh>
    <rPh sb="49" eb="51">
      <t>チュウイ</t>
    </rPh>
    <phoneticPr fontId="2"/>
  </si>
  <si>
    <t>青看板「↑津 R23、→一身田」</t>
    <rPh sb="0" eb="1">
      <t>アオ</t>
    </rPh>
    <rPh sb="1" eb="3">
      <t>カンバン</t>
    </rPh>
    <rPh sb="5" eb="6">
      <t>ツ</t>
    </rPh>
    <rPh sb="12" eb="13">
      <t>イチ</t>
    </rPh>
    <rPh sb="13" eb="14">
      <t>ミ</t>
    </rPh>
    <rPh sb="14" eb="15">
      <t>タ</t>
    </rPh>
    <phoneticPr fontId="2"/>
  </si>
  <si>
    <t>青看板「←R23、→関」</t>
    <rPh sb="0" eb="1">
      <t>アオ</t>
    </rPh>
    <rPh sb="1" eb="3">
      <t>カンバン</t>
    </rPh>
    <rPh sb="10" eb="11">
      <t>セキ</t>
    </rPh>
    <phoneticPr fontId="2"/>
  </si>
  <si>
    <t>左側</t>
    <rPh sb="0" eb="1">
      <t>ヒダリ</t>
    </rPh>
    <rPh sb="1" eb="2">
      <t>ガワ</t>
    </rPh>
    <phoneticPr fontId="2"/>
  </si>
  <si>
    <t>正面にローソン、左手に武内病院人口骨センター。</t>
    <rPh sb="0" eb="2">
      <t>ショウメン</t>
    </rPh>
    <rPh sb="8" eb="10">
      <t>ヒダリテ</t>
    </rPh>
    <rPh sb="11" eb="13">
      <t>タケウチ</t>
    </rPh>
    <rPh sb="13" eb="15">
      <t>ビョウイン</t>
    </rPh>
    <rPh sb="15" eb="17">
      <t>ジンコウ</t>
    </rPh>
    <rPh sb="17" eb="18">
      <t>ホネ</t>
    </rPh>
    <phoneticPr fontId="2"/>
  </si>
  <si>
    <t>右手前にカメラのキタムラ、左奥にマツダ。</t>
    <rPh sb="0" eb="1">
      <t>ミギ</t>
    </rPh>
    <rPh sb="1" eb="3">
      <t>テマエ</t>
    </rPh>
    <rPh sb="13" eb="14">
      <t>ヒダリ</t>
    </rPh>
    <rPh sb="14" eb="15">
      <t>オク</t>
    </rPh>
    <phoneticPr fontId="2"/>
  </si>
  <si>
    <t>左奥にレクサス、右奥にネッツトヨタ。</t>
    <rPh sb="0" eb="1">
      <t>ヒダリ</t>
    </rPh>
    <rPh sb="1" eb="2">
      <t>オク</t>
    </rPh>
    <rPh sb="8" eb="9">
      <t>ミギ</t>
    </rPh>
    <rPh sb="9" eb="10">
      <t>オク</t>
    </rPh>
    <phoneticPr fontId="2"/>
  </si>
  <si>
    <t>ネッツ トヨタの裏に回るように左折。陸橋を上らない。</t>
    <rPh sb="8" eb="9">
      <t>ウラ</t>
    </rPh>
    <rPh sb="10" eb="11">
      <t>マワ</t>
    </rPh>
    <rPh sb="15" eb="17">
      <t>サセツ</t>
    </rPh>
    <rPh sb="18" eb="20">
      <t>リッキョウ</t>
    </rPh>
    <rPh sb="21" eb="22">
      <t>ノボ</t>
    </rPh>
    <phoneticPr fontId="2"/>
  </si>
  <si>
    <t>R165の高架をくぐった直後に左折して踏切を渡り、右折。
左手前にHair Oasis Kawano。</t>
    <rPh sb="5" eb="7">
      <t>コウカ</t>
    </rPh>
    <rPh sb="12" eb="14">
      <t>チョクゴ</t>
    </rPh>
    <rPh sb="15" eb="17">
      <t>サセツ</t>
    </rPh>
    <rPh sb="19" eb="21">
      <t>フミキリ</t>
    </rPh>
    <rPh sb="22" eb="23">
      <t>ワタ</t>
    </rPh>
    <rPh sb="25" eb="27">
      <t>ウセツ</t>
    </rPh>
    <rPh sb="29" eb="30">
      <t>ヒダリ</t>
    </rPh>
    <rPh sb="30" eb="32">
      <t>テマエ</t>
    </rPh>
    <phoneticPr fontId="2"/>
  </si>
  <si>
    <t>左手前に倉のような建物。</t>
    <rPh sb="0" eb="1">
      <t>ヒダリ</t>
    </rPh>
    <rPh sb="1" eb="3">
      <t>テマエ</t>
    </rPh>
    <rPh sb="4" eb="5">
      <t>クラ</t>
    </rPh>
    <rPh sb="9" eb="11">
      <t>タテモノ</t>
    </rPh>
    <phoneticPr fontId="2"/>
  </si>
  <si>
    <t>青看板「←R23、→伊勢中川駅」</t>
    <rPh sb="0" eb="1">
      <t>アオ</t>
    </rPh>
    <rPh sb="1" eb="3">
      <t>カンバン</t>
    </rPh>
    <rPh sb="10" eb="12">
      <t>イセ</t>
    </rPh>
    <rPh sb="12" eb="14">
      <t>ナカガワ</t>
    </rPh>
    <rPh sb="14" eb="15">
      <t>エキ</t>
    </rPh>
    <phoneticPr fontId="2"/>
  </si>
  <si>
    <t>左奥にISEKI。水路を渡らずに手前の小路を右折。</t>
    <rPh sb="0" eb="1">
      <t>ヒダリ</t>
    </rPh>
    <rPh sb="1" eb="2">
      <t>オク</t>
    </rPh>
    <rPh sb="9" eb="11">
      <t>スイロ</t>
    </rPh>
    <rPh sb="12" eb="13">
      <t>ワタ</t>
    </rPh>
    <rPh sb="16" eb="18">
      <t>テマエ</t>
    </rPh>
    <rPh sb="19" eb="21">
      <t>コウジ</t>
    </rPh>
    <rPh sb="22" eb="24">
      <t>ウセツ</t>
    </rPh>
    <phoneticPr fontId="2"/>
  </si>
  <si>
    <t>止まれ。</t>
    <rPh sb="0" eb="1">
      <t>ト</t>
    </rPh>
    <phoneticPr fontId="2"/>
  </si>
  <si>
    <t>止まれ。右手前に三雲矯正院。右奥に石灯篭と中道公会所。</t>
    <rPh sb="0" eb="1">
      <t>ト</t>
    </rPh>
    <rPh sb="4" eb="5">
      <t>ミギ</t>
    </rPh>
    <rPh sb="5" eb="6">
      <t>テ</t>
    </rPh>
    <rPh sb="6" eb="7">
      <t>マエ</t>
    </rPh>
    <rPh sb="8" eb="10">
      <t>ミクモ</t>
    </rPh>
    <rPh sb="10" eb="12">
      <t>キョウセイ</t>
    </rPh>
    <rPh sb="12" eb="13">
      <t>イン</t>
    </rPh>
    <rPh sb="14" eb="15">
      <t>ミギ</t>
    </rPh>
    <rPh sb="15" eb="16">
      <t>オク</t>
    </rPh>
    <rPh sb="17" eb="18">
      <t>イシ</t>
    </rPh>
    <rPh sb="18" eb="20">
      <t>トウロウ</t>
    </rPh>
    <rPh sb="21" eb="23">
      <t>ナカミチ</t>
    </rPh>
    <rPh sb="23" eb="25">
      <t>コウカイ</t>
    </rPh>
    <rPh sb="25" eb="26">
      <t>ショ</t>
    </rPh>
    <phoneticPr fontId="2"/>
  </si>
  <si>
    <t>西町S</t>
    <rPh sb="0" eb="1">
      <t>ニシ</t>
    </rPh>
    <rPh sb="1" eb="2">
      <t>マチ</t>
    </rPh>
    <phoneticPr fontId="2"/>
  </si>
  <si>
    <t>左折して朱色の橋を渡る。</t>
    <rPh sb="0" eb="2">
      <t>サセツ</t>
    </rPh>
    <rPh sb="4" eb="6">
      <t>シュイロ</t>
    </rPh>
    <rPh sb="7" eb="8">
      <t>ハシ</t>
    </rPh>
    <rPh sb="9" eb="10">
      <t>ワタ</t>
    </rPh>
    <phoneticPr fontId="2"/>
  </si>
  <si>
    <t>白看板「←阪内川スポーツ公園」</t>
    <rPh sb="0" eb="1">
      <t>シロ</t>
    </rPh>
    <rPh sb="1" eb="3">
      <t>カンバン</t>
    </rPh>
    <rPh sb="5" eb="7">
      <t>サカウチ</t>
    </rPh>
    <rPh sb="7" eb="8">
      <t>カワ</t>
    </rPh>
    <rPh sb="12" eb="14">
      <t>コウエン</t>
    </rPh>
    <phoneticPr fontId="2"/>
  </si>
  <si>
    <t>止まれ。左手前にセブンイレブン。</t>
    <rPh sb="0" eb="1">
      <t>ト</t>
    </rPh>
    <rPh sb="4" eb="5">
      <t>ヒダリ</t>
    </rPh>
    <rPh sb="5" eb="7">
      <t>テマエ</t>
    </rPh>
    <phoneticPr fontId="2"/>
  </si>
  <si>
    <t>止まれ。右手方向は踏み切り。</t>
    <rPh sb="0" eb="1">
      <t>ト</t>
    </rPh>
    <rPh sb="4" eb="6">
      <t>ミギテ</t>
    </rPh>
    <rPh sb="6" eb="8">
      <t>ホウコウ</t>
    </rPh>
    <rPh sb="9" eb="10">
      <t>フ</t>
    </rPh>
    <rPh sb="11" eb="12">
      <t>キ</t>
    </rPh>
    <phoneticPr fontId="2"/>
  </si>
  <si>
    <t>青看板「↑美杉、→高野団地」
左手前にセブンイレブン、右手前に百五銀行。</t>
    <rPh sb="0" eb="1">
      <t>アオ</t>
    </rPh>
    <rPh sb="1" eb="3">
      <t>カンバン</t>
    </rPh>
    <rPh sb="5" eb="7">
      <t>ミスギ</t>
    </rPh>
    <rPh sb="9" eb="11">
      <t>タカノ</t>
    </rPh>
    <rPh sb="11" eb="13">
      <t>ダンチ</t>
    </rPh>
    <rPh sb="15" eb="16">
      <t>ヒダリ</t>
    </rPh>
    <rPh sb="16" eb="18">
      <t>テマエ</t>
    </rPh>
    <rPh sb="27" eb="28">
      <t>ミギ</t>
    </rPh>
    <rPh sb="28" eb="30">
      <t>テマエ</t>
    </rPh>
    <rPh sb="31" eb="33">
      <t>ヒャクゴ</t>
    </rPh>
    <rPh sb="33" eb="35">
      <t>ギンコウ</t>
    </rPh>
    <phoneticPr fontId="2"/>
  </si>
  <si>
    <t>青看板「←伊賀、→津」</t>
    <rPh sb="0" eb="1">
      <t>アオ</t>
    </rPh>
    <rPh sb="1" eb="3">
      <t>カンバン</t>
    </rPh>
    <rPh sb="5" eb="7">
      <t>イガ</t>
    </rPh>
    <rPh sb="9" eb="10">
      <t>ツ</t>
    </rPh>
    <phoneticPr fontId="2"/>
  </si>
  <si>
    <t>青看板「←白山、↑伊賀、→亀山 芸濃」</t>
    <rPh sb="0" eb="1">
      <t>アオ</t>
    </rPh>
    <rPh sb="1" eb="3">
      <t>カンバン</t>
    </rPh>
    <rPh sb="5" eb="7">
      <t>ハクサン</t>
    </rPh>
    <rPh sb="9" eb="11">
      <t>イガ</t>
    </rPh>
    <rPh sb="13" eb="15">
      <t>カメヤマ</t>
    </rPh>
    <rPh sb="16" eb="18">
      <t>ゲイノウ</t>
    </rPh>
    <phoneticPr fontId="2"/>
  </si>
  <si>
    <t>|</t>
    <phoneticPr fontId="2"/>
  </si>
  <si>
    <t>左側</t>
    <rPh sb="0" eb="2">
      <t>ヒダリガワ</t>
    </rPh>
    <phoneticPr fontId="2"/>
  </si>
  <si>
    <t>松尾S左手前のひばり野遊園地内に設置されている「蒲生氏郷公像」前で自撮り写真を撮影する。
コース復帰後、直進し、松尾Sを通過する。</t>
    <rPh sb="0" eb="2">
      <t>マツオ</t>
    </rPh>
    <rPh sb="3" eb="4">
      <t>ヒダリ</t>
    </rPh>
    <rPh sb="4" eb="6">
      <t>テマエ</t>
    </rPh>
    <rPh sb="10" eb="11">
      <t>ノ</t>
    </rPh>
    <rPh sb="11" eb="14">
      <t>ユウエンチ</t>
    </rPh>
    <rPh sb="14" eb="15">
      <t>ナイ</t>
    </rPh>
    <rPh sb="16" eb="18">
      <t>セッチ</t>
    </rPh>
    <rPh sb="24" eb="26">
      <t>ガモウ</t>
    </rPh>
    <rPh sb="26" eb="27">
      <t>ウジ</t>
    </rPh>
    <rPh sb="27" eb="28">
      <t>サト</t>
    </rPh>
    <rPh sb="28" eb="29">
      <t>オオヤケ</t>
    </rPh>
    <rPh sb="29" eb="30">
      <t>ゾウ</t>
    </rPh>
    <rPh sb="31" eb="32">
      <t>マエ</t>
    </rPh>
    <rPh sb="33" eb="35">
      <t>ジト</t>
    </rPh>
    <rPh sb="36" eb="38">
      <t>シャシン</t>
    </rPh>
    <rPh sb="39" eb="41">
      <t>サツエイ</t>
    </rPh>
    <rPh sb="48" eb="51">
      <t>フッキゴ</t>
    </rPh>
    <rPh sb="52" eb="54">
      <t>チョクシン</t>
    </rPh>
    <rPh sb="56" eb="58">
      <t>マツオ</t>
    </rPh>
    <rPh sb="60" eb="62">
      <t>ツウカ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</si>
  <si>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</si>
  <si>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</si>
  <si>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市道→K41</t>
    <rPh sb="0" eb="2">
      <t>シドウ</t>
    </rPh>
    <phoneticPr fontId="2"/>
  </si>
  <si>
    <t>R1(東海道)</t>
    <rPh sb="3" eb="6">
      <t>トウカイドウ</t>
    </rPh>
    <phoneticPr fontId="2"/>
  </si>
  <si>
    <t>┼</t>
    <phoneticPr fontId="2"/>
  </si>
  <si>
    <t>S</t>
    <phoneticPr fontId="2"/>
  </si>
  <si>
    <t>頓宮S</t>
    <rPh sb="0" eb="1">
      <t>トン</t>
    </rPh>
    <rPh sb="1" eb="2">
      <t>グウ</t>
    </rPh>
    <phoneticPr fontId="2"/>
  </si>
  <si>
    <t>左折</t>
    <rPh sb="0" eb="2">
      <t>サセツ</t>
    </rPh>
    <phoneticPr fontId="2"/>
  </si>
  <si>
    <t>猪鼻S</t>
    <rPh sb="0" eb="1">
      <t>イノシシ</t>
    </rPh>
    <rPh sb="1" eb="2">
      <t>ハナ</t>
    </rPh>
    <phoneticPr fontId="2"/>
  </si>
  <si>
    <t>K507</t>
    <phoneticPr fontId="2"/>
  </si>
  <si>
    <t>┬</t>
    <phoneticPr fontId="2"/>
  </si>
  <si>
    <t>K187</t>
    <phoneticPr fontId="2"/>
  </si>
  <si>
    <t>青看板「←湯の山温泉、↑四日市 亀山」</t>
    <rPh sb="0" eb="1">
      <t>アオ</t>
    </rPh>
    <rPh sb="1" eb="3">
      <t>カンバン</t>
    </rPh>
    <rPh sb="5" eb="6">
      <t>ユ</t>
    </rPh>
    <rPh sb="7" eb="8">
      <t>ヤマ</t>
    </rPh>
    <rPh sb="8" eb="10">
      <t>オンセン</t>
    </rPh>
    <rPh sb="12" eb="15">
      <t>ヨッカイチ</t>
    </rPh>
    <rPh sb="16" eb="18">
      <t>カメヤマ</t>
    </rPh>
    <phoneticPr fontId="2"/>
  </si>
  <si>
    <t>青看板「←鈴鹿スカイライン」</t>
    <rPh sb="0" eb="1">
      <t>アオ</t>
    </rPh>
    <rPh sb="1" eb="3">
      <t>カンバン</t>
    </rPh>
    <rPh sb="5" eb="7">
      <t>スズカ</t>
    </rPh>
    <phoneticPr fontId="2"/>
  </si>
  <si>
    <t>青看板「←四日市、↑甲賀駅、→大津」
R1区間は自動車交通量が多いので、走行注意。</t>
    <rPh sb="0" eb="1">
      <t>アオ</t>
    </rPh>
    <rPh sb="1" eb="3">
      <t>カンバン</t>
    </rPh>
    <rPh sb="5" eb="8">
      <t>ヨッカイチ</t>
    </rPh>
    <rPh sb="10" eb="12">
      <t>コウガ</t>
    </rPh>
    <rPh sb="12" eb="13">
      <t>エキ</t>
    </rPh>
    <rPh sb="15" eb="17">
      <t>オオツ</t>
    </rPh>
    <rPh sb="21" eb="23">
      <t>クカン</t>
    </rPh>
    <rPh sb="24" eb="27">
      <t>ジドウシャ</t>
    </rPh>
    <rPh sb="27" eb="29">
      <t>コウツウ</t>
    </rPh>
    <rPh sb="29" eb="30">
      <t>リョウ</t>
    </rPh>
    <rPh sb="31" eb="32">
      <t>オオ</t>
    </rPh>
    <rPh sb="36" eb="38">
      <t>ソウコウ</t>
    </rPh>
    <rPh sb="38" eb="40">
      <t>チュウイ</t>
    </rPh>
    <phoneticPr fontId="2"/>
  </si>
  <si>
    <t>R306区間は自動車交通量が多いので、走行注意。</t>
    <phoneticPr fontId="2"/>
  </si>
  <si>
    <t>阿漕駅ロータリー最奥を左折。正面にC-Tech。</t>
    <rPh sb="0" eb="3">
      <t>アコギエキ</t>
    </rPh>
    <rPh sb="8" eb="9">
      <t>モット</t>
    </rPh>
    <rPh sb="9" eb="10">
      <t>オク</t>
    </rPh>
    <rPh sb="11" eb="13">
      <t>サセツ</t>
    </rPh>
    <rPh sb="14" eb="16">
      <t>ショウメン</t>
    </rPh>
    <phoneticPr fontId="2"/>
  </si>
  <si>
    <t>青看板「←美里、↑安濃ダム、→関」</t>
    <rPh sb="0" eb="1">
      <t>アオ</t>
    </rPh>
    <rPh sb="1" eb="3">
      <t>カンバン</t>
    </rPh>
    <rPh sb="5" eb="7">
      <t>ミサト</t>
    </rPh>
    <rPh sb="9" eb="10">
      <t>アン</t>
    </rPh>
    <rPh sb="10" eb="11">
      <t>ノウ</t>
    </rPh>
    <rPh sb="15" eb="16">
      <t>セキ</t>
    </rPh>
    <phoneticPr fontId="2"/>
  </si>
  <si>
    <t>青看板「←安濃ダム、↑芸濃、→津市街」
看板直後に安濃川を渡り、直後のSを左折。</t>
    <rPh sb="0" eb="1">
      <t>アオ</t>
    </rPh>
    <rPh sb="1" eb="3">
      <t>カンバン</t>
    </rPh>
    <rPh sb="5" eb="6">
      <t>アン</t>
    </rPh>
    <rPh sb="6" eb="7">
      <t>ノウ</t>
    </rPh>
    <rPh sb="11" eb="13">
      <t>ゲイノウ</t>
    </rPh>
    <rPh sb="15" eb="16">
      <t>ツ</t>
    </rPh>
    <rPh sb="16" eb="18">
      <t>シガイ</t>
    </rPh>
    <rPh sb="20" eb="22">
      <t>カンバン</t>
    </rPh>
    <rPh sb="22" eb="24">
      <t>チョクゴ</t>
    </rPh>
    <rPh sb="25" eb="27">
      <t>アノウ</t>
    </rPh>
    <rPh sb="27" eb="28">
      <t>ガワ</t>
    </rPh>
    <rPh sb="29" eb="30">
      <t>ワタ</t>
    </rPh>
    <rPh sb="32" eb="34">
      <t>チョクゴ</t>
    </rPh>
    <rPh sb="37" eb="39">
      <t>サセツ</t>
    </rPh>
    <phoneticPr fontId="2"/>
  </si>
  <si>
    <t>緑看板「←名阪国道」、左手前に郵便局。</t>
    <rPh sb="0" eb="1">
      <t>ミドリ</t>
    </rPh>
    <rPh sb="1" eb="3">
      <t>カンバン</t>
    </rPh>
    <rPh sb="5" eb="7">
      <t>メイハン</t>
    </rPh>
    <rPh sb="7" eb="9">
      <t>コクドウ</t>
    </rPh>
    <rPh sb="11" eb="12">
      <t>ヒダリ</t>
    </rPh>
    <rPh sb="12" eb="14">
      <t>テマエ</t>
    </rPh>
    <rPh sb="15" eb="18">
      <t>ユウビンキョク</t>
    </rPh>
    <phoneticPr fontId="2"/>
  </si>
  <si>
    <t>R25</t>
    <phoneticPr fontId="2"/>
  </si>
  <si>
    <t>┬</t>
    <phoneticPr fontId="2"/>
  </si>
  <si>
    <t>K4</t>
    <phoneticPr fontId="2"/>
  </si>
  <si>
    <t>青看板「←名阪、↑上野、→甲賀」</t>
    <rPh sb="0" eb="1">
      <t>アオ</t>
    </rPh>
    <rPh sb="1" eb="3">
      <t>カンバン</t>
    </rPh>
    <rPh sb="5" eb="7">
      <t>メイハン</t>
    </rPh>
    <rPh sb="9" eb="11">
      <t>ウエノ</t>
    </rPh>
    <rPh sb="13" eb="15">
      <t>コウガ</t>
    </rPh>
    <phoneticPr fontId="2"/>
  </si>
  <si>
    <t>左方向への下る。トンネルへ行くと行き過ぎ。</t>
    <rPh sb="0" eb="1">
      <t>ヒダリ</t>
    </rPh>
    <rPh sb="1" eb="3">
      <t>ホウコウ</t>
    </rPh>
    <rPh sb="5" eb="6">
      <t>クダ</t>
    </rPh>
    <rPh sb="13" eb="14">
      <t>イ</t>
    </rPh>
    <rPh sb="16" eb="17">
      <t>イ</t>
    </rPh>
    <rPh sb="18" eb="19">
      <t>ス</t>
    </rPh>
    <phoneticPr fontId="2"/>
  </si>
  <si>
    <t>踏み切りを渡った直後のT字路を左折。</t>
    <rPh sb="0" eb="1">
      <t>フ</t>
    </rPh>
    <rPh sb="2" eb="3">
      <t>キ</t>
    </rPh>
    <rPh sb="5" eb="6">
      <t>ワタ</t>
    </rPh>
    <rPh sb="8" eb="10">
      <t>チョクゴ</t>
    </rPh>
    <rPh sb="12" eb="13">
      <t>ジ</t>
    </rPh>
    <rPh sb="13" eb="14">
      <t>ロ</t>
    </rPh>
    <rPh sb="15" eb="17">
      <t>サセツ</t>
    </rPh>
    <phoneticPr fontId="2"/>
  </si>
  <si>
    <t>殿町S</t>
    <rPh sb="0" eb="1">
      <t>トノ</t>
    </rPh>
    <rPh sb="1" eb="2">
      <t>マチ</t>
    </rPh>
    <phoneticPr fontId="2"/>
  </si>
  <si>
    <t>Y</t>
    <phoneticPr fontId="2"/>
  </si>
  <si>
    <t>正面に松阪城の石垣。</t>
    <rPh sb="0" eb="2">
      <t>ショウメン</t>
    </rPh>
    <rPh sb="3" eb="5">
      <t>マツサカ</t>
    </rPh>
    <rPh sb="5" eb="6">
      <t>シロ</t>
    </rPh>
    <rPh sb="7" eb="9">
      <t>イシガキ</t>
    </rPh>
    <phoneticPr fontId="2"/>
  </si>
  <si>
    <t>新松阪大橋南詰S</t>
    <rPh sb="0" eb="1">
      <t>シン</t>
    </rPh>
    <rPh sb="1" eb="3">
      <t>マツサカ</t>
    </rPh>
    <rPh sb="3" eb="5">
      <t>オオハシ</t>
    </rPh>
    <rPh sb="5" eb="6">
      <t>ミナミ</t>
    </rPh>
    <rPh sb="6" eb="7">
      <t>ツメ</t>
    </rPh>
    <phoneticPr fontId="2"/>
  </si>
  <si>
    <t>K756</t>
    <phoneticPr fontId="2"/>
  </si>
  <si>
    <t>15:00OPEN予定。オダックス近畿の"のぼり"が目印。
駐輪後、エレベータで3Fへ上り、右手の会議室へ。</t>
    <rPh sb="9" eb="11">
      <t>ヨテイ</t>
    </rPh>
    <rPh sb="17" eb="19">
      <t>キンキ</t>
    </rPh>
    <rPh sb="26" eb="28">
      <t>メジルシ</t>
    </rPh>
    <rPh sb="43" eb="44">
      <t>ノボ</t>
    </rPh>
    <rPh sb="46" eb="48">
      <t>ミギテ</t>
    </rPh>
    <rPh sb="49" eb="52">
      <t>カイギシツ</t>
    </rPh>
    <phoneticPr fontId="2"/>
  </si>
  <si>
    <t>PC3:ファミリーマート名阪上柘植インター店</t>
    <rPh sb="12" eb="14">
      <t>メイハン</t>
    </rPh>
    <rPh sb="14" eb="15">
      <t>カミ</t>
    </rPh>
    <rPh sb="15" eb="17">
      <t>ツゲ</t>
    </rPh>
    <rPh sb="21" eb="22">
      <t>ミセ</t>
    </rPh>
    <phoneticPr fontId="2"/>
  </si>
  <si>
    <t>Finish受付:Nビル3F 特設会場</t>
    <rPh sb="6" eb="8">
      <t>ウケツケ</t>
    </rPh>
    <rPh sb="15" eb="17">
      <t>トクセツ</t>
    </rPh>
    <rPh sb="17" eb="19">
      <t>カイジョウ</t>
    </rPh>
    <phoneticPr fontId="2"/>
  </si>
  <si>
    <t>Finish:サークルK 近江八幡鷹飼町店</t>
    <rPh sb="13" eb="17">
      <t>オウミハチマン</t>
    </rPh>
    <rPh sb="17" eb="20">
      <t>タカカイチョウ</t>
    </rPh>
    <rPh sb="20" eb="21">
      <t>ミセ</t>
    </rPh>
    <phoneticPr fontId="2"/>
  </si>
  <si>
    <t>PC4:ローソン 湖南吉永店</t>
    <rPh sb="9" eb="11">
      <t>コナン</t>
    </rPh>
    <rPh sb="11" eb="13">
      <t>ヨシナガ</t>
    </rPh>
    <rPh sb="13" eb="14">
      <t>ミセ</t>
    </rPh>
    <phoneticPr fontId="2"/>
  </si>
  <si>
    <t>PC2:ローソン 久居一色店</t>
    <rPh sb="9" eb="11">
      <t>ヒサイ</t>
    </rPh>
    <rPh sb="11" eb="13">
      <t>イッシキ</t>
    </rPh>
    <rPh sb="13" eb="14">
      <t>ミセ</t>
    </rPh>
    <phoneticPr fontId="2"/>
  </si>
  <si>
    <t>Quiz Point:御城番屋敷</t>
    <rPh sb="11" eb="13">
      <t>オシロ</t>
    </rPh>
    <rPh sb="13" eb="14">
      <t>バン</t>
    </rPh>
    <rPh sb="14" eb="16">
      <t>ヤシキ</t>
    </rPh>
    <phoneticPr fontId="2"/>
  </si>
  <si>
    <t>PC1:道の駅 津かわげ</t>
    <rPh sb="4" eb="5">
      <t>ミチ</t>
    </rPh>
    <rPh sb="6" eb="7">
      <t>エキ</t>
    </rPh>
    <rPh sb="8" eb="9">
      <t>ツ</t>
    </rPh>
    <phoneticPr fontId="2"/>
  </si>
  <si>
    <t>Photo control:蒲生氏郷公像</t>
    <rPh sb="14" eb="16">
      <t>ガモウ</t>
    </rPh>
    <rPh sb="16" eb="17">
      <t>ウジ</t>
    </rPh>
    <rPh sb="17" eb="18">
      <t>サト</t>
    </rPh>
    <rPh sb="18" eb="19">
      <t>オオヤケ</t>
    </rPh>
    <rPh sb="19" eb="20">
      <t>ゾウ</t>
    </rPh>
    <phoneticPr fontId="2"/>
  </si>
  <si>
    <t>START:近江八幡駅南口S</t>
    <rPh sb="6" eb="11">
      <t>オウミハチマンエキ</t>
    </rPh>
    <rPh sb="11" eb="13">
      <t>ミナミグチ</t>
    </rPh>
    <phoneticPr fontId="2"/>
  </si>
  <si>
    <t>2018/1/7  7：00スタート　日出:7:04　日没:16:59</t>
    <phoneticPr fontId="2"/>
  </si>
  <si>
    <t>最初の信号を右折。</t>
    <rPh sb="0" eb="2">
      <t>サイショ</t>
    </rPh>
    <rPh sb="3" eb="5">
      <t>シンゴウ</t>
    </rPh>
    <rPh sb="6" eb="8">
      <t>ウセツ</t>
    </rPh>
    <phoneticPr fontId="2"/>
  </si>
  <si>
    <t>最初の┼字路を右折。</t>
    <rPh sb="0" eb="2">
      <t>サイショ</t>
    </rPh>
    <rPh sb="4" eb="6">
      <t>ジロ</t>
    </rPh>
    <rPh sb="7" eb="9">
      <t>ウセツ</t>
    </rPh>
    <phoneticPr fontId="2"/>
  </si>
  <si>
    <t>OPEN:11:37 CLOSE:17:28。レシート取得後、折り返し。</t>
    <rPh sb="27" eb="29">
      <t>シュトク</t>
    </rPh>
    <rPh sb="29" eb="30">
      <t>ゴ</t>
    </rPh>
    <rPh sb="31" eb="32">
      <t>オ</t>
    </rPh>
    <rPh sb="33" eb="34">
      <t>カエ</t>
    </rPh>
    <phoneticPr fontId="2"/>
  </si>
  <si>
    <t>OPEN:12:53 CLOSE:20:30。レシート取得後、折り返し。</t>
    <rPh sb="27" eb="29">
      <t>シュトク</t>
    </rPh>
    <rPh sb="29" eb="30">
      <t>ゴ</t>
    </rPh>
    <rPh sb="31" eb="32">
      <t>オ</t>
    </rPh>
    <rPh sb="33" eb="34">
      <t>カエ</t>
    </rPh>
    <phoneticPr fontId="2"/>
  </si>
  <si>
    <t>OPEN:10:25 CLOSE:14:44。レシート取得後、信号を右折。</t>
    <rPh sb="27" eb="29">
      <t>シュトク</t>
    </rPh>
    <rPh sb="29" eb="30">
      <t>ゴ</t>
    </rPh>
    <rPh sb="31" eb="33">
      <t>シンゴウ</t>
    </rPh>
    <rPh sb="34" eb="36">
      <t>ウセツ</t>
    </rPh>
    <phoneticPr fontId="2"/>
  </si>
  <si>
    <t>OPEN:9:00 CLOSE:11:32。
レシート取得後、R306へ復帰して直進。</t>
    <rPh sb="27" eb="29">
      <t>シュトク</t>
    </rPh>
    <rPh sb="29" eb="30">
      <t>ゴ</t>
    </rPh>
    <rPh sb="36" eb="38">
      <t>フッキ</t>
    </rPh>
    <rPh sb="40" eb="42">
      <t>チョクシン</t>
    </rPh>
    <phoneticPr fontId="2"/>
  </si>
  <si>
    <t>左手前にHOTTO MOTTO。団地の間を通過して進む。</t>
    <rPh sb="0" eb="1">
      <t>ヒダリ</t>
    </rPh>
    <rPh sb="1" eb="3">
      <t>テマエ</t>
    </rPh>
    <rPh sb="16" eb="18">
      <t>ダンチ</t>
    </rPh>
    <rPh sb="19" eb="20">
      <t>アイダ</t>
    </rPh>
    <rPh sb="21" eb="23">
      <t>ツウカ</t>
    </rPh>
    <rPh sb="25" eb="26">
      <t>スス</t>
    </rPh>
    <phoneticPr fontId="2"/>
  </si>
  <si>
    <t>上柘植S</t>
    <rPh sb="0" eb="1">
      <t>ウエ</t>
    </rPh>
    <rPh sb="1" eb="3">
      <t>ツゲ</t>
    </rPh>
    <phoneticPr fontId="2"/>
  </si>
  <si>
    <t>芸濃総合文化センター入口S</t>
    <rPh sb="0" eb="2">
      <t>ゲイノウ</t>
    </rPh>
    <rPh sb="2" eb="4">
      <t>ソウゴウ</t>
    </rPh>
    <rPh sb="4" eb="6">
      <t>ブンカ</t>
    </rPh>
    <rPh sb="10" eb="12">
      <t>イリグチ</t>
    </rPh>
    <phoneticPr fontId="2"/>
  </si>
  <si>
    <t>青看板「←大津 栗東、→四日市 甲賀」</t>
    <rPh sb="0" eb="1">
      <t>アオ</t>
    </rPh>
    <rPh sb="1" eb="3">
      <t>カンバン</t>
    </rPh>
    <rPh sb="5" eb="7">
      <t>オオツ</t>
    </rPh>
    <rPh sb="8" eb="10">
      <t>リットウ</t>
    </rPh>
    <rPh sb="12" eb="15">
      <t>ヨッカイチ</t>
    </rPh>
    <rPh sb="16" eb="18">
      <t>コウガ</t>
    </rPh>
    <phoneticPr fontId="2"/>
  </si>
  <si>
    <t>2018/1/7  7：30スタート　日出:7:04　日没:16:59</t>
    <phoneticPr fontId="2"/>
  </si>
  <si>
    <t>OPEN:10:00 CLOSE:12:32。
レシート取得後、R306へ復帰して直進。</t>
    <rPh sb="28" eb="30">
      <t>シュトク</t>
    </rPh>
    <rPh sb="30" eb="31">
      <t>ゴ</t>
    </rPh>
    <rPh sb="37" eb="39">
      <t>フッキ</t>
    </rPh>
    <rPh sb="41" eb="43">
      <t>チョクシン</t>
    </rPh>
    <phoneticPr fontId="2"/>
  </si>
  <si>
    <t>OPEN:10:55 CLOSE:15:14。レシート取得後、信号を右折。</t>
    <rPh sb="27" eb="29">
      <t>シュトク</t>
    </rPh>
    <rPh sb="29" eb="30">
      <t>ゴ</t>
    </rPh>
    <rPh sb="31" eb="33">
      <t>シンゴウ</t>
    </rPh>
    <rPh sb="34" eb="36">
      <t>ウセツ</t>
    </rPh>
    <phoneticPr fontId="2"/>
  </si>
  <si>
    <t>2018/1/7  8：00スタート　日出:7:04　日没:16:59</t>
    <phoneticPr fontId="2"/>
  </si>
  <si>
    <t>OPEN:11:25 CLOSE:15:44。レシート取得後、信号を右折。</t>
    <rPh sb="27" eb="29">
      <t>シュトク</t>
    </rPh>
    <rPh sb="29" eb="30">
      <t>ゴ</t>
    </rPh>
    <rPh sb="31" eb="33">
      <t>シンゴウ</t>
    </rPh>
    <rPh sb="34" eb="36">
      <t>ウセツ</t>
    </rPh>
    <phoneticPr fontId="2"/>
  </si>
  <si>
    <t>OPEN:13:53 CLOSE:21:30。レシート取得後、折り返し。</t>
    <rPh sb="27" eb="29">
      <t>シュトク</t>
    </rPh>
    <rPh sb="29" eb="30">
      <t>ゴ</t>
    </rPh>
    <rPh sb="31" eb="32">
      <t>オ</t>
    </rPh>
    <rPh sb="33" eb="34">
      <t>カエ</t>
    </rPh>
    <phoneticPr fontId="2"/>
  </si>
  <si>
    <t>吉永S右奥。二段階右折して入店。OPEN:12:23 CLOSE:19:12 レシート取得後、コース復帰して直進。</t>
    <rPh sb="0" eb="2">
      <t>ヨシナガ</t>
    </rPh>
    <rPh sb="3" eb="4">
      <t>ミギ</t>
    </rPh>
    <rPh sb="4" eb="5">
      <t>オク</t>
    </rPh>
    <rPh sb="6" eb="9">
      <t>ニダンカイ</t>
    </rPh>
    <rPh sb="9" eb="11">
      <t>ウセツ</t>
    </rPh>
    <rPh sb="13" eb="15">
      <t>ニュウテン</t>
    </rPh>
    <rPh sb="43" eb="45">
      <t>シュトク</t>
    </rPh>
    <rPh sb="45" eb="46">
      <t>ゴ</t>
    </rPh>
    <rPh sb="50" eb="52">
      <t>フッキ</t>
    </rPh>
    <rPh sb="54" eb="56">
      <t>チョクシン</t>
    </rPh>
    <phoneticPr fontId="2"/>
  </si>
  <si>
    <t>吉永S右奥。二段階右折して入店。OPEN:13:23 CLOSE:20:12 レシート取得後、コース復帰して直進。</t>
    <rPh sb="0" eb="2">
      <t>ヨシナガ</t>
    </rPh>
    <rPh sb="3" eb="4">
      <t>ミギ</t>
    </rPh>
    <rPh sb="4" eb="5">
      <t>オク</t>
    </rPh>
    <rPh sb="6" eb="9">
      <t>ニダンカイ</t>
    </rPh>
    <rPh sb="9" eb="11">
      <t>ウセツ</t>
    </rPh>
    <rPh sb="13" eb="15">
      <t>ニュウテン</t>
    </rPh>
    <rPh sb="43" eb="45">
      <t>シュトク</t>
    </rPh>
    <rPh sb="45" eb="46">
      <t>ゴ</t>
    </rPh>
    <rPh sb="50" eb="52">
      <t>フッキ</t>
    </rPh>
    <rPh sb="54" eb="56">
      <t>チョクシン</t>
    </rPh>
    <phoneticPr fontId="2"/>
  </si>
  <si>
    <t>商店の前の架け替え工事中の狭い橋を右折。</t>
    <phoneticPr fontId="2"/>
  </si>
  <si>
    <t>備考</t>
    <rPh sb="0" eb="2">
      <t>ビコウ</t>
    </rPh>
    <phoneticPr fontId="2"/>
  </si>
  <si>
    <t>橋本屋前の架け替え工事中の狭い橋を右折。</t>
    <rPh sb="0" eb="2">
      <t>ハシモト</t>
    </rPh>
    <rPh sb="2" eb="3">
      <t>ヤ</t>
    </rPh>
    <rPh sb="3" eb="4">
      <t>マエ</t>
    </rPh>
    <rPh sb="5" eb="6">
      <t>カ</t>
    </rPh>
    <rPh sb="7" eb="8">
      <t>カ</t>
    </rPh>
    <rPh sb="9" eb="12">
      <t>コウジチュウ</t>
    </rPh>
    <rPh sb="13" eb="14">
      <t>セマ</t>
    </rPh>
    <rPh sb="15" eb="16">
      <t>ハシ</t>
    </rPh>
    <rPh sb="17" eb="19">
      <t>ウセツ</t>
    </rPh>
    <phoneticPr fontId="2"/>
  </si>
  <si>
    <t>#</t>
    <phoneticPr fontId="2"/>
  </si>
  <si>
    <t>修正箇所</t>
    <rPh sb="0" eb="2">
      <t>シュウセイ</t>
    </rPh>
    <rPh sb="2" eb="4">
      <t>カショ</t>
    </rPh>
    <phoneticPr fontId="2"/>
  </si>
  <si>
    <t>修正前</t>
    <rPh sb="0" eb="2">
      <t>シュウセイ</t>
    </rPh>
    <rPh sb="2" eb="3">
      <t>マエ</t>
    </rPh>
    <phoneticPr fontId="2"/>
  </si>
  <si>
    <t>修正後</t>
    <rPh sb="0" eb="2">
      <t>シュウセイ</t>
    </rPh>
    <rPh sb="2" eb="3">
      <t>ゴ</t>
    </rPh>
    <phoneticPr fontId="2"/>
  </si>
  <si>
    <t>左奥に小さな公園。</t>
    <rPh sb="0" eb="1">
      <t>ヒダリ</t>
    </rPh>
    <rPh sb="1" eb="2">
      <t>オク</t>
    </rPh>
    <rPh sb="3" eb="4">
      <t>チイ</t>
    </rPh>
    <rPh sb="6" eb="8">
      <t>コウエン</t>
    </rPh>
    <phoneticPr fontId="2"/>
  </si>
  <si>
    <t>左奥に小さな公園。</t>
    <phoneticPr fontId="2"/>
  </si>
  <si>
    <t>右手前「ヘアサロンよこやま」、右奥「大聖寺」。この後の区間は峠道。路面状態</t>
    <rPh sb="0" eb="1">
      <t>ミギ</t>
    </rPh>
    <rPh sb="1" eb="3">
      <t>テマエ</t>
    </rPh>
    <rPh sb="15" eb="16">
      <t>ミギ</t>
    </rPh>
    <rPh sb="16" eb="17">
      <t>オク</t>
    </rPh>
    <rPh sb="18" eb="19">
      <t>ダイ</t>
    </rPh>
    <rPh sb="19" eb="20">
      <t>ヒジリ</t>
    </rPh>
    <rPh sb="20" eb="21">
      <t>テラ</t>
    </rPh>
    <rPh sb="25" eb="26">
      <t>ノチ</t>
    </rPh>
    <rPh sb="27" eb="29">
      <t>クカン</t>
    </rPh>
    <rPh sb="30" eb="32">
      <t>トウゲミチ</t>
    </rPh>
    <rPh sb="33" eb="35">
      <t>ロメン</t>
    </rPh>
    <rPh sb="35" eb="37">
      <t>ジョウタイ</t>
    </rPh>
    <phoneticPr fontId="2"/>
  </si>
  <si>
    <t>橋本屋の前の架け替え工事中の狭い橋を右折。</t>
    <rPh sb="0" eb="2">
      <t>ハシモト</t>
    </rPh>
    <rPh sb="2" eb="3">
      <t>ヤ</t>
    </rPh>
    <rPh sb="4" eb="5">
      <t>マエ</t>
    </rPh>
    <rPh sb="6" eb="7">
      <t>カ</t>
    </rPh>
    <rPh sb="8" eb="9">
      <t>カ</t>
    </rPh>
    <rPh sb="10" eb="12">
      <t>コウジ</t>
    </rPh>
    <rPh sb="12" eb="13">
      <t>チュウ</t>
    </rPh>
    <rPh sb="14" eb="15">
      <t>セマ</t>
    </rPh>
    <rPh sb="16" eb="17">
      <t>ハシ</t>
    </rPh>
    <rPh sb="18" eb="20">
      <t>ウセツ</t>
    </rPh>
    <phoneticPr fontId="2"/>
  </si>
  <si>
    <t>ブルベカード記載のクイズの答えを探す。</t>
    <phoneticPr fontId="2"/>
  </si>
  <si>
    <t>内部見学可能な西棟(左側)のお城に一番近い家でブルベカード記載のクイズの答えを探す。他の家は一般住宅のため、くれぐれもお静かに。</t>
    <rPh sb="0" eb="2">
      <t>ナイブ</t>
    </rPh>
    <rPh sb="2" eb="4">
      <t>ケンガク</t>
    </rPh>
    <rPh sb="4" eb="6">
      <t>カノウ</t>
    </rPh>
    <rPh sb="7" eb="8">
      <t>ニシ</t>
    </rPh>
    <rPh sb="8" eb="9">
      <t>トウ</t>
    </rPh>
    <rPh sb="10" eb="12">
      <t>ヒダリガワ</t>
    </rPh>
    <rPh sb="15" eb="16">
      <t>シロ</t>
    </rPh>
    <rPh sb="17" eb="19">
      <t>イチバン</t>
    </rPh>
    <rPh sb="19" eb="20">
      <t>チカ</t>
    </rPh>
    <rPh sb="21" eb="22">
      <t>イエ</t>
    </rPh>
    <rPh sb="29" eb="31">
      <t>キサイ</t>
    </rPh>
    <rPh sb="36" eb="37">
      <t>コタ</t>
    </rPh>
    <rPh sb="39" eb="40">
      <t>サガ</t>
    </rPh>
    <rPh sb="42" eb="43">
      <t>タ</t>
    </rPh>
    <rPh sb="44" eb="45">
      <t>イエ</t>
    </rPh>
    <rPh sb="46" eb="48">
      <t>イッパン</t>
    </rPh>
    <rPh sb="48" eb="50">
      <t>ジュウタク</t>
    </rPh>
    <rPh sb="60" eb="61">
      <t>シズ</t>
    </rPh>
    <phoneticPr fontId="2"/>
  </si>
  <si>
    <t>西棟(左側)のお城に一番近く、内部見学可能な家でブルベカード記載のクイズの答えを探す。他の家は一般住宅のため、くれぐれもお静かに。</t>
    <rPh sb="3" eb="4">
      <t>ヒダリ</t>
    </rPh>
    <phoneticPr fontId="2"/>
  </si>
  <si>
    <t>緑看板「←名阪国道」、青看板「←上野、→柘植駅」</t>
    <rPh sb="11" eb="12">
      <t>アオ</t>
    </rPh>
    <rPh sb="12" eb="14">
      <t>カンバン</t>
    </rPh>
    <rPh sb="16" eb="18">
      <t>ウエノ</t>
    </rPh>
    <rPh sb="20" eb="23">
      <t>ツゲエキ</t>
    </rPh>
    <phoneticPr fontId="2"/>
  </si>
  <si>
    <t>緑看板「←名阪国道」、青看板「←上野、→柘植駅」</t>
    <phoneticPr fontId="2"/>
  </si>
  <si>
    <t>備考</t>
    <rPh sb="0" eb="2">
      <t>ビコウ</t>
    </rPh>
    <phoneticPr fontId="2"/>
  </si>
  <si>
    <t>青看板「←名古屋、名阪国道、→大阪」。GS手前の道を右折。
伊賀ドライブインや名阪国道へ入らないよう注意。</t>
    <phoneticPr fontId="2"/>
  </si>
  <si>
    <t>GS手前の道を右折。
伊賀ドライブインや名阪国道へ入らないよう注意。</t>
    <phoneticPr fontId="2"/>
  </si>
  <si>
    <t>緑看板「→伊勢自動車道 久居」、左手前に交番。
右折直後に踏み切りを渡る。奥に信号あり。</t>
    <rPh sb="0" eb="1">
      <t>ミドリ</t>
    </rPh>
    <rPh sb="1" eb="3">
      <t>カンバン</t>
    </rPh>
    <rPh sb="5" eb="7">
      <t>イセ</t>
    </rPh>
    <rPh sb="7" eb="10">
      <t>ジドウシャ</t>
    </rPh>
    <rPh sb="10" eb="11">
      <t>ドウ</t>
    </rPh>
    <rPh sb="12" eb="14">
      <t>ヒサイ</t>
    </rPh>
    <rPh sb="16" eb="17">
      <t>ヒダリ</t>
    </rPh>
    <rPh sb="17" eb="19">
      <t>テマエ</t>
    </rPh>
    <rPh sb="20" eb="22">
      <t>コウバン</t>
    </rPh>
    <rPh sb="24" eb="26">
      <t>ウセツ</t>
    </rPh>
    <rPh sb="26" eb="28">
      <t>チョクゴ</t>
    </rPh>
    <rPh sb="29" eb="30">
      <t>フ</t>
    </rPh>
    <rPh sb="31" eb="32">
      <t>キ</t>
    </rPh>
    <rPh sb="34" eb="35">
      <t>ワタ</t>
    </rPh>
    <rPh sb="37" eb="38">
      <t>オク</t>
    </rPh>
    <rPh sb="39" eb="41">
      <t>シンゴウ</t>
    </rPh>
    <phoneticPr fontId="2"/>
  </si>
  <si>
    <t>緑看板「→伊勢自動車道 久居」、右手前に交番。右折直後に踏み切りを渡る。奥に信号あり。</t>
    <rPh sb="16" eb="17">
      <t>ミギ</t>
    </rPh>
    <phoneticPr fontId="2"/>
  </si>
  <si>
    <t>緑看板「→伊勢自動車道 久居」、左手前に交番。右折直後に踏み切りを渡る。奥に信号あり。</t>
    <phoneticPr fontId="2"/>
  </si>
  <si>
    <t>方角</t>
    <rPh sb="0" eb="2">
      <t>ホウガク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</si>
  <si>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</si>
  <si>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</si>
  <si>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形状</t>
    <rPh sb="0" eb="2">
      <t>ケイジョウ</t>
    </rPh>
    <phoneticPr fontId="2"/>
  </si>
  <si>
    <t>┤</t>
    <phoneticPr fontId="2"/>
  </si>
  <si>
    <t>┤</t>
    <phoneticPr fontId="2"/>
  </si>
  <si>
    <t>┬</t>
    <phoneticPr fontId="2"/>
  </si>
  <si>
    <t>┼</t>
    <phoneticPr fontId="2"/>
  </si>
  <si>
    <t>┼</t>
    <phoneticPr fontId="2"/>
  </si>
  <si>
    <t>R477</t>
    <phoneticPr fontId="2"/>
  </si>
  <si>
    <t>×</t>
    <phoneticPr fontId="2"/>
  </si>
  <si>
    <t>※区間距離の訂正に伴い、合計距離も修正されます。</t>
    <rPh sb="1" eb="3">
      <t>クカン</t>
    </rPh>
    <rPh sb="3" eb="5">
      <t>キョリ</t>
    </rPh>
    <rPh sb="6" eb="8">
      <t>テイセイ</t>
    </rPh>
    <rPh sb="9" eb="10">
      <t>トモナ</t>
    </rPh>
    <rPh sb="12" eb="14">
      <t>ゴウケイ</t>
    </rPh>
    <rPh sb="14" eb="16">
      <t>キョリ</t>
    </rPh>
    <rPh sb="17" eb="19">
      <t>シュウセイ</t>
    </rPh>
    <phoneticPr fontId="2"/>
  </si>
  <si>
    <t>ver1.1.0</t>
    <phoneticPr fontId="5"/>
  </si>
  <si>
    <t>8:00スタート　8:30クローズ</t>
    <phoneticPr fontId="2"/>
  </si>
  <si>
    <t>OPEN:11:37 CLOSE:18:28。レシート取得後、折り返し。</t>
    <rPh sb="27" eb="29">
      <t>シュトク</t>
    </rPh>
    <rPh sb="29" eb="30">
      <t>ゴ</t>
    </rPh>
    <rPh sb="31" eb="32">
      <t>オ</t>
    </rPh>
    <rPh sb="33" eb="34">
      <t>カエ</t>
    </rPh>
    <phoneticPr fontId="2"/>
  </si>
  <si>
    <t>7:30スタート　8:00クローズ</t>
    <phoneticPr fontId="2"/>
  </si>
  <si>
    <t>OPEN:9:30 CLOSE:12:02。
レシート取得後、R306へ復帰して直進。</t>
    <rPh sb="27" eb="29">
      <t>シュトク</t>
    </rPh>
    <rPh sb="29" eb="30">
      <t>ゴ</t>
    </rPh>
    <rPh sb="36" eb="38">
      <t>フッキ</t>
    </rPh>
    <rPh sb="40" eb="42">
      <t>チョクシン</t>
    </rPh>
    <phoneticPr fontId="2"/>
  </si>
  <si>
    <t>OPEN:12:17 CLOSE:17:58。レシート取得後、折り返し。</t>
    <rPh sb="27" eb="29">
      <t>シュトク</t>
    </rPh>
    <rPh sb="29" eb="30">
      <t>ゴ</t>
    </rPh>
    <rPh sb="31" eb="32">
      <t>オ</t>
    </rPh>
    <rPh sb="33" eb="34">
      <t>カエ</t>
    </rPh>
    <phoneticPr fontId="2"/>
  </si>
  <si>
    <t>吉永S右奥。二段階右折して入店。OPEN:12:53 CLOSE:19:42 レシート取得後、コース復帰して直進。</t>
    <rPh sb="0" eb="2">
      <t>ヨシナガ</t>
    </rPh>
    <rPh sb="3" eb="4">
      <t>ミギ</t>
    </rPh>
    <rPh sb="4" eb="5">
      <t>オク</t>
    </rPh>
    <rPh sb="6" eb="9">
      <t>ニダンカイ</t>
    </rPh>
    <rPh sb="9" eb="11">
      <t>ウセツ</t>
    </rPh>
    <rPh sb="13" eb="15">
      <t>ニュウテン</t>
    </rPh>
    <rPh sb="43" eb="45">
      <t>シュトク</t>
    </rPh>
    <rPh sb="45" eb="46">
      <t>ゴ</t>
    </rPh>
    <rPh sb="50" eb="52">
      <t>フッキ</t>
    </rPh>
    <rPh sb="54" eb="56">
      <t>チョクシン</t>
    </rPh>
    <phoneticPr fontId="2"/>
  </si>
  <si>
    <t>OPEN:12:23 CLOSE:21:00。レシート取得後、折り返し。</t>
    <rPh sb="27" eb="29">
      <t>シュトク</t>
    </rPh>
    <rPh sb="29" eb="30">
      <t>ゴ</t>
    </rPh>
    <rPh sb="31" eb="32">
      <t>オ</t>
    </rPh>
    <rPh sb="33" eb="34">
      <t>カエ</t>
    </rPh>
    <phoneticPr fontId="2"/>
  </si>
  <si>
    <t>正規ルート ver.1.1.0 修正箇所</t>
    <rPh sb="0" eb="2">
      <t>セイキ</t>
    </rPh>
    <rPh sb="16" eb="18">
      <t>シュウセイ</t>
    </rPh>
    <rPh sb="18" eb="20">
      <t>カショ</t>
    </rPh>
    <phoneticPr fontId="2"/>
  </si>
  <si>
    <t>2018BRM107近畿200km近江八幡 (正規ルート)</t>
    <rPh sb="10" eb="12">
      <t>キンキ</t>
    </rPh>
    <rPh sb="17" eb="21">
      <t>オウミハチマン</t>
    </rPh>
    <rPh sb="23" eb="25">
      <t>セイキ</t>
    </rPh>
    <phoneticPr fontId="2"/>
  </si>
  <si>
    <t>青看板「←名古屋、名阪国道、→大阪」。GS手前の道を右折。
伊賀ドライブインや名阪国道へ入らないよう注意。</t>
    <phoneticPr fontId="2"/>
  </si>
  <si>
    <t>道路</t>
    <rPh sb="0" eb="2">
      <t>ドウロ</t>
    </rPh>
    <phoneticPr fontId="2"/>
  </si>
  <si>
    <t>K659</t>
    <phoneticPr fontId="2"/>
  </si>
  <si>
    <t>K28</t>
    <phoneticPr fontId="2"/>
  </si>
  <si>
    <t>K28</t>
    <phoneticPr fontId="2"/>
  </si>
  <si>
    <t>区間※</t>
    <rPh sb="0" eb="2">
      <t>クカン</t>
    </rPh>
    <phoneticPr fontId="2"/>
  </si>
  <si>
    <t>板屋S</t>
    <rPh sb="0" eb="2">
      <t>イタヤ</t>
    </rPh>
    <phoneticPr fontId="2"/>
  </si>
  <si>
    <t>ポイント</t>
    <phoneticPr fontId="2"/>
  </si>
  <si>
    <t>加太S</t>
    <rPh sb="0" eb="2">
      <t>カブト</t>
    </rPh>
    <phoneticPr fontId="2"/>
  </si>
  <si>
    <t>板屋S</t>
    <rPh sb="0" eb="2">
      <t>イタヤ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</si>
</sst>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1"/>
      <color theme="1"/>
      <name val="ＭＳ Ｐゴシック"/>
      <family val="2"/>
      <charset val="128"/>
      <scheme val="minor"/>
    </font>
    <font>
      <sz val="9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sｺﾞｼｯｸe"/>
      <family val="3"/>
      <charset val="128"/>
    </font>
    <font>
      <b/>
      <sz val="9"/>
      <color rgb="FFFF0000"/>
      <name val="MS PGothic"/>
      <family val="3"/>
      <charset val="128"/>
    </font>
    <font>
      <sz val="6"/>
      <name val="ＭＳ Ｐゴシック"/>
      <family val="3"/>
      <charset val="128"/>
    </font>
    <font>
      <b/>
      <sz val="9"/>
      <name val="MS PGothic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3" borderId="5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1" fillId="4" borderId="5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4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right" vertical="center"/>
    </xf>
    <xf numFmtId="176" fontId="3" fillId="5" borderId="0" xfId="0" applyNumberFormat="1" applyFont="1" applyFill="1" applyAlignment="1">
      <alignment horizontal="right" vertical="center"/>
    </xf>
    <xf numFmtId="176" fontId="1" fillId="3" borderId="19" xfId="0" applyNumberFormat="1" applyFont="1" applyFill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4" borderId="19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1" fillId="6" borderId="18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176" fontId="3" fillId="6" borderId="1" xfId="0" applyNumberFormat="1" applyFont="1" applyFill="1" applyBorder="1" applyAlignment="1">
      <alignment horizontal="right" vertical="center"/>
    </xf>
    <xf numFmtId="176" fontId="1" fillId="6" borderId="5" xfId="0" applyNumberFormat="1" applyFont="1" applyFill="1" applyBorder="1" applyAlignment="1">
      <alignment horizontal="right" vertical="center"/>
    </xf>
    <xf numFmtId="0" fontId="1" fillId="6" borderId="3" xfId="0" applyFont="1" applyFill="1" applyBorder="1" applyAlignment="1">
      <alignment vertical="center" wrapText="1"/>
    </xf>
    <xf numFmtId="176" fontId="1" fillId="6" borderId="19" xfId="0" applyNumberFormat="1" applyFont="1" applyFill="1" applyBorder="1" applyAlignment="1">
      <alignment vertical="center"/>
    </xf>
    <xf numFmtId="0" fontId="1" fillId="6" borderId="31" xfId="0" applyFont="1" applyFill="1" applyBorder="1" applyAlignment="1">
      <alignment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6" borderId="23" xfId="0" applyFont="1" applyFill="1" applyBorder="1" applyAlignment="1">
      <alignment vertical="center"/>
    </xf>
    <xf numFmtId="176" fontId="3" fillId="6" borderId="22" xfId="0" applyNumberFormat="1" applyFont="1" applyFill="1" applyBorder="1" applyAlignment="1">
      <alignment horizontal="right" vertical="center"/>
    </xf>
    <xf numFmtId="176" fontId="1" fillId="6" borderId="24" xfId="0" applyNumberFormat="1" applyFont="1" applyFill="1" applyBorder="1" applyAlignment="1">
      <alignment horizontal="right" vertical="center"/>
    </xf>
    <xf numFmtId="0" fontId="1" fillId="6" borderId="25" xfId="0" applyFont="1" applyFill="1" applyBorder="1" applyAlignment="1">
      <alignment vertical="center" wrapText="1"/>
    </xf>
    <xf numFmtId="176" fontId="1" fillId="6" borderId="26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2" xfId="0" applyBorder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7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4" xfId="0" applyBorder="1">
      <alignment vertical="center"/>
    </xf>
    <xf numFmtId="0" fontId="0" fillId="0" borderId="44" xfId="0" applyFill="1" applyBorder="1">
      <alignment vertical="center"/>
    </xf>
    <xf numFmtId="0" fontId="1" fillId="5" borderId="2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zoomScaleNormal="100" workbookViewId="0">
      <selection activeCell="D74" sqref="D74"/>
    </sheetView>
  </sheetViews>
  <sheetFormatPr defaultRowHeight="13.5"/>
  <cols>
    <col min="1" max="1" width="3.5" customWidth="1"/>
    <col min="2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41.625" customWidth="1"/>
    <col min="11" max="11" width="5.125" customWidth="1"/>
  </cols>
  <sheetData>
    <row r="1" spans="1:11">
      <c r="A1" s="1" t="s">
        <v>231</v>
      </c>
      <c r="B1" s="1"/>
      <c r="C1" s="1"/>
      <c r="D1" s="2"/>
      <c r="E1" s="2" t="s">
        <v>169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61"/>
      <c r="I2" s="49" t="s">
        <v>26</v>
      </c>
      <c r="J2" s="7"/>
      <c r="K2" s="5" t="s">
        <v>222</v>
      </c>
    </row>
    <row r="3" spans="1:11">
      <c r="A3" s="125"/>
      <c r="B3" s="127" t="s">
        <v>11</v>
      </c>
      <c r="C3" s="127" t="s">
        <v>12</v>
      </c>
      <c r="D3" s="121" t="s">
        <v>13</v>
      </c>
      <c r="E3" s="129" t="s">
        <v>14</v>
      </c>
      <c r="F3" s="131" t="s">
        <v>15</v>
      </c>
      <c r="G3" s="132"/>
      <c r="H3" s="119" t="s">
        <v>16</v>
      </c>
      <c r="I3" s="120"/>
      <c r="J3" s="121" t="s">
        <v>17</v>
      </c>
      <c r="K3" s="123" t="s">
        <v>18</v>
      </c>
    </row>
    <row r="4" spans="1:11" ht="14.25" thickBot="1">
      <c r="A4" s="126"/>
      <c r="B4" s="128"/>
      <c r="C4" s="128"/>
      <c r="D4" s="122"/>
      <c r="E4" s="130"/>
      <c r="F4" s="48" t="s">
        <v>19</v>
      </c>
      <c r="G4" s="48" t="s">
        <v>20</v>
      </c>
      <c r="H4" s="34" t="s">
        <v>21</v>
      </c>
      <c r="I4" s="35" t="s">
        <v>22</v>
      </c>
      <c r="J4" s="122"/>
      <c r="K4" s="124"/>
    </row>
    <row r="5" spans="1:11" ht="14.25" thickTop="1">
      <c r="A5" s="44">
        <v>1</v>
      </c>
      <c r="B5" s="36"/>
      <c r="C5" s="37"/>
      <c r="D5" s="12" t="s">
        <v>168</v>
      </c>
      <c r="E5" s="13"/>
      <c r="F5" s="11" t="s">
        <v>2</v>
      </c>
      <c r="G5" s="11" t="s">
        <v>3</v>
      </c>
      <c r="H5" s="14">
        <v>0</v>
      </c>
      <c r="I5" s="19">
        <v>0</v>
      </c>
      <c r="J5" s="17" t="s">
        <v>27</v>
      </c>
      <c r="K5" s="62"/>
    </row>
    <row r="6" spans="1:11">
      <c r="A6" s="45">
        <f t="shared" ref="A6:A37" si="0">A5+1</f>
        <v>2</v>
      </c>
      <c r="B6" s="38" t="s">
        <v>24</v>
      </c>
      <c r="C6" s="39" t="s">
        <v>9</v>
      </c>
      <c r="D6" s="8"/>
      <c r="E6" s="9"/>
      <c r="F6" s="15" t="s">
        <v>4</v>
      </c>
      <c r="G6" s="15" t="s">
        <v>3</v>
      </c>
      <c r="H6" s="10">
        <v>1</v>
      </c>
      <c r="I6" s="20">
        <f>I5+H6</f>
        <v>1</v>
      </c>
      <c r="J6" s="18" t="s">
        <v>6</v>
      </c>
      <c r="K6" s="63"/>
    </row>
    <row r="7" spans="1:11" ht="22.5">
      <c r="A7" s="45">
        <f t="shared" si="0"/>
        <v>3</v>
      </c>
      <c r="B7" s="38" t="s">
        <v>24</v>
      </c>
      <c r="C7" s="39"/>
      <c r="D7" s="8"/>
      <c r="E7" s="33" t="s">
        <v>0</v>
      </c>
      <c r="F7" s="8" t="s">
        <v>5</v>
      </c>
      <c r="G7" s="15" t="s">
        <v>3</v>
      </c>
      <c r="H7" s="10">
        <v>0.1</v>
      </c>
      <c r="I7" s="20">
        <f>I6+H7</f>
        <v>1.1000000000000001</v>
      </c>
      <c r="J7" s="42" t="s">
        <v>25</v>
      </c>
      <c r="K7" s="63"/>
    </row>
    <row r="8" spans="1:11">
      <c r="A8" s="45">
        <f t="shared" si="0"/>
        <v>4</v>
      </c>
      <c r="B8" s="38" t="s">
        <v>44</v>
      </c>
      <c r="C8" s="39"/>
      <c r="D8" s="8"/>
      <c r="E8" s="6" t="s">
        <v>0</v>
      </c>
      <c r="F8" s="8" t="s">
        <v>4</v>
      </c>
      <c r="G8" s="15" t="s">
        <v>3</v>
      </c>
      <c r="H8" s="10">
        <v>1.7</v>
      </c>
      <c r="I8" s="20">
        <f>I7+H8</f>
        <v>2.8</v>
      </c>
      <c r="J8" s="16" t="s">
        <v>7</v>
      </c>
      <c r="K8" s="63"/>
    </row>
    <row r="9" spans="1:11">
      <c r="A9" s="45">
        <f t="shared" si="0"/>
        <v>5</v>
      </c>
      <c r="B9" s="38" t="s">
        <v>23</v>
      </c>
      <c r="C9" s="39"/>
      <c r="D9" s="8"/>
      <c r="E9" s="9"/>
      <c r="F9" s="8" t="s">
        <v>4</v>
      </c>
      <c r="G9" s="15" t="s">
        <v>10</v>
      </c>
      <c r="H9" s="10">
        <v>0.6</v>
      </c>
      <c r="I9" s="20">
        <f t="shared" ref="I9:I15" si="1">I8+H9</f>
        <v>3.4</v>
      </c>
      <c r="J9" s="32" t="s">
        <v>8</v>
      </c>
      <c r="K9" s="63"/>
    </row>
    <row r="10" spans="1:11" s="53" customFormat="1" ht="22.5">
      <c r="A10" s="45">
        <f t="shared" si="0"/>
        <v>6</v>
      </c>
      <c r="B10" s="51" t="s">
        <v>29</v>
      </c>
      <c r="C10" s="52"/>
      <c r="D10" s="28"/>
      <c r="E10" s="6" t="s">
        <v>220</v>
      </c>
      <c r="F10" s="28" t="s">
        <v>30</v>
      </c>
      <c r="G10" s="27" t="s">
        <v>31</v>
      </c>
      <c r="H10" s="30">
        <v>0.3</v>
      </c>
      <c r="I10" s="31">
        <f>I9+H10</f>
        <v>3.6999999999999997</v>
      </c>
      <c r="J10" s="43" t="s">
        <v>99</v>
      </c>
      <c r="K10" s="64"/>
    </row>
    <row r="11" spans="1:11" s="53" customFormat="1">
      <c r="A11" s="45">
        <f t="shared" si="0"/>
        <v>7</v>
      </c>
      <c r="B11" s="51" t="s">
        <v>32</v>
      </c>
      <c r="C11" s="52"/>
      <c r="D11" s="28"/>
      <c r="E11" s="29"/>
      <c r="F11" s="28" t="s">
        <v>33</v>
      </c>
      <c r="G11" s="27" t="s">
        <v>31</v>
      </c>
      <c r="H11" s="30">
        <v>2</v>
      </c>
      <c r="I11" s="31">
        <f>I10+H11</f>
        <v>5.6999999999999993</v>
      </c>
      <c r="J11" s="32"/>
      <c r="K11" s="64"/>
    </row>
    <row r="12" spans="1:11" s="53" customFormat="1">
      <c r="A12" s="45">
        <f t="shared" si="0"/>
        <v>8</v>
      </c>
      <c r="B12" s="51" t="s">
        <v>32</v>
      </c>
      <c r="C12" s="52"/>
      <c r="D12" s="28"/>
      <c r="E12" s="29"/>
      <c r="F12" s="28" t="s">
        <v>30</v>
      </c>
      <c r="G12" s="27" t="s">
        <v>31</v>
      </c>
      <c r="H12" s="30">
        <v>0.6</v>
      </c>
      <c r="I12" s="31">
        <f t="shared" si="1"/>
        <v>6.2999999999999989</v>
      </c>
      <c r="J12" s="32" t="s">
        <v>34</v>
      </c>
      <c r="K12" s="64"/>
    </row>
    <row r="13" spans="1:11" s="53" customFormat="1">
      <c r="A13" s="45">
        <f t="shared" si="0"/>
        <v>9</v>
      </c>
      <c r="B13" s="51" t="s">
        <v>29</v>
      </c>
      <c r="C13" s="52"/>
      <c r="D13" s="28"/>
      <c r="E13" s="6" t="s">
        <v>0</v>
      </c>
      <c r="F13" s="28" t="s">
        <v>33</v>
      </c>
      <c r="G13" s="27" t="s">
        <v>35</v>
      </c>
      <c r="H13" s="30">
        <v>0.2</v>
      </c>
      <c r="I13" s="31">
        <f t="shared" si="1"/>
        <v>6.4999999999999991</v>
      </c>
      <c r="J13" s="89" t="s">
        <v>195</v>
      </c>
      <c r="K13" s="64"/>
    </row>
    <row r="14" spans="1:11" s="53" customFormat="1" ht="22.5">
      <c r="A14" s="45">
        <f t="shared" si="0"/>
        <v>10</v>
      </c>
      <c r="B14" s="51" t="s">
        <v>29</v>
      </c>
      <c r="C14" s="52"/>
      <c r="D14" s="28"/>
      <c r="E14" s="29"/>
      <c r="F14" s="28" t="s">
        <v>30</v>
      </c>
      <c r="G14" s="27" t="s">
        <v>219</v>
      </c>
      <c r="H14" s="111">
        <v>9.8000000000000007</v>
      </c>
      <c r="I14" s="31">
        <f t="shared" si="1"/>
        <v>16.3</v>
      </c>
      <c r="J14" s="43" t="s">
        <v>100</v>
      </c>
      <c r="K14" s="64"/>
    </row>
    <row r="15" spans="1:11" s="53" customFormat="1">
      <c r="A15" s="45">
        <f t="shared" si="0"/>
        <v>11</v>
      </c>
      <c r="B15" s="51" t="s">
        <v>29</v>
      </c>
      <c r="C15" s="52" t="s">
        <v>41</v>
      </c>
      <c r="D15" s="28" t="s">
        <v>36</v>
      </c>
      <c r="E15" s="29"/>
      <c r="F15" s="28" t="s">
        <v>33</v>
      </c>
      <c r="G15" s="27"/>
      <c r="H15" s="30">
        <v>0.4</v>
      </c>
      <c r="I15" s="31">
        <f t="shared" si="1"/>
        <v>16.7</v>
      </c>
      <c r="J15" s="43" t="s">
        <v>101</v>
      </c>
      <c r="K15" s="64"/>
    </row>
    <row r="16" spans="1:11" s="53" customFormat="1">
      <c r="A16" s="45">
        <f t="shared" si="0"/>
        <v>12</v>
      </c>
      <c r="B16" s="51" t="s">
        <v>37</v>
      </c>
      <c r="C16" s="52"/>
      <c r="D16" s="54"/>
      <c r="E16" s="29"/>
      <c r="F16" s="28" t="s">
        <v>5</v>
      </c>
      <c r="G16" s="27" t="s">
        <v>38</v>
      </c>
      <c r="H16" s="111">
        <v>0.8</v>
      </c>
      <c r="I16" s="31">
        <f>I15+H16</f>
        <v>17.5</v>
      </c>
      <c r="J16" s="32" t="s">
        <v>102</v>
      </c>
      <c r="K16" s="64"/>
    </row>
    <row r="17" spans="1:11" s="53" customFormat="1" ht="33.75">
      <c r="A17" s="67">
        <f t="shared" si="0"/>
        <v>13</v>
      </c>
      <c r="B17" s="68" t="s">
        <v>125</v>
      </c>
      <c r="C17" s="69"/>
      <c r="D17" s="70" t="s">
        <v>167</v>
      </c>
      <c r="E17" s="71"/>
      <c r="F17" s="72" t="s">
        <v>126</v>
      </c>
      <c r="G17" s="73" t="s">
        <v>129</v>
      </c>
      <c r="H17" s="74">
        <v>1.9</v>
      </c>
      <c r="I17" s="75">
        <f t="shared" ref="I17:I92" si="2">I16+H17</f>
        <v>19.399999999999999</v>
      </c>
      <c r="J17" s="76" t="s">
        <v>127</v>
      </c>
      <c r="K17" s="77"/>
    </row>
    <row r="18" spans="1:11" s="53" customFormat="1" ht="22.5">
      <c r="A18" s="45">
        <f t="shared" si="0"/>
        <v>14</v>
      </c>
      <c r="B18" s="38" t="s">
        <v>44</v>
      </c>
      <c r="C18" s="52"/>
      <c r="D18" s="28"/>
      <c r="E18" s="6" t="s">
        <v>0</v>
      </c>
      <c r="F18" s="28" t="s">
        <v>128</v>
      </c>
      <c r="G18" s="27" t="s">
        <v>130</v>
      </c>
      <c r="H18" s="111">
        <v>0.7</v>
      </c>
      <c r="I18" s="31">
        <f t="shared" si="2"/>
        <v>20.099999999999998</v>
      </c>
      <c r="J18" s="43" t="s">
        <v>197</v>
      </c>
      <c r="K18" s="64"/>
    </row>
    <row r="19" spans="1:11" s="53" customFormat="1" ht="22.5">
      <c r="A19" s="45">
        <f t="shared" si="0"/>
        <v>15</v>
      </c>
      <c r="B19" s="51" t="s">
        <v>132</v>
      </c>
      <c r="C19" s="52" t="s">
        <v>133</v>
      </c>
      <c r="D19" s="28" t="s">
        <v>134</v>
      </c>
      <c r="E19" s="29"/>
      <c r="F19" s="28" t="s">
        <v>135</v>
      </c>
      <c r="G19" s="27" t="s">
        <v>131</v>
      </c>
      <c r="H19" s="30">
        <v>9.5</v>
      </c>
      <c r="I19" s="31">
        <f t="shared" si="2"/>
        <v>29.599999999999998</v>
      </c>
      <c r="J19" s="43" t="s">
        <v>142</v>
      </c>
      <c r="K19" s="64"/>
    </row>
    <row r="20" spans="1:11" s="53" customFormat="1">
      <c r="A20" s="45">
        <f t="shared" si="0"/>
        <v>16</v>
      </c>
      <c r="B20" s="51" t="s">
        <v>45</v>
      </c>
      <c r="C20" s="52" t="s">
        <v>133</v>
      </c>
      <c r="D20" s="28" t="s">
        <v>136</v>
      </c>
      <c r="E20" s="29"/>
      <c r="F20" s="28" t="s">
        <v>135</v>
      </c>
      <c r="G20" s="27" t="s">
        <v>137</v>
      </c>
      <c r="H20" s="30">
        <v>5.9</v>
      </c>
      <c r="I20" s="31">
        <f>I19+H20</f>
        <v>35.5</v>
      </c>
      <c r="J20" s="32" t="s">
        <v>140</v>
      </c>
      <c r="K20" s="64"/>
    </row>
    <row r="21" spans="1:11" s="53" customFormat="1">
      <c r="A21" s="45">
        <f t="shared" si="0"/>
        <v>17</v>
      </c>
      <c r="B21" s="51" t="s">
        <v>138</v>
      </c>
      <c r="C21" s="52"/>
      <c r="D21" s="28"/>
      <c r="E21" s="29"/>
      <c r="F21" s="28" t="s">
        <v>128</v>
      </c>
      <c r="G21" s="27" t="s">
        <v>139</v>
      </c>
      <c r="H21" s="30">
        <v>1.6</v>
      </c>
      <c r="I21" s="31">
        <f>I20+H21</f>
        <v>37.1</v>
      </c>
      <c r="J21" s="43" t="s">
        <v>141</v>
      </c>
      <c r="K21" s="64"/>
    </row>
    <row r="22" spans="1:11" s="53" customFormat="1" ht="22.5">
      <c r="A22" s="45">
        <f t="shared" si="0"/>
        <v>18</v>
      </c>
      <c r="B22" s="51" t="s">
        <v>45</v>
      </c>
      <c r="C22" s="52"/>
      <c r="D22" s="54"/>
      <c r="E22" s="29"/>
      <c r="F22" s="28" t="s">
        <v>30</v>
      </c>
      <c r="G22" s="27" t="s">
        <v>46</v>
      </c>
      <c r="H22" s="111">
        <v>1.6</v>
      </c>
      <c r="I22" s="31">
        <f>I21+H22</f>
        <v>38.700000000000003</v>
      </c>
      <c r="J22" s="43" t="s">
        <v>103</v>
      </c>
      <c r="K22" s="64"/>
    </row>
    <row r="23" spans="1:11" s="53" customFormat="1">
      <c r="A23" s="45">
        <f t="shared" si="0"/>
        <v>19</v>
      </c>
      <c r="B23" s="51" t="s">
        <v>29</v>
      </c>
      <c r="C23" s="52" t="s">
        <v>41</v>
      </c>
      <c r="D23" s="28" t="s">
        <v>47</v>
      </c>
      <c r="E23" s="29"/>
      <c r="F23" s="28" t="s">
        <v>33</v>
      </c>
      <c r="G23" s="27" t="s">
        <v>48</v>
      </c>
      <c r="H23" s="111">
        <v>16.5</v>
      </c>
      <c r="I23" s="31">
        <f>I22+H23</f>
        <v>55.2</v>
      </c>
      <c r="J23" s="32" t="s">
        <v>143</v>
      </c>
      <c r="K23" s="64"/>
    </row>
    <row r="24" spans="1:11" s="53" customFormat="1" ht="22.5">
      <c r="A24" s="47">
        <f t="shared" si="0"/>
        <v>20</v>
      </c>
      <c r="B24" s="40" t="s">
        <v>44</v>
      </c>
      <c r="C24" s="41"/>
      <c r="D24" s="26" t="s">
        <v>166</v>
      </c>
      <c r="E24" s="23"/>
      <c r="F24" s="22" t="s">
        <v>106</v>
      </c>
      <c r="G24" s="21" t="s">
        <v>48</v>
      </c>
      <c r="H24" s="111">
        <v>13.1</v>
      </c>
      <c r="I24" s="25">
        <f>I23+H24</f>
        <v>68.3</v>
      </c>
      <c r="J24" s="50" t="s">
        <v>175</v>
      </c>
      <c r="K24" s="65">
        <f>I24</f>
        <v>68.3</v>
      </c>
    </row>
    <row r="25" spans="1:11" s="53" customFormat="1">
      <c r="A25" s="45">
        <f t="shared" si="0"/>
        <v>21</v>
      </c>
      <c r="B25" s="51" t="s">
        <v>39</v>
      </c>
      <c r="C25" s="52" t="s">
        <v>41</v>
      </c>
      <c r="D25" s="28" t="s">
        <v>50</v>
      </c>
      <c r="E25" s="55"/>
      <c r="F25" s="28" t="s">
        <v>54</v>
      </c>
      <c r="G25" s="27" t="s">
        <v>49</v>
      </c>
      <c r="H25" s="30">
        <v>1.8</v>
      </c>
      <c r="I25" s="31">
        <f t="shared" si="2"/>
        <v>70.099999999999994</v>
      </c>
      <c r="J25" s="32" t="s">
        <v>104</v>
      </c>
      <c r="K25" s="64"/>
    </row>
    <row r="26" spans="1:11" s="53" customFormat="1">
      <c r="A26" s="45">
        <f t="shared" si="0"/>
        <v>22</v>
      </c>
      <c r="B26" s="51" t="s">
        <v>29</v>
      </c>
      <c r="C26" s="52" t="s">
        <v>41</v>
      </c>
      <c r="D26" s="28" t="s">
        <v>51</v>
      </c>
      <c r="E26" s="29"/>
      <c r="F26" s="28" t="s">
        <v>30</v>
      </c>
      <c r="G26" s="27" t="s">
        <v>52</v>
      </c>
      <c r="H26" s="30">
        <v>3</v>
      </c>
      <c r="I26" s="31">
        <f t="shared" si="2"/>
        <v>73.099999999999994</v>
      </c>
      <c r="J26" s="32" t="s">
        <v>105</v>
      </c>
      <c r="K26" s="64"/>
    </row>
    <row r="27" spans="1:11" s="53" customFormat="1">
      <c r="A27" s="45">
        <f t="shared" si="0"/>
        <v>23</v>
      </c>
      <c r="B27" s="51" t="s">
        <v>29</v>
      </c>
      <c r="C27" s="52" t="s">
        <v>41</v>
      </c>
      <c r="D27" s="28"/>
      <c r="E27" s="29"/>
      <c r="F27" s="28" t="s">
        <v>33</v>
      </c>
      <c r="G27" s="27" t="s">
        <v>31</v>
      </c>
      <c r="H27" s="30">
        <v>0.2</v>
      </c>
      <c r="I27" s="31">
        <f t="shared" si="2"/>
        <v>73.3</v>
      </c>
      <c r="J27" s="32" t="s">
        <v>176</v>
      </c>
      <c r="K27" s="64"/>
    </row>
    <row r="28" spans="1:11" s="53" customFormat="1">
      <c r="A28" s="45">
        <f t="shared" si="0"/>
        <v>24</v>
      </c>
      <c r="B28" s="51" t="s">
        <v>32</v>
      </c>
      <c r="C28" s="52"/>
      <c r="D28" s="28"/>
      <c r="E28" s="29"/>
      <c r="F28" s="28" t="s">
        <v>30</v>
      </c>
      <c r="G28" s="27" t="s">
        <v>60</v>
      </c>
      <c r="H28" s="30">
        <v>0.8</v>
      </c>
      <c r="I28" s="31">
        <f>I27+H28</f>
        <v>74.099999999999994</v>
      </c>
      <c r="J28" s="32"/>
      <c r="K28" s="64"/>
    </row>
    <row r="29" spans="1:11" s="53" customFormat="1">
      <c r="A29" s="45">
        <f t="shared" si="0"/>
        <v>25</v>
      </c>
      <c r="B29" s="51" t="s">
        <v>32</v>
      </c>
      <c r="C29" s="52"/>
      <c r="D29" s="54"/>
      <c r="E29" s="29"/>
      <c r="F29" s="28" t="s">
        <v>33</v>
      </c>
      <c r="G29" s="27" t="s">
        <v>60</v>
      </c>
      <c r="H29" s="30">
        <v>3.4</v>
      </c>
      <c r="I29" s="31">
        <f t="shared" si="2"/>
        <v>77.5</v>
      </c>
      <c r="J29" s="32" t="s">
        <v>53</v>
      </c>
      <c r="K29" s="64"/>
    </row>
    <row r="30" spans="1:11" s="53" customFormat="1">
      <c r="A30" s="45">
        <f t="shared" si="0"/>
        <v>26</v>
      </c>
      <c r="B30" s="51" t="s">
        <v>29</v>
      </c>
      <c r="C30" s="52" t="s">
        <v>41</v>
      </c>
      <c r="D30" s="28"/>
      <c r="E30" s="29"/>
      <c r="F30" s="28" t="s">
        <v>30</v>
      </c>
      <c r="G30" s="27" t="s">
        <v>31</v>
      </c>
      <c r="H30" s="30">
        <v>0.4</v>
      </c>
      <c r="I30" s="31">
        <f t="shared" si="2"/>
        <v>77.900000000000006</v>
      </c>
      <c r="J30" s="32"/>
      <c r="K30" s="64"/>
    </row>
    <row r="31" spans="1:11" s="53" customFormat="1">
      <c r="A31" s="45">
        <f t="shared" si="0"/>
        <v>27</v>
      </c>
      <c r="B31" s="51" t="s">
        <v>39</v>
      </c>
      <c r="C31" s="52" t="s">
        <v>41</v>
      </c>
      <c r="D31" s="28"/>
      <c r="E31" s="29"/>
      <c r="F31" s="28" t="s">
        <v>54</v>
      </c>
      <c r="G31" s="27" t="s">
        <v>55</v>
      </c>
      <c r="H31" s="30">
        <v>0.5</v>
      </c>
      <c r="I31" s="31">
        <f t="shared" si="2"/>
        <v>78.400000000000006</v>
      </c>
      <c r="J31" s="32" t="s">
        <v>107</v>
      </c>
      <c r="K31" s="64"/>
    </row>
    <row r="32" spans="1:11" s="53" customFormat="1">
      <c r="A32" s="45">
        <f t="shared" si="0"/>
        <v>28</v>
      </c>
      <c r="B32" s="51" t="s">
        <v>32</v>
      </c>
      <c r="C32" s="52"/>
      <c r="D32" s="28"/>
      <c r="E32" s="29"/>
      <c r="F32" s="28" t="s">
        <v>30</v>
      </c>
      <c r="G32" s="27" t="s">
        <v>31</v>
      </c>
      <c r="H32" s="30">
        <v>2</v>
      </c>
      <c r="I32" s="31">
        <f t="shared" si="2"/>
        <v>80.400000000000006</v>
      </c>
      <c r="J32" s="32" t="s">
        <v>144</v>
      </c>
      <c r="K32" s="64"/>
    </row>
    <row r="33" spans="1:11" s="53" customFormat="1">
      <c r="A33" s="45">
        <f t="shared" si="0"/>
        <v>29</v>
      </c>
      <c r="B33" s="51" t="s">
        <v>29</v>
      </c>
      <c r="C33" s="52" t="s">
        <v>41</v>
      </c>
      <c r="D33" s="28" t="s">
        <v>56</v>
      </c>
      <c r="E33" s="29"/>
      <c r="F33" s="28" t="s">
        <v>33</v>
      </c>
      <c r="G33" s="27" t="s">
        <v>57</v>
      </c>
      <c r="H33" s="30">
        <v>0.2</v>
      </c>
      <c r="I33" s="31">
        <f t="shared" si="2"/>
        <v>80.600000000000009</v>
      </c>
      <c r="J33" s="32" t="s">
        <v>108</v>
      </c>
      <c r="K33" s="64"/>
    </row>
    <row r="34" spans="1:11" s="53" customFormat="1">
      <c r="A34" s="45">
        <f t="shared" si="0"/>
        <v>30</v>
      </c>
      <c r="B34" s="51" t="s">
        <v>29</v>
      </c>
      <c r="C34" s="52" t="s">
        <v>41</v>
      </c>
      <c r="D34" s="28" t="s">
        <v>58</v>
      </c>
      <c r="E34" s="29"/>
      <c r="F34" s="28" t="s">
        <v>33</v>
      </c>
      <c r="G34" s="27" t="s">
        <v>59</v>
      </c>
      <c r="H34" s="30">
        <v>0.6</v>
      </c>
      <c r="I34" s="31">
        <f t="shared" si="2"/>
        <v>81.2</v>
      </c>
      <c r="J34" s="32" t="s">
        <v>109</v>
      </c>
      <c r="K34" s="64"/>
    </row>
    <row r="35" spans="1:11" s="53" customFormat="1">
      <c r="A35" s="45">
        <f t="shared" si="0"/>
        <v>31</v>
      </c>
      <c r="B35" s="38" t="s">
        <v>44</v>
      </c>
      <c r="C35" s="52"/>
      <c r="D35" s="28"/>
      <c r="E35" s="33" t="s">
        <v>0</v>
      </c>
      <c r="F35" s="28" t="s">
        <v>5</v>
      </c>
      <c r="G35" s="27" t="s">
        <v>31</v>
      </c>
      <c r="H35" s="30">
        <v>0.1</v>
      </c>
      <c r="I35" s="31">
        <f t="shared" si="2"/>
        <v>81.3</v>
      </c>
      <c r="J35" s="32" t="s">
        <v>110</v>
      </c>
      <c r="K35" s="64"/>
    </row>
    <row r="36" spans="1:11" s="53" customFormat="1">
      <c r="A36" s="45">
        <f t="shared" si="0"/>
        <v>32</v>
      </c>
      <c r="B36" s="51" t="s">
        <v>32</v>
      </c>
      <c r="C36" s="52"/>
      <c r="D36" s="28"/>
      <c r="E36" s="33" t="s">
        <v>0</v>
      </c>
      <c r="F36" s="28" t="s">
        <v>33</v>
      </c>
      <c r="G36" s="27" t="s">
        <v>60</v>
      </c>
      <c r="H36" s="30">
        <v>0.9</v>
      </c>
      <c r="I36" s="31">
        <f>I35+H36</f>
        <v>82.2</v>
      </c>
      <c r="J36" s="32"/>
      <c r="K36" s="64"/>
    </row>
    <row r="37" spans="1:11" s="53" customFormat="1">
      <c r="A37" s="45">
        <f t="shared" si="0"/>
        <v>33</v>
      </c>
      <c r="B37" s="51" t="s">
        <v>29</v>
      </c>
      <c r="C37" s="52"/>
      <c r="D37" s="28"/>
      <c r="E37" s="6" t="s">
        <v>0</v>
      </c>
      <c r="F37" s="28" t="s">
        <v>30</v>
      </c>
      <c r="G37" s="27" t="s">
        <v>60</v>
      </c>
      <c r="H37" s="30">
        <v>2.9</v>
      </c>
      <c r="I37" s="31">
        <f t="shared" si="2"/>
        <v>85.100000000000009</v>
      </c>
      <c r="J37" s="117" t="s">
        <v>111</v>
      </c>
      <c r="K37" s="64"/>
    </row>
    <row r="38" spans="1:11" s="53" customFormat="1">
      <c r="A38" s="45">
        <f t="shared" ref="A38:A69" si="3">A37+1</f>
        <v>34</v>
      </c>
      <c r="B38" s="51" t="s">
        <v>32</v>
      </c>
      <c r="C38" s="52"/>
      <c r="D38" s="28"/>
      <c r="E38" s="29"/>
      <c r="F38" s="28" t="s">
        <v>33</v>
      </c>
      <c r="G38" s="27" t="s">
        <v>60</v>
      </c>
      <c r="H38" s="30">
        <v>0.1</v>
      </c>
      <c r="I38" s="31">
        <f t="shared" si="2"/>
        <v>85.2</v>
      </c>
      <c r="J38" s="118"/>
      <c r="K38" s="64"/>
    </row>
    <row r="39" spans="1:11" s="53" customFormat="1">
      <c r="A39" s="45">
        <f t="shared" si="3"/>
        <v>35</v>
      </c>
      <c r="B39" s="51" t="s">
        <v>29</v>
      </c>
      <c r="C39" s="52" t="s">
        <v>41</v>
      </c>
      <c r="D39" s="28"/>
      <c r="E39" s="6" t="s">
        <v>0</v>
      </c>
      <c r="F39" s="28" t="s">
        <v>33</v>
      </c>
      <c r="G39" s="27" t="s">
        <v>61</v>
      </c>
      <c r="H39" s="30">
        <v>1.3</v>
      </c>
      <c r="I39" s="31">
        <f t="shared" si="2"/>
        <v>86.5</v>
      </c>
      <c r="J39" s="32" t="s">
        <v>112</v>
      </c>
      <c r="K39" s="64"/>
    </row>
    <row r="40" spans="1:11" s="53" customFormat="1">
      <c r="A40" s="45">
        <f t="shared" si="3"/>
        <v>36</v>
      </c>
      <c r="B40" s="51" t="s">
        <v>32</v>
      </c>
      <c r="C40" s="52" t="s">
        <v>41</v>
      </c>
      <c r="D40" s="28" t="s">
        <v>62</v>
      </c>
      <c r="E40" s="29"/>
      <c r="F40" s="28" t="s">
        <v>30</v>
      </c>
      <c r="G40" s="27" t="s">
        <v>63</v>
      </c>
      <c r="H40" s="30">
        <v>2.2000000000000002</v>
      </c>
      <c r="I40" s="31">
        <f t="shared" si="2"/>
        <v>88.7</v>
      </c>
      <c r="J40" s="32" t="s">
        <v>113</v>
      </c>
      <c r="K40" s="64"/>
    </row>
    <row r="41" spans="1:11" s="53" customFormat="1">
      <c r="A41" s="45">
        <f t="shared" si="3"/>
        <v>37</v>
      </c>
      <c r="B41" s="51" t="s">
        <v>29</v>
      </c>
      <c r="C41" s="52"/>
      <c r="D41" s="28"/>
      <c r="E41" s="6" t="s">
        <v>0</v>
      </c>
      <c r="F41" s="28" t="s">
        <v>33</v>
      </c>
      <c r="G41" s="27" t="s">
        <v>60</v>
      </c>
      <c r="H41" s="30">
        <v>0.2</v>
      </c>
      <c r="I41" s="31">
        <f t="shared" si="2"/>
        <v>88.9</v>
      </c>
      <c r="J41" s="32" t="s">
        <v>114</v>
      </c>
      <c r="K41" s="64"/>
    </row>
    <row r="42" spans="1:11" s="53" customFormat="1">
      <c r="A42" s="45">
        <f t="shared" si="3"/>
        <v>38</v>
      </c>
      <c r="B42" s="51" t="s">
        <v>29</v>
      </c>
      <c r="C42" s="52"/>
      <c r="D42" s="28"/>
      <c r="E42" s="29"/>
      <c r="F42" s="28" t="s">
        <v>33</v>
      </c>
      <c r="G42" s="27" t="s">
        <v>60</v>
      </c>
      <c r="H42" s="30">
        <v>1.7</v>
      </c>
      <c r="I42" s="31">
        <f t="shared" si="2"/>
        <v>90.600000000000009</v>
      </c>
      <c r="J42" s="32" t="s">
        <v>116</v>
      </c>
      <c r="K42" s="64"/>
    </row>
    <row r="43" spans="1:11" s="53" customFormat="1">
      <c r="A43" s="45">
        <f t="shared" si="3"/>
        <v>39</v>
      </c>
      <c r="B43" s="51" t="s">
        <v>32</v>
      </c>
      <c r="C43" s="52"/>
      <c r="D43" s="28"/>
      <c r="E43" s="29"/>
      <c r="F43" s="28" t="s">
        <v>30</v>
      </c>
      <c r="G43" s="27" t="s">
        <v>60</v>
      </c>
      <c r="H43" s="30">
        <v>2.6</v>
      </c>
      <c r="I43" s="31">
        <f>I42+H43</f>
        <v>93.2</v>
      </c>
      <c r="J43" s="32"/>
      <c r="K43" s="64"/>
    </row>
    <row r="44" spans="1:11" s="53" customFormat="1">
      <c r="A44" s="45">
        <f t="shared" si="3"/>
        <v>40</v>
      </c>
      <c r="B44" s="51" t="s">
        <v>32</v>
      </c>
      <c r="C44" s="52"/>
      <c r="D44" s="54"/>
      <c r="E44" s="29"/>
      <c r="F44" s="28" t="s">
        <v>33</v>
      </c>
      <c r="G44" s="27" t="s">
        <v>60</v>
      </c>
      <c r="H44" s="30">
        <v>1</v>
      </c>
      <c r="I44" s="31">
        <f>I43+H44</f>
        <v>94.2</v>
      </c>
      <c r="J44" s="32" t="s">
        <v>115</v>
      </c>
      <c r="K44" s="64"/>
    </row>
    <row r="45" spans="1:11" s="53" customFormat="1">
      <c r="A45" s="45">
        <f t="shared" si="3"/>
        <v>41</v>
      </c>
      <c r="B45" s="51" t="s">
        <v>39</v>
      </c>
      <c r="C45" s="52"/>
      <c r="D45" s="54"/>
      <c r="E45" s="29"/>
      <c r="F45" s="28" t="s">
        <v>54</v>
      </c>
      <c r="G45" s="27" t="s">
        <v>60</v>
      </c>
      <c r="H45" s="30">
        <v>0.8</v>
      </c>
      <c r="I45" s="31">
        <f>I44+H45</f>
        <v>95</v>
      </c>
      <c r="J45" s="32"/>
      <c r="K45" s="64"/>
    </row>
    <row r="46" spans="1:11" s="53" customFormat="1">
      <c r="A46" s="45">
        <f t="shared" si="3"/>
        <v>42</v>
      </c>
      <c r="B46" s="51" t="s">
        <v>29</v>
      </c>
      <c r="C46" s="52" t="s">
        <v>41</v>
      </c>
      <c r="D46" s="28"/>
      <c r="E46" s="56"/>
      <c r="F46" s="28" t="s">
        <v>30</v>
      </c>
      <c r="G46" s="27" t="s">
        <v>31</v>
      </c>
      <c r="H46" s="30">
        <v>0.1</v>
      </c>
      <c r="I46" s="31">
        <f>I45+H46</f>
        <v>95.1</v>
      </c>
      <c r="J46" s="32"/>
      <c r="K46" s="64"/>
    </row>
    <row r="47" spans="1:11" s="53" customFormat="1">
      <c r="A47" s="45">
        <f t="shared" si="3"/>
        <v>43</v>
      </c>
      <c r="B47" s="51" t="s">
        <v>29</v>
      </c>
      <c r="C47" s="52" t="s">
        <v>41</v>
      </c>
      <c r="D47" s="28" t="s">
        <v>117</v>
      </c>
      <c r="E47" s="29"/>
      <c r="F47" s="28" t="s">
        <v>33</v>
      </c>
      <c r="G47" s="27" t="s">
        <v>31</v>
      </c>
      <c r="H47" s="30">
        <v>1</v>
      </c>
      <c r="I47" s="31">
        <f t="shared" si="2"/>
        <v>96.1</v>
      </c>
      <c r="J47" s="32"/>
      <c r="K47" s="64"/>
    </row>
    <row r="48" spans="1:11" s="53" customFormat="1">
      <c r="A48" s="45">
        <f t="shared" si="3"/>
        <v>44</v>
      </c>
      <c r="B48" s="51" t="s">
        <v>29</v>
      </c>
      <c r="C48" s="52"/>
      <c r="D48" s="28"/>
      <c r="E48" s="6" t="s">
        <v>0</v>
      </c>
      <c r="F48" s="28" t="s">
        <v>30</v>
      </c>
      <c r="G48" s="27" t="s">
        <v>64</v>
      </c>
      <c r="H48" s="30">
        <v>0.2</v>
      </c>
      <c r="I48" s="31">
        <f t="shared" si="2"/>
        <v>96.3</v>
      </c>
      <c r="J48" s="32" t="s">
        <v>118</v>
      </c>
      <c r="K48" s="64"/>
    </row>
    <row r="49" spans="1:12" s="53" customFormat="1">
      <c r="A49" s="45">
        <f t="shared" si="3"/>
        <v>45</v>
      </c>
      <c r="B49" s="51" t="s">
        <v>29</v>
      </c>
      <c r="C49" s="52" t="s">
        <v>41</v>
      </c>
      <c r="D49" s="28" t="s">
        <v>65</v>
      </c>
      <c r="E49" s="29"/>
      <c r="F49" s="28" t="s">
        <v>33</v>
      </c>
      <c r="G49" s="27" t="s">
        <v>31</v>
      </c>
      <c r="H49" s="30">
        <v>0.2</v>
      </c>
      <c r="I49" s="31">
        <f t="shared" si="2"/>
        <v>96.5</v>
      </c>
      <c r="J49" s="32"/>
      <c r="K49" s="64"/>
    </row>
    <row r="50" spans="1:12" s="53" customFormat="1">
      <c r="A50" s="45">
        <f t="shared" si="3"/>
        <v>46</v>
      </c>
      <c r="B50" s="51" t="s">
        <v>132</v>
      </c>
      <c r="C50" s="52" t="s">
        <v>133</v>
      </c>
      <c r="D50" s="28" t="s">
        <v>154</v>
      </c>
      <c r="E50" s="29"/>
      <c r="F50" s="28" t="s">
        <v>135</v>
      </c>
      <c r="G50" s="27" t="s">
        <v>129</v>
      </c>
      <c r="H50" s="30">
        <v>0.2</v>
      </c>
      <c r="I50" s="31">
        <f t="shared" si="2"/>
        <v>96.7</v>
      </c>
      <c r="J50" s="32"/>
      <c r="K50" s="64"/>
    </row>
    <row r="51" spans="1:12" s="53" customFormat="1">
      <c r="A51" s="45">
        <f t="shared" si="3"/>
        <v>47</v>
      </c>
      <c r="B51" s="51" t="s">
        <v>155</v>
      </c>
      <c r="C51" s="52"/>
      <c r="D51" s="28"/>
      <c r="E51" s="29"/>
      <c r="F51" s="28" t="s">
        <v>128</v>
      </c>
      <c r="G51" s="27" t="s">
        <v>129</v>
      </c>
      <c r="H51" s="30">
        <v>0.4</v>
      </c>
      <c r="I51" s="31">
        <f t="shared" si="2"/>
        <v>97.100000000000009</v>
      </c>
      <c r="J51" s="32"/>
      <c r="K51" s="64"/>
    </row>
    <row r="52" spans="1:12" s="53" customFormat="1">
      <c r="A52" s="45">
        <f t="shared" si="3"/>
        <v>48</v>
      </c>
      <c r="B52" s="38" t="s">
        <v>44</v>
      </c>
      <c r="C52" s="52"/>
      <c r="D52" s="28"/>
      <c r="E52" s="29"/>
      <c r="F52" s="28" t="s">
        <v>128</v>
      </c>
      <c r="G52" s="27" t="s">
        <v>129</v>
      </c>
      <c r="H52" s="30">
        <v>0</v>
      </c>
      <c r="I52" s="31">
        <f t="shared" si="2"/>
        <v>97.100000000000009</v>
      </c>
      <c r="J52" s="32"/>
      <c r="K52" s="64"/>
    </row>
    <row r="53" spans="1:12" s="53" customFormat="1" ht="33.75">
      <c r="A53" s="67">
        <f t="shared" si="3"/>
        <v>49</v>
      </c>
      <c r="B53" s="68" t="s">
        <v>125</v>
      </c>
      <c r="C53" s="69"/>
      <c r="D53" s="70" t="s">
        <v>165</v>
      </c>
      <c r="E53" s="71"/>
      <c r="F53" s="72" t="s">
        <v>126</v>
      </c>
      <c r="G53" s="73" t="s">
        <v>129</v>
      </c>
      <c r="H53" s="74">
        <v>0.2</v>
      </c>
      <c r="I53" s="75">
        <f t="shared" si="2"/>
        <v>97.300000000000011</v>
      </c>
      <c r="J53" s="108" t="s">
        <v>200</v>
      </c>
      <c r="K53" s="77"/>
    </row>
    <row r="54" spans="1:12" s="53" customFormat="1">
      <c r="A54" s="45">
        <f t="shared" si="3"/>
        <v>50</v>
      </c>
      <c r="B54" s="38" t="s">
        <v>138</v>
      </c>
      <c r="C54" s="52"/>
      <c r="D54" s="28"/>
      <c r="E54" s="29"/>
      <c r="F54" s="28" t="s">
        <v>128</v>
      </c>
      <c r="G54" s="27" t="s">
        <v>129</v>
      </c>
      <c r="H54" s="30">
        <v>0.1</v>
      </c>
      <c r="I54" s="31">
        <f t="shared" si="2"/>
        <v>97.4</v>
      </c>
      <c r="J54" s="32" t="s">
        <v>156</v>
      </c>
      <c r="K54" s="64"/>
    </row>
    <row r="55" spans="1:12" s="53" customFormat="1">
      <c r="A55" s="45">
        <f t="shared" si="3"/>
        <v>51</v>
      </c>
      <c r="B55" s="38" t="s">
        <v>132</v>
      </c>
      <c r="C55" s="52" t="s">
        <v>133</v>
      </c>
      <c r="D55" s="28" t="s">
        <v>157</v>
      </c>
      <c r="E55" s="29"/>
      <c r="F55" s="28" t="s">
        <v>128</v>
      </c>
      <c r="G55" s="27" t="s">
        <v>158</v>
      </c>
      <c r="H55" s="30">
        <v>0.5</v>
      </c>
      <c r="I55" s="31">
        <f t="shared" si="2"/>
        <v>97.9</v>
      </c>
      <c r="J55" s="32"/>
      <c r="K55" s="64"/>
    </row>
    <row r="56" spans="1:12" s="53" customFormat="1">
      <c r="A56" s="45">
        <f t="shared" si="3"/>
        <v>52</v>
      </c>
      <c r="B56" s="51" t="s">
        <v>29</v>
      </c>
      <c r="C56" s="52" t="s">
        <v>41</v>
      </c>
      <c r="D56" s="28" t="s">
        <v>66</v>
      </c>
      <c r="E56" s="56"/>
      <c r="F56" s="28" t="s">
        <v>30</v>
      </c>
      <c r="G56" s="27" t="s">
        <v>31</v>
      </c>
      <c r="H56" s="30">
        <v>0.1</v>
      </c>
      <c r="I56" s="31">
        <f t="shared" si="2"/>
        <v>98</v>
      </c>
      <c r="J56" s="32" t="s">
        <v>119</v>
      </c>
      <c r="K56" s="64"/>
    </row>
    <row r="57" spans="1:12" s="53" customFormat="1">
      <c r="A57" s="45">
        <f t="shared" si="3"/>
        <v>53</v>
      </c>
      <c r="B57" s="51" t="s">
        <v>32</v>
      </c>
      <c r="C57" s="52"/>
      <c r="D57" s="54"/>
      <c r="E57" s="29"/>
      <c r="F57" s="28" t="s">
        <v>30</v>
      </c>
      <c r="G57" s="27" t="s">
        <v>67</v>
      </c>
      <c r="H57" s="30">
        <v>1.5</v>
      </c>
      <c r="I57" s="31">
        <f t="shared" si="2"/>
        <v>99.5</v>
      </c>
      <c r="J57" s="32" t="s">
        <v>120</v>
      </c>
      <c r="K57" s="64"/>
      <c r="L57" s="57"/>
    </row>
    <row r="58" spans="1:12" s="53" customFormat="1">
      <c r="A58" s="45">
        <f t="shared" si="3"/>
        <v>54</v>
      </c>
      <c r="B58" s="38" t="s">
        <v>44</v>
      </c>
      <c r="C58" s="52" t="s">
        <v>41</v>
      </c>
      <c r="D58" s="28"/>
      <c r="E58" s="29"/>
      <c r="F58" s="28" t="s">
        <v>33</v>
      </c>
      <c r="G58" s="27" t="s">
        <v>31</v>
      </c>
      <c r="H58" s="30">
        <v>11.4</v>
      </c>
      <c r="I58" s="31">
        <f t="shared" si="2"/>
        <v>110.9</v>
      </c>
      <c r="J58" s="32" t="s">
        <v>70</v>
      </c>
      <c r="K58" s="64"/>
    </row>
    <row r="59" spans="1:12" s="53" customFormat="1">
      <c r="A59" s="45">
        <f t="shared" si="3"/>
        <v>55</v>
      </c>
      <c r="B59" s="51" t="s">
        <v>32</v>
      </c>
      <c r="C59" s="52"/>
      <c r="D59" s="28"/>
      <c r="E59" s="29"/>
      <c r="F59" s="28" t="s">
        <v>30</v>
      </c>
      <c r="G59" s="27" t="s">
        <v>68</v>
      </c>
      <c r="H59" s="30">
        <v>0.1</v>
      </c>
      <c r="I59" s="31">
        <f t="shared" si="2"/>
        <v>111</v>
      </c>
      <c r="J59" s="32" t="s">
        <v>121</v>
      </c>
      <c r="K59" s="64"/>
    </row>
    <row r="60" spans="1:12" s="53" customFormat="1" ht="22.5">
      <c r="A60" s="45">
        <f t="shared" si="3"/>
        <v>56</v>
      </c>
      <c r="B60" s="51" t="s">
        <v>29</v>
      </c>
      <c r="C60" s="52" t="s">
        <v>41</v>
      </c>
      <c r="D60" s="28"/>
      <c r="E60" s="29"/>
      <c r="F60" s="28" t="s">
        <v>33</v>
      </c>
      <c r="G60" s="27" t="s">
        <v>31</v>
      </c>
      <c r="H60" s="30">
        <v>0.2</v>
      </c>
      <c r="I60" s="31">
        <f t="shared" si="2"/>
        <v>111.2</v>
      </c>
      <c r="J60" s="43" t="s">
        <v>122</v>
      </c>
      <c r="K60" s="64"/>
    </row>
    <row r="61" spans="1:12" s="53" customFormat="1" ht="22.5">
      <c r="A61" s="45">
        <f t="shared" si="3"/>
        <v>57</v>
      </c>
      <c r="B61" s="51" t="s">
        <v>29</v>
      </c>
      <c r="C61" s="52"/>
      <c r="D61" s="28"/>
      <c r="E61" s="6" t="s">
        <v>0</v>
      </c>
      <c r="F61" s="28" t="s">
        <v>33</v>
      </c>
      <c r="G61" s="27" t="s">
        <v>69</v>
      </c>
      <c r="H61" s="30">
        <v>0.5</v>
      </c>
      <c r="I61" s="31">
        <f t="shared" si="2"/>
        <v>111.7</v>
      </c>
      <c r="J61" s="108" t="s">
        <v>207</v>
      </c>
      <c r="K61" s="64"/>
    </row>
    <row r="62" spans="1:12" s="53" customFormat="1">
      <c r="A62" s="47">
        <f t="shared" si="3"/>
        <v>58</v>
      </c>
      <c r="B62" s="40" t="s">
        <v>29</v>
      </c>
      <c r="C62" s="41" t="s">
        <v>41</v>
      </c>
      <c r="D62" s="26" t="s">
        <v>164</v>
      </c>
      <c r="E62" s="23"/>
      <c r="F62" s="22" t="s">
        <v>33</v>
      </c>
      <c r="G62" s="21" t="s">
        <v>31</v>
      </c>
      <c r="H62" s="24">
        <v>4.5</v>
      </c>
      <c r="I62" s="25">
        <f t="shared" si="2"/>
        <v>116.2</v>
      </c>
      <c r="J62" s="50" t="s">
        <v>174</v>
      </c>
      <c r="K62" s="65">
        <f>I62-I24</f>
        <v>47.900000000000006</v>
      </c>
    </row>
    <row r="63" spans="1:12" s="53" customFormat="1">
      <c r="A63" s="45">
        <f t="shared" si="3"/>
        <v>59</v>
      </c>
      <c r="B63" s="51" t="s">
        <v>32</v>
      </c>
      <c r="C63" s="52"/>
      <c r="D63" s="28"/>
      <c r="E63" s="29"/>
      <c r="F63" s="109" t="s">
        <v>5</v>
      </c>
      <c r="G63" s="27" t="s">
        <v>71</v>
      </c>
      <c r="H63" s="30">
        <v>1.1000000000000001</v>
      </c>
      <c r="I63" s="31">
        <f t="shared" si="2"/>
        <v>117.3</v>
      </c>
      <c r="J63" s="32" t="s">
        <v>115</v>
      </c>
      <c r="K63" s="64"/>
    </row>
    <row r="64" spans="1:12" s="53" customFormat="1">
      <c r="A64" s="45">
        <f t="shared" si="3"/>
        <v>60</v>
      </c>
      <c r="B64" s="51" t="s">
        <v>39</v>
      </c>
      <c r="C64" s="52"/>
      <c r="D64" s="28"/>
      <c r="E64" s="29"/>
      <c r="F64" s="28" t="s">
        <v>54</v>
      </c>
      <c r="G64" s="116" t="s">
        <v>235</v>
      </c>
      <c r="H64" s="30">
        <v>1.6</v>
      </c>
      <c r="I64" s="31">
        <f t="shared" si="2"/>
        <v>118.89999999999999</v>
      </c>
      <c r="J64" s="32" t="s">
        <v>115</v>
      </c>
      <c r="K64" s="64"/>
    </row>
    <row r="65" spans="1:11" s="53" customFormat="1">
      <c r="A65" s="45">
        <f t="shared" si="3"/>
        <v>61</v>
      </c>
      <c r="B65" s="51" t="s">
        <v>32</v>
      </c>
      <c r="C65" s="52"/>
      <c r="D65" s="28"/>
      <c r="E65" s="29"/>
      <c r="F65" s="28" t="s">
        <v>30</v>
      </c>
      <c r="G65" s="27" t="s">
        <v>72</v>
      </c>
      <c r="H65" s="30">
        <v>0.1</v>
      </c>
      <c r="I65" s="31">
        <f t="shared" si="2"/>
        <v>118.99999999999999</v>
      </c>
      <c r="J65" s="32" t="s">
        <v>123</v>
      </c>
      <c r="K65" s="64"/>
    </row>
    <row r="66" spans="1:11" s="53" customFormat="1">
      <c r="A66" s="45">
        <f t="shared" si="3"/>
        <v>62</v>
      </c>
      <c r="B66" s="51" t="s">
        <v>29</v>
      </c>
      <c r="C66" s="52" t="s">
        <v>41</v>
      </c>
      <c r="D66" s="28"/>
      <c r="E66" s="56"/>
      <c r="F66" s="28" t="s">
        <v>33</v>
      </c>
      <c r="G66" s="27" t="s">
        <v>73</v>
      </c>
      <c r="H66" s="30">
        <v>1.3</v>
      </c>
      <c r="I66" s="31">
        <f t="shared" si="2"/>
        <v>120.29999999999998</v>
      </c>
      <c r="J66" s="32" t="s">
        <v>124</v>
      </c>
      <c r="K66" s="64"/>
    </row>
    <row r="67" spans="1:11" s="53" customFormat="1" ht="22.5">
      <c r="A67" s="46">
        <f t="shared" si="3"/>
        <v>63</v>
      </c>
      <c r="B67" s="51" t="s">
        <v>29</v>
      </c>
      <c r="C67" s="52" t="s">
        <v>41</v>
      </c>
      <c r="D67" s="28"/>
      <c r="E67" s="29"/>
      <c r="F67" s="28" t="s">
        <v>30</v>
      </c>
      <c r="G67" s="27" t="s">
        <v>74</v>
      </c>
      <c r="H67" s="30">
        <v>9.6</v>
      </c>
      <c r="I67" s="31">
        <f t="shared" si="2"/>
        <v>129.89999999999998</v>
      </c>
      <c r="J67" s="43" t="s">
        <v>146</v>
      </c>
      <c r="K67" s="64"/>
    </row>
    <row r="68" spans="1:11" s="53" customFormat="1">
      <c r="A68" s="45">
        <f t="shared" si="3"/>
        <v>64</v>
      </c>
      <c r="B68" s="51" t="s">
        <v>29</v>
      </c>
      <c r="C68" s="52" t="s">
        <v>41</v>
      </c>
      <c r="D68" s="28" t="s">
        <v>76</v>
      </c>
      <c r="E68" s="29"/>
      <c r="F68" s="28" t="s">
        <v>33</v>
      </c>
      <c r="G68" s="27" t="s">
        <v>75</v>
      </c>
      <c r="H68" s="30">
        <v>1.8</v>
      </c>
      <c r="I68" s="31">
        <f t="shared" si="2"/>
        <v>131.69999999999999</v>
      </c>
      <c r="J68" s="32" t="s">
        <v>145</v>
      </c>
      <c r="K68" s="64"/>
    </row>
    <row r="69" spans="1:11" s="53" customFormat="1">
      <c r="A69" s="45">
        <f t="shared" si="3"/>
        <v>65</v>
      </c>
      <c r="B69" s="51" t="s">
        <v>39</v>
      </c>
      <c r="C69" s="52"/>
      <c r="D69" s="28"/>
      <c r="E69" s="29"/>
      <c r="F69" s="28" t="s">
        <v>77</v>
      </c>
      <c r="G69" s="27" t="s">
        <v>78</v>
      </c>
      <c r="H69" s="30">
        <v>1</v>
      </c>
      <c r="I69" s="31">
        <f t="shared" si="2"/>
        <v>132.69999999999999</v>
      </c>
      <c r="J69" s="32"/>
      <c r="K69" s="64"/>
    </row>
    <row r="70" spans="1:11" s="53" customFormat="1">
      <c r="A70" s="45">
        <f t="shared" ref="A70:A92" si="4">A69+1</f>
        <v>66</v>
      </c>
      <c r="B70" s="51" t="s">
        <v>29</v>
      </c>
      <c r="C70" s="52"/>
      <c r="D70" s="28"/>
      <c r="E70" s="29"/>
      <c r="F70" s="28" t="s">
        <v>33</v>
      </c>
      <c r="G70" s="27" t="s">
        <v>31</v>
      </c>
      <c r="H70" s="30">
        <v>0.2</v>
      </c>
      <c r="I70" s="31">
        <f t="shared" si="2"/>
        <v>132.89999999999998</v>
      </c>
      <c r="J70" s="32" t="s">
        <v>79</v>
      </c>
      <c r="K70" s="64"/>
    </row>
    <row r="71" spans="1:11" s="53" customFormat="1">
      <c r="A71" s="45">
        <f t="shared" si="4"/>
        <v>67</v>
      </c>
      <c r="B71" s="51" t="s">
        <v>29</v>
      </c>
      <c r="C71" s="52" t="s">
        <v>41</v>
      </c>
      <c r="D71" s="28" t="s">
        <v>178</v>
      </c>
      <c r="E71" s="29"/>
      <c r="F71" s="28" t="s">
        <v>30</v>
      </c>
      <c r="G71" s="27" t="s">
        <v>81</v>
      </c>
      <c r="H71" s="30">
        <v>0.7</v>
      </c>
      <c r="I71" s="31">
        <f>I70+H71</f>
        <v>133.59999999999997</v>
      </c>
      <c r="J71" s="32" t="s">
        <v>80</v>
      </c>
      <c r="K71" s="64"/>
    </row>
    <row r="72" spans="1:11" s="53" customFormat="1">
      <c r="A72" s="45">
        <f t="shared" si="4"/>
        <v>68</v>
      </c>
      <c r="B72" s="51" t="s">
        <v>29</v>
      </c>
      <c r="C72" s="52"/>
      <c r="D72" s="28"/>
      <c r="E72" s="29"/>
      <c r="F72" s="28" t="s">
        <v>30</v>
      </c>
      <c r="G72" s="27" t="s">
        <v>31</v>
      </c>
      <c r="H72" s="30">
        <v>5.5</v>
      </c>
      <c r="I72" s="31">
        <f t="shared" si="2"/>
        <v>139.09999999999997</v>
      </c>
      <c r="J72" s="32" t="s">
        <v>82</v>
      </c>
      <c r="K72" s="64"/>
    </row>
    <row r="73" spans="1:11" s="53" customFormat="1">
      <c r="A73" s="45">
        <f t="shared" si="4"/>
        <v>69</v>
      </c>
      <c r="B73" s="110" t="s">
        <v>214</v>
      </c>
      <c r="C73" s="52"/>
      <c r="D73" s="28"/>
      <c r="E73" s="29"/>
      <c r="F73" s="28" t="s">
        <v>30</v>
      </c>
      <c r="G73" s="27" t="s">
        <v>84</v>
      </c>
      <c r="H73" s="30">
        <v>1.8</v>
      </c>
      <c r="I73" s="31">
        <f t="shared" si="2"/>
        <v>140.89999999999998</v>
      </c>
      <c r="J73" s="32" t="s">
        <v>83</v>
      </c>
      <c r="K73" s="64"/>
    </row>
    <row r="74" spans="1:11" s="53" customFormat="1">
      <c r="A74" s="45">
        <f t="shared" si="4"/>
        <v>70</v>
      </c>
      <c r="B74" s="51" t="s">
        <v>29</v>
      </c>
      <c r="C74" s="52" t="s">
        <v>41</v>
      </c>
      <c r="D74" s="109" t="s">
        <v>238</v>
      </c>
      <c r="E74" s="29"/>
      <c r="F74" s="28" t="s">
        <v>33</v>
      </c>
      <c r="G74" s="27" t="s">
        <v>85</v>
      </c>
      <c r="H74" s="30">
        <v>6.7</v>
      </c>
      <c r="I74" s="31">
        <f t="shared" si="2"/>
        <v>147.59999999999997</v>
      </c>
      <c r="J74" s="32" t="s">
        <v>147</v>
      </c>
      <c r="K74" s="64"/>
    </row>
    <row r="75" spans="1:11" s="53" customFormat="1">
      <c r="A75" s="45">
        <f t="shared" si="4"/>
        <v>71</v>
      </c>
      <c r="B75" s="38" t="s">
        <v>149</v>
      </c>
      <c r="C75" s="52"/>
      <c r="D75" s="28"/>
      <c r="E75" s="29"/>
      <c r="F75" s="28" t="s">
        <v>5</v>
      </c>
      <c r="G75" s="27" t="s">
        <v>148</v>
      </c>
      <c r="H75" s="30">
        <v>6.9</v>
      </c>
      <c r="I75" s="31">
        <f t="shared" si="2"/>
        <v>154.49999999999997</v>
      </c>
      <c r="J75" s="108" t="s">
        <v>202</v>
      </c>
      <c r="K75" s="64"/>
    </row>
    <row r="76" spans="1:11" s="53" customFormat="1" ht="22.5">
      <c r="A76" s="45">
        <f t="shared" si="4"/>
        <v>72</v>
      </c>
      <c r="B76" s="38" t="s">
        <v>44</v>
      </c>
      <c r="C76" s="52"/>
      <c r="D76" s="28"/>
      <c r="E76" s="6" t="s">
        <v>0</v>
      </c>
      <c r="F76" s="28" t="s">
        <v>33</v>
      </c>
      <c r="G76" s="27" t="s">
        <v>148</v>
      </c>
      <c r="H76" s="30">
        <v>0.1</v>
      </c>
      <c r="I76" s="31">
        <f t="shared" si="2"/>
        <v>154.59999999999997</v>
      </c>
      <c r="J76" s="43" t="s">
        <v>205</v>
      </c>
      <c r="K76" s="64"/>
    </row>
    <row r="77" spans="1:11" s="53" customFormat="1">
      <c r="A77" s="45">
        <f t="shared" si="4"/>
        <v>73</v>
      </c>
      <c r="B77" s="51" t="s">
        <v>132</v>
      </c>
      <c r="C77" s="52" t="s">
        <v>133</v>
      </c>
      <c r="D77" s="28" t="s">
        <v>177</v>
      </c>
      <c r="E77" s="29"/>
      <c r="F77" s="28" t="s">
        <v>135</v>
      </c>
      <c r="G77" s="27" t="s">
        <v>150</v>
      </c>
      <c r="H77" s="30">
        <v>1.9</v>
      </c>
      <c r="I77" s="31">
        <f t="shared" si="2"/>
        <v>156.49999999999997</v>
      </c>
      <c r="J77" s="32" t="s">
        <v>151</v>
      </c>
      <c r="K77" s="64"/>
    </row>
    <row r="78" spans="1:11" s="53" customFormat="1">
      <c r="A78" s="47">
        <f t="shared" si="4"/>
        <v>74</v>
      </c>
      <c r="B78" s="40" t="s">
        <v>125</v>
      </c>
      <c r="C78" s="41"/>
      <c r="D78" s="66" t="s">
        <v>160</v>
      </c>
      <c r="E78" s="23"/>
      <c r="F78" s="22" t="s">
        <v>126</v>
      </c>
      <c r="G78" s="21" t="s">
        <v>150</v>
      </c>
      <c r="H78" s="24">
        <v>0.7</v>
      </c>
      <c r="I78" s="25">
        <f t="shared" si="2"/>
        <v>157.19999999999996</v>
      </c>
      <c r="J78" s="50" t="s">
        <v>172</v>
      </c>
      <c r="K78" s="65">
        <f>I78-I62</f>
        <v>40.999999999999957</v>
      </c>
    </row>
    <row r="79" spans="1:11" s="53" customFormat="1">
      <c r="A79" s="46">
        <f t="shared" si="4"/>
        <v>75</v>
      </c>
      <c r="B79" s="51" t="s">
        <v>45</v>
      </c>
      <c r="C79" s="52" t="s">
        <v>41</v>
      </c>
      <c r="D79" s="28" t="s">
        <v>87</v>
      </c>
      <c r="E79" s="29"/>
      <c r="F79" s="28" t="s">
        <v>30</v>
      </c>
      <c r="G79" s="27" t="s">
        <v>88</v>
      </c>
      <c r="H79" s="30">
        <v>6.9</v>
      </c>
      <c r="I79" s="31">
        <f>I78+H79</f>
        <v>164.09999999999997</v>
      </c>
      <c r="J79" s="32"/>
      <c r="K79" s="64"/>
    </row>
    <row r="80" spans="1:11" s="53" customFormat="1">
      <c r="A80" s="45">
        <f t="shared" si="4"/>
        <v>76</v>
      </c>
      <c r="B80" s="51" t="s">
        <v>45</v>
      </c>
      <c r="C80" s="52" t="s">
        <v>41</v>
      </c>
      <c r="D80" s="28" t="s">
        <v>89</v>
      </c>
      <c r="E80" s="29"/>
      <c r="F80" s="28" t="s">
        <v>30</v>
      </c>
      <c r="G80" s="27" t="s">
        <v>86</v>
      </c>
      <c r="H80" s="30">
        <v>12</v>
      </c>
      <c r="I80" s="31">
        <f t="shared" si="2"/>
        <v>176.09999999999997</v>
      </c>
      <c r="J80" s="32"/>
      <c r="K80" s="64"/>
    </row>
    <row r="81" spans="1:11" s="53" customFormat="1">
      <c r="A81" s="45">
        <f t="shared" si="4"/>
        <v>77</v>
      </c>
      <c r="B81" s="51" t="s">
        <v>45</v>
      </c>
      <c r="C81" s="52"/>
      <c r="D81" s="54"/>
      <c r="E81" s="6" t="s">
        <v>0</v>
      </c>
      <c r="F81" s="28" t="s">
        <v>30</v>
      </c>
      <c r="G81" s="27" t="s">
        <v>31</v>
      </c>
      <c r="H81" s="30">
        <v>2</v>
      </c>
      <c r="I81" s="31">
        <f t="shared" si="2"/>
        <v>178.09999999999997</v>
      </c>
      <c r="J81" s="32" t="s">
        <v>152</v>
      </c>
      <c r="K81" s="64"/>
    </row>
    <row r="82" spans="1:11" s="53" customFormat="1">
      <c r="A82" s="45">
        <f t="shared" si="4"/>
        <v>78</v>
      </c>
      <c r="B82" s="110" t="s">
        <v>217</v>
      </c>
      <c r="C82" s="52"/>
      <c r="D82" s="54"/>
      <c r="E82" s="29"/>
      <c r="F82" s="28" t="s">
        <v>30</v>
      </c>
      <c r="G82" s="27" t="s">
        <v>31</v>
      </c>
      <c r="H82" s="30">
        <v>0.2</v>
      </c>
      <c r="I82" s="31">
        <f>I81+H82</f>
        <v>178.29999999999995</v>
      </c>
      <c r="J82" s="32" t="s">
        <v>153</v>
      </c>
      <c r="K82" s="64"/>
    </row>
    <row r="83" spans="1:11" s="53" customFormat="1">
      <c r="A83" s="45">
        <f t="shared" si="4"/>
        <v>79</v>
      </c>
      <c r="B83" s="38" t="s">
        <v>44</v>
      </c>
      <c r="C83" s="52"/>
      <c r="D83" s="54"/>
      <c r="E83" s="6" t="s">
        <v>0</v>
      </c>
      <c r="F83" s="28" t="s">
        <v>33</v>
      </c>
      <c r="G83" s="27" t="s">
        <v>31</v>
      </c>
      <c r="H83" s="30">
        <v>3.7</v>
      </c>
      <c r="I83" s="31">
        <f t="shared" si="2"/>
        <v>181.99999999999994</v>
      </c>
      <c r="J83" s="89" t="s">
        <v>198</v>
      </c>
      <c r="K83" s="64"/>
    </row>
    <row r="84" spans="1:11" s="53" customFormat="1">
      <c r="A84" s="45">
        <f t="shared" si="4"/>
        <v>80</v>
      </c>
      <c r="B84" s="51" t="s">
        <v>32</v>
      </c>
      <c r="C84" s="52"/>
      <c r="D84" s="54"/>
      <c r="E84" s="29"/>
      <c r="F84" s="28" t="s">
        <v>33</v>
      </c>
      <c r="G84" s="27" t="s">
        <v>31</v>
      </c>
      <c r="H84" s="30">
        <v>0.2</v>
      </c>
      <c r="I84" s="31">
        <f t="shared" si="2"/>
        <v>182.19999999999993</v>
      </c>
      <c r="J84" s="32" t="s">
        <v>179</v>
      </c>
      <c r="K84" s="64"/>
    </row>
    <row r="85" spans="1:11" s="53" customFormat="1">
      <c r="A85" s="45">
        <f t="shared" si="4"/>
        <v>81</v>
      </c>
      <c r="B85" s="51" t="s">
        <v>32</v>
      </c>
      <c r="C85" s="52" t="s">
        <v>41</v>
      </c>
      <c r="D85" s="28" t="s">
        <v>90</v>
      </c>
      <c r="E85" s="29"/>
      <c r="F85" s="28" t="s">
        <v>30</v>
      </c>
      <c r="G85" s="27" t="s">
        <v>86</v>
      </c>
      <c r="H85" s="30">
        <v>0.4</v>
      </c>
      <c r="I85" s="31">
        <f t="shared" si="2"/>
        <v>182.59999999999994</v>
      </c>
      <c r="J85" s="32"/>
      <c r="K85" s="64"/>
    </row>
    <row r="86" spans="1:11" s="53" customFormat="1" ht="22.5">
      <c r="A86" s="47">
        <f t="shared" si="4"/>
        <v>82</v>
      </c>
      <c r="B86" s="40" t="s">
        <v>29</v>
      </c>
      <c r="C86" s="41" t="s">
        <v>41</v>
      </c>
      <c r="D86" s="26" t="s">
        <v>163</v>
      </c>
      <c r="E86" s="23"/>
      <c r="F86" s="22" t="s">
        <v>43</v>
      </c>
      <c r="G86" s="21" t="s">
        <v>91</v>
      </c>
      <c r="H86" s="24">
        <v>0.2</v>
      </c>
      <c r="I86" s="25">
        <f t="shared" si="2"/>
        <v>182.79999999999993</v>
      </c>
      <c r="J86" s="50" t="s">
        <v>186</v>
      </c>
      <c r="K86" s="65">
        <f>I86-I78</f>
        <v>25.599999999999966</v>
      </c>
    </row>
    <row r="87" spans="1:11" s="53" customFormat="1">
      <c r="A87" s="45">
        <f t="shared" si="4"/>
        <v>83</v>
      </c>
      <c r="B87" s="51" t="s">
        <v>39</v>
      </c>
      <c r="C87" s="52" t="s">
        <v>41</v>
      </c>
      <c r="D87" s="28" t="s">
        <v>92</v>
      </c>
      <c r="E87" s="29"/>
      <c r="F87" s="28" t="s">
        <v>77</v>
      </c>
      <c r="G87" s="27" t="s">
        <v>94</v>
      </c>
      <c r="H87" s="30">
        <v>8</v>
      </c>
      <c r="I87" s="31">
        <f t="shared" si="2"/>
        <v>190.79999999999993</v>
      </c>
      <c r="J87" s="32" t="s">
        <v>93</v>
      </c>
      <c r="K87" s="64"/>
    </row>
    <row r="88" spans="1:11" s="53" customFormat="1">
      <c r="A88" s="45">
        <f t="shared" si="4"/>
        <v>84</v>
      </c>
      <c r="B88" s="51" t="s">
        <v>29</v>
      </c>
      <c r="C88" s="52" t="s">
        <v>41</v>
      </c>
      <c r="D88" s="28" t="s">
        <v>96</v>
      </c>
      <c r="E88" s="29"/>
      <c r="F88" s="28" t="s">
        <v>33</v>
      </c>
      <c r="G88" s="27" t="s">
        <v>95</v>
      </c>
      <c r="H88" s="30">
        <v>9</v>
      </c>
      <c r="I88" s="31">
        <f t="shared" si="2"/>
        <v>199.79999999999993</v>
      </c>
      <c r="J88" s="32"/>
      <c r="K88" s="64"/>
    </row>
    <row r="89" spans="1:11" s="53" customFormat="1">
      <c r="A89" s="47">
        <f t="shared" si="4"/>
        <v>85</v>
      </c>
      <c r="B89" s="40" t="s">
        <v>42</v>
      </c>
      <c r="C89" s="41"/>
      <c r="D89" s="26" t="s">
        <v>162</v>
      </c>
      <c r="E89" s="23"/>
      <c r="F89" s="22" t="s">
        <v>98</v>
      </c>
      <c r="G89" s="21" t="s">
        <v>97</v>
      </c>
      <c r="H89" s="24">
        <v>1.4</v>
      </c>
      <c r="I89" s="25">
        <f t="shared" si="2"/>
        <v>201.19999999999993</v>
      </c>
      <c r="J89" s="50" t="s">
        <v>173</v>
      </c>
      <c r="K89" s="65">
        <f>I89-I86</f>
        <v>18.400000000000006</v>
      </c>
    </row>
    <row r="90" spans="1:11" s="53" customFormat="1">
      <c r="A90" s="45">
        <f t="shared" si="4"/>
        <v>86</v>
      </c>
      <c r="B90" s="51" t="s">
        <v>28</v>
      </c>
      <c r="C90" s="52" t="s">
        <v>40</v>
      </c>
      <c r="D90" s="28"/>
      <c r="E90" s="29"/>
      <c r="F90" s="28" t="s">
        <v>4</v>
      </c>
      <c r="G90" s="27" t="s">
        <v>3</v>
      </c>
      <c r="H90" s="30">
        <v>0.2</v>
      </c>
      <c r="I90" s="31">
        <f t="shared" si="2"/>
        <v>201.39999999999992</v>
      </c>
      <c r="J90" s="32" t="s">
        <v>170</v>
      </c>
      <c r="K90" s="64"/>
    </row>
    <row r="91" spans="1:11" s="53" customFormat="1">
      <c r="A91" s="45">
        <f t="shared" si="4"/>
        <v>87</v>
      </c>
      <c r="B91" s="58" t="s">
        <v>28</v>
      </c>
      <c r="C91" s="59"/>
      <c r="D91" s="28"/>
      <c r="E91" s="29"/>
      <c r="F91" s="28" t="s">
        <v>4</v>
      </c>
      <c r="G91" s="28" t="s">
        <v>3</v>
      </c>
      <c r="H91" s="30">
        <v>0.1</v>
      </c>
      <c r="I91" s="60">
        <f t="shared" si="2"/>
        <v>201.49999999999991</v>
      </c>
      <c r="J91" s="32" t="s">
        <v>171</v>
      </c>
      <c r="K91" s="64"/>
    </row>
    <row r="92" spans="1:11" s="53" customFormat="1" ht="23.25" thickBot="1">
      <c r="A92" s="78">
        <f t="shared" si="4"/>
        <v>88</v>
      </c>
      <c r="B92" s="79" t="s">
        <v>42</v>
      </c>
      <c r="C92" s="80"/>
      <c r="D92" s="81" t="s">
        <v>161</v>
      </c>
      <c r="E92" s="82"/>
      <c r="F92" s="83" t="s">
        <v>98</v>
      </c>
      <c r="G92" s="84" t="s">
        <v>3</v>
      </c>
      <c r="H92" s="85">
        <v>0.1</v>
      </c>
      <c r="I92" s="86">
        <f t="shared" si="2"/>
        <v>201.59999999999991</v>
      </c>
      <c r="J92" s="87" t="s">
        <v>159</v>
      </c>
      <c r="K92" s="88"/>
    </row>
  </sheetData>
  <mergeCells count="10">
    <mergeCell ref="J37:J38"/>
    <mergeCell ref="H3:I3"/>
    <mergeCell ref="J3:J4"/>
    <mergeCell ref="K3:K4"/>
    <mergeCell ref="A3:A4"/>
    <mergeCell ref="B3:B4"/>
    <mergeCell ref="C3:C4"/>
    <mergeCell ref="D3:D4"/>
    <mergeCell ref="E3:E4"/>
    <mergeCell ref="F3:G3"/>
  </mergeCells>
  <phoneticPr fontId="2"/>
  <pageMargins left="0.25" right="0.25" top="0.75" bottom="0.75" header="0.3" footer="0.3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Normal="100" workbookViewId="0">
      <selection activeCell="D74" sqref="D74"/>
    </sheetView>
  </sheetViews>
  <sheetFormatPr defaultRowHeight="13.5"/>
  <cols>
    <col min="1" max="1" width="3.5" customWidth="1"/>
    <col min="2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41.625" customWidth="1"/>
    <col min="11" max="11" width="5.125" customWidth="1"/>
  </cols>
  <sheetData>
    <row r="1" spans="1:11">
      <c r="A1" s="1" t="s">
        <v>231</v>
      </c>
      <c r="B1" s="1"/>
      <c r="C1" s="1"/>
      <c r="D1" s="2"/>
      <c r="E1" s="2" t="s">
        <v>180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61"/>
      <c r="I2" s="49" t="s">
        <v>26</v>
      </c>
      <c r="J2" s="7"/>
      <c r="K2" s="5" t="s">
        <v>222</v>
      </c>
    </row>
    <row r="3" spans="1:11" ht="13.5" customHeight="1">
      <c r="A3" s="125"/>
      <c r="B3" s="127" t="s">
        <v>11</v>
      </c>
      <c r="C3" s="127" t="s">
        <v>12</v>
      </c>
      <c r="D3" s="121" t="s">
        <v>13</v>
      </c>
      <c r="E3" s="129" t="s">
        <v>14</v>
      </c>
      <c r="F3" s="131" t="s">
        <v>15</v>
      </c>
      <c r="G3" s="132"/>
      <c r="H3" s="119" t="s">
        <v>16</v>
      </c>
      <c r="I3" s="120"/>
      <c r="J3" s="121" t="s">
        <v>17</v>
      </c>
      <c r="K3" s="123" t="s">
        <v>18</v>
      </c>
    </row>
    <row r="4" spans="1:11" ht="14.25" thickBot="1">
      <c r="A4" s="126"/>
      <c r="B4" s="128"/>
      <c r="C4" s="128"/>
      <c r="D4" s="122"/>
      <c r="E4" s="130"/>
      <c r="F4" s="107" t="s">
        <v>19</v>
      </c>
      <c r="G4" s="107" t="s">
        <v>20</v>
      </c>
      <c r="H4" s="34" t="s">
        <v>21</v>
      </c>
      <c r="I4" s="35" t="s">
        <v>22</v>
      </c>
      <c r="J4" s="122"/>
      <c r="K4" s="124"/>
    </row>
    <row r="5" spans="1:11" ht="14.25" thickTop="1">
      <c r="A5" s="44">
        <v>1</v>
      </c>
      <c r="B5" s="36"/>
      <c r="C5" s="37"/>
      <c r="D5" s="12" t="s">
        <v>168</v>
      </c>
      <c r="E5" s="13"/>
      <c r="F5" s="11" t="s">
        <v>2</v>
      </c>
      <c r="G5" s="11" t="s">
        <v>3</v>
      </c>
      <c r="H5" s="14">
        <v>0</v>
      </c>
      <c r="I5" s="19">
        <v>0</v>
      </c>
      <c r="J5" s="17" t="s">
        <v>225</v>
      </c>
      <c r="K5" s="62"/>
    </row>
    <row r="6" spans="1:11">
      <c r="A6" s="45">
        <f t="shared" ref="A6:A69" si="0">A5+1</f>
        <v>2</v>
      </c>
      <c r="B6" s="38" t="s">
        <v>24</v>
      </c>
      <c r="C6" s="39" t="s">
        <v>9</v>
      </c>
      <c r="D6" s="8"/>
      <c r="E6" s="9"/>
      <c r="F6" s="15" t="s">
        <v>4</v>
      </c>
      <c r="G6" s="15" t="s">
        <v>3</v>
      </c>
      <c r="H6" s="10">
        <v>1</v>
      </c>
      <c r="I6" s="20">
        <f>I5+H6</f>
        <v>1</v>
      </c>
      <c r="J6" s="18" t="s">
        <v>6</v>
      </c>
      <c r="K6" s="63"/>
    </row>
    <row r="7" spans="1:11" ht="22.5">
      <c r="A7" s="45">
        <f t="shared" si="0"/>
        <v>3</v>
      </c>
      <c r="B7" s="38" t="s">
        <v>24</v>
      </c>
      <c r="C7" s="39"/>
      <c r="D7" s="8"/>
      <c r="E7" s="33" t="s">
        <v>0</v>
      </c>
      <c r="F7" s="8" t="s">
        <v>5</v>
      </c>
      <c r="G7" s="15" t="s">
        <v>3</v>
      </c>
      <c r="H7" s="10">
        <v>0.1</v>
      </c>
      <c r="I7" s="20">
        <f>I6+H7</f>
        <v>1.1000000000000001</v>
      </c>
      <c r="J7" s="42" t="s">
        <v>25</v>
      </c>
      <c r="K7" s="63"/>
    </row>
    <row r="8" spans="1:11">
      <c r="A8" s="45">
        <f t="shared" si="0"/>
        <v>4</v>
      </c>
      <c r="B8" s="38" t="s">
        <v>44</v>
      </c>
      <c r="C8" s="39"/>
      <c r="D8" s="8"/>
      <c r="E8" s="6" t="s">
        <v>0</v>
      </c>
      <c r="F8" s="8" t="s">
        <v>4</v>
      </c>
      <c r="G8" s="15" t="s">
        <v>3</v>
      </c>
      <c r="H8" s="10">
        <v>1.7</v>
      </c>
      <c r="I8" s="20">
        <f>I7+H8</f>
        <v>2.8</v>
      </c>
      <c r="J8" s="16" t="s">
        <v>7</v>
      </c>
      <c r="K8" s="63"/>
    </row>
    <row r="9" spans="1:11">
      <c r="A9" s="45">
        <f t="shared" si="0"/>
        <v>5</v>
      </c>
      <c r="B9" s="38" t="s">
        <v>23</v>
      </c>
      <c r="C9" s="39"/>
      <c r="D9" s="8"/>
      <c r="E9" s="9"/>
      <c r="F9" s="8" t="s">
        <v>4</v>
      </c>
      <c r="G9" s="15" t="s">
        <v>10</v>
      </c>
      <c r="H9" s="10">
        <v>0.6</v>
      </c>
      <c r="I9" s="20">
        <f t="shared" ref="I9:I15" si="1">I8+H9</f>
        <v>3.4</v>
      </c>
      <c r="J9" s="32" t="s">
        <v>8</v>
      </c>
      <c r="K9" s="63"/>
    </row>
    <row r="10" spans="1:11" s="53" customFormat="1" ht="22.5">
      <c r="A10" s="45">
        <f t="shared" si="0"/>
        <v>6</v>
      </c>
      <c r="B10" s="51" t="s">
        <v>24</v>
      </c>
      <c r="C10" s="52"/>
      <c r="D10" s="28"/>
      <c r="E10" s="6" t="s">
        <v>220</v>
      </c>
      <c r="F10" s="28" t="s">
        <v>5</v>
      </c>
      <c r="G10" s="27" t="s">
        <v>3</v>
      </c>
      <c r="H10" s="30">
        <v>0.3</v>
      </c>
      <c r="I10" s="31">
        <f>I9+H10</f>
        <v>3.6999999999999997</v>
      </c>
      <c r="J10" s="43" t="s">
        <v>99</v>
      </c>
      <c r="K10" s="64"/>
    </row>
    <row r="11" spans="1:11" s="53" customFormat="1">
      <c r="A11" s="45">
        <f t="shared" si="0"/>
        <v>7</v>
      </c>
      <c r="B11" s="51" t="s">
        <v>23</v>
      </c>
      <c r="C11" s="52"/>
      <c r="D11" s="28"/>
      <c r="E11" s="29"/>
      <c r="F11" s="28" t="s">
        <v>4</v>
      </c>
      <c r="G11" s="27" t="s">
        <v>3</v>
      </c>
      <c r="H11" s="30">
        <v>2</v>
      </c>
      <c r="I11" s="31">
        <f>I10+H11</f>
        <v>5.6999999999999993</v>
      </c>
      <c r="J11" s="32"/>
      <c r="K11" s="64"/>
    </row>
    <row r="12" spans="1:11" s="53" customFormat="1">
      <c r="A12" s="45">
        <f t="shared" si="0"/>
        <v>8</v>
      </c>
      <c r="B12" s="51" t="s">
        <v>23</v>
      </c>
      <c r="C12" s="52"/>
      <c r="D12" s="28"/>
      <c r="E12" s="29"/>
      <c r="F12" s="28" t="s">
        <v>5</v>
      </c>
      <c r="G12" s="27" t="s">
        <v>3</v>
      </c>
      <c r="H12" s="30">
        <v>0.6</v>
      </c>
      <c r="I12" s="31">
        <f t="shared" si="1"/>
        <v>6.2999999999999989</v>
      </c>
      <c r="J12" s="32" t="s">
        <v>34</v>
      </c>
      <c r="K12" s="64"/>
    </row>
    <row r="13" spans="1:11" s="53" customFormat="1">
      <c r="A13" s="45">
        <f t="shared" si="0"/>
        <v>9</v>
      </c>
      <c r="B13" s="51" t="s">
        <v>24</v>
      </c>
      <c r="C13" s="52"/>
      <c r="D13" s="28"/>
      <c r="E13" s="6" t="s">
        <v>0</v>
      </c>
      <c r="F13" s="28" t="s">
        <v>4</v>
      </c>
      <c r="G13" s="27" t="s">
        <v>35</v>
      </c>
      <c r="H13" s="30">
        <v>0.2</v>
      </c>
      <c r="I13" s="31">
        <f t="shared" si="1"/>
        <v>6.4999999999999991</v>
      </c>
      <c r="J13" s="89" t="s">
        <v>195</v>
      </c>
      <c r="K13" s="64"/>
    </row>
    <row r="14" spans="1:11" s="53" customFormat="1" ht="22.5">
      <c r="A14" s="45">
        <f t="shared" si="0"/>
        <v>10</v>
      </c>
      <c r="B14" s="51" t="s">
        <v>24</v>
      </c>
      <c r="C14" s="52"/>
      <c r="D14" s="28"/>
      <c r="E14" s="29"/>
      <c r="F14" s="28" t="s">
        <v>5</v>
      </c>
      <c r="G14" s="27" t="s">
        <v>219</v>
      </c>
      <c r="H14" s="111">
        <v>9.8000000000000007</v>
      </c>
      <c r="I14" s="31">
        <f t="shared" si="1"/>
        <v>16.3</v>
      </c>
      <c r="J14" s="43" t="s">
        <v>100</v>
      </c>
      <c r="K14" s="64"/>
    </row>
    <row r="15" spans="1:11" s="53" customFormat="1">
      <c r="A15" s="45">
        <f t="shared" si="0"/>
        <v>11</v>
      </c>
      <c r="B15" s="51" t="s">
        <v>24</v>
      </c>
      <c r="C15" s="52" t="s">
        <v>9</v>
      </c>
      <c r="D15" s="28" t="s">
        <v>36</v>
      </c>
      <c r="E15" s="29"/>
      <c r="F15" s="28" t="s">
        <v>4</v>
      </c>
      <c r="G15" s="27"/>
      <c r="H15" s="30">
        <v>0.4</v>
      </c>
      <c r="I15" s="31">
        <f t="shared" si="1"/>
        <v>16.7</v>
      </c>
      <c r="J15" s="43" t="s">
        <v>101</v>
      </c>
      <c r="K15" s="64"/>
    </row>
    <row r="16" spans="1:11" s="53" customFormat="1">
      <c r="A16" s="45">
        <f t="shared" si="0"/>
        <v>12</v>
      </c>
      <c r="B16" s="51" t="s">
        <v>23</v>
      </c>
      <c r="C16" s="52"/>
      <c r="D16" s="54"/>
      <c r="E16" s="29"/>
      <c r="F16" s="28" t="s">
        <v>5</v>
      </c>
      <c r="G16" s="27" t="s">
        <v>38</v>
      </c>
      <c r="H16" s="111">
        <v>0.8</v>
      </c>
      <c r="I16" s="31">
        <f>I15+H16</f>
        <v>17.5</v>
      </c>
      <c r="J16" s="32" t="s">
        <v>102</v>
      </c>
      <c r="K16" s="64"/>
    </row>
    <row r="17" spans="1:11" s="53" customFormat="1" ht="33.75">
      <c r="A17" s="67">
        <f t="shared" si="0"/>
        <v>13</v>
      </c>
      <c r="B17" s="68" t="s">
        <v>125</v>
      </c>
      <c r="C17" s="69"/>
      <c r="D17" s="70" t="s">
        <v>167</v>
      </c>
      <c r="E17" s="71"/>
      <c r="F17" s="72" t="s">
        <v>126</v>
      </c>
      <c r="G17" s="73" t="s">
        <v>3</v>
      </c>
      <c r="H17" s="74">
        <v>1.9</v>
      </c>
      <c r="I17" s="75">
        <f t="shared" ref="I17:I80" si="2">I16+H17</f>
        <v>19.399999999999999</v>
      </c>
      <c r="J17" s="76" t="s">
        <v>127</v>
      </c>
      <c r="K17" s="77"/>
    </row>
    <row r="18" spans="1:11" s="53" customFormat="1" ht="22.5">
      <c r="A18" s="45">
        <f t="shared" si="0"/>
        <v>14</v>
      </c>
      <c r="B18" s="38" t="s">
        <v>44</v>
      </c>
      <c r="C18" s="52"/>
      <c r="D18" s="28"/>
      <c r="E18" s="6" t="s">
        <v>0</v>
      </c>
      <c r="F18" s="28" t="s">
        <v>4</v>
      </c>
      <c r="G18" s="27" t="s">
        <v>130</v>
      </c>
      <c r="H18" s="111">
        <v>0.7</v>
      </c>
      <c r="I18" s="31">
        <f t="shared" si="2"/>
        <v>20.099999999999998</v>
      </c>
      <c r="J18" s="43" t="s">
        <v>197</v>
      </c>
      <c r="K18" s="64"/>
    </row>
    <row r="19" spans="1:11" s="53" customFormat="1" ht="22.5">
      <c r="A19" s="45">
        <f t="shared" si="0"/>
        <v>15</v>
      </c>
      <c r="B19" s="51" t="s">
        <v>24</v>
      </c>
      <c r="C19" s="52" t="s">
        <v>9</v>
      </c>
      <c r="D19" s="28" t="s">
        <v>134</v>
      </c>
      <c r="E19" s="29"/>
      <c r="F19" s="28" t="s">
        <v>5</v>
      </c>
      <c r="G19" s="27" t="s">
        <v>131</v>
      </c>
      <c r="H19" s="30">
        <v>9.5</v>
      </c>
      <c r="I19" s="31">
        <f t="shared" si="2"/>
        <v>29.599999999999998</v>
      </c>
      <c r="J19" s="43" t="s">
        <v>142</v>
      </c>
      <c r="K19" s="64"/>
    </row>
    <row r="20" spans="1:11" s="53" customFormat="1">
      <c r="A20" s="45">
        <f t="shared" si="0"/>
        <v>16</v>
      </c>
      <c r="B20" s="51" t="s">
        <v>45</v>
      </c>
      <c r="C20" s="52" t="s">
        <v>9</v>
      </c>
      <c r="D20" s="28" t="s">
        <v>136</v>
      </c>
      <c r="E20" s="29"/>
      <c r="F20" s="28" t="s">
        <v>5</v>
      </c>
      <c r="G20" s="27" t="s">
        <v>137</v>
      </c>
      <c r="H20" s="30">
        <v>5.9</v>
      </c>
      <c r="I20" s="31">
        <f>I19+H20</f>
        <v>35.5</v>
      </c>
      <c r="J20" s="32" t="s">
        <v>140</v>
      </c>
      <c r="K20" s="64"/>
    </row>
    <row r="21" spans="1:11" s="53" customFormat="1">
      <c r="A21" s="45">
        <f t="shared" si="0"/>
        <v>17</v>
      </c>
      <c r="B21" s="51" t="s">
        <v>23</v>
      </c>
      <c r="C21" s="52"/>
      <c r="D21" s="28"/>
      <c r="E21" s="29"/>
      <c r="F21" s="28" t="s">
        <v>4</v>
      </c>
      <c r="G21" s="27" t="s">
        <v>139</v>
      </c>
      <c r="H21" s="30">
        <v>1.6</v>
      </c>
      <c r="I21" s="31">
        <f>I20+H21</f>
        <v>37.1</v>
      </c>
      <c r="J21" s="43" t="s">
        <v>141</v>
      </c>
      <c r="K21" s="64"/>
    </row>
    <row r="22" spans="1:11" s="53" customFormat="1" ht="22.5">
      <c r="A22" s="45">
        <f t="shared" si="0"/>
        <v>18</v>
      </c>
      <c r="B22" s="51" t="s">
        <v>45</v>
      </c>
      <c r="C22" s="52"/>
      <c r="D22" s="54"/>
      <c r="E22" s="29"/>
      <c r="F22" s="28" t="s">
        <v>5</v>
      </c>
      <c r="G22" s="27" t="s">
        <v>46</v>
      </c>
      <c r="H22" s="111">
        <v>1.6</v>
      </c>
      <c r="I22" s="31">
        <f>I21+H22</f>
        <v>38.700000000000003</v>
      </c>
      <c r="J22" s="43" t="s">
        <v>103</v>
      </c>
      <c r="K22" s="64"/>
    </row>
    <row r="23" spans="1:11" s="53" customFormat="1">
      <c r="A23" s="45">
        <f t="shared" si="0"/>
        <v>19</v>
      </c>
      <c r="B23" s="51" t="s">
        <v>24</v>
      </c>
      <c r="C23" s="52" t="s">
        <v>9</v>
      </c>
      <c r="D23" s="28" t="s">
        <v>47</v>
      </c>
      <c r="E23" s="29"/>
      <c r="F23" s="28" t="s">
        <v>4</v>
      </c>
      <c r="G23" s="27" t="s">
        <v>48</v>
      </c>
      <c r="H23" s="111">
        <v>16.5</v>
      </c>
      <c r="I23" s="31">
        <f>I22+H23</f>
        <v>55.2</v>
      </c>
      <c r="J23" s="32" t="s">
        <v>143</v>
      </c>
      <c r="K23" s="64"/>
    </row>
    <row r="24" spans="1:11" s="53" customFormat="1" ht="22.5">
      <c r="A24" s="47">
        <f t="shared" si="0"/>
        <v>20</v>
      </c>
      <c r="B24" s="40" t="s">
        <v>44</v>
      </c>
      <c r="C24" s="41"/>
      <c r="D24" s="26" t="s">
        <v>166</v>
      </c>
      <c r="E24" s="23"/>
      <c r="F24" s="22" t="s">
        <v>106</v>
      </c>
      <c r="G24" s="21" t="s">
        <v>48</v>
      </c>
      <c r="H24" s="111">
        <v>13.1</v>
      </c>
      <c r="I24" s="25">
        <f>I23+H24</f>
        <v>68.3</v>
      </c>
      <c r="J24" s="50" t="s">
        <v>226</v>
      </c>
      <c r="K24" s="65">
        <f>I24</f>
        <v>68.3</v>
      </c>
    </row>
    <row r="25" spans="1:11" s="53" customFormat="1">
      <c r="A25" s="45">
        <f t="shared" si="0"/>
        <v>21</v>
      </c>
      <c r="B25" s="51" t="s">
        <v>39</v>
      </c>
      <c r="C25" s="52" t="s">
        <v>9</v>
      </c>
      <c r="D25" s="28" t="s">
        <v>50</v>
      </c>
      <c r="E25" s="55"/>
      <c r="F25" s="28" t="s">
        <v>54</v>
      </c>
      <c r="G25" s="27" t="s">
        <v>49</v>
      </c>
      <c r="H25" s="30">
        <v>1.8</v>
      </c>
      <c r="I25" s="31">
        <f t="shared" si="2"/>
        <v>70.099999999999994</v>
      </c>
      <c r="J25" s="32" t="s">
        <v>104</v>
      </c>
      <c r="K25" s="64"/>
    </row>
    <row r="26" spans="1:11" s="53" customFormat="1">
      <c r="A26" s="45">
        <f t="shared" si="0"/>
        <v>22</v>
      </c>
      <c r="B26" s="51" t="s">
        <v>24</v>
      </c>
      <c r="C26" s="52" t="s">
        <v>9</v>
      </c>
      <c r="D26" s="28" t="s">
        <v>51</v>
      </c>
      <c r="E26" s="29"/>
      <c r="F26" s="28" t="s">
        <v>5</v>
      </c>
      <c r="G26" s="27" t="s">
        <v>52</v>
      </c>
      <c r="H26" s="30">
        <v>3</v>
      </c>
      <c r="I26" s="31">
        <f t="shared" si="2"/>
        <v>73.099999999999994</v>
      </c>
      <c r="J26" s="32" t="s">
        <v>105</v>
      </c>
      <c r="K26" s="64"/>
    </row>
    <row r="27" spans="1:11" s="53" customFormat="1">
      <c r="A27" s="45">
        <f t="shared" si="0"/>
        <v>23</v>
      </c>
      <c r="B27" s="51" t="s">
        <v>24</v>
      </c>
      <c r="C27" s="52" t="s">
        <v>9</v>
      </c>
      <c r="D27" s="28"/>
      <c r="E27" s="29"/>
      <c r="F27" s="28" t="s">
        <v>4</v>
      </c>
      <c r="G27" s="27" t="s">
        <v>3</v>
      </c>
      <c r="H27" s="30">
        <v>0.2</v>
      </c>
      <c r="I27" s="31">
        <f t="shared" si="2"/>
        <v>73.3</v>
      </c>
      <c r="J27" s="32" t="s">
        <v>176</v>
      </c>
      <c r="K27" s="64"/>
    </row>
    <row r="28" spans="1:11" s="53" customFormat="1">
      <c r="A28" s="45">
        <f t="shared" si="0"/>
        <v>24</v>
      </c>
      <c r="B28" s="51" t="s">
        <v>23</v>
      </c>
      <c r="C28" s="52"/>
      <c r="D28" s="28"/>
      <c r="E28" s="29"/>
      <c r="F28" s="28" t="s">
        <v>5</v>
      </c>
      <c r="G28" s="27" t="s">
        <v>60</v>
      </c>
      <c r="H28" s="30">
        <v>0.8</v>
      </c>
      <c r="I28" s="31">
        <f>I27+H28</f>
        <v>74.099999999999994</v>
      </c>
      <c r="J28" s="32"/>
      <c r="K28" s="64"/>
    </row>
    <row r="29" spans="1:11" s="53" customFormat="1">
      <c r="A29" s="45">
        <f t="shared" si="0"/>
        <v>25</v>
      </c>
      <c r="B29" s="51" t="s">
        <v>23</v>
      </c>
      <c r="C29" s="52"/>
      <c r="D29" s="54"/>
      <c r="E29" s="29"/>
      <c r="F29" s="28" t="s">
        <v>4</v>
      </c>
      <c r="G29" s="27" t="s">
        <v>60</v>
      </c>
      <c r="H29" s="30">
        <v>3.4</v>
      </c>
      <c r="I29" s="31">
        <f t="shared" si="2"/>
        <v>77.5</v>
      </c>
      <c r="J29" s="32" t="s">
        <v>53</v>
      </c>
      <c r="K29" s="64"/>
    </row>
    <row r="30" spans="1:11" s="53" customFormat="1">
      <c r="A30" s="45">
        <f t="shared" si="0"/>
        <v>26</v>
      </c>
      <c r="B30" s="51" t="s">
        <v>24</v>
      </c>
      <c r="C30" s="52" t="s">
        <v>9</v>
      </c>
      <c r="D30" s="28"/>
      <c r="E30" s="29"/>
      <c r="F30" s="28" t="s">
        <v>5</v>
      </c>
      <c r="G30" s="27" t="s">
        <v>3</v>
      </c>
      <c r="H30" s="30">
        <v>0.4</v>
      </c>
      <c r="I30" s="31">
        <f t="shared" si="2"/>
        <v>77.900000000000006</v>
      </c>
      <c r="J30" s="32"/>
      <c r="K30" s="64"/>
    </row>
    <row r="31" spans="1:11" s="53" customFormat="1">
      <c r="A31" s="45">
        <f t="shared" si="0"/>
        <v>27</v>
      </c>
      <c r="B31" s="51" t="s">
        <v>39</v>
      </c>
      <c r="C31" s="52" t="s">
        <v>9</v>
      </c>
      <c r="D31" s="28"/>
      <c r="E31" s="29"/>
      <c r="F31" s="28" t="s">
        <v>54</v>
      </c>
      <c r="G31" s="27" t="s">
        <v>55</v>
      </c>
      <c r="H31" s="30">
        <v>0.5</v>
      </c>
      <c r="I31" s="31">
        <f t="shared" si="2"/>
        <v>78.400000000000006</v>
      </c>
      <c r="J31" s="32" t="s">
        <v>107</v>
      </c>
      <c r="K31" s="64"/>
    </row>
    <row r="32" spans="1:11" s="53" customFormat="1">
      <c r="A32" s="45">
        <f t="shared" si="0"/>
        <v>28</v>
      </c>
      <c r="B32" s="51" t="s">
        <v>23</v>
      </c>
      <c r="C32" s="52"/>
      <c r="D32" s="28"/>
      <c r="E32" s="29"/>
      <c r="F32" s="28" t="s">
        <v>5</v>
      </c>
      <c r="G32" s="27" t="s">
        <v>3</v>
      </c>
      <c r="H32" s="30">
        <v>2</v>
      </c>
      <c r="I32" s="31">
        <f t="shared" si="2"/>
        <v>80.400000000000006</v>
      </c>
      <c r="J32" s="32" t="s">
        <v>144</v>
      </c>
      <c r="K32" s="64"/>
    </row>
    <row r="33" spans="1:11" s="53" customFormat="1">
      <c r="A33" s="45">
        <f t="shared" si="0"/>
        <v>29</v>
      </c>
      <c r="B33" s="51" t="s">
        <v>24</v>
      </c>
      <c r="C33" s="52" t="s">
        <v>9</v>
      </c>
      <c r="D33" s="28" t="s">
        <v>56</v>
      </c>
      <c r="E33" s="29"/>
      <c r="F33" s="28" t="s">
        <v>4</v>
      </c>
      <c r="G33" s="27" t="s">
        <v>57</v>
      </c>
      <c r="H33" s="30">
        <v>0.2</v>
      </c>
      <c r="I33" s="31">
        <f t="shared" si="2"/>
        <v>80.600000000000009</v>
      </c>
      <c r="J33" s="32" t="s">
        <v>108</v>
      </c>
      <c r="K33" s="64"/>
    </row>
    <row r="34" spans="1:11" s="53" customFormat="1">
      <c r="A34" s="45">
        <f t="shared" si="0"/>
        <v>30</v>
      </c>
      <c r="B34" s="51" t="s">
        <v>24</v>
      </c>
      <c r="C34" s="52" t="s">
        <v>9</v>
      </c>
      <c r="D34" s="28" t="s">
        <v>58</v>
      </c>
      <c r="E34" s="29"/>
      <c r="F34" s="28" t="s">
        <v>4</v>
      </c>
      <c r="G34" s="27" t="s">
        <v>59</v>
      </c>
      <c r="H34" s="30">
        <v>0.6</v>
      </c>
      <c r="I34" s="31">
        <f t="shared" si="2"/>
        <v>81.2</v>
      </c>
      <c r="J34" s="32" t="s">
        <v>109</v>
      </c>
      <c r="K34" s="64"/>
    </row>
    <row r="35" spans="1:11" s="53" customFormat="1">
      <c r="A35" s="45">
        <f t="shared" si="0"/>
        <v>31</v>
      </c>
      <c r="B35" s="38" t="s">
        <v>44</v>
      </c>
      <c r="C35" s="52"/>
      <c r="D35" s="28"/>
      <c r="E35" s="33" t="s">
        <v>0</v>
      </c>
      <c r="F35" s="28" t="s">
        <v>5</v>
      </c>
      <c r="G35" s="27" t="s">
        <v>3</v>
      </c>
      <c r="H35" s="30">
        <v>0.1</v>
      </c>
      <c r="I35" s="31">
        <f t="shared" si="2"/>
        <v>81.3</v>
      </c>
      <c r="J35" s="32" t="s">
        <v>110</v>
      </c>
      <c r="K35" s="64"/>
    </row>
    <row r="36" spans="1:11" s="53" customFormat="1">
      <c r="A36" s="45">
        <f t="shared" si="0"/>
        <v>32</v>
      </c>
      <c r="B36" s="51" t="s">
        <v>23</v>
      </c>
      <c r="C36" s="52"/>
      <c r="D36" s="28"/>
      <c r="E36" s="33" t="s">
        <v>0</v>
      </c>
      <c r="F36" s="28" t="s">
        <v>4</v>
      </c>
      <c r="G36" s="27" t="s">
        <v>60</v>
      </c>
      <c r="H36" s="30">
        <v>0.9</v>
      </c>
      <c r="I36" s="31">
        <f>I35+H36</f>
        <v>82.2</v>
      </c>
      <c r="J36" s="32"/>
      <c r="K36" s="64"/>
    </row>
    <row r="37" spans="1:11" s="53" customFormat="1" ht="13.5" customHeight="1">
      <c r="A37" s="45">
        <f t="shared" si="0"/>
        <v>33</v>
      </c>
      <c r="B37" s="51" t="s">
        <v>24</v>
      </c>
      <c r="C37" s="52"/>
      <c r="D37" s="28"/>
      <c r="E37" s="6" t="s">
        <v>0</v>
      </c>
      <c r="F37" s="28" t="s">
        <v>5</v>
      </c>
      <c r="G37" s="27" t="s">
        <v>60</v>
      </c>
      <c r="H37" s="30">
        <v>2.9</v>
      </c>
      <c r="I37" s="31">
        <f t="shared" si="2"/>
        <v>85.100000000000009</v>
      </c>
      <c r="J37" s="117" t="s">
        <v>111</v>
      </c>
      <c r="K37" s="64"/>
    </row>
    <row r="38" spans="1:11" s="53" customFormat="1">
      <c r="A38" s="45">
        <f t="shared" si="0"/>
        <v>34</v>
      </c>
      <c r="B38" s="51" t="s">
        <v>23</v>
      </c>
      <c r="C38" s="52"/>
      <c r="D38" s="28"/>
      <c r="E38" s="29"/>
      <c r="F38" s="28" t="s">
        <v>4</v>
      </c>
      <c r="G38" s="27" t="s">
        <v>60</v>
      </c>
      <c r="H38" s="30">
        <v>0.1</v>
      </c>
      <c r="I38" s="31">
        <f t="shared" si="2"/>
        <v>85.2</v>
      </c>
      <c r="J38" s="118"/>
      <c r="K38" s="64"/>
    </row>
    <row r="39" spans="1:11" s="53" customFormat="1">
      <c r="A39" s="45">
        <f t="shared" si="0"/>
        <v>35</v>
      </c>
      <c r="B39" s="51" t="s">
        <v>24</v>
      </c>
      <c r="C39" s="52" t="s">
        <v>9</v>
      </c>
      <c r="D39" s="28"/>
      <c r="E39" s="6" t="s">
        <v>0</v>
      </c>
      <c r="F39" s="28" t="s">
        <v>4</v>
      </c>
      <c r="G39" s="27" t="s">
        <v>61</v>
      </c>
      <c r="H39" s="30">
        <v>1.3</v>
      </c>
      <c r="I39" s="31">
        <f t="shared" si="2"/>
        <v>86.5</v>
      </c>
      <c r="J39" s="32" t="s">
        <v>112</v>
      </c>
      <c r="K39" s="64"/>
    </row>
    <row r="40" spans="1:11" s="53" customFormat="1">
      <c r="A40" s="45">
        <f t="shared" si="0"/>
        <v>36</v>
      </c>
      <c r="B40" s="51" t="s">
        <v>23</v>
      </c>
      <c r="C40" s="52" t="s">
        <v>9</v>
      </c>
      <c r="D40" s="28" t="s">
        <v>62</v>
      </c>
      <c r="E40" s="29"/>
      <c r="F40" s="28" t="s">
        <v>5</v>
      </c>
      <c r="G40" s="27" t="s">
        <v>63</v>
      </c>
      <c r="H40" s="30">
        <v>2.2000000000000002</v>
      </c>
      <c r="I40" s="31">
        <f t="shared" si="2"/>
        <v>88.7</v>
      </c>
      <c r="J40" s="32" t="s">
        <v>113</v>
      </c>
      <c r="K40" s="64"/>
    </row>
    <row r="41" spans="1:11" s="53" customFormat="1">
      <c r="A41" s="45">
        <f t="shared" si="0"/>
        <v>37</v>
      </c>
      <c r="B41" s="51" t="s">
        <v>24</v>
      </c>
      <c r="C41" s="52"/>
      <c r="D41" s="28"/>
      <c r="E41" s="6" t="s">
        <v>0</v>
      </c>
      <c r="F41" s="28" t="s">
        <v>4</v>
      </c>
      <c r="G41" s="27" t="s">
        <v>60</v>
      </c>
      <c r="H41" s="30">
        <v>0.2</v>
      </c>
      <c r="I41" s="31">
        <f t="shared" si="2"/>
        <v>88.9</v>
      </c>
      <c r="J41" s="32" t="s">
        <v>114</v>
      </c>
      <c r="K41" s="64"/>
    </row>
    <row r="42" spans="1:11" s="53" customFormat="1">
      <c r="A42" s="45">
        <f t="shared" si="0"/>
        <v>38</v>
      </c>
      <c r="B42" s="51" t="s">
        <v>24</v>
      </c>
      <c r="C42" s="52"/>
      <c r="D42" s="28"/>
      <c r="E42" s="29"/>
      <c r="F42" s="28" t="s">
        <v>4</v>
      </c>
      <c r="G42" s="27" t="s">
        <v>60</v>
      </c>
      <c r="H42" s="30">
        <v>1.7</v>
      </c>
      <c r="I42" s="31">
        <f t="shared" si="2"/>
        <v>90.600000000000009</v>
      </c>
      <c r="J42" s="32" t="s">
        <v>116</v>
      </c>
      <c r="K42" s="64"/>
    </row>
    <row r="43" spans="1:11" s="53" customFormat="1">
      <c r="A43" s="45">
        <f t="shared" si="0"/>
        <v>39</v>
      </c>
      <c r="B43" s="51" t="s">
        <v>23</v>
      </c>
      <c r="C43" s="52"/>
      <c r="D43" s="28"/>
      <c r="E43" s="29"/>
      <c r="F43" s="28" t="s">
        <v>5</v>
      </c>
      <c r="G43" s="27" t="s">
        <v>60</v>
      </c>
      <c r="H43" s="30">
        <v>2.6</v>
      </c>
      <c r="I43" s="31">
        <f>I42+H43</f>
        <v>93.2</v>
      </c>
      <c r="J43" s="32"/>
      <c r="K43" s="64"/>
    </row>
    <row r="44" spans="1:11" s="53" customFormat="1">
      <c r="A44" s="45">
        <f t="shared" si="0"/>
        <v>40</v>
      </c>
      <c r="B44" s="51" t="s">
        <v>23</v>
      </c>
      <c r="C44" s="52"/>
      <c r="D44" s="54"/>
      <c r="E44" s="29"/>
      <c r="F44" s="28" t="s">
        <v>4</v>
      </c>
      <c r="G44" s="27" t="s">
        <v>60</v>
      </c>
      <c r="H44" s="30">
        <v>1</v>
      </c>
      <c r="I44" s="31">
        <f>I43+H44</f>
        <v>94.2</v>
      </c>
      <c r="J44" s="32" t="s">
        <v>115</v>
      </c>
      <c r="K44" s="64"/>
    </row>
    <row r="45" spans="1:11" s="53" customFormat="1">
      <c r="A45" s="45">
        <f t="shared" si="0"/>
        <v>41</v>
      </c>
      <c r="B45" s="51" t="s">
        <v>39</v>
      </c>
      <c r="C45" s="52"/>
      <c r="D45" s="54"/>
      <c r="E45" s="29"/>
      <c r="F45" s="28" t="s">
        <v>54</v>
      </c>
      <c r="G45" s="27" t="s">
        <v>60</v>
      </c>
      <c r="H45" s="30">
        <v>0.8</v>
      </c>
      <c r="I45" s="31">
        <f>I44+H45</f>
        <v>95</v>
      </c>
      <c r="J45" s="32"/>
      <c r="K45" s="64"/>
    </row>
    <row r="46" spans="1:11" s="53" customFormat="1">
      <c r="A46" s="45">
        <f t="shared" si="0"/>
        <v>42</v>
      </c>
      <c r="B46" s="51" t="s">
        <v>24</v>
      </c>
      <c r="C46" s="52" t="s">
        <v>9</v>
      </c>
      <c r="D46" s="28"/>
      <c r="E46" s="56"/>
      <c r="F46" s="28" t="s">
        <v>5</v>
      </c>
      <c r="G46" s="27" t="s">
        <v>3</v>
      </c>
      <c r="H46" s="30">
        <v>0.1</v>
      </c>
      <c r="I46" s="31">
        <f>I45+H46</f>
        <v>95.1</v>
      </c>
      <c r="J46" s="32"/>
      <c r="K46" s="64"/>
    </row>
    <row r="47" spans="1:11" s="53" customFormat="1">
      <c r="A47" s="45">
        <f t="shared" si="0"/>
        <v>43</v>
      </c>
      <c r="B47" s="51" t="s">
        <v>24</v>
      </c>
      <c r="C47" s="52" t="s">
        <v>9</v>
      </c>
      <c r="D47" s="28" t="s">
        <v>117</v>
      </c>
      <c r="E47" s="29"/>
      <c r="F47" s="28" t="s">
        <v>4</v>
      </c>
      <c r="G47" s="27" t="s">
        <v>3</v>
      </c>
      <c r="H47" s="30">
        <v>1</v>
      </c>
      <c r="I47" s="31">
        <f t="shared" si="2"/>
        <v>96.1</v>
      </c>
      <c r="J47" s="32"/>
      <c r="K47" s="64"/>
    </row>
    <row r="48" spans="1:11" s="53" customFormat="1">
      <c r="A48" s="45">
        <f t="shared" si="0"/>
        <v>44</v>
      </c>
      <c r="B48" s="51" t="s">
        <v>24</v>
      </c>
      <c r="C48" s="52"/>
      <c r="D48" s="28"/>
      <c r="E48" s="6" t="s">
        <v>0</v>
      </c>
      <c r="F48" s="28" t="s">
        <v>5</v>
      </c>
      <c r="G48" s="27" t="s">
        <v>64</v>
      </c>
      <c r="H48" s="30">
        <v>0.2</v>
      </c>
      <c r="I48" s="31">
        <f t="shared" si="2"/>
        <v>96.3</v>
      </c>
      <c r="J48" s="32" t="s">
        <v>118</v>
      </c>
      <c r="K48" s="64"/>
    </row>
    <row r="49" spans="1:12" s="53" customFormat="1">
      <c r="A49" s="45">
        <f t="shared" si="0"/>
        <v>45</v>
      </c>
      <c r="B49" s="51" t="s">
        <v>24</v>
      </c>
      <c r="C49" s="52" t="s">
        <v>9</v>
      </c>
      <c r="D49" s="28" t="s">
        <v>65</v>
      </c>
      <c r="E49" s="29"/>
      <c r="F49" s="28" t="s">
        <v>4</v>
      </c>
      <c r="G49" s="27" t="s">
        <v>3</v>
      </c>
      <c r="H49" s="30">
        <v>0.2</v>
      </c>
      <c r="I49" s="31">
        <f t="shared" si="2"/>
        <v>96.5</v>
      </c>
      <c r="J49" s="32"/>
      <c r="K49" s="64"/>
    </row>
    <row r="50" spans="1:12" s="53" customFormat="1">
      <c r="A50" s="45">
        <f t="shared" si="0"/>
        <v>46</v>
      </c>
      <c r="B50" s="51" t="s">
        <v>24</v>
      </c>
      <c r="C50" s="52" t="s">
        <v>9</v>
      </c>
      <c r="D50" s="28" t="s">
        <v>154</v>
      </c>
      <c r="E50" s="29"/>
      <c r="F50" s="28" t="s">
        <v>5</v>
      </c>
      <c r="G50" s="27" t="s">
        <v>3</v>
      </c>
      <c r="H50" s="30">
        <v>0.2</v>
      </c>
      <c r="I50" s="31">
        <f t="shared" si="2"/>
        <v>96.7</v>
      </c>
      <c r="J50" s="32"/>
      <c r="K50" s="64"/>
    </row>
    <row r="51" spans="1:12" s="53" customFormat="1">
      <c r="A51" s="45">
        <f t="shared" si="0"/>
        <v>47</v>
      </c>
      <c r="B51" s="51" t="s">
        <v>39</v>
      </c>
      <c r="C51" s="52"/>
      <c r="D51" s="28"/>
      <c r="E51" s="29"/>
      <c r="F51" s="28" t="s">
        <v>4</v>
      </c>
      <c r="G51" s="27" t="s">
        <v>3</v>
      </c>
      <c r="H51" s="30">
        <v>0.4</v>
      </c>
      <c r="I51" s="31">
        <f t="shared" si="2"/>
        <v>97.100000000000009</v>
      </c>
      <c r="J51" s="32"/>
      <c r="K51" s="64"/>
    </row>
    <row r="52" spans="1:12" s="53" customFormat="1">
      <c r="A52" s="45">
        <f t="shared" si="0"/>
        <v>48</v>
      </c>
      <c r="B52" s="38" t="s">
        <v>44</v>
      </c>
      <c r="C52" s="52"/>
      <c r="D52" s="28"/>
      <c r="E52" s="29"/>
      <c r="F52" s="28" t="s">
        <v>4</v>
      </c>
      <c r="G52" s="27" t="s">
        <v>3</v>
      </c>
      <c r="H52" s="30">
        <v>0</v>
      </c>
      <c r="I52" s="31">
        <f t="shared" si="2"/>
        <v>97.100000000000009</v>
      </c>
      <c r="J52" s="32"/>
      <c r="K52" s="64"/>
    </row>
    <row r="53" spans="1:12" s="53" customFormat="1" ht="33.75">
      <c r="A53" s="67">
        <f t="shared" si="0"/>
        <v>49</v>
      </c>
      <c r="B53" s="68" t="s">
        <v>125</v>
      </c>
      <c r="C53" s="69"/>
      <c r="D53" s="70" t="s">
        <v>165</v>
      </c>
      <c r="E53" s="71"/>
      <c r="F53" s="72" t="s">
        <v>126</v>
      </c>
      <c r="G53" s="73" t="s">
        <v>3</v>
      </c>
      <c r="H53" s="74">
        <v>0.2</v>
      </c>
      <c r="I53" s="75">
        <f t="shared" si="2"/>
        <v>97.300000000000011</v>
      </c>
      <c r="J53" s="108" t="s">
        <v>200</v>
      </c>
      <c r="K53" s="77"/>
    </row>
    <row r="54" spans="1:12" s="53" customFormat="1">
      <c r="A54" s="45">
        <f t="shared" si="0"/>
        <v>50</v>
      </c>
      <c r="B54" s="38" t="s">
        <v>23</v>
      </c>
      <c r="C54" s="52"/>
      <c r="D54" s="28"/>
      <c r="E54" s="29"/>
      <c r="F54" s="28" t="s">
        <v>4</v>
      </c>
      <c r="G54" s="27" t="s">
        <v>3</v>
      </c>
      <c r="H54" s="30">
        <v>0.1</v>
      </c>
      <c r="I54" s="31">
        <f t="shared" si="2"/>
        <v>97.4</v>
      </c>
      <c r="J54" s="32" t="s">
        <v>156</v>
      </c>
      <c r="K54" s="64"/>
    </row>
    <row r="55" spans="1:12" s="53" customFormat="1">
      <c r="A55" s="45">
        <f t="shared" si="0"/>
        <v>51</v>
      </c>
      <c r="B55" s="38" t="s">
        <v>24</v>
      </c>
      <c r="C55" s="52" t="s">
        <v>9</v>
      </c>
      <c r="D55" s="28" t="s">
        <v>157</v>
      </c>
      <c r="E55" s="29"/>
      <c r="F55" s="28" t="s">
        <v>4</v>
      </c>
      <c r="G55" s="27" t="s">
        <v>158</v>
      </c>
      <c r="H55" s="30">
        <v>0.5</v>
      </c>
      <c r="I55" s="31">
        <f t="shared" si="2"/>
        <v>97.9</v>
      </c>
      <c r="J55" s="32"/>
      <c r="K55" s="64"/>
    </row>
    <row r="56" spans="1:12" s="53" customFormat="1">
      <c r="A56" s="45">
        <f t="shared" si="0"/>
        <v>52</v>
      </c>
      <c r="B56" s="51" t="s">
        <v>24</v>
      </c>
      <c r="C56" s="52" t="s">
        <v>9</v>
      </c>
      <c r="D56" s="28" t="s">
        <v>66</v>
      </c>
      <c r="E56" s="56"/>
      <c r="F56" s="28" t="s">
        <v>5</v>
      </c>
      <c r="G56" s="27" t="s">
        <v>3</v>
      </c>
      <c r="H56" s="30">
        <v>0.1</v>
      </c>
      <c r="I56" s="31">
        <f t="shared" si="2"/>
        <v>98</v>
      </c>
      <c r="J56" s="32" t="s">
        <v>119</v>
      </c>
      <c r="K56" s="64"/>
    </row>
    <row r="57" spans="1:12" s="53" customFormat="1">
      <c r="A57" s="45">
        <f t="shared" si="0"/>
        <v>53</v>
      </c>
      <c r="B57" s="51" t="s">
        <v>23</v>
      </c>
      <c r="C57" s="52"/>
      <c r="D57" s="54"/>
      <c r="E57" s="29"/>
      <c r="F57" s="28" t="s">
        <v>5</v>
      </c>
      <c r="G57" s="27" t="s">
        <v>67</v>
      </c>
      <c r="H57" s="30">
        <v>1.5</v>
      </c>
      <c r="I57" s="31">
        <f t="shared" si="2"/>
        <v>99.5</v>
      </c>
      <c r="J57" s="32" t="s">
        <v>120</v>
      </c>
      <c r="K57" s="64"/>
      <c r="L57" s="57"/>
    </row>
    <row r="58" spans="1:12" s="53" customFormat="1">
      <c r="A58" s="45">
        <f t="shared" si="0"/>
        <v>54</v>
      </c>
      <c r="B58" s="38" t="s">
        <v>44</v>
      </c>
      <c r="C58" s="52" t="s">
        <v>9</v>
      </c>
      <c r="D58" s="28"/>
      <c r="E58" s="29"/>
      <c r="F58" s="28" t="s">
        <v>4</v>
      </c>
      <c r="G58" s="27" t="s">
        <v>3</v>
      </c>
      <c r="H58" s="30">
        <v>11.4</v>
      </c>
      <c r="I58" s="31">
        <f t="shared" si="2"/>
        <v>110.9</v>
      </c>
      <c r="J58" s="32" t="s">
        <v>70</v>
      </c>
      <c r="K58" s="64"/>
    </row>
    <row r="59" spans="1:12" s="53" customFormat="1">
      <c r="A59" s="45">
        <f t="shared" si="0"/>
        <v>55</v>
      </c>
      <c r="B59" s="51" t="s">
        <v>23</v>
      </c>
      <c r="C59" s="52"/>
      <c r="D59" s="28"/>
      <c r="E59" s="29"/>
      <c r="F59" s="28" t="s">
        <v>5</v>
      </c>
      <c r="G59" s="27" t="s">
        <v>68</v>
      </c>
      <c r="H59" s="30">
        <v>0.1</v>
      </c>
      <c r="I59" s="31">
        <f t="shared" si="2"/>
        <v>111</v>
      </c>
      <c r="J59" s="32" t="s">
        <v>121</v>
      </c>
      <c r="K59" s="64"/>
    </row>
    <row r="60" spans="1:12" s="53" customFormat="1" ht="22.5">
      <c r="A60" s="45">
        <f t="shared" si="0"/>
        <v>56</v>
      </c>
      <c r="B60" s="51" t="s">
        <v>24</v>
      </c>
      <c r="C60" s="52" t="s">
        <v>9</v>
      </c>
      <c r="D60" s="28"/>
      <c r="E60" s="29"/>
      <c r="F60" s="28" t="s">
        <v>4</v>
      </c>
      <c r="G60" s="27" t="s">
        <v>3</v>
      </c>
      <c r="H60" s="30">
        <v>0.2</v>
      </c>
      <c r="I60" s="31">
        <f t="shared" si="2"/>
        <v>111.2</v>
      </c>
      <c r="J60" s="43" t="s">
        <v>122</v>
      </c>
      <c r="K60" s="64"/>
    </row>
    <row r="61" spans="1:12" s="53" customFormat="1" ht="22.5">
      <c r="A61" s="45">
        <f t="shared" si="0"/>
        <v>57</v>
      </c>
      <c r="B61" s="51" t="s">
        <v>24</v>
      </c>
      <c r="C61" s="52"/>
      <c r="D61" s="28"/>
      <c r="E61" s="6" t="s">
        <v>0</v>
      </c>
      <c r="F61" s="28" t="s">
        <v>4</v>
      </c>
      <c r="G61" s="27" t="s">
        <v>69</v>
      </c>
      <c r="H61" s="30">
        <v>0.5</v>
      </c>
      <c r="I61" s="31">
        <f t="shared" si="2"/>
        <v>111.7</v>
      </c>
      <c r="J61" s="108" t="s">
        <v>207</v>
      </c>
      <c r="K61" s="64"/>
    </row>
    <row r="62" spans="1:12" s="53" customFormat="1">
      <c r="A62" s="47">
        <f t="shared" si="0"/>
        <v>58</v>
      </c>
      <c r="B62" s="40" t="s">
        <v>24</v>
      </c>
      <c r="C62" s="41" t="s">
        <v>9</v>
      </c>
      <c r="D62" s="26" t="s">
        <v>164</v>
      </c>
      <c r="E62" s="23"/>
      <c r="F62" s="22" t="s">
        <v>4</v>
      </c>
      <c r="G62" s="21" t="s">
        <v>3</v>
      </c>
      <c r="H62" s="24">
        <v>4.5</v>
      </c>
      <c r="I62" s="25">
        <f t="shared" si="2"/>
        <v>116.2</v>
      </c>
      <c r="J62" s="50" t="s">
        <v>182</v>
      </c>
      <c r="K62" s="65">
        <f>I62-I24</f>
        <v>47.900000000000006</v>
      </c>
    </row>
    <row r="63" spans="1:12" s="53" customFormat="1">
      <c r="A63" s="45">
        <f t="shared" si="0"/>
        <v>59</v>
      </c>
      <c r="B63" s="51" t="s">
        <v>23</v>
      </c>
      <c r="C63" s="52"/>
      <c r="D63" s="28"/>
      <c r="E63" s="29"/>
      <c r="F63" s="109" t="s">
        <v>5</v>
      </c>
      <c r="G63" s="27" t="s">
        <v>71</v>
      </c>
      <c r="H63" s="30">
        <v>1.1000000000000001</v>
      </c>
      <c r="I63" s="31">
        <f t="shared" si="2"/>
        <v>117.3</v>
      </c>
      <c r="J63" s="32" t="s">
        <v>115</v>
      </c>
      <c r="K63" s="64"/>
    </row>
    <row r="64" spans="1:12" s="53" customFormat="1">
      <c r="A64" s="45">
        <f t="shared" si="0"/>
        <v>60</v>
      </c>
      <c r="B64" s="51" t="s">
        <v>39</v>
      </c>
      <c r="C64" s="52"/>
      <c r="D64" s="28"/>
      <c r="E64" s="29"/>
      <c r="F64" s="28" t="s">
        <v>54</v>
      </c>
      <c r="G64" s="116" t="s">
        <v>235</v>
      </c>
      <c r="H64" s="30">
        <v>1.6</v>
      </c>
      <c r="I64" s="31">
        <f t="shared" si="2"/>
        <v>118.89999999999999</v>
      </c>
      <c r="J64" s="32" t="s">
        <v>115</v>
      </c>
      <c r="K64" s="64"/>
    </row>
    <row r="65" spans="1:11" s="53" customFormat="1">
      <c r="A65" s="45">
        <f t="shared" si="0"/>
        <v>61</v>
      </c>
      <c r="B65" s="51" t="s">
        <v>23</v>
      </c>
      <c r="C65" s="52"/>
      <c r="D65" s="28"/>
      <c r="E65" s="29"/>
      <c r="F65" s="28" t="s">
        <v>5</v>
      </c>
      <c r="G65" s="27" t="s">
        <v>72</v>
      </c>
      <c r="H65" s="30">
        <v>0.1</v>
      </c>
      <c r="I65" s="31">
        <f t="shared" si="2"/>
        <v>118.99999999999999</v>
      </c>
      <c r="J65" s="32" t="s">
        <v>123</v>
      </c>
      <c r="K65" s="64"/>
    </row>
    <row r="66" spans="1:11" s="53" customFormat="1">
      <c r="A66" s="45">
        <f t="shared" si="0"/>
        <v>62</v>
      </c>
      <c r="B66" s="51" t="s">
        <v>24</v>
      </c>
      <c r="C66" s="52" t="s">
        <v>9</v>
      </c>
      <c r="D66" s="28"/>
      <c r="E66" s="56"/>
      <c r="F66" s="28" t="s">
        <v>4</v>
      </c>
      <c r="G66" s="27" t="s">
        <v>73</v>
      </c>
      <c r="H66" s="30">
        <v>1.3</v>
      </c>
      <c r="I66" s="31">
        <f t="shared" si="2"/>
        <v>120.29999999999998</v>
      </c>
      <c r="J66" s="32" t="s">
        <v>124</v>
      </c>
      <c r="K66" s="64"/>
    </row>
    <row r="67" spans="1:11" s="53" customFormat="1" ht="22.5">
      <c r="A67" s="46">
        <f t="shared" si="0"/>
        <v>63</v>
      </c>
      <c r="B67" s="51" t="s">
        <v>24</v>
      </c>
      <c r="C67" s="52" t="s">
        <v>9</v>
      </c>
      <c r="D67" s="28"/>
      <c r="E67" s="29"/>
      <c r="F67" s="28" t="s">
        <v>5</v>
      </c>
      <c r="G67" s="27" t="s">
        <v>74</v>
      </c>
      <c r="H67" s="30">
        <v>9.6</v>
      </c>
      <c r="I67" s="31">
        <f t="shared" si="2"/>
        <v>129.89999999999998</v>
      </c>
      <c r="J67" s="43" t="s">
        <v>146</v>
      </c>
      <c r="K67" s="64"/>
    </row>
    <row r="68" spans="1:11" s="53" customFormat="1">
      <c r="A68" s="45">
        <f t="shared" si="0"/>
        <v>64</v>
      </c>
      <c r="B68" s="51" t="s">
        <v>24</v>
      </c>
      <c r="C68" s="52" t="s">
        <v>9</v>
      </c>
      <c r="D68" s="28" t="s">
        <v>76</v>
      </c>
      <c r="E68" s="29"/>
      <c r="F68" s="28" t="s">
        <v>4</v>
      </c>
      <c r="G68" s="27" t="s">
        <v>75</v>
      </c>
      <c r="H68" s="30">
        <v>1.8</v>
      </c>
      <c r="I68" s="31">
        <f t="shared" si="2"/>
        <v>131.69999999999999</v>
      </c>
      <c r="J68" s="32" t="s">
        <v>145</v>
      </c>
      <c r="K68" s="64"/>
    </row>
    <row r="69" spans="1:11" s="53" customFormat="1">
      <c r="A69" s="45">
        <f t="shared" si="0"/>
        <v>65</v>
      </c>
      <c r="B69" s="51" t="s">
        <v>39</v>
      </c>
      <c r="C69" s="52"/>
      <c r="D69" s="28"/>
      <c r="E69" s="29"/>
      <c r="F69" s="28" t="s">
        <v>77</v>
      </c>
      <c r="G69" s="27" t="s">
        <v>78</v>
      </c>
      <c r="H69" s="30">
        <v>1</v>
      </c>
      <c r="I69" s="31">
        <f t="shared" si="2"/>
        <v>132.69999999999999</v>
      </c>
      <c r="J69" s="32"/>
      <c r="K69" s="64"/>
    </row>
    <row r="70" spans="1:11" s="53" customFormat="1">
      <c r="A70" s="45">
        <f t="shared" ref="A70:A92" si="3">A69+1</f>
        <v>66</v>
      </c>
      <c r="B70" s="51" t="s">
        <v>24</v>
      </c>
      <c r="C70" s="52"/>
      <c r="D70" s="28"/>
      <c r="E70" s="29"/>
      <c r="F70" s="28" t="s">
        <v>4</v>
      </c>
      <c r="G70" s="27" t="s">
        <v>3</v>
      </c>
      <c r="H70" s="30">
        <v>0.2</v>
      </c>
      <c r="I70" s="31">
        <f t="shared" si="2"/>
        <v>132.89999999999998</v>
      </c>
      <c r="J70" s="32" t="s">
        <v>79</v>
      </c>
      <c r="K70" s="64"/>
    </row>
    <row r="71" spans="1:11" s="53" customFormat="1">
      <c r="A71" s="45">
        <f t="shared" si="3"/>
        <v>67</v>
      </c>
      <c r="B71" s="51" t="s">
        <v>24</v>
      </c>
      <c r="C71" s="52" t="s">
        <v>9</v>
      </c>
      <c r="D71" s="28" t="s">
        <v>178</v>
      </c>
      <c r="E71" s="29"/>
      <c r="F71" s="28" t="s">
        <v>5</v>
      </c>
      <c r="G71" s="27" t="s">
        <v>81</v>
      </c>
      <c r="H71" s="30">
        <v>0.7</v>
      </c>
      <c r="I71" s="31">
        <f>I70+H71</f>
        <v>133.59999999999997</v>
      </c>
      <c r="J71" s="32" t="s">
        <v>80</v>
      </c>
      <c r="K71" s="64"/>
    </row>
    <row r="72" spans="1:11" s="53" customFormat="1">
      <c r="A72" s="45">
        <f t="shared" si="3"/>
        <v>68</v>
      </c>
      <c r="B72" s="51" t="s">
        <v>24</v>
      </c>
      <c r="C72" s="52"/>
      <c r="D72" s="28"/>
      <c r="E72" s="29"/>
      <c r="F72" s="28" t="s">
        <v>5</v>
      </c>
      <c r="G72" s="27" t="s">
        <v>3</v>
      </c>
      <c r="H72" s="30">
        <v>5.5</v>
      </c>
      <c r="I72" s="31">
        <f t="shared" si="2"/>
        <v>139.09999999999997</v>
      </c>
      <c r="J72" s="32" t="s">
        <v>82</v>
      </c>
      <c r="K72" s="64"/>
    </row>
    <row r="73" spans="1:11" s="53" customFormat="1">
      <c r="A73" s="45">
        <f t="shared" si="3"/>
        <v>69</v>
      </c>
      <c r="B73" s="110" t="s">
        <v>214</v>
      </c>
      <c r="C73" s="52"/>
      <c r="D73" s="28"/>
      <c r="E73" s="29"/>
      <c r="F73" s="28" t="s">
        <v>5</v>
      </c>
      <c r="G73" s="27" t="s">
        <v>84</v>
      </c>
      <c r="H73" s="30">
        <v>1.8</v>
      </c>
      <c r="I73" s="31">
        <f t="shared" si="2"/>
        <v>140.89999999999998</v>
      </c>
      <c r="J73" s="32" t="s">
        <v>83</v>
      </c>
      <c r="K73" s="64"/>
    </row>
    <row r="74" spans="1:11" s="53" customFormat="1">
      <c r="A74" s="45">
        <f t="shared" si="3"/>
        <v>70</v>
      </c>
      <c r="B74" s="51" t="s">
        <v>24</v>
      </c>
      <c r="C74" s="52" t="s">
        <v>9</v>
      </c>
      <c r="D74" s="109" t="s">
        <v>238</v>
      </c>
      <c r="E74" s="29"/>
      <c r="F74" s="28" t="s">
        <v>4</v>
      </c>
      <c r="G74" s="27" t="s">
        <v>85</v>
      </c>
      <c r="H74" s="30">
        <v>6.7</v>
      </c>
      <c r="I74" s="31">
        <f t="shared" si="2"/>
        <v>147.59999999999997</v>
      </c>
      <c r="J74" s="32" t="s">
        <v>147</v>
      </c>
      <c r="K74" s="64"/>
    </row>
    <row r="75" spans="1:11" s="53" customFormat="1">
      <c r="A75" s="45">
        <f t="shared" si="3"/>
        <v>71</v>
      </c>
      <c r="B75" s="38" t="s">
        <v>23</v>
      </c>
      <c r="C75" s="52"/>
      <c r="D75" s="28"/>
      <c r="E75" s="29"/>
      <c r="F75" s="28" t="s">
        <v>5</v>
      </c>
      <c r="G75" s="27" t="s">
        <v>148</v>
      </c>
      <c r="H75" s="30">
        <v>6.9</v>
      </c>
      <c r="I75" s="31">
        <f t="shared" si="2"/>
        <v>154.49999999999997</v>
      </c>
      <c r="J75" s="108" t="s">
        <v>202</v>
      </c>
      <c r="K75" s="64"/>
    </row>
    <row r="76" spans="1:11" s="53" customFormat="1" ht="22.5">
      <c r="A76" s="45">
        <f t="shared" si="3"/>
        <v>72</v>
      </c>
      <c r="B76" s="38" t="s">
        <v>44</v>
      </c>
      <c r="C76" s="52"/>
      <c r="D76" s="28"/>
      <c r="E76" s="6" t="s">
        <v>0</v>
      </c>
      <c r="F76" s="28" t="s">
        <v>4</v>
      </c>
      <c r="G76" s="27" t="s">
        <v>148</v>
      </c>
      <c r="H76" s="30">
        <v>0.1</v>
      </c>
      <c r="I76" s="31">
        <f t="shared" si="2"/>
        <v>154.59999999999997</v>
      </c>
      <c r="J76" s="43" t="s">
        <v>205</v>
      </c>
      <c r="K76" s="64"/>
    </row>
    <row r="77" spans="1:11" s="53" customFormat="1">
      <c r="A77" s="45">
        <f t="shared" si="3"/>
        <v>73</v>
      </c>
      <c r="B77" s="51" t="s">
        <v>24</v>
      </c>
      <c r="C77" s="52" t="s">
        <v>9</v>
      </c>
      <c r="D77" s="28" t="s">
        <v>177</v>
      </c>
      <c r="E77" s="29"/>
      <c r="F77" s="28" t="s">
        <v>5</v>
      </c>
      <c r="G77" s="27" t="s">
        <v>86</v>
      </c>
      <c r="H77" s="30">
        <v>1.9</v>
      </c>
      <c r="I77" s="31">
        <f t="shared" si="2"/>
        <v>156.49999999999997</v>
      </c>
      <c r="J77" s="32" t="s">
        <v>151</v>
      </c>
      <c r="K77" s="64"/>
    </row>
    <row r="78" spans="1:11" s="53" customFormat="1">
      <c r="A78" s="47">
        <f t="shared" si="3"/>
        <v>74</v>
      </c>
      <c r="B78" s="40" t="s">
        <v>125</v>
      </c>
      <c r="C78" s="41"/>
      <c r="D78" s="66" t="s">
        <v>160</v>
      </c>
      <c r="E78" s="23"/>
      <c r="F78" s="22" t="s">
        <v>126</v>
      </c>
      <c r="G78" s="21" t="s">
        <v>86</v>
      </c>
      <c r="H78" s="24">
        <v>0.7</v>
      </c>
      <c r="I78" s="25">
        <f t="shared" si="2"/>
        <v>157.19999999999996</v>
      </c>
      <c r="J78" s="50" t="s">
        <v>227</v>
      </c>
      <c r="K78" s="65">
        <f>I78-I62</f>
        <v>40.999999999999957</v>
      </c>
    </row>
    <row r="79" spans="1:11" s="53" customFormat="1">
      <c r="A79" s="46">
        <f t="shared" si="3"/>
        <v>75</v>
      </c>
      <c r="B79" s="51" t="s">
        <v>45</v>
      </c>
      <c r="C79" s="52" t="s">
        <v>9</v>
      </c>
      <c r="D79" s="28" t="s">
        <v>87</v>
      </c>
      <c r="E79" s="29"/>
      <c r="F79" s="28" t="s">
        <v>5</v>
      </c>
      <c r="G79" s="27" t="s">
        <v>88</v>
      </c>
      <c r="H79" s="30">
        <v>6.9</v>
      </c>
      <c r="I79" s="31">
        <f>I78+H79</f>
        <v>164.09999999999997</v>
      </c>
      <c r="J79" s="32"/>
      <c r="K79" s="64"/>
    </row>
    <row r="80" spans="1:11" s="53" customFormat="1">
      <c r="A80" s="45">
        <f t="shared" si="3"/>
        <v>76</v>
      </c>
      <c r="B80" s="51" t="s">
        <v>45</v>
      </c>
      <c r="C80" s="52" t="s">
        <v>9</v>
      </c>
      <c r="D80" s="28" t="s">
        <v>89</v>
      </c>
      <c r="E80" s="29"/>
      <c r="F80" s="28" t="s">
        <v>5</v>
      </c>
      <c r="G80" s="27" t="s">
        <v>86</v>
      </c>
      <c r="H80" s="30">
        <v>12</v>
      </c>
      <c r="I80" s="31">
        <f t="shared" si="2"/>
        <v>176.09999999999997</v>
      </c>
      <c r="J80" s="32"/>
      <c r="K80" s="64"/>
    </row>
    <row r="81" spans="1:11" s="53" customFormat="1">
      <c r="A81" s="45">
        <f t="shared" si="3"/>
        <v>77</v>
      </c>
      <c r="B81" s="51" t="s">
        <v>45</v>
      </c>
      <c r="C81" s="52"/>
      <c r="D81" s="54"/>
      <c r="E81" s="6" t="s">
        <v>0</v>
      </c>
      <c r="F81" s="28" t="s">
        <v>5</v>
      </c>
      <c r="G81" s="27" t="s">
        <v>3</v>
      </c>
      <c r="H81" s="30">
        <v>2</v>
      </c>
      <c r="I81" s="31">
        <f t="shared" ref="I81:I92" si="4">I80+H81</f>
        <v>178.09999999999997</v>
      </c>
      <c r="J81" s="32" t="s">
        <v>152</v>
      </c>
      <c r="K81" s="64"/>
    </row>
    <row r="82" spans="1:11" s="53" customFormat="1">
      <c r="A82" s="45">
        <f t="shared" si="3"/>
        <v>78</v>
      </c>
      <c r="B82" s="110" t="s">
        <v>217</v>
      </c>
      <c r="C82" s="52"/>
      <c r="D82" s="54"/>
      <c r="E82" s="29"/>
      <c r="F82" s="28" t="s">
        <v>5</v>
      </c>
      <c r="G82" s="27" t="s">
        <v>3</v>
      </c>
      <c r="H82" s="30">
        <v>0.2</v>
      </c>
      <c r="I82" s="31">
        <f>I81+H82</f>
        <v>178.29999999999995</v>
      </c>
      <c r="J82" s="32" t="s">
        <v>153</v>
      </c>
      <c r="K82" s="64"/>
    </row>
    <row r="83" spans="1:11" s="53" customFormat="1">
      <c r="A83" s="45">
        <f t="shared" si="3"/>
        <v>79</v>
      </c>
      <c r="B83" s="38" t="s">
        <v>44</v>
      </c>
      <c r="C83" s="52"/>
      <c r="D83" s="54"/>
      <c r="E83" s="6" t="s">
        <v>0</v>
      </c>
      <c r="F83" s="28" t="s">
        <v>4</v>
      </c>
      <c r="G83" s="27" t="s">
        <v>3</v>
      </c>
      <c r="H83" s="30">
        <v>3.7</v>
      </c>
      <c r="I83" s="31">
        <f t="shared" si="4"/>
        <v>181.99999999999994</v>
      </c>
      <c r="J83" s="89" t="s">
        <v>198</v>
      </c>
      <c r="K83" s="64"/>
    </row>
    <row r="84" spans="1:11" s="53" customFormat="1">
      <c r="A84" s="45">
        <f t="shared" si="3"/>
        <v>80</v>
      </c>
      <c r="B84" s="51" t="s">
        <v>23</v>
      </c>
      <c r="C84" s="52"/>
      <c r="D84" s="54"/>
      <c r="E84" s="29"/>
      <c r="F84" s="28" t="s">
        <v>4</v>
      </c>
      <c r="G84" s="27" t="s">
        <v>3</v>
      </c>
      <c r="H84" s="30">
        <v>0.2</v>
      </c>
      <c r="I84" s="31">
        <f t="shared" si="4"/>
        <v>182.19999999999993</v>
      </c>
      <c r="J84" s="32" t="s">
        <v>179</v>
      </c>
      <c r="K84" s="64"/>
    </row>
    <row r="85" spans="1:11" s="53" customFormat="1">
      <c r="A85" s="45">
        <f t="shared" si="3"/>
        <v>81</v>
      </c>
      <c r="B85" s="51" t="s">
        <v>23</v>
      </c>
      <c r="C85" s="52" t="s">
        <v>9</v>
      </c>
      <c r="D85" s="28" t="s">
        <v>90</v>
      </c>
      <c r="E85" s="29"/>
      <c r="F85" s="28" t="s">
        <v>5</v>
      </c>
      <c r="G85" s="27" t="s">
        <v>86</v>
      </c>
      <c r="H85" s="30">
        <v>0.4</v>
      </c>
      <c r="I85" s="31">
        <f t="shared" si="4"/>
        <v>182.59999999999994</v>
      </c>
      <c r="J85" s="32"/>
      <c r="K85" s="64"/>
    </row>
    <row r="86" spans="1:11" s="53" customFormat="1" ht="22.5">
      <c r="A86" s="47">
        <f t="shared" si="3"/>
        <v>82</v>
      </c>
      <c r="B86" s="40" t="s">
        <v>24</v>
      </c>
      <c r="C86" s="41" t="s">
        <v>9</v>
      </c>
      <c r="D86" s="26" t="s">
        <v>163</v>
      </c>
      <c r="E86" s="23"/>
      <c r="F86" s="22" t="s">
        <v>43</v>
      </c>
      <c r="G86" s="21" t="s">
        <v>91</v>
      </c>
      <c r="H86" s="24">
        <v>0.2</v>
      </c>
      <c r="I86" s="25">
        <f t="shared" si="4"/>
        <v>182.79999999999993</v>
      </c>
      <c r="J86" s="50" t="s">
        <v>228</v>
      </c>
      <c r="K86" s="65">
        <f>I86-I78</f>
        <v>25.599999999999966</v>
      </c>
    </row>
    <row r="87" spans="1:11" s="53" customFormat="1">
      <c r="A87" s="45">
        <f t="shared" si="3"/>
        <v>83</v>
      </c>
      <c r="B87" s="51" t="s">
        <v>39</v>
      </c>
      <c r="C87" s="52" t="s">
        <v>9</v>
      </c>
      <c r="D87" s="28" t="s">
        <v>92</v>
      </c>
      <c r="E87" s="29"/>
      <c r="F87" s="28" t="s">
        <v>77</v>
      </c>
      <c r="G87" s="27" t="s">
        <v>94</v>
      </c>
      <c r="H87" s="30">
        <v>8</v>
      </c>
      <c r="I87" s="31">
        <f t="shared" si="4"/>
        <v>190.79999999999993</v>
      </c>
      <c r="J87" s="32" t="s">
        <v>93</v>
      </c>
      <c r="K87" s="64"/>
    </row>
    <row r="88" spans="1:11" s="53" customFormat="1">
      <c r="A88" s="45">
        <f t="shared" si="3"/>
        <v>84</v>
      </c>
      <c r="B88" s="51" t="s">
        <v>24</v>
      </c>
      <c r="C88" s="52" t="s">
        <v>9</v>
      </c>
      <c r="D88" s="28" t="s">
        <v>96</v>
      </c>
      <c r="E88" s="29"/>
      <c r="F88" s="28" t="s">
        <v>4</v>
      </c>
      <c r="G88" s="27" t="s">
        <v>95</v>
      </c>
      <c r="H88" s="30">
        <v>9</v>
      </c>
      <c r="I88" s="31">
        <f t="shared" si="4"/>
        <v>199.79999999999993</v>
      </c>
      <c r="J88" s="32"/>
      <c r="K88" s="64"/>
    </row>
    <row r="89" spans="1:11" s="53" customFormat="1">
      <c r="A89" s="47">
        <f t="shared" si="3"/>
        <v>85</v>
      </c>
      <c r="B89" s="40" t="s">
        <v>42</v>
      </c>
      <c r="C89" s="41"/>
      <c r="D89" s="26" t="s">
        <v>162</v>
      </c>
      <c r="E89" s="23"/>
      <c r="F89" s="22" t="s">
        <v>43</v>
      </c>
      <c r="G89" s="21" t="s">
        <v>97</v>
      </c>
      <c r="H89" s="24">
        <v>1.4</v>
      </c>
      <c r="I89" s="25">
        <f t="shared" si="4"/>
        <v>201.19999999999993</v>
      </c>
      <c r="J89" s="50" t="s">
        <v>229</v>
      </c>
      <c r="K89" s="65">
        <f>I89-I86</f>
        <v>18.400000000000006</v>
      </c>
    </row>
    <row r="90" spans="1:11" s="53" customFormat="1">
      <c r="A90" s="45">
        <f t="shared" si="3"/>
        <v>86</v>
      </c>
      <c r="B90" s="51" t="s">
        <v>28</v>
      </c>
      <c r="C90" s="52" t="s">
        <v>40</v>
      </c>
      <c r="D90" s="28"/>
      <c r="E90" s="29"/>
      <c r="F90" s="28" t="s">
        <v>4</v>
      </c>
      <c r="G90" s="27" t="s">
        <v>3</v>
      </c>
      <c r="H90" s="30">
        <v>0.2</v>
      </c>
      <c r="I90" s="31">
        <f t="shared" si="4"/>
        <v>201.39999999999992</v>
      </c>
      <c r="J90" s="32" t="s">
        <v>170</v>
      </c>
      <c r="K90" s="64"/>
    </row>
    <row r="91" spans="1:11" s="53" customFormat="1">
      <c r="A91" s="45">
        <f t="shared" si="3"/>
        <v>87</v>
      </c>
      <c r="B91" s="58" t="s">
        <v>28</v>
      </c>
      <c r="C91" s="59"/>
      <c r="D91" s="28"/>
      <c r="E91" s="29"/>
      <c r="F91" s="28" t="s">
        <v>4</v>
      </c>
      <c r="G91" s="28" t="s">
        <v>3</v>
      </c>
      <c r="H91" s="30">
        <v>0.1</v>
      </c>
      <c r="I91" s="60">
        <f t="shared" si="4"/>
        <v>201.49999999999991</v>
      </c>
      <c r="J91" s="32" t="s">
        <v>171</v>
      </c>
      <c r="K91" s="64"/>
    </row>
    <row r="92" spans="1:11" s="53" customFormat="1" ht="23.25" thickBot="1">
      <c r="A92" s="78">
        <f t="shared" si="3"/>
        <v>88</v>
      </c>
      <c r="B92" s="79" t="s">
        <v>42</v>
      </c>
      <c r="C92" s="80"/>
      <c r="D92" s="81" t="s">
        <v>161</v>
      </c>
      <c r="E92" s="82"/>
      <c r="F92" s="83" t="s">
        <v>43</v>
      </c>
      <c r="G92" s="84" t="s">
        <v>3</v>
      </c>
      <c r="H92" s="85">
        <v>0.1</v>
      </c>
      <c r="I92" s="86">
        <f t="shared" si="4"/>
        <v>201.59999999999991</v>
      </c>
      <c r="J92" s="87" t="s">
        <v>159</v>
      </c>
      <c r="K92" s="88"/>
    </row>
  </sheetData>
  <mergeCells count="10">
    <mergeCell ref="H3:I3"/>
    <mergeCell ref="J3:J4"/>
    <mergeCell ref="K3:K4"/>
    <mergeCell ref="J37:J38"/>
    <mergeCell ref="A3:A4"/>
    <mergeCell ref="B3:B4"/>
    <mergeCell ref="C3:C4"/>
    <mergeCell ref="D3:D4"/>
    <mergeCell ref="E3:E4"/>
    <mergeCell ref="F3:G3"/>
  </mergeCells>
  <phoneticPr fontId="2"/>
  <pageMargins left="0.25" right="0.25" top="0.75" bottom="0.75" header="0.3" footer="0.3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Normal="100" workbookViewId="0">
      <selection activeCell="D76" sqref="D76"/>
    </sheetView>
  </sheetViews>
  <sheetFormatPr defaultRowHeight="13.5"/>
  <cols>
    <col min="1" max="1" width="3.5" customWidth="1"/>
    <col min="2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41.75" customWidth="1"/>
    <col min="11" max="11" width="5.125" customWidth="1"/>
  </cols>
  <sheetData>
    <row r="1" spans="1:11">
      <c r="A1" s="1" t="s">
        <v>231</v>
      </c>
      <c r="B1" s="1"/>
      <c r="C1" s="1"/>
      <c r="D1" s="2"/>
      <c r="E1" s="2" t="s">
        <v>183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61"/>
      <c r="I2" s="49" t="s">
        <v>26</v>
      </c>
      <c r="J2" s="7"/>
      <c r="K2" s="5" t="s">
        <v>222</v>
      </c>
    </row>
    <row r="3" spans="1:11" ht="13.5" customHeight="1">
      <c r="A3" s="125"/>
      <c r="B3" s="127" t="s">
        <v>11</v>
      </c>
      <c r="C3" s="127" t="s">
        <v>12</v>
      </c>
      <c r="D3" s="121" t="s">
        <v>13</v>
      </c>
      <c r="E3" s="129" t="s">
        <v>14</v>
      </c>
      <c r="F3" s="131" t="s">
        <v>15</v>
      </c>
      <c r="G3" s="132"/>
      <c r="H3" s="119" t="s">
        <v>16</v>
      </c>
      <c r="I3" s="120"/>
      <c r="J3" s="121" t="s">
        <v>17</v>
      </c>
      <c r="K3" s="123" t="s">
        <v>18</v>
      </c>
    </row>
    <row r="4" spans="1:11" ht="14.25" thickBot="1">
      <c r="A4" s="126"/>
      <c r="B4" s="128"/>
      <c r="C4" s="128"/>
      <c r="D4" s="122"/>
      <c r="E4" s="130"/>
      <c r="F4" s="107" t="s">
        <v>19</v>
      </c>
      <c r="G4" s="107" t="s">
        <v>20</v>
      </c>
      <c r="H4" s="34" t="s">
        <v>21</v>
      </c>
      <c r="I4" s="35" t="s">
        <v>22</v>
      </c>
      <c r="J4" s="122"/>
      <c r="K4" s="124"/>
    </row>
    <row r="5" spans="1:11" ht="14.25" thickTop="1">
      <c r="A5" s="44">
        <v>1</v>
      </c>
      <c r="B5" s="36"/>
      <c r="C5" s="37"/>
      <c r="D5" s="12" t="s">
        <v>168</v>
      </c>
      <c r="E5" s="13"/>
      <c r="F5" s="11" t="s">
        <v>2</v>
      </c>
      <c r="G5" s="11" t="s">
        <v>3</v>
      </c>
      <c r="H5" s="14">
        <v>0</v>
      </c>
      <c r="I5" s="19">
        <v>0</v>
      </c>
      <c r="J5" s="17" t="s">
        <v>223</v>
      </c>
      <c r="K5" s="62"/>
    </row>
    <row r="6" spans="1:11">
      <c r="A6" s="45">
        <f t="shared" ref="A6:A69" si="0">A5+1</f>
        <v>2</v>
      </c>
      <c r="B6" s="38" t="s">
        <v>24</v>
      </c>
      <c r="C6" s="39" t="s">
        <v>9</v>
      </c>
      <c r="D6" s="8"/>
      <c r="E6" s="9"/>
      <c r="F6" s="15" t="s">
        <v>4</v>
      </c>
      <c r="G6" s="15" t="s">
        <v>3</v>
      </c>
      <c r="H6" s="10">
        <v>1</v>
      </c>
      <c r="I6" s="20">
        <f>I5+H6</f>
        <v>1</v>
      </c>
      <c r="J6" s="18" t="s">
        <v>6</v>
      </c>
      <c r="K6" s="63"/>
    </row>
    <row r="7" spans="1:11" ht="22.5">
      <c r="A7" s="45">
        <f t="shared" si="0"/>
        <v>3</v>
      </c>
      <c r="B7" s="38" t="s">
        <v>24</v>
      </c>
      <c r="C7" s="39"/>
      <c r="D7" s="8"/>
      <c r="E7" s="33" t="s">
        <v>0</v>
      </c>
      <c r="F7" s="8" t="s">
        <v>5</v>
      </c>
      <c r="G7" s="15" t="s">
        <v>3</v>
      </c>
      <c r="H7" s="10">
        <v>0.1</v>
      </c>
      <c r="I7" s="20">
        <f>I6+H7</f>
        <v>1.1000000000000001</v>
      </c>
      <c r="J7" s="42" t="s">
        <v>25</v>
      </c>
      <c r="K7" s="63"/>
    </row>
    <row r="8" spans="1:11">
      <c r="A8" s="45">
        <f t="shared" si="0"/>
        <v>4</v>
      </c>
      <c r="B8" s="38" t="s">
        <v>44</v>
      </c>
      <c r="C8" s="39"/>
      <c r="D8" s="8"/>
      <c r="E8" s="6" t="s">
        <v>0</v>
      </c>
      <c r="F8" s="8" t="s">
        <v>4</v>
      </c>
      <c r="G8" s="15" t="s">
        <v>3</v>
      </c>
      <c r="H8" s="10">
        <v>1.7</v>
      </c>
      <c r="I8" s="20">
        <f>I7+H8</f>
        <v>2.8</v>
      </c>
      <c r="J8" s="16" t="s">
        <v>7</v>
      </c>
      <c r="K8" s="63"/>
    </row>
    <row r="9" spans="1:11">
      <c r="A9" s="45">
        <f t="shared" si="0"/>
        <v>5</v>
      </c>
      <c r="B9" s="38" t="s">
        <v>23</v>
      </c>
      <c r="C9" s="39"/>
      <c r="D9" s="8"/>
      <c r="E9" s="9"/>
      <c r="F9" s="8" t="s">
        <v>4</v>
      </c>
      <c r="G9" s="15" t="s">
        <v>10</v>
      </c>
      <c r="H9" s="10">
        <v>0.6</v>
      </c>
      <c r="I9" s="20">
        <f t="shared" ref="I9:I15" si="1">I8+H9</f>
        <v>3.4</v>
      </c>
      <c r="J9" s="32" t="s">
        <v>8</v>
      </c>
      <c r="K9" s="63"/>
    </row>
    <row r="10" spans="1:11" s="53" customFormat="1" ht="22.5">
      <c r="A10" s="45">
        <f t="shared" si="0"/>
        <v>6</v>
      </c>
      <c r="B10" s="51" t="s">
        <v>24</v>
      </c>
      <c r="C10" s="52"/>
      <c r="D10" s="28"/>
      <c r="E10" s="6" t="s">
        <v>220</v>
      </c>
      <c r="F10" s="28" t="s">
        <v>5</v>
      </c>
      <c r="G10" s="27" t="s">
        <v>3</v>
      </c>
      <c r="H10" s="30">
        <v>0.3</v>
      </c>
      <c r="I10" s="31">
        <f>I9+H10</f>
        <v>3.6999999999999997</v>
      </c>
      <c r="J10" s="43" t="s">
        <v>99</v>
      </c>
      <c r="K10" s="64"/>
    </row>
    <row r="11" spans="1:11" s="53" customFormat="1">
      <c r="A11" s="45">
        <f t="shared" si="0"/>
        <v>7</v>
      </c>
      <c r="B11" s="51" t="s">
        <v>23</v>
      </c>
      <c r="C11" s="52"/>
      <c r="D11" s="28"/>
      <c r="E11" s="29"/>
      <c r="F11" s="28" t="s">
        <v>4</v>
      </c>
      <c r="G11" s="27" t="s">
        <v>3</v>
      </c>
      <c r="H11" s="30">
        <v>2</v>
      </c>
      <c r="I11" s="31">
        <f>I10+H11</f>
        <v>5.6999999999999993</v>
      </c>
      <c r="J11" s="32"/>
      <c r="K11" s="64"/>
    </row>
    <row r="12" spans="1:11" s="53" customFormat="1">
      <c r="A12" s="45">
        <f t="shared" si="0"/>
        <v>8</v>
      </c>
      <c r="B12" s="51" t="s">
        <v>23</v>
      </c>
      <c r="C12" s="52"/>
      <c r="D12" s="28"/>
      <c r="E12" s="29"/>
      <c r="F12" s="28" t="s">
        <v>5</v>
      </c>
      <c r="G12" s="27" t="s">
        <v>3</v>
      </c>
      <c r="H12" s="30">
        <v>0.6</v>
      </c>
      <c r="I12" s="31">
        <f t="shared" si="1"/>
        <v>6.2999999999999989</v>
      </c>
      <c r="J12" s="32" t="s">
        <v>34</v>
      </c>
      <c r="K12" s="64"/>
    </row>
    <row r="13" spans="1:11" s="53" customFormat="1">
      <c r="A13" s="45">
        <f t="shared" si="0"/>
        <v>9</v>
      </c>
      <c r="B13" s="51" t="s">
        <v>24</v>
      </c>
      <c r="C13" s="52"/>
      <c r="D13" s="28"/>
      <c r="E13" s="6" t="s">
        <v>0</v>
      </c>
      <c r="F13" s="28" t="s">
        <v>4</v>
      </c>
      <c r="G13" s="27" t="s">
        <v>35</v>
      </c>
      <c r="H13" s="30">
        <v>0.2</v>
      </c>
      <c r="I13" s="31">
        <f t="shared" si="1"/>
        <v>6.4999999999999991</v>
      </c>
      <c r="J13" s="89" t="s">
        <v>195</v>
      </c>
      <c r="K13" s="64"/>
    </row>
    <row r="14" spans="1:11" s="53" customFormat="1" ht="22.5">
      <c r="A14" s="45">
        <f t="shared" si="0"/>
        <v>10</v>
      </c>
      <c r="B14" s="51" t="s">
        <v>24</v>
      </c>
      <c r="C14" s="52"/>
      <c r="D14" s="28"/>
      <c r="E14" s="29"/>
      <c r="F14" s="28" t="s">
        <v>5</v>
      </c>
      <c r="G14" s="27" t="s">
        <v>219</v>
      </c>
      <c r="H14" s="111">
        <v>9.8000000000000007</v>
      </c>
      <c r="I14" s="31">
        <f t="shared" si="1"/>
        <v>16.3</v>
      </c>
      <c r="J14" s="43" t="s">
        <v>100</v>
      </c>
      <c r="K14" s="64"/>
    </row>
    <row r="15" spans="1:11" s="53" customFormat="1">
      <c r="A15" s="45">
        <f t="shared" si="0"/>
        <v>11</v>
      </c>
      <c r="B15" s="51" t="s">
        <v>24</v>
      </c>
      <c r="C15" s="52" t="s">
        <v>9</v>
      </c>
      <c r="D15" s="28" t="s">
        <v>36</v>
      </c>
      <c r="E15" s="29"/>
      <c r="F15" s="28" t="s">
        <v>4</v>
      </c>
      <c r="G15" s="27"/>
      <c r="H15" s="30">
        <v>0.4</v>
      </c>
      <c r="I15" s="31">
        <f t="shared" si="1"/>
        <v>16.7</v>
      </c>
      <c r="J15" s="43" t="s">
        <v>101</v>
      </c>
      <c r="K15" s="64"/>
    </row>
    <row r="16" spans="1:11" s="53" customFormat="1">
      <c r="A16" s="45">
        <f t="shared" si="0"/>
        <v>12</v>
      </c>
      <c r="B16" s="51" t="s">
        <v>23</v>
      </c>
      <c r="C16" s="52"/>
      <c r="D16" s="54"/>
      <c r="E16" s="29"/>
      <c r="F16" s="28" t="s">
        <v>5</v>
      </c>
      <c r="G16" s="27" t="s">
        <v>38</v>
      </c>
      <c r="H16" s="111">
        <v>0.8</v>
      </c>
      <c r="I16" s="31">
        <f>I15+H16</f>
        <v>17.5</v>
      </c>
      <c r="J16" s="32" t="s">
        <v>102</v>
      </c>
      <c r="K16" s="64"/>
    </row>
    <row r="17" spans="1:11" s="53" customFormat="1" ht="33.75">
      <c r="A17" s="67">
        <f t="shared" si="0"/>
        <v>13</v>
      </c>
      <c r="B17" s="68" t="s">
        <v>125</v>
      </c>
      <c r="C17" s="69"/>
      <c r="D17" s="70" t="s">
        <v>167</v>
      </c>
      <c r="E17" s="71"/>
      <c r="F17" s="72" t="s">
        <v>126</v>
      </c>
      <c r="G17" s="73" t="s">
        <v>3</v>
      </c>
      <c r="H17" s="74">
        <v>1.9</v>
      </c>
      <c r="I17" s="75">
        <f t="shared" ref="I17:I80" si="2">I16+H17</f>
        <v>19.399999999999999</v>
      </c>
      <c r="J17" s="76" t="s">
        <v>127</v>
      </c>
      <c r="K17" s="77"/>
    </row>
    <row r="18" spans="1:11" s="53" customFormat="1" ht="22.5">
      <c r="A18" s="45">
        <f t="shared" si="0"/>
        <v>14</v>
      </c>
      <c r="B18" s="38" t="s">
        <v>44</v>
      </c>
      <c r="C18" s="52"/>
      <c r="D18" s="28"/>
      <c r="E18" s="6" t="s">
        <v>0</v>
      </c>
      <c r="F18" s="28" t="s">
        <v>4</v>
      </c>
      <c r="G18" s="27" t="s">
        <v>130</v>
      </c>
      <c r="H18" s="111">
        <v>0.7</v>
      </c>
      <c r="I18" s="31">
        <f t="shared" si="2"/>
        <v>20.099999999999998</v>
      </c>
      <c r="J18" s="43" t="s">
        <v>197</v>
      </c>
      <c r="K18" s="64"/>
    </row>
    <row r="19" spans="1:11" s="53" customFormat="1" ht="22.5">
      <c r="A19" s="45">
        <f t="shared" si="0"/>
        <v>15</v>
      </c>
      <c r="B19" s="51" t="s">
        <v>24</v>
      </c>
      <c r="C19" s="52" t="s">
        <v>9</v>
      </c>
      <c r="D19" s="28" t="s">
        <v>134</v>
      </c>
      <c r="E19" s="29"/>
      <c r="F19" s="28" t="s">
        <v>5</v>
      </c>
      <c r="G19" s="27" t="s">
        <v>131</v>
      </c>
      <c r="H19" s="30">
        <v>9.5</v>
      </c>
      <c r="I19" s="31">
        <f t="shared" si="2"/>
        <v>29.599999999999998</v>
      </c>
      <c r="J19" s="43" t="s">
        <v>142</v>
      </c>
      <c r="K19" s="64"/>
    </row>
    <row r="20" spans="1:11" s="53" customFormat="1">
      <c r="A20" s="45">
        <f t="shared" si="0"/>
        <v>16</v>
      </c>
      <c r="B20" s="51" t="s">
        <v>45</v>
      </c>
      <c r="C20" s="52" t="s">
        <v>9</v>
      </c>
      <c r="D20" s="28" t="s">
        <v>136</v>
      </c>
      <c r="E20" s="29"/>
      <c r="F20" s="28" t="s">
        <v>5</v>
      </c>
      <c r="G20" s="27" t="s">
        <v>137</v>
      </c>
      <c r="H20" s="30">
        <v>5.9</v>
      </c>
      <c r="I20" s="31">
        <f>I19+H20</f>
        <v>35.5</v>
      </c>
      <c r="J20" s="32" t="s">
        <v>140</v>
      </c>
      <c r="K20" s="64"/>
    </row>
    <row r="21" spans="1:11" s="53" customFormat="1">
      <c r="A21" s="45">
        <f t="shared" si="0"/>
        <v>17</v>
      </c>
      <c r="B21" s="51" t="s">
        <v>23</v>
      </c>
      <c r="C21" s="52"/>
      <c r="D21" s="28"/>
      <c r="E21" s="29"/>
      <c r="F21" s="28" t="s">
        <v>4</v>
      </c>
      <c r="G21" s="27" t="s">
        <v>139</v>
      </c>
      <c r="H21" s="30">
        <v>1.6</v>
      </c>
      <c r="I21" s="31">
        <f>I20+H21</f>
        <v>37.1</v>
      </c>
      <c r="J21" s="43" t="s">
        <v>141</v>
      </c>
      <c r="K21" s="64"/>
    </row>
    <row r="22" spans="1:11" s="53" customFormat="1" ht="22.5">
      <c r="A22" s="45">
        <f t="shared" si="0"/>
        <v>18</v>
      </c>
      <c r="B22" s="51" t="s">
        <v>45</v>
      </c>
      <c r="C22" s="52"/>
      <c r="D22" s="54"/>
      <c r="E22" s="29"/>
      <c r="F22" s="28" t="s">
        <v>5</v>
      </c>
      <c r="G22" s="27" t="s">
        <v>46</v>
      </c>
      <c r="H22" s="111">
        <v>1.6</v>
      </c>
      <c r="I22" s="31">
        <f>I21+H22</f>
        <v>38.700000000000003</v>
      </c>
      <c r="J22" s="43" t="s">
        <v>103</v>
      </c>
      <c r="K22" s="64"/>
    </row>
    <row r="23" spans="1:11" s="53" customFormat="1">
      <c r="A23" s="45">
        <f t="shared" si="0"/>
        <v>19</v>
      </c>
      <c r="B23" s="51" t="s">
        <v>24</v>
      </c>
      <c r="C23" s="52" t="s">
        <v>9</v>
      </c>
      <c r="D23" s="28" t="s">
        <v>47</v>
      </c>
      <c r="E23" s="29"/>
      <c r="F23" s="28" t="s">
        <v>4</v>
      </c>
      <c r="G23" s="27" t="s">
        <v>48</v>
      </c>
      <c r="H23" s="111">
        <v>16.5</v>
      </c>
      <c r="I23" s="31">
        <f>I22+H23</f>
        <v>55.2</v>
      </c>
      <c r="J23" s="32" t="s">
        <v>143</v>
      </c>
      <c r="K23" s="64"/>
    </row>
    <row r="24" spans="1:11" s="53" customFormat="1" ht="22.5">
      <c r="A24" s="47">
        <f t="shared" si="0"/>
        <v>20</v>
      </c>
      <c r="B24" s="40" t="s">
        <v>44</v>
      </c>
      <c r="C24" s="41"/>
      <c r="D24" s="26" t="s">
        <v>166</v>
      </c>
      <c r="E24" s="23"/>
      <c r="F24" s="22" t="s">
        <v>106</v>
      </c>
      <c r="G24" s="21" t="s">
        <v>48</v>
      </c>
      <c r="H24" s="111">
        <v>13.1</v>
      </c>
      <c r="I24" s="25">
        <f>I23+H24</f>
        <v>68.3</v>
      </c>
      <c r="J24" s="50" t="s">
        <v>181</v>
      </c>
      <c r="K24" s="65">
        <f>I24</f>
        <v>68.3</v>
      </c>
    </row>
    <row r="25" spans="1:11" s="53" customFormat="1">
      <c r="A25" s="45">
        <f t="shared" si="0"/>
        <v>21</v>
      </c>
      <c r="B25" s="51" t="s">
        <v>39</v>
      </c>
      <c r="C25" s="52" t="s">
        <v>9</v>
      </c>
      <c r="D25" s="28" t="s">
        <v>50</v>
      </c>
      <c r="E25" s="55"/>
      <c r="F25" s="28" t="s">
        <v>54</v>
      </c>
      <c r="G25" s="27" t="s">
        <v>49</v>
      </c>
      <c r="H25" s="30">
        <v>1.8</v>
      </c>
      <c r="I25" s="31">
        <f t="shared" si="2"/>
        <v>70.099999999999994</v>
      </c>
      <c r="J25" s="32" t="s">
        <v>104</v>
      </c>
      <c r="K25" s="64"/>
    </row>
    <row r="26" spans="1:11" s="53" customFormat="1">
      <c r="A26" s="45">
        <f t="shared" si="0"/>
        <v>22</v>
      </c>
      <c r="B26" s="51" t="s">
        <v>24</v>
      </c>
      <c r="C26" s="52" t="s">
        <v>9</v>
      </c>
      <c r="D26" s="28" t="s">
        <v>51</v>
      </c>
      <c r="E26" s="29"/>
      <c r="F26" s="28" t="s">
        <v>5</v>
      </c>
      <c r="G26" s="27" t="s">
        <v>52</v>
      </c>
      <c r="H26" s="30">
        <v>3</v>
      </c>
      <c r="I26" s="31">
        <f t="shared" si="2"/>
        <v>73.099999999999994</v>
      </c>
      <c r="J26" s="32" t="s">
        <v>105</v>
      </c>
      <c r="K26" s="64"/>
    </row>
    <row r="27" spans="1:11" s="53" customFormat="1">
      <c r="A27" s="45">
        <f t="shared" si="0"/>
        <v>23</v>
      </c>
      <c r="B27" s="51" t="s">
        <v>24</v>
      </c>
      <c r="C27" s="52" t="s">
        <v>9</v>
      </c>
      <c r="D27" s="28"/>
      <c r="E27" s="29"/>
      <c r="F27" s="28" t="s">
        <v>4</v>
      </c>
      <c r="G27" s="27" t="s">
        <v>3</v>
      </c>
      <c r="H27" s="30">
        <v>0.2</v>
      </c>
      <c r="I27" s="31">
        <f t="shared" si="2"/>
        <v>73.3</v>
      </c>
      <c r="J27" s="32" t="s">
        <v>176</v>
      </c>
      <c r="K27" s="64"/>
    </row>
    <row r="28" spans="1:11" s="53" customFormat="1">
      <c r="A28" s="45">
        <f t="shared" si="0"/>
        <v>24</v>
      </c>
      <c r="B28" s="51" t="s">
        <v>23</v>
      </c>
      <c r="C28" s="52"/>
      <c r="D28" s="28"/>
      <c r="E28" s="29"/>
      <c r="F28" s="28" t="s">
        <v>5</v>
      </c>
      <c r="G28" s="27" t="s">
        <v>60</v>
      </c>
      <c r="H28" s="30">
        <v>0.8</v>
      </c>
      <c r="I28" s="31">
        <f>I27+H28</f>
        <v>74.099999999999994</v>
      </c>
      <c r="J28" s="32"/>
      <c r="K28" s="64"/>
    </row>
    <row r="29" spans="1:11" s="53" customFormat="1">
      <c r="A29" s="45">
        <f t="shared" si="0"/>
        <v>25</v>
      </c>
      <c r="B29" s="51" t="s">
        <v>23</v>
      </c>
      <c r="C29" s="52"/>
      <c r="D29" s="54"/>
      <c r="E29" s="29"/>
      <c r="F29" s="28" t="s">
        <v>4</v>
      </c>
      <c r="G29" s="27" t="s">
        <v>60</v>
      </c>
      <c r="H29" s="30">
        <v>3.4</v>
      </c>
      <c r="I29" s="31">
        <f t="shared" si="2"/>
        <v>77.5</v>
      </c>
      <c r="J29" s="32" t="s">
        <v>53</v>
      </c>
      <c r="K29" s="64"/>
    </row>
    <row r="30" spans="1:11" s="53" customFormat="1">
      <c r="A30" s="45">
        <f t="shared" si="0"/>
        <v>26</v>
      </c>
      <c r="B30" s="51" t="s">
        <v>24</v>
      </c>
      <c r="C30" s="52" t="s">
        <v>9</v>
      </c>
      <c r="D30" s="28"/>
      <c r="E30" s="29"/>
      <c r="F30" s="28" t="s">
        <v>5</v>
      </c>
      <c r="G30" s="27" t="s">
        <v>3</v>
      </c>
      <c r="H30" s="30">
        <v>0.4</v>
      </c>
      <c r="I30" s="31">
        <f t="shared" si="2"/>
        <v>77.900000000000006</v>
      </c>
      <c r="J30" s="32"/>
      <c r="K30" s="64"/>
    </row>
    <row r="31" spans="1:11" s="53" customFormat="1">
      <c r="A31" s="45">
        <f t="shared" si="0"/>
        <v>27</v>
      </c>
      <c r="B31" s="51" t="s">
        <v>39</v>
      </c>
      <c r="C31" s="52" t="s">
        <v>9</v>
      </c>
      <c r="D31" s="28"/>
      <c r="E31" s="29"/>
      <c r="F31" s="28" t="s">
        <v>54</v>
      </c>
      <c r="G31" s="27" t="s">
        <v>55</v>
      </c>
      <c r="H31" s="30">
        <v>0.5</v>
      </c>
      <c r="I31" s="31">
        <f t="shared" si="2"/>
        <v>78.400000000000006</v>
      </c>
      <c r="J31" s="32" t="s">
        <v>107</v>
      </c>
      <c r="K31" s="64"/>
    </row>
    <row r="32" spans="1:11" s="53" customFormat="1">
      <c r="A32" s="45">
        <f t="shared" si="0"/>
        <v>28</v>
      </c>
      <c r="B32" s="51" t="s">
        <v>23</v>
      </c>
      <c r="C32" s="52"/>
      <c r="D32" s="28"/>
      <c r="E32" s="29"/>
      <c r="F32" s="28" t="s">
        <v>5</v>
      </c>
      <c r="G32" s="27" t="s">
        <v>3</v>
      </c>
      <c r="H32" s="30">
        <v>2</v>
      </c>
      <c r="I32" s="31">
        <f t="shared" si="2"/>
        <v>80.400000000000006</v>
      </c>
      <c r="J32" s="32" t="s">
        <v>144</v>
      </c>
      <c r="K32" s="64"/>
    </row>
    <row r="33" spans="1:11" s="53" customFormat="1">
      <c r="A33" s="45">
        <f t="shared" si="0"/>
        <v>29</v>
      </c>
      <c r="B33" s="51" t="s">
        <v>24</v>
      </c>
      <c r="C33" s="52" t="s">
        <v>9</v>
      </c>
      <c r="D33" s="28" t="s">
        <v>56</v>
      </c>
      <c r="E33" s="29"/>
      <c r="F33" s="28" t="s">
        <v>4</v>
      </c>
      <c r="G33" s="27" t="s">
        <v>57</v>
      </c>
      <c r="H33" s="30">
        <v>0.2</v>
      </c>
      <c r="I33" s="31">
        <f t="shared" si="2"/>
        <v>80.600000000000009</v>
      </c>
      <c r="J33" s="32" t="s">
        <v>108</v>
      </c>
      <c r="K33" s="64"/>
    </row>
    <row r="34" spans="1:11" s="53" customFormat="1">
      <c r="A34" s="45">
        <f t="shared" si="0"/>
        <v>30</v>
      </c>
      <c r="B34" s="51" t="s">
        <v>24</v>
      </c>
      <c r="C34" s="52" t="s">
        <v>9</v>
      </c>
      <c r="D34" s="28" t="s">
        <v>58</v>
      </c>
      <c r="E34" s="29"/>
      <c r="F34" s="28" t="s">
        <v>4</v>
      </c>
      <c r="G34" s="27" t="s">
        <v>59</v>
      </c>
      <c r="H34" s="30">
        <v>0.6</v>
      </c>
      <c r="I34" s="31">
        <f t="shared" si="2"/>
        <v>81.2</v>
      </c>
      <c r="J34" s="32" t="s">
        <v>109</v>
      </c>
      <c r="K34" s="64"/>
    </row>
    <row r="35" spans="1:11" s="53" customFormat="1">
      <c r="A35" s="45">
        <f t="shared" si="0"/>
        <v>31</v>
      </c>
      <c r="B35" s="38" t="s">
        <v>44</v>
      </c>
      <c r="C35" s="52"/>
      <c r="D35" s="28"/>
      <c r="E35" s="33" t="s">
        <v>0</v>
      </c>
      <c r="F35" s="28" t="s">
        <v>5</v>
      </c>
      <c r="G35" s="27" t="s">
        <v>3</v>
      </c>
      <c r="H35" s="30">
        <v>0.1</v>
      </c>
      <c r="I35" s="31">
        <f t="shared" si="2"/>
        <v>81.3</v>
      </c>
      <c r="J35" s="32" t="s">
        <v>110</v>
      </c>
      <c r="K35" s="64"/>
    </row>
    <row r="36" spans="1:11" s="53" customFormat="1">
      <c r="A36" s="45">
        <f t="shared" si="0"/>
        <v>32</v>
      </c>
      <c r="B36" s="51" t="s">
        <v>23</v>
      </c>
      <c r="C36" s="52"/>
      <c r="D36" s="28"/>
      <c r="E36" s="33" t="s">
        <v>0</v>
      </c>
      <c r="F36" s="28" t="s">
        <v>4</v>
      </c>
      <c r="G36" s="27" t="s">
        <v>60</v>
      </c>
      <c r="H36" s="30">
        <v>0.9</v>
      </c>
      <c r="I36" s="31">
        <f>I35+H36</f>
        <v>82.2</v>
      </c>
      <c r="J36" s="32"/>
      <c r="K36" s="64"/>
    </row>
    <row r="37" spans="1:11" s="53" customFormat="1" ht="13.5" customHeight="1">
      <c r="A37" s="45">
        <f t="shared" si="0"/>
        <v>33</v>
      </c>
      <c r="B37" s="51" t="s">
        <v>24</v>
      </c>
      <c r="C37" s="52"/>
      <c r="D37" s="28"/>
      <c r="E37" s="6" t="s">
        <v>0</v>
      </c>
      <c r="F37" s="28" t="s">
        <v>5</v>
      </c>
      <c r="G37" s="27" t="s">
        <v>60</v>
      </c>
      <c r="H37" s="30">
        <v>2.9</v>
      </c>
      <c r="I37" s="31">
        <f t="shared" si="2"/>
        <v>85.100000000000009</v>
      </c>
      <c r="J37" s="117" t="s">
        <v>111</v>
      </c>
      <c r="K37" s="64"/>
    </row>
    <row r="38" spans="1:11" s="53" customFormat="1">
      <c r="A38" s="45">
        <f t="shared" si="0"/>
        <v>34</v>
      </c>
      <c r="B38" s="51" t="s">
        <v>23</v>
      </c>
      <c r="C38" s="52"/>
      <c r="D38" s="28"/>
      <c r="E38" s="29"/>
      <c r="F38" s="28" t="s">
        <v>4</v>
      </c>
      <c r="G38" s="27" t="s">
        <v>60</v>
      </c>
      <c r="H38" s="30">
        <v>0.1</v>
      </c>
      <c r="I38" s="31">
        <f t="shared" si="2"/>
        <v>85.2</v>
      </c>
      <c r="J38" s="118"/>
      <c r="K38" s="64"/>
    </row>
    <row r="39" spans="1:11" s="53" customFormat="1">
      <c r="A39" s="45">
        <f t="shared" si="0"/>
        <v>35</v>
      </c>
      <c r="B39" s="51" t="s">
        <v>24</v>
      </c>
      <c r="C39" s="52" t="s">
        <v>9</v>
      </c>
      <c r="D39" s="28"/>
      <c r="E39" s="6" t="s">
        <v>0</v>
      </c>
      <c r="F39" s="28" t="s">
        <v>4</v>
      </c>
      <c r="G39" s="27" t="s">
        <v>61</v>
      </c>
      <c r="H39" s="30">
        <v>1.3</v>
      </c>
      <c r="I39" s="31">
        <f t="shared" si="2"/>
        <v>86.5</v>
      </c>
      <c r="J39" s="32" t="s">
        <v>112</v>
      </c>
      <c r="K39" s="64"/>
    </row>
    <row r="40" spans="1:11" s="53" customFormat="1">
      <c r="A40" s="45">
        <f t="shared" si="0"/>
        <v>36</v>
      </c>
      <c r="B40" s="51" t="s">
        <v>23</v>
      </c>
      <c r="C40" s="52" t="s">
        <v>9</v>
      </c>
      <c r="D40" s="28" t="s">
        <v>62</v>
      </c>
      <c r="E40" s="29"/>
      <c r="F40" s="28" t="s">
        <v>5</v>
      </c>
      <c r="G40" s="27" t="s">
        <v>63</v>
      </c>
      <c r="H40" s="30">
        <v>2.2000000000000002</v>
      </c>
      <c r="I40" s="31">
        <f t="shared" si="2"/>
        <v>88.7</v>
      </c>
      <c r="J40" s="32" t="s">
        <v>113</v>
      </c>
      <c r="K40" s="64"/>
    </row>
    <row r="41" spans="1:11" s="53" customFormat="1">
      <c r="A41" s="45">
        <f t="shared" si="0"/>
        <v>37</v>
      </c>
      <c r="B41" s="51" t="s">
        <v>24</v>
      </c>
      <c r="C41" s="52"/>
      <c r="D41" s="28"/>
      <c r="E41" s="6" t="s">
        <v>0</v>
      </c>
      <c r="F41" s="28" t="s">
        <v>4</v>
      </c>
      <c r="G41" s="27" t="s">
        <v>60</v>
      </c>
      <c r="H41" s="30">
        <v>0.2</v>
      </c>
      <c r="I41" s="31">
        <f t="shared" si="2"/>
        <v>88.9</v>
      </c>
      <c r="J41" s="32" t="s">
        <v>114</v>
      </c>
      <c r="K41" s="64"/>
    </row>
    <row r="42" spans="1:11" s="53" customFormat="1">
      <c r="A42" s="45">
        <f t="shared" si="0"/>
        <v>38</v>
      </c>
      <c r="B42" s="51" t="s">
        <v>24</v>
      </c>
      <c r="C42" s="52"/>
      <c r="D42" s="28"/>
      <c r="E42" s="29"/>
      <c r="F42" s="28" t="s">
        <v>4</v>
      </c>
      <c r="G42" s="27" t="s">
        <v>60</v>
      </c>
      <c r="H42" s="30">
        <v>1.7</v>
      </c>
      <c r="I42" s="31">
        <f t="shared" si="2"/>
        <v>90.600000000000009</v>
      </c>
      <c r="J42" s="32" t="s">
        <v>116</v>
      </c>
      <c r="K42" s="64"/>
    </row>
    <row r="43" spans="1:11" s="53" customFormat="1">
      <c r="A43" s="45">
        <f t="shared" si="0"/>
        <v>39</v>
      </c>
      <c r="B43" s="51" t="s">
        <v>23</v>
      </c>
      <c r="C43" s="52"/>
      <c r="D43" s="28"/>
      <c r="E43" s="29"/>
      <c r="F43" s="28" t="s">
        <v>5</v>
      </c>
      <c r="G43" s="27" t="s">
        <v>60</v>
      </c>
      <c r="H43" s="30">
        <v>2.6</v>
      </c>
      <c r="I43" s="31">
        <f>I42+H43</f>
        <v>93.2</v>
      </c>
      <c r="J43" s="32"/>
      <c r="K43" s="64"/>
    </row>
    <row r="44" spans="1:11" s="53" customFormat="1">
      <c r="A44" s="45">
        <f t="shared" si="0"/>
        <v>40</v>
      </c>
      <c r="B44" s="51" t="s">
        <v>23</v>
      </c>
      <c r="C44" s="52"/>
      <c r="D44" s="54"/>
      <c r="E44" s="29"/>
      <c r="F44" s="28" t="s">
        <v>4</v>
      </c>
      <c r="G44" s="27" t="s">
        <v>60</v>
      </c>
      <c r="H44" s="30">
        <v>1</v>
      </c>
      <c r="I44" s="31">
        <f>I43+H44</f>
        <v>94.2</v>
      </c>
      <c r="J44" s="32" t="s">
        <v>115</v>
      </c>
      <c r="K44" s="64"/>
    </row>
    <row r="45" spans="1:11" s="53" customFormat="1">
      <c r="A45" s="45">
        <f t="shared" si="0"/>
        <v>41</v>
      </c>
      <c r="B45" s="51" t="s">
        <v>39</v>
      </c>
      <c r="C45" s="52"/>
      <c r="D45" s="54"/>
      <c r="E45" s="29"/>
      <c r="F45" s="28" t="s">
        <v>54</v>
      </c>
      <c r="G45" s="27" t="s">
        <v>60</v>
      </c>
      <c r="H45" s="30">
        <v>0.8</v>
      </c>
      <c r="I45" s="31">
        <f>I44+H45</f>
        <v>95</v>
      </c>
      <c r="J45" s="32"/>
      <c r="K45" s="64"/>
    </row>
    <row r="46" spans="1:11" s="53" customFormat="1">
      <c r="A46" s="45">
        <f t="shared" si="0"/>
        <v>42</v>
      </c>
      <c r="B46" s="51" t="s">
        <v>24</v>
      </c>
      <c r="C46" s="52" t="s">
        <v>9</v>
      </c>
      <c r="D46" s="28"/>
      <c r="E46" s="56"/>
      <c r="F46" s="28" t="s">
        <v>5</v>
      </c>
      <c r="G46" s="27" t="s">
        <v>3</v>
      </c>
      <c r="H46" s="30">
        <v>0.1</v>
      </c>
      <c r="I46" s="31">
        <f>I45+H46</f>
        <v>95.1</v>
      </c>
      <c r="J46" s="32"/>
      <c r="K46" s="64"/>
    </row>
    <row r="47" spans="1:11" s="53" customFormat="1">
      <c r="A47" s="45">
        <f t="shared" si="0"/>
        <v>43</v>
      </c>
      <c r="B47" s="51" t="s">
        <v>24</v>
      </c>
      <c r="C47" s="52" t="s">
        <v>9</v>
      </c>
      <c r="D47" s="28" t="s">
        <v>117</v>
      </c>
      <c r="E47" s="29"/>
      <c r="F47" s="28" t="s">
        <v>4</v>
      </c>
      <c r="G47" s="27" t="s">
        <v>3</v>
      </c>
      <c r="H47" s="30">
        <v>1</v>
      </c>
      <c r="I47" s="31">
        <f t="shared" si="2"/>
        <v>96.1</v>
      </c>
      <c r="J47" s="32"/>
      <c r="K47" s="64"/>
    </row>
    <row r="48" spans="1:11" s="53" customFormat="1">
      <c r="A48" s="45">
        <f t="shared" si="0"/>
        <v>44</v>
      </c>
      <c r="B48" s="51" t="s">
        <v>24</v>
      </c>
      <c r="C48" s="52"/>
      <c r="D48" s="28"/>
      <c r="E48" s="6" t="s">
        <v>0</v>
      </c>
      <c r="F48" s="28" t="s">
        <v>5</v>
      </c>
      <c r="G48" s="27" t="s">
        <v>64</v>
      </c>
      <c r="H48" s="30">
        <v>0.2</v>
      </c>
      <c r="I48" s="31">
        <f t="shared" si="2"/>
        <v>96.3</v>
      </c>
      <c r="J48" s="32" t="s">
        <v>118</v>
      </c>
      <c r="K48" s="64"/>
    </row>
    <row r="49" spans="1:12" s="53" customFormat="1">
      <c r="A49" s="45">
        <f t="shared" si="0"/>
        <v>45</v>
      </c>
      <c r="B49" s="51" t="s">
        <v>24</v>
      </c>
      <c r="C49" s="52" t="s">
        <v>9</v>
      </c>
      <c r="D49" s="28" t="s">
        <v>65</v>
      </c>
      <c r="E49" s="29"/>
      <c r="F49" s="28" t="s">
        <v>4</v>
      </c>
      <c r="G49" s="27" t="s">
        <v>3</v>
      </c>
      <c r="H49" s="30">
        <v>0.2</v>
      </c>
      <c r="I49" s="31">
        <f t="shared" si="2"/>
        <v>96.5</v>
      </c>
      <c r="J49" s="32"/>
      <c r="K49" s="64"/>
    </row>
    <row r="50" spans="1:12" s="53" customFormat="1">
      <c r="A50" s="45">
        <f t="shared" si="0"/>
        <v>46</v>
      </c>
      <c r="B50" s="51" t="s">
        <v>24</v>
      </c>
      <c r="C50" s="52" t="s">
        <v>9</v>
      </c>
      <c r="D50" s="28" t="s">
        <v>154</v>
      </c>
      <c r="E50" s="29"/>
      <c r="F50" s="28" t="s">
        <v>5</v>
      </c>
      <c r="G50" s="27" t="s">
        <v>3</v>
      </c>
      <c r="H50" s="30">
        <v>0.2</v>
      </c>
      <c r="I50" s="31">
        <f t="shared" si="2"/>
        <v>96.7</v>
      </c>
      <c r="J50" s="32"/>
      <c r="K50" s="64"/>
    </row>
    <row r="51" spans="1:12" s="53" customFormat="1">
      <c r="A51" s="45">
        <f t="shared" si="0"/>
        <v>47</v>
      </c>
      <c r="B51" s="51" t="s">
        <v>39</v>
      </c>
      <c r="C51" s="52"/>
      <c r="D51" s="28"/>
      <c r="E51" s="29"/>
      <c r="F51" s="28" t="s">
        <v>4</v>
      </c>
      <c r="G51" s="27" t="s">
        <v>3</v>
      </c>
      <c r="H51" s="30">
        <v>0.4</v>
      </c>
      <c r="I51" s="31">
        <f t="shared" si="2"/>
        <v>97.100000000000009</v>
      </c>
      <c r="J51" s="32"/>
      <c r="K51" s="64"/>
    </row>
    <row r="52" spans="1:12" s="53" customFormat="1">
      <c r="A52" s="45">
        <f t="shared" si="0"/>
        <v>48</v>
      </c>
      <c r="B52" s="38" t="s">
        <v>44</v>
      </c>
      <c r="C52" s="52"/>
      <c r="D52" s="28"/>
      <c r="E52" s="29"/>
      <c r="F52" s="28" t="s">
        <v>4</v>
      </c>
      <c r="G52" s="27" t="s">
        <v>3</v>
      </c>
      <c r="H52" s="30">
        <v>0</v>
      </c>
      <c r="I52" s="31">
        <f t="shared" si="2"/>
        <v>97.100000000000009</v>
      </c>
      <c r="J52" s="32"/>
      <c r="K52" s="64"/>
    </row>
    <row r="53" spans="1:12" s="53" customFormat="1" ht="33.75">
      <c r="A53" s="67">
        <f t="shared" si="0"/>
        <v>49</v>
      </c>
      <c r="B53" s="68" t="s">
        <v>125</v>
      </c>
      <c r="C53" s="69"/>
      <c r="D53" s="70" t="s">
        <v>165</v>
      </c>
      <c r="E53" s="71"/>
      <c r="F53" s="72" t="s">
        <v>126</v>
      </c>
      <c r="G53" s="73" t="s">
        <v>3</v>
      </c>
      <c r="H53" s="74">
        <v>0.2</v>
      </c>
      <c r="I53" s="75">
        <f t="shared" si="2"/>
        <v>97.300000000000011</v>
      </c>
      <c r="J53" s="108" t="s">
        <v>200</v>
      </c>
      <c r="K53" s="77"/>
    </row>
    <row r="54" spans="1:12" s="53" customFormat="1">
      <c r="A54" s="45">
        <f t="shared" si="0"/>
        <v>50</v>
      </c>
      <c r="B54" s="38" t="s">
        <v>23</v>
      </c>
      <c r="C54" s="52"/>
      <c r="D54" s="28"/>
      <c r="E54" s="29"/>
      <c r="F54" s="28" t="s">
        <v>4</v>
      </c>
      <c r="G54" s="27" t="s">
        <v>3</v>
      </c>
      <c r="H54" s="30">
        <v>0.1</v>
      </c>
      <c r="I54" s="31">
        <f t="shared" si="2"/>
        <v>97.4</v>
      </c>
      <c r="J54" s="32" t="s">
        <v>156</v>
      </c>
      <c r="K54" s="64"/>
    </row>
    <row r="55" spans="1:12" s="53" customFormat="1">
      <c r="A55" s="45">
        <f t="shared" si="0"/>
        <v>51</v>
      </c>
      <c r="B55" s="38" t="s">
        <v>24</v>
      </c>
      <c r="C55" s="52" t="s">
        <v>9</v>
      </c>
      <c r="D55" s="28" t="s">
        <v>157</v>
      </c>
      <c r="E55" s="29"/>
      <c r="F55" s="28" t="s">
        <v>4</v>
      </c>
      <c r="G55" s="27" t="s">
        <v>158</v>
      </c>
      <c r="H55" s="30">
        <v>0.5</v>
      </c>
      <c r="I55" s="31">
        <f t="shared" si="2"/>
        <v>97.9</v>
      </c>
      <c r="J55" s="32"/>
      <c r="K55" s="64"/>
    </row>
    <row r="56" spans="1:12" s="53" customFormat="1">
      <c r="A56" s="45">
        <f t="shared" si="0"/>
        <v>52</v>
      </c>
      <c r="B56" s="51" t="s">
        <v>24</v>
      </c>
      <c r="C56" s="52" t="s">
        <v>9</v>
      </c>
      <c r="D56" s="28" t="s">
        <v>66</v>
      </c>
      <c r="E56" s="56"/>
      <c r="F56" s="28" t="s">
        <v>5</v>
      </c>
      <c r="G56" s="27" t="s">
        <v>3</v>
      </c>
      <c r="H56" s="30">
        <v>0.1</v>
      </c>
      <c r="I56" s="31">
        <f t="shared" si="2"/>
        <v>98</v>
      </c>
      <c r="J56" s="32" t="s">
        <v>119</v>
      </c>
      <c r="K56" s="64"/>
    </row>
    <row r="57" spans="1:12" s="53" customFormat="1">
      <c r="A57" s="45">
        <f t="shared" si="0"/>
        <v>53</v>
      </c>
      <c r="B57" s="51" t="s">
        <v>23</v>
      </c>
      <c r="C57" s="52"/>
      <c r="D57" s="54"/>
      <c r="E57" s="29"/>
      <c r="F57" s="28" t="s">
        <v>5</v>
      </c>
      <c r="G57" s="27" t="s">
        <v>67</v>
      </c>
      <c r="H57" s="30">
        <v>1.5</v>
      </c>
      <c r="I57" s="31">
        <f t="shared" si="2"/>
        <v>99.5</v>
      </c>
      <c r="J57" s="32" t="s">
        <v>120</v>
      </c>
      <c r="K57" s="64"/>
      <c r="L57" s="57"/>
    </row>
    <row r="58" spans="1:12" s="53" customFormat="1">
      <c r="A58" s="45">
        <f t="shared" si="0"/>
        <v>54</v>
      </c>
      <c r="B58" s="38" t="s">
        <v>44</v>
      </c>
      <c r="C58" s="52" t="s">
        <v>9</v>
      </c>
      <c r="D58" s="28"/>
      <c r="E58" s="29"/>
      <c r="F58" s="28" t="s">
        <v>4</v>
      </c>
      <c r="G58" s="27" t="s">
        <v>3</v>
      </c>
      <c r="H58" s="30">
        <v>11.4</v>
      </c>
      <c r="I58" s="31">
        <f t="shared" si="2"/>
        <v>110.9</v>
      </c>
      <c r="J58" s="32" t="s">
        <v>70</v>
      </c>
      <c r="K58" s="64"/>
    </row>
    <row r="59" spans="1:12" s="53" customFormat="1">
      <c r="A59" s="45">
        <f t="shared" si="0"/>
        <v>55</v>
      </c>
      <c r="B59" s="51" t="s">
        <v>23</v>
      </c>
      <c r="C59" s="52"/>
      <c r="D59" s="28"/>
      <c r="E59" s="29"/>
      <c r="F59" s="28" t="s">
        <v>5</v>
      </c>
      <c r="G59" s="27" t="s">
        <v>68</v>
      </c>
      <c r="H59" s="30">
        <v>0.1</v>
      </c>
      <c r="I59" s="31">
        <f t="shared" si="2"/>
        <v>111</v>
      </c>
      <c r="J59" s="32" t="s">
        <v>121</v>
      </c>
      <c r="K59" s="64"/>
    </row>
    <row r="60" spans="1:12" s="53" customFormat="1" ht="22.5">
      <c r="A60" s="45">
        <f t="shared" si="0"/>
        <v>56</v>
      </c>
      <c r="B60" s="51" t="s">
        <v>24</v>
      </c>
      <c r="C60" s="52" t="s">
        <v>9</v>
      </c>
      <c r="D60" s="28"/>
      <c r="E60" s="29"/>
      <c r="F60" s="28" t="s">
        <v>4</v>
      </c>
      <c r="G60" s="27" t="s">
        <v>3</v>
      </c>
      <c r="H60" s="30">
        <v>0.2</v>
      </c>
      <c r="I60" s="31">
        <f t="shared" si="2"/>
        <v>111.2</v>
      </c>
      <c r="J60" s="43" t="s">
        <v>122</v>
      </c>
      <c r="K60" s="64"/>
    </row>
    <row r="61" spans="1:12" s="53" customFormat="1" ht="22.5">
      <c r="A61" s="45">
        <f t="shared" si="0"/>
        <v>57</v>
      </c>
      <c r="B61" s="51" t="s">
        <v>24</v>
      </c>
      <c r="C61" s="52"/>
      <c r="D61" s="28"/>
      <c r="E61" s="6" t="s">
        <v>0</v>
      </c>
      <c r="F61" s="28" t="s">
        <v>4</v>
      </c>
      <c r="G61" s="27" t="s">
        <v>69</v>
      </c>
      <c r="H61" s="30">
        <v>0.5</v>
      </c>
      <c r="I61" s="31">
        <f t="shared" si="2"/>
        <v>111.7</v>
      </c>
      <c r="J61" s="108" t="s">
        <v>207</v>
      </c>
      <c r="K61" s="64"/>
    </row>
    <row r="62" spans="1:12" s="53" customFormat="1">
      <c r="A62" s="47">
        <f t="shared" si="0"/>
        <v>58</v>
      </c>
      <c r="B62" s="40" t="s">
        <v>24</v>
      </c>
      <c r="C62" s="41" t="s">
        <v>9</v>
      </c>
      <c r="D62" s="26" t="s">
        <v>164</v>
      </c>
      <c r="E62" s="23"/>
      <c r="F62" s="22" t="s">
        <v>4</v>
      </c>
      <c r="G62" s="21" t="s">
        <v>3</v>
      </c>
      <c r="H62" s="24">
        <v>4.5</v>
      </c>
      <c r="I62" s="25">
        <f t="shared" si="2"/>
        <v>116.2</v>
      </c>
      <c r="J62" s="50" t="s">
        <v>184</v>
      </c>
      <c r="K62" s="65">
        <f>I62-I24</f>
        <v>47.900000000000006</v>
      </c>
    </row>
    <row r="63" spans="1:12" s="53" customFormat="1">
      <c r="A63" s="45">
        <f t="shared" si="0"/>
        <v>59</v>
      </c>
      <c r="B63" s="51" t="s">
        <v>23</v>
      </c>
      <c r="C63" s="52"/>
      <c r="D63" s="28"/>
      <c r="E63" s="29"/>
      <c r="F63" s="109" t="s">
        <v>5</v>
      </c>
      <c r="G63" s="27" t="s">
        <v>71</v>
      </c>
      <c r="H63" s="30">
        <v>1.1000000000000001</v>
      </c>
      <c r="I63" s="31">
        <f t="shared" si="2"/>
        <v>117.3</v>
      </c>
      <c r="J63" s="32" t="s">
        <v>115</v>
      </c>
      <c r="K63" s="64"/>
    </row>
    <row r="64" spans="1:12" s="53" customFormat="1">
      <c r="A64" s="45">
        <f t="shared" si="0"/>
        <v>60</v>
      </c>
      <c r="B64" s="51" t="s">
        <v>39</v>
      </c>
      <c r="C64" s="52"/>
      <c r="D64" s="28"/>
      <c r="E64" s="29"/>
      <c r="F64" s="28" t="s">
        <v>54</v>
      </c>
      <c r="G64" s="116" t="s">
        <v>235</v>
      </c>
      <c r="H64" s="30">
        <v>1.6</v>
      </c>
      <c r="I64" s="31">
        <f t="shared" si="2"/>
        <v>118.89999999999999</v>
      </c>
      <c r="J64" s="32" t="s">
        <v>115</v>
      </c>
      <c r="K64" s="64"/>
    </row>
    <row r="65" spans="1:11" s="53" customFormat="1">
      <c r="A65" s="45">
        <f t="shared" si="0"/>
        <v>61</v>
      </c>
      <c r="B65" s="51" t="s">
        <v>23</v>
      </c>
      <c r="C65" s="52"/>
      <c r="D65" s="28"/>
      <c r="E65" s="29"/>
      <c r="F65" s="28" t="s">
        <v>5</v>
      </c>
      <c r="G65" s="27" t="s">
        <v>72</v>
      </c>
      <c r="H65" s="30">
        <v>0.1</v>
      </c>
      <c r="I65" s="31">
        <f t="shared" si="2"/>
        <v>118.99999999999999</v>
      </c>
      <c r="J65" s="32" t="s">
        <v>123</v>
      </c>
      <c r="K65" s="64"/>
    </row>
    <row r="66" spans="1:11" s="53" customFormat="1">
      <c r="A66" s="45">
        <f t="shared" si="0"/>
        <v>62</v>
      </c>
      <c r="B66" s="51" t="s">
        <v>24</v>
      </c>
      <c r="C66" s="52" t="s">
        <v>9</v>
      </c>
      <c r="D66" s="28"/>
      <c r="E66" s="56"/>
      <c r="F66" s="28" t="s">
        <v>4</v>
      </c>
      <c r="G66" s="27" t="s">
        <v>73</v>
      </c>
      <c r="H66" s="30">
        <v>1.3</v>
      </c>
      <c r="I66" s="31">
        <f t="shared" si="2"/>
        <v>120.29999999999998</v>
      </c>
      <c r="J66" s="32" t="s">
        <v>124</v>
      </c>
      <c r="K66" s="64"/>
    </row>
    <row r="67" spans="1:11" s="53" customFormat="1" ht="22.5">
      <c r="A67" s="46">
        <f t="shared" si="0"/>
        <v>63</v>
      </c>
      <c r="B67" s="51" t="s">
        <v>24</v>
      </c>
      <c r="C67" s="52" t="s">
        <v>9</v>
      </c>
      <c r="D67" s="28"/>
      <c r="E67" s="29"/>
      <c r="F67" s="28" t="s">
        <v>5</v>
      </c>
      <c r="G67" s="27" t="s">
        <v>74</v>
      </c>
      <c r="H67" s="30">
        <v>9.6</v>
      </c>
      <c r="I67" s="31">
        <f t="shared" si="2"/>
        <v>129.89999999999998</v>
      </c>
      <c r="J67" s="43" t="s">
        <v>146</v>
      </c>
      <c r="K67" s="64"/>
    </row>
    <row r="68" spans="1:11" s="53" customFormat="1">
      <c r="A68" s="45">
        <f t="shared" si="0"/>
        <v>64</v>
      </c>
      <c r="B68" s="51" t="s">
        <v>24</v>
      </c>
      <c r="C68" s="52" t="s">
        <v>9</v>
      </c>
      <c r="D68" s="28" t="s">
        <v>76</v>
      </c>
      <c r="E68" s="29"/>
      <c r="F68" s="28" t="s">
        <v>4</v>
      </c>
      <c r="G68" s="27" t="s">
        <v>75</v>
      </c>
      <c r="H68" s="30">
        <v>1.8</v>
      </c>
      <c r="I68" s="31">
        <f t="shared" si="2"/>
        <v>131.69999999999999</v>
      </c>
      <c r="J68" s="32" t="s">
        <v>145</v>
      </c>
      <c r="K68" s="64"/>
    </row>
    <row r="69" spans="1:11" s="53" customFormat="1">
      <c r="A69" s="45">
        <f t="shared" si="0"/>
        <v>65</v>
      </c>
      <c r="B69" s="51" t="s">
        <v>39</v>
      </c>
      <c r="C69" s="52"/>
      <c r="D69" s="28"/>
      <c r="E69" s="29"/>
      <c r="F69" s="28" t="s">
        <v>77</v>
      </c>
      <c r="G69" s="27" t="s">
        <v>78</v>
      </c>
      <c r="H69" s="30">
        <v>1</v>
      </c>
      <c r="I69" s="31">
        <f t="shared" si="2"/>
        <v>132.69999999999999</v>
      </c>
      <c r="J69" s="32"/>
      <c r="K69" s="64"/>
    </row>
    <row r="70" spans="1:11" s="53" customFormat="1">
      <c r="A70" s="45">
        <f t="shared" ref="A70:A92" si="3">A69+1</f>
        <v>66</v>
      </c>
      <c r="B70" s="51" t="s">
        <v>24</v>
      </c>
      <c r="C70" s="52"/>
      <c r="D70" s="28"/>
      <c r="E70" s="29"/>
      <c r="F70" s="28" t="s">
        <v>4</v>
      </c>
      <c r="G70" s="27" t="s">
        <v>3</v>
      </c>
      <c r="H70" s="30">
        <v>0.2</v>
      </c>
      <c r="I70" s="31">
        <f t="shared" si="2"/>
        <v>132.89999999999998</v>
      </c>
      <c r="J70" s="32" t="s">
        <v>79</v>
      </c>
      <c r="K70" s="64"/>
    </row>
    <row r="71" spans="1:11" s="53" customFormat="1">
      <c r="A71" s="45">
        <f t="shared" si="3"/>
        <v>67</v>
      </c>
      <c r="B71" s="51" t="s">
        <v>24</v>
      </c>
      <c r="C71" s="52" t="s">
        <v>9</v>
      </c>
      <c r="D71" s="28" t="s">
        <v>178</v>
      </c>
      <c r="E71" s="29"/>
      <c r="F71" s="28" t="s">
        <v>5</v>
      </c>
      <c r="G71" s="27" t="s">
        <v>81</v>
      </c>
      <c r="H71" s="30">
        <v>0.7</v>
      </c>
      <c r="I71" s="31">
        <f>I70+H71</f>
        <v>133.59999999999997</v>
      </c>
      <c r="J71" s="32" t="s">
        <v>80</v>
      </c>
      <c r="K71" s="64"/>
    </row>
    <row r="72" spans="1:11" s="53" customFormat="1">
      <c r="A72" s="45">
        <f t="shared" si="3"/>
        <v>68</v>
      </c>
      <c r="B72" s="51" t="s">
        <v>24</v>
      </c>
      <c r="C72" s="52"/>
      <c r="D72" s="28"/>
      <c r="E72" s="29"/>
      <c r="F72" s="28" t="s">
        <v>5</v>
      </c>
      <c r="G72" s="27" t="s">
        <v>3</v>
      </c>
      <c r="H72" s="30">
        <v>5.5</v>
      </c>
      <c r="I72" s="31">
        <f t="shared" si="2"/>
        <v>139.09999999999997</v>
      </c>
      <c r="J72" s="32" t="s">
        <v>82</v>
      </c>
      <c r="K72" s="64"/>
    </row>
    <row r="73" spans="1:11" s="53" customFormat="1">
      <c r="A73" s="45">
        <f t="shared" si="3"/>
        <v>69</v>
      </c>
      <c r="B73" s="110" t="s">
        <v>214</v>
      </c>
      <c r="C73" s="52"/>
      <c r="D73" s="28"/>
      <c r="E73" s="29"/>
      <c r="F73" s="28" t="s">
        <v>5</v>
      </c>
      <c r="G73" s="27" t="s">
        <v>84</v>
      </c>
      <c r="H73" s="30">
        <v>1.8</v>
      </c>
      <c r="I73" s="31">
        <f t="shared" si="2"/>
        <v>140.89999999999998</v>
      </c>
      <c r="J73" s="32" t="s">
        <v>83</v>
      </c>
      <c r="K73" s="64"/>
    </row>
    <row r="74" spans="1:11" s="53" customFormat="1">
      <c r="A74" s="45">
        <f t="shared" si="3"/>
        <v>70</v>
      </c>
      <c r="B74" s="51" t="s">
        <v>24</v>
      </c>
      <c r="C74" s="52" t="s">
        <v>9</v>
      </c>
      <c r="D74" s="109" t="s">
        <v>238</v>
      </c>
      <c r="E74" s="29"/>
      <c r="F74" s="28" t="s">
        <v>4</v>
      </c>
      <c r="G74" s="27" t="s">
        <v>85</v>
      </c>
      <c r="H74" s="30">
        <v>6.7</v>
      </c>
      <c r="I74" s="31">
        <f t="shared" si="2"/>
        <v>147.59999999999997</v>
      </c>
      <c r="J74" s="32" t="s">
        <v>147</v>
      </c>
      <c r="K74" s="64"/>
    </row>
    <row r="75" spans="1:11" s="53" customFormat="1">
      <c r="A75" s="45">
        <f t="shared" si="3"/>
        <v>71</v>
      </c>
      <c r="B75" s="38" t="s">
        <v>23</v>
      </c>
      <c r="C75" s="52"/>
      <c r="D75" s="28"/>
      <c r="E75" s="29"/>
      <c r="F75" s="28" t="s">
        <v>5</v>
      </c>
      <c r="G75" s="27" t="s">
        <v>148</v>
      </c>
      <c r="H75" s="30">
        <v>6.9</v>
      </c>
      <c r="I75" s="31">
        <f t="shared" si="2"/>
        <v>154.49999999999997</v>
      </c>
      <c r="J75" s="108" t="s">
        <v>202</v>
      </c>
      <c r="K75" s="64"/>
    </row>
    <row r="76" spans="1:11" s="53" customFormat="1" ht="22.5">
      <c r="A76" s="45">
        <f t="shared" si="3"/>
        <v>72</v>
      </c>
      <c r="B76" s="38" t="s">
        <v>44</v>
      </c>
      <c r="C76" s="52"/>
      <c r="D76" s="28"/>
      <c r="E76" s="6" t="s">
        <v>0</v>
      </c>
      <c r="F76" s="28" t="s">
        <v>4</v>
      </c>
      <c r="G76" s="27" t="s">
        <v>148</v>
      </c>
      <c r="H76" s="30">
        <v>0.1</v>
      </c>
      <c r="I76" s="31">
        <f t="shared" si="2"/>
        <v>154.59999999999997</v>
      </c>
      <c r="J76" s="43" t="s">
        <v>205</v>
      </c>
      <c r="K76" s="64"/>
    </row>
    <row r="77" spans="1:11" s="53" customFormat="1">
      <c r="A77" s="45">
        <f t="shared" si="3"/>
        <v>73</v>
      </c>
      <c r="B77" s="51" t="s">
        <v>24</v>
      </c>
      <c r="C77" s="52" t="s">
        <v>9</v>
      </c>
      <c r="D77" s="28" t="s">
        <v>177</v>
      </c>
      <c r="E77" s="29"/>
      <c r="F77" s="28" t="s">
        <v>5</v>
      </c>
      <c r="G77" s="27" t="s">
        <v>86</v>
      </c>
      <c r="H77" s="30">
        <v>1.9</v>
      </c>
      <c r="I77" s="31">
        <f t="shared" si="2"/>
        <v>156.49999999999997</v>
      </c>
      <c r="J77" s="32" t="s">
        <v>151</v>
      </c>
      <c r="K77" s="64"/>
    </row>
    <row r="78" spans="1:11" s="53" customFormat="1">
      <c r="A78" s="47">
        <f t="shared" si="3"/>
        <v>74</v>
      </c>
      <c r="B78" s="40" t="s">
        <v>125</v>
      </c>
      <c r="C78" s="41"/>
      <c r="D78" s="66" t="s">
        <v>160</v>
      </c>
      <c r="E78" s="23"/>
      <c r="F78" s="22" t="s">
        <v>126</v>
      </c>
      <c r="G78" s="21" t="s">
        <v>86</v>
      </c>
      <c r="H78" s="24">
        <v>0.7</v>
      </c>
      <c r="I78" s="25">
        <f t="shared" si="2"/>
        <v>157.19999999999996</v>
      </c>
      <c r="J78" s="50" t="s">
        <v>224</v>
      </c>
      <c r="K78" s="65">
        <f>I78-I62</f>
        <v>40.999999999999957</v>
      </c>
    </row>
    <row r="79" spans="1:11" s="53" customFormat="1">
      <c r="A79" s="46">
        <f t="shared" si="3"/>
        <v>75</v>
      </c>
      <c r="B79" s="51" t="s">
        <v>45</v>
      </c>
      <c r="C79" s="52" t="s">
        <v>9</v>
      </c>
      <c r="D79" s="28" t="s">
        <v>87</v>
      </c>
      <c r="E79" s="29"/>
      <c r="F79" s="28" t="s">
        <v>5</v>
      </c>
      <c r="G79" s="27" t="s">
        <v>88</v>
      </c>
      <c r="H79" s="30">
        <v>6.9</v>
      </c>
      <c r="I79" s="31">
        <f>I78+H79</f>
        <v>164.09999999999997</v>
      </c>
      <c r="J79" s="32"/>
      <c r="K79" s="64"/>
    </row>
    <row r="80" spans="1:11" s="53" customFormat="1">
      <c r="A80" s="45">
        <f t="shared" si="3"/>
        <v>76</v>
      </c>
      <c r="B80" s="51" t="s">
        <v>45</v>
      </c>
      <c r="C80" s="52" t="s">
        <v>9</v>
      </c>
      <c r="D80" s="28" t="s">
        <v>89</v>
      </c>
      <c r="E80" s="29"/>
      <c r="F80" s="28" t="s">
        <v>5</v>
      </c>
      <c r="G80" s="27" t="s">
        <v>86</v>
      </c>
      <c r="H80" s="30">
        <v>12</v>
      </c>
      <c r="I80" s="31">
        <f t="shared" si="2"/>
        <v>176.09999999999997</v>
      </c>
      <c r="J80" s="32"/>
      <c r="K80" s="64"/>
    </row>
    <row r="81" spans="1:11" s="53" customFormat="1">
      <c r="A81" s="45">
        <f t="shared" si="3"/>
        <v>77</v>
      </c>
      <c r="B81" s="51" t="s">
        <v>45</v>
      </c>
      <c r="C81" s="52"/>
      <c r="D81" s="54"/>
      <c r="E81" s="6" t="s">
        <v>0</v>
      </c>
      <c r="F81" s="28" t="s">
        <v>5</v>
      </c>
      <c r="G81" s="27" t="s">
        <v>3</v>
      </c>
      <c r="H81" s="30">
        <v>2</v>
      </c>
      <c r="I81" s="31">
        <f t="shared" ref="I81:I92" si="4">I80+H81</f>
        <v>178.09999999999997</v>
      </c>
      <c r="J81" s="32" t="s">
        <v>152</v>
      </c>
      <c r="K81" s="64"/>
    </row>
    <row r="82" spans="1:11" s="53" customFormat="1">
      <c r="A82" s="45">
        <f t="shared" si="3"/>
        <v>78</v>
      </c>
      <c r="B82" s="110" t="s">
        <v>217</v>
      </c>
      <c r="C82" s="52"/>
      <c r="D82" s="54"/>
      <c r="E82" s="29"/>
      <c r="F82" s="28" t="s">
        <v>5</v>
      </c>
      <c r="G82" s="27" t="s">
        <v>3</v>
      </c>
      <c r="H82" s="30">
        <v>0.2</v>
      </c>
      <c r="I82" s="31">
        <f>I81+H82</f>
        <v>178.29999999999995</v>
      </c>
      <c r="J82" s="32" t="s">
        <v>153</v>
      </c>
      <c r="K82" s="64"/>
    </row>
    <row r="83" spans="1:11" s="53" customFormat="1">
      <c r="A83" s="45">
        <f t="shared" si="3"/>
        <v>79</v>
      </c>
      <c r="B83" s="38" t="s">
        <v>44</v>
      </c>
      <c r="C83" s="52"/>
      <c r="D83" s="54"/>
      <c r="E83" s="6" t="s">
        <v>0</v>
      </c>
      <c r="F83" s="28" t="s">
        <v>4</v>
      </c>
      <c r="G83" s="27" t="s">
        <v>3</v>
      </c>
      <c r="H83" s="30">
        <v>3.7</v>
      </c>
      <c r="I83" s="31">
        <f t="shared" si="4"/>
        <v>181.99999999999994</v>
      </c>
      <c r="J83" s="89" t="s">
        <v>198</v>
      </c>
      <c r="K83" s="64"/>
    </row>
    <row r="84" spans="1:11" s="53" customFormat="1">
      <c r="A84" s="45">
        <f t="shared" si="3"/>
        <v>80</v>
      </c>
      <c r="B84" s="51" t="s">
        <v>23</v>
      </c>
      <c r="C84" s="52"/>
      <c r="D84" s="54"/>
      <c r="E84" s="29"/>
      <c r="F84" s="28" t="s">
        <v>4</v>
      </c>
      <c r="G84" s="27" t="s">
        <v>3</v>
      </c>
      <c r="H84" s="30">
        <v>0.2</v>
      </c>
      <c r="I84" s="31">
        <f t="shared" si="4"/>
        <v>182.19999999999993</v>
      </c>
      <c r="J84" s="32" t="s">
        <v>179</v>
      </c>
      <c r="K84" s="64"/>
    </row>
    <row r="85" spans="1:11" s="53" customFormat="1">
      <c r="A85" s="45">
        <f t="shared" si="3"/>
        <v>81</v>
      </c>
      <c r="B85" s="51" t="s">
        <v>23</v>
      </c>
      <c r="C85" s="52" t="s">
        <v>9</v>
      </c>
      <c r="D85" s="28" t="s">
        <v>90</v>
      </c>
      <c r="E85" s="29"/>
      <c r="F85" s="28" t="s">
        <v>5</v>
      </c>
      <c r="G85" s="27" t="s">
        <v>86</v>
      </c>
      <c r="H85" s="30">
        <v>0.4</v>
      </c>
      <c r="I85" s="31">
        <f t="shared" si="4"/>
        <v>182.59999999999994</v>
      </c>
      <c r="J85" s="32"/>
      <c r="K85" s="64"/>
    </row>
    <row r="86" spans="1:11" s="53" customFormat="1" ht="22.5">
      <c r="A86" s="47">
        <f t="shared" si="3"/>
        <v>82</v>
      </c>
      <c r="B86" s="40" t="s">
        <v>24</v>
      </c>
      <c r="C86" s="41" t="s">
        <v>9</v>
      </c>
      <c r="D86" s="26" t="s">
        <v>163</v>
      </c>
      <c r="E86" s="23"/>
      <c r="F86" s="22" t="s">
        <v>43</v>
      </c>
      <c r="G86" s="21" t="s">
        <v>91</v>
      </c>
      <c r="H86" s="24">
        <v>0.2</v>
      </c>
      <c r="I86" s="25">
        <f t="shared" si="4"/>
        <v>182.79999999999993</v>
      </c>
      <c r="J86" s="50" t="s">
        <v>187</v>
      </c>
      <c r="K86" s="65">
        <f>I86-I78</f>
        <v>25.599999999999966</v>
      </c>
    </row>
    <row r="87" spans="1:11" s="53" customFormat="1">
      <c r="A87" s="45">
        <f t="shared" si="3"/>
        <v>83</v>
      </c>
      <c r="B87" s="51" t="s">
        <v>39</v>
      </c>
      <c r="C87" s="52" t="s">
        <v>9</v>
      </c>
      <c r="D87" s="28" t="s">
        <v>92</v>
      </c>
      <c r="E87" s="29"/>
      <c r="F87" s="28" t="s">
        <v>77</v>
      </c>
      <c r="G87" s="27" t="s">
        <v>94</v>
      </c>
      <c r="H87" s="30">
        <v>8</v>
      </c>
      <c r="I87" s="31">
        <f t="shared" si="4"/>
        <v>190.79999999999993</v>
      </c>
      <c r="J87" s="32" t="s">
        <v>93</v>
      </c>
      <c r="K87" s="64"/>
    </row>
    <row r="88" spans="1:11" s="53" customFormat="1">
      <c r="A88" s="45">
        <f t="shared" si="3"/>
        <v>84</v>
      </c>
      <c r="B88" s="51" t="s">
        <v>24</v>
      </c>
      <c r="C88" s="52" t="s">
        <v>9</v>
      </c>
      <c r="D88" s="28" t="s">
        <v>96</v>
      </c>
      <c r="E88" s="29"/>
      <c r="F88" s="28" t="s">
        <v>4</v>
      </c>
      <c r="G88" s="27" t="s">
        <v>95</v>
      </c>
      <c r="H88" s="30">
        <v>9</v>
      </c>
      <c r="I88" s="31">
        <f t="shared" si="4"/>
        <v>199.79999999999993</v>
      </c>
      <c r="J88" s="32"/>
      <c r="K88" s="64"/>
    </row>
    <row r="89" spans="1:11" s="53" customFormat="1">
      <c r="A89" s="47">
        <f t="shared" si="3"/>
        <v>85</v>
      </c>
      <c r="B89" s="40" t="s">
        <v>42</v>
      </c>
      <c r="C89" s="41"/>
      <c r="D89" s="26" t="s">
        <v>162</v>
      </c>
      <c r="E89" s="23"/>
      <c r="F89" s="22" t="s">
        <v>43</v>
      </c>
      <c r="G89" s="21" t="s">
        <v>97</v>
      </c>
      <c r="H89" s="24">
        <v>1.4</v>
      </c>
      <c r="I89" s="25">
        <f t="shared" si="4"/>
        <v>201.19999999999993</v>
      </c>
      <c r="J89" s="50" t="s">
        <v>185</v>
      </c>
      <c r="K89" s="65">
        <f>I89-I86</f>
        <v>18.400000000000006</v>
      </c>
    </row>
    <row r="90" spans="1:11" s="53" customFormat="1">
      <c r="A90" s="45">
        <f t="shared" si="3"/>
        <v>86</v>
      </c>
      <c r="B90" s="51" t="s">
        <v>28</v>
      </c>
      <c r="C90" s="52" t="s">
        <v>40</v>
      </c>
      <c r="D90" s="28"/>
      <c r="E90" s="29"/>
      <c r="F90" s="28" t="s">
        <v>4</v>
      </c>
      <c r="G90" s="27" t="s">
        <v>3</v>
      </c>
      <c r="H90" s="30">
        <v>0.2</v>
      </c>
      <c r="I90" s="31">
        <f t="shared" si="4"/>
        <v>201.39999999999992</v>
      </c>
      <c r="J90" s="32" t="s">
        <v>170</v>
      </c>
      <c r="K90" s="64"/>
    </row>
    <row r="91" spans="1:11" s="53" customFormat="1">
      <c r="A91" s="45">
        <f t="shared" si="3"/>
        <v>87</v>
      </c>
      <c r="B91" s="58" t="s">
        <v>28</v>
      </c>
      <c r="C91" s="59"/>
      <c r="D91" s="28"/>
      <c r="E91" s="29"/>
      <c r="F91" s="28" t="s">
        <v>4</v>
      </c>
      <c r="G91" s="28" t="s">
        <v>3</v>
      </c>
      <c r="H91" s="30">
        <v>0.1</v>
      </c>
      <c r="I91" s="60">
        <f t="shared" si="4"/>
        <v>201.49999999999991</v>
      </c>
      <c r="J91" s="32" t="s">
        <v>171</v>
      </c>
      <c r="K91" s="64"/>
    </row>
    <row r="92" spans="1:11" s="53" customFormat="1" ht="23.25" thickBot="1">
      <c r="A92" s="78">
        <f t="shared" si="3"/>
        <v>88</v>
      </c>
      <c r="B92" s="79" t="s">
        <v>42</v>
      </c>
      <c r="C92" s="80"/>
      <c r="D92" s="81" t="s">
        <v>161</v>
      </c>
      <c r="E92" s="82"/>
      <c r="F92" s="83" t="s">
        <v>43</v>
      </c>
      <c r="G92" s="84" t="s">
        <v>3</v>
      </c>
      <c r="H92" s="85">
        <v>0.1</v>
      </c>
      <c r="I92" s="86">
        <f t="shared" si="4"/>
        <v>201.59999999999991</v>
      </c>
      <c r="J92" s="87" t="s">
        <v>159</v>
      </c>
      <c r="K92" s="88"/>
    </row>
  </sheetData>
  <mergeCells count="10">
    <mergeCell ref="H3:I3"/>
    <mergeCell ref="J3:J4"/>
    <mergeCell ref="K3:K4"/>
    <mergeCell ref="J37:J38"/>
    <mergeCell ref="A3:A4"/>
    <mergeCell ref="B3:B4"/>
    <mergeCell ref="C3:C4"/>
    <mergeCell ref="D3:D4"/>
    <mergeCell ref="E3:E4"/>
    <mergeCell ref="F3:G3"/>
  </mergeCells>
  <phoneticPr fontId="2"/>
  <pageMargins left="0.25" right="0.25" top="0.75" bottom="0.75" header="0.3" footer="0.3"/>
  <pageSetup paperSize="9"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6" sqref="D16"/>
    </sheetView>
  </sheetViews>
  <sheetFormatPr defaultRowHeight="13.5"/>
  <cols>
    <col min="1" max="1" width="3.125" customWidth="1"/>
    <col min="2" max="2" width="9.625" customWidth="1"/>
    <col min="3" max="4" width="42.625" style="90" customWidth="1"/>
  </cols>
  <sheetData>
    <row r="1" spans="1:4" ht="14.25" thickBot="1">
      <c r="A1" t="s">
        <v>230</v>
      </c>
    </row>
    <row r="2" spans="1:4" ht="14.25" thickBot="1">
      <c r="A2" s="103" t="s">
        <v>191</v>
      </c>
      <c r="B2" s="104" t="s">
        <v>192</v>
      </c>
      <c r="C2" s="105" t="s">
        <v>193</v>
      </c>
      <c r="D2" s="106" t="s">
        <v>194</v>
      </c>
    </row>
    <row r="3" spans="1:4" ht="14.25" thickTop="1">
      <c r="A3" s="99">
        <v>9</v>
      </c>
      <c r="B3" s="100" t="s">
        <v>189</v>
      </c>
      <c r="C3" s="101"/>
      <c r="D3" s="102" t="s">
        <v>196</v>
      </c>
    </row>
    <row r="4" spans="1:4">
      <c r="A4" s="99">
        <v>10</v>
      </c>
      <c r="B4" s="100" t="s">
        <v>237</v>
      </c>
      <c r="C4" s="112">
        <v>9.1999999999999993</v>
      </c>
      <c r="D4" s="113">
        <v>9.8000000000000007</v>
      </c>
    </row>
    <row r="5" spans="1:4">
      <c r="A5" s="99">
        <v>12</v>
      </c>
      <c r="B5" s="100" t="s">
        <v>237</v>
      </c>
      <c r="C5" s="112">
        <v>1.2</v>
      </c>
      <c r="D5" s="113">
        <v>0.8</v>
      </c>
    </row>
    <row r="6" spans="1:4">
      <c r="A6" s="99">
        <v>14</v>
      </c>
      <c r="B6" s="100" t="s">
        <v>237</v>
      </c>
      <c r="C6" s="112">
        <v>1.1000000000000001</v>
      </c>
      <c r="D6" s="113">
        <v>0.7</v>
      </c>
    </row>
    <row r="7" spans="1:4">
      <c r="A7" s="99">
        <v>18</v>
      </c>
      <c r="B7" s="100" t="s">
        <v>237</v>
      </c>
      <c r="C7" s="112">
        <v>6.1</v>
      </c>
      <c r="D7" s="113">
        <v>1.6</v>
      </c>
    </row>
    <row r="8" spans="1:4">
      <c r="A8" s="99">
        <v>19</v>
      </c>
      <c r="B8" s="100" t="s">
        <v>237</v>
      </c>
      <c r="C8" s="112">
        <v>11.7</v>
      </c>
      <c r="D8" s="113">
        <v>16.5</v>
      </c>
    </row>
    <row r="9" spans="1:4">
      <c r="A9" s="99">
        <v>20</v>
      </c>
      <c r="B9" s="100" t="s">
        <v>237</v>
      </c>
      <c r="C9" s="112">
        <v>13.2</v>
      </c>
      <c r="D9" s="113">
        <v>13.1</v>
      </c>
    </row>
    <row r="10" spans="1:4" ht="40.5">
      <c r="A10" s="93">
        <v>49</v>
      </c>
      <c r="B10" s="91" t="s">
        <v>189</v>
      </c>
      <c r="C10" s="92" t="s">
        <v>199</v>
      </c>
      <c r="D10" s="94" t="s">
        <v>201</v>
      </c>
    </row>
    <row r="11" spans="1:4" ht="27">
      <c r="A11" s="93">
        <v>57</v>
      </c>
      <c r="B11" s="91" t="s">
        <v>189</v>
      </c>
      <c r="C11" s="92" t="s">
        <v>208</v>
      </c>
      <c r="D11" s="94" t="s">
        <v>209</v>
      </c>
    </row>
    <row r="12" spans="1:4">
      <c r="A12" s="93">
        <v>59</v>
      </c>
      <c r="B12" s="91" t="s">
        <v>210</v>
      </c>
      <c r="C12" s="92" t="s">
        <v>211</v>
      </c>
      <c r="D12" s="94" t="s">
        <v>212</v>
      </c>
    </row>
    <row r="13" spans="1:4">
      <c r="A13" s="93">
        <v>60</v>
      </c>
      <c r="B13" s="91" t="s">
        <v>233</v>
      </c>
      <c r="C13" s="92" t="s">
        <v>234</v>
      </c>
      <c r="D13" s="94" t="s">
        <v>236</v>
      </c>
    </row>
    <row r="14" spans="1:4">
      <c r="A14" s="93">
        <v>69</v>
      </c>
      <c r="B14" s="91" t="s">
        <v>213</v>
      </c>
      <c r="C14" s="92" t="s">
        <v>216</v>
      </c>
      <c r="D14" s="94" t="s">
        <v>215</v>
      </c>
    </row>
    <row r="15" spans="1:4">
      <c r="A15" s="93">
        <v>70</v>
      </c>
      <c r="B15" s="91" t="s">
        <v>239</v>
      </c>
      <c r="C15" s="92" t="s">
        <v>240</v>
      </c>
      <c r="D15" s="94" t="s">
        <v>241</v>
      </c>
    </row>
    <row r="16" spans="1:4">
      <c r="A16" s="93">
        <v>71</v>
      </c>
      <c r="B16" s="91" t="s">
        <v>204</v>
      </c>
      <c r="C16" s="92"/>
      <c r="D16" s="94" t="s">
        <v>203</v>
      </c>
    </row>
    <row r="17" spans="1:4" ht="40.5">
      <c r="A17" s="93">
        <v>72</v>
      </c>
      <c r="B17" s="91" t="s">
        <v>204</v>
      </c>
      <c r="C17" s="92" t="s">
        <v>206</v>
      </c>
      <c r="D17" s="94" t="s">
        <v>232</v>
      </c>
    </row>
    <row r="18" spans="1:4">
      <c r="A18" s="93">
        <v>79</v>
      </c>
      <c r="B18" s="91" t="s">
        <v>213</v>
      </c>
      <c r="C18" s="92" t="s">
        <v>216</v>
      </c>
      <c r="D18" s="94" t="s">
        <v>218</v>
      </c>
    </row>
    <row r="19" spans="1:4" ht="35.25" customHeight="1">
      <c r="A19" s="93">
        <v>79</v>
      </c>
      <c r="B19" s="91" t="s">
        <v>189</v>
      </c>
      <c r="C19" s="92" t="s">
        <v>188</v>
      </c>
      <c r="D19" s="94" t="s">
        <v>190</v>
      </c>
    </row>
    <row r="20" spans="1:4" ht="14.25" thickBot="1">
      <c r="A20" s="95"/>
      <c r="B20" s="96"/>
      <c r="C20" s="97"/>
      <c r="D20" s="98"/>
    </row>
    <row r="21" spans="1:4">
      <c r="A21" s="114"/>
      <c r="B21" s="115" t="s">
        <v>221</v>
      </c>
    </row>
  </sheetData>
  <phoneticPr fontId="2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700スタート</vt:lpstr>
      <vt:lpstr>730スタート</vt:lpstr>
      <vt:lpstr>800スタート</vt:lpstr>
      <vt:lpstr>修正履歴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cp:lastPrinted>2018-01-01T11:32:18Z</cp:lastPrinted>
  <dcterms:created xsi:type="dcterms:W3CDTF">2016-12-15T19:22:13Z</dcterms:created>
  <dcterms:modified xsi:type="dcterms:W3CDTF">2018-01-01T13:00:47Z</dcterms:modified>
</cp:coreProperties>
</file>