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" yWindow="375" windowWidth="13110" windowHeight="7110"/>
  </bookViews>
  <sheets>
    <sheet name="700" sheetId="1" r:id="rId1"/>
    <sheet name="800" sheetId="21" r:id="rId2"/>
    <sheet name="改定箇所" sheetId="20" r:id="rId3"/>
  </sheets>
  <calcPr calcId="145621"/>
</workbook>
</file>

<file path=xl/calcChain.xml><?xml version="1.0" encoding="utf-8"?>
<calcChain xmlns="http://schemas.openxmlformats.org/spreadsheetml/2006/main">
  <c r="K69" i="21" l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I7" i="2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A7" i="21"/>
  <c r="A8" i="21" s="1"/>
  <c r="I6" i="21"/>
  <c r="A6" i="21"/>
  <c r="K69" i="1"/>
  <c r="I58" i="1"/>
  <c r="A110" i="1"/>
  <c r="I23" i="21" l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35" i="21" s="1"/>
  <c r="I36" i="21" s="1"/>
  <c r="I37" i="21" s="1"/>
  <c r="I38" i="21" s="1"/>
  <c r="I39" i="21" s="1"/>
  <c r="I40" i="21" s="1"/>
  <c r="I41" i="21" s="1"/>
  <c r="I42" i="21" s="1"/>
  <c r="I43" i="21" s="1"/>
  <c r="I44" i="21" s="1"/>
  <c r="I45" i="21" s="1"/>
  <c r="I46" i="21" s="1"/>
  <c r="K22" i="21"/>
  <c r="I47" i="21" l="1"/>
  <c r="I48" i="21" s="1"/>
  <c r="I49" i="21" s="1"/>
  <c r="I50" i="21" s="1"/>
  <c r="I51" i="21" s="1"/>
  <c r="I52" i="21" s="1"/>
  <c r="I53" i="21" s="1"/>
  <c r="I54" i="21" s="1"/>
  <c r="I55" i="21" s="1"/>
  <c r="I56" i="21" s="1"/>
  <c r="I57" i="21" s="1"/>
  <c r="K46" i="21"/>
  <c r="I58" i="21" l="1"/>
  <c r="I59" i="21" s="1"/>
  <c r="I60" i="21" s="1"/>
  <c r="I61" i="21" s="1"/>
  <c r="I62" i="21" s="1"/>
  <c r="I63" i="21" s="1"/>
  <c r="I64" i="21" s="1"/>
  <c r="I65" i="21" s="1"/>
  <c r="I66" i="21" s="1"/>
  <c r="I72" i="21" s="1"/>
  <c r="I73" i="21" s="1"/>
  <c r="I74" i="21" s="1"/>
  <c r="I75" i="21" s="1"/>
  <c r="I76" i="21" s="1"/>
  <c r="I77" i="21" s="1"/>
  <c r="I78" i="21" s="1"/>
  <c r="I79" i="21" s="1"/>
  <c r="I80" i="21" s="1"/>
  <c r="I81" i="21" s="1"/>
  <c r="K57" i="21"/>
  <c r="I82" i="21" l="1"/>
  <c r="I83" i="21" s="1"/>
  <c r="I84" i="21" s="1"/>
  <c r="I85" i="21" s="1"/>
  <c r="I86" i="21" s="1"/>
  <c r="I87" i="21" s="1"/>
  <c r="I88" i="21" s="1"/>
  <c r="K81" i="21"/>
  <c r="I89" i="21" l="1"/>
  <c r="I90" i="21" s="1"/>
  <c r="I91" i="21" s="1"/>
  <c r="I92" i="21" s="1"/>
  <c r="I93" i="21" s="1"/>
  <c r="I94" i="21" s="1"/>
  <c r="I95" i="21" s="1"/>
  <c r="I96" i="21" s="1"/>
  <c r="I97" i="21" s="1"/>
  <c r="I98" i="21" s="1"/>
  <c r="K88" i="21"/>
  <c r="I99" i="21" l="1"/>
  <c r="I100" i="21" s="1"/>
  <c r="I101" i="21" s="1"/>
  <c r="I102" i="21" s="1"/>
  <c r="I103" i="21" s="1"/>
  <c r="I104" i="21" s="1"/>
  <c r="I105" i="21" s="1"/>
  <c r="I106" i="21" s="1"/>
  <c r="I107" i="21" s="1"/>
  <c r="I108" i="21" s="1"/>
  <c r="I109" i="21" s="1"/>
  <c r="I110" i="21" s="1"/>
  <c r="I111" i="21" s="1"/>
  <c r="I112" i="21" s="1"/>
  <c r="I113" i="21" s="1"/>
  <c r="I114" i="21" s="1"/>
  <c r="K98" i="21"/>
  <c r="K114" i="21" l="1"/>
  <c r="I115" i="21"/>
  <c r="I116" i="21" s="1"/>
  <c r="I117" i="21" s="1"/>
  <c r="I118" i="21" s="1"/>
  <c r="K118" i="2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I6" i="1" l="1"/>
  <c r="I7" i="1" s="1"/>
  <c r="I8" i="1" l="1"/>
  <c r="I9" i="1" l="1"/>
  <c r="I10" i="1" l="1"/>
  <c r="I11" i="1" s="1"/>
  <c r="I12" i="1" l="1"/>
  <c r="I13" i="1" s="1"/>
  <c r="I14" i="1" s="1"/>
  <c r="I15" i="1" l="1"/>
  <c r="I16" i="1" s="1"/>
  <c r="I17" i="1" l="1"/>
  <c r="I18" i="1" s="1"/>
  <c r="I19" i="1" s="1"/>
  <c r="I20" i="1" s="1"/>
  <c r="I21" i="1" l="1"/>
  <c r="I22" i="1" s="1"/>
  <c r="I23" i="1" l="1"/>
  <c r="I24" i="1" s="1"/>
  <c r="I25" i="1" s="1"/>
  <c r="I26" i="1" s="1"/>
  <c r="I27" i="1" s="1"/>
  <c r="K22" i="1"/>
  <c r="I28" i="1" l="1"/>
  <c r="I29" i="1" s="1"/>
  <c r="I30" i="1" s="1"/>
  <c r="I31" i="1" s="1"/>
  <c r="I32" i="1" s="1"/>
  <c r="I33" i="1" l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K46" i="1" l="1"/>
  <c r="I48" i="1"/>
  <c r="I49" i="1" l="1"/>
  <c r="I50" i="1" s="1"/>
  <c r="I51" i="1" l="1"/>
  <c r="I52" i="1" s="1"/>
  <c r="I53" i="1" s="1"/>
  <c r="I54" i="1" s="1"/>
  <c r="I55" i="1" s="1"/>
  <c r="I56" i="1" s="1"/>
  <c r="I57" i="1" s="1"/>
  <c r="I59" i="1" l="1"/>
  <c r="I60" i="1" s="1"/>
  <c r="I61" i="1" s="1"/>
  <c r="I62" i="1" s="1"/>
  <c r="I63" i="1" s="1"/>
  <c r="I64" i="1" s="1"/>
  <c r="I65" i="1" s="1"/>
  <c r="I66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K81" i="1" s="1"/>
  <c r="K57" i="1"/>
  <c r="I82" i="1" l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l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K98" i="1"/>
  <c r="K88" i="1"/>
  <c r="I111" i="1" l="1"/>
  <c r="I112" i="1" s="1"/>
  <c r="I113" i="1" s="1"/>
  <c r="I114" i="1" s="1"/>
  <c r="K114" i="1" s="1"/>
  <c r="I115" i="1" l="1"/>
  <c r="I116" i="1" s="1"/>
  <c r="I117" i="1" s="1"/>
  <c r="I118" i="1" s="1"/>
  <c r="K118" i="1" s="1"/>
</calcChain>
</file>

<file path=xl/sharedStrings.xml><?xml version="1.0" encoding="utf-8"?>
<sst xmlns="http://schemas.openxmlformats.org/spreadsheetml/2006/main" count="1198" uniqueCount="343">
  <si>
    <t>×</t>
  </si>
  <si>
    <t>←標識・案内看板等なし</t>
  </si>
  <si>
    <t>直進</t>
    <rPh sb="0" eb="2">
      <t>チョクシン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</si>
  <si>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</si>
  <si>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</si>
  <si>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</si>
  <si>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左直進</t>
    <rPh sb="0" eb="1">
      <t>ヒダリ</t>
    </rPh>
    <rPh sb="1" eb="3">
      <t>チョクシン</t>
    </rPh>
    <phoneticPr fontId="2"/>
  </si>
  <si>
    <t>形状</t>
    <rPh sb="0" eb="2">
      <t>ケイジョウ</t>
    </rPh>
    <phoneticPr fontId="5"/>
  </si>
  <si>
    <t>信号</t>
    <rPh sb="0" eb="2">
      <t>シンゴウ</t>
    </rPh>
    <phoneticPr fontId="5"/>
  </si>
  <si>
    <t>ポイント</t>
    <phoneticPr fontId="5"/>
  </si>
  <si>
    <t>標識</t>
    <rPh sb="0" eb="2">
      <t>ヒョウシキ</t>
    </rPh>
    <phoneticPr fontId="5"/>
  </si>
  <si>
    <t>現在地からの進行先</t>
    <rPh sb="0" eb="3">
      <t>ゲンザイチ</t>
    </rPh>
    <rPh sb="6" eb="8">
      <t>シンコウ</t>
    </rPh>
    <rPh sb="8" eb="9">
      <t>サキ</t>
    </rPh>
    <phoneticPr fontId="5"/>
  </si>
  <si>
    <t>現在地までの</t>
    <rPh sb="0" eb="3">
      <t>ゲンザイチ</t>
    </rPh>
    <phoneticPr fontId="5"/>
  </si>
  <si>
    <t>備考</t>
    <rPh sb="0" eb="2">
      <t>ビコウ</t>
    </rPh>
    <phoneticPr fontId="5"/>
  </si>
  <si>
    <t>PC間</t>
    <rPh sb="2" eb="3">
      <t>アイダ</t>
    </rPh>
    <phoneticPr fontId="5"/>
  </si>
  <si>
    <t>方角</t>
    <rPh sb="0" eb="2">
      <t>ホウガク</t>
    </rPh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</si>
  <si>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</si>
  <si>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</si>
  <si>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</si>
  <si>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逆Y</t>
    <rPh sb="0" eb="1">
      <t>ギャク</t>
    </rPh>
    <phoneticPr fontId="2"/>
  </si>
  <si>
    <t>右直進</t>
    <rPh sb="0" eb="1">
      <t>ミギ</t>
    </rPh>
    <rPh sb="1" eb="3">
      <t>チョクシン</t>
    </rPh>
    <phoneticPr fontId="2"/>
  </si>
  <si>
    <t>逆K</t>
    <rPh sb="0" eb="1">
      <t>ギャク</t>
    </rPh>
    <phoneticPr fontId="2"/>
  </si>
  <si>
    <t>S</t>
    <phoneticPr fontId="2"/>
  </si>
  <si>
    <t>┬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</si>
  <si>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</si>
  <si>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</si>
  <si>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S</t>
    <phoneticPr fontId="2"/>
  </si>
  <si>
    <t>左折</t>
    <rPh sb="0" eb="2">
      <t>サセツ</t>
    </rPh>
    <phoneticPr fontId="2"/>
  </si>
  <si>
    <t>┼</t>
    <phoneticPr fontId="2"/>
  </si>
  <si>
    <t>右直進</t>
    <rPh sb="0" eb="1">
      <t>ミギ</t>
    </rPh>
    <rPh sb="1" eb="3">
      <t>チョクシン</t>
    </rPh>
    <phoneticPr fontId="2"/>
  </si>
  <si>
    <t>直進</t>
    <rPh sb="0" eb="2">
      <t>チョクシン</t>
    </rPh>
    <phoneticPr fontId="2"/>
  </si>
  <si>
    <t>R477</t>
    <phoneticPr fontId="2"/>
  </si>
  <si>
    <t>├</t>
    <phoneticPr fontId="2"/>
  </si>
  <si>
    <t>青看板「→マイアミ ビーチ」</t>
    <rPh sb="0" eb="1">
      <t>アオ</t>
    </rPh>
    <rPh sb="1" eb="3">
      <t>カンバン</t>
    </rPh>
    <phoneticPr fontId="2"/>
  </si>
  <si>
    <t>右手前 鮎屋の郷</t>
    <rPh sb="0" eb="1">
      <t>ミギ</t>
    </rPh>
    <rPh sb="1" eb="3">
      <t>テマエ</t>
    </rPh>
    <rPh sb="4" eb="5">
      <t>アユ</t>
    </rPh>
    <rPh sb="5" eb="6">
      <t>ヤ</t>
    </rPh>
    <rPh sb="7" eb="8">
      <t>サト</t>
    </rPh>
    <phoneticPr fontId="2"/>
  </si>
  <si>
    <t>琵琶湖大橋東詰S</t>
    <rPh sb="0" eb="3">
      <t>ビワコ</t>
    </rPh>
    <rPh sb="3" eb="5">
      <t>オオハシ</t>
    </rPh>
    <rPh sb="5" eb="6">
      <t>ヒガシ</t>
    </rPh>
    <rPh sb="6" eb="7">
      <t>ヅ</t>
    </rPh>
    <phoneticPr fontId="2"/>
  </si>
  <si>
    <t>┼</t>
    <phoneticPr fontId="2"/>
  </si>
  <si>
    <t>S</t>
    <phoneticPr fontId="2"/>
  </si>
  <si>
    <t>琵琶湖大橋西詰S</t>
    <rPh sb="0" eb="3">
      <t>ビワコ</t>
    </rPh>
    <rPh sb="3" eb="5">
      <t>オオハシ</t>
    </rPh>
    <rPh sb="5" eb="6">
      <t>ニシ</t>
    </rPh>
    <rPh sb="6" eb="7">
      <t>ヅ</t>
    </rPh>
    <phoneticPr fontId="2"/>
  </si>
  <si>
    <t>直進</t>
    <rPh sb="0" eb="2">
      <t>チョクシン</t>
    </rPh>
    <phoneticPr fontId="2"/>
  </si>
  <si>
    <t>琵琶湖大橋有料道路
(レインボーロード)</t>
    <rPh sb="0" eb="3">
      <t>ビワコ</t>
    </rPh>
    <rPh sb="3" eb="5">
      <t>オオハシ</t>
    </rPh>
    <rPh sb="5" eb="7">
      <t>ユウリョウ</t>
    </rPh>
    <rPh sb="7" eb="9">
      <t>ドウロ</t>
    </rPh>
    <phoneticPr fontId="2"/>
  </si>
  <si>
    <t>R477(レインボーロード)</t>
    <phoneticPr fontId="2"/>
  </si>
  <si>
    <t>├</t>
    <phoneticPr fontId="2"/>
  </si>
  <si>
    <t>市道</t>
    <rPh sb="0" eb="2">
      <t>シドウ</t>
    </rPh>
    <phoneticPr fontId="2"/>
  </si>
  <si>
    <t>左合流</t>
    <rPh sb="0" eb="1">
      <t>ヒダリ</t>
    </rPh>
    <rPh sb="1" eb="3">
      <t>ゴウリュウ</t>
    </rPh>
    <phoneticPr fontId="2"/>
  </si>
  <si>
    <t>逆Y</t>
    <rPh sb="0" eb="1">
      <t>ギャク</t>
    </rPh>
    <phoneticPr fontId="2"/>
  </si>
  <si>
    <t>R367(花折街道)</t>
    <rPh sb="5" eb="6">
      <t>ハナ</t>
    </rPh>
    <rPh sb="6" eb="7">
      <t>オリ</t>
    </rPh>
    <rPh sb="7" eb="9">
      <t>カイドウ</t>
    </rPh>
    <phoneticPr fontId="2"/>
  </si>
  <si>
    <t>Y</t>
    <phoneticPr fontId="2"/>
  </si>
  <si>
    <t>左直進</t>
    <rPh sb="0" eb="1">
      <t>ヒダリ</t>
    </rPh>
    <rPh sb="1" eb="3">
      <t>チョクシン</t>
    </rPh>
    <phoneticPr fontId="2"/>
  </si>
  <si>
    <t>右折</t>
    <rPh sb="0" eb="2">
      <t>ウセツ</t>
    </rPh>
    <phoneticPr fontId="2"/>
  </si>
  <si>
    <t>┬</t>
    <phoneticPr fontId="2"/>
  </si>
  <si>
    <t>R303(若狭街道)</t>
    <rPh sb="5" eb="7">
      <t>ワカサ</t>
    </rPh>
    <rPh sb="7" eb="9">
      <t>カイドウ</t>
    </rPh>
    <phoneticPr fontId="2"/>
  </si>
  <si>
    <t>左折</t>
    <rPh sb="0" eb="2">
      <t>サセツ</t>
    </rPh>
    <phoneticPr fontId="2"/>
  </si>
  <si>
    <t>R27(丹後街道)</t>
    <rPh sb="4" eb="6">
      <t>タンゴ</t>
    </rPh>
    <rPh sb="6" eb="8">
      <t>カイドウ</t>
    </rPh>
    <phoneticPr fontId="2"/>
  </si>
  <si>
    <t>三宅S</t>
    <rPh sb="0" eb="2">
      <t>ミヤケ</t>
    </rPh>
    <phoneticPr fontId="2"/>
  </si>
  <si>
    <t>北吸S</t>
    <rPh sb="0" eb="1">
      <t>キタ</t>
    </rPh>
    <rPh sb="1" eb="2">
      <t>ス</t>
    </rPh>
    <phoneticPr fontId="2"/>
  </si>
  <si>
    <t>中舞鶴歩道橋S</t>
    <rPh sb="0" eb="1">
      <t>ナカ</t>
    </rPh>
    <rPh sb="1" eb="3">
      <t>マイヅル</t>
    </rPh>
    <rPh sb="3" eb="6">
      <t>ホドウキョウ</t>
    </rPh>
    <phoneticPr fontId="2"/>
  </si>
  <si>
    <t>┬</t>
    <phoneticPr fontId="2"/>
  </si>
  <si>
    <t>八田S</t>
    <rPh sb="0" eb="2">
      <t>ハタ</t>
    </rPh>
    <phoneticPr fontId="2"/>
  </si>
  <si>
    <t>K45</t>
    <phoneticPr fontId="2"/>
  </si>
  <si>
    <t>大川</t>
    <rPh sb="0" eb="2">
      <t>オオカワ</t>
    </rPh>
    <phoneticPr fontId="2"/>
  </si>
  <si>
    <t>青看板「←K567、→K45宮津」</t>
    <rPh sb="0" eb="1">
      <t>アオ</t>
    </rPh>
    <rPh sb="1" eb="3">
      <t>カンバン</t>
    </rPh>
    <rPh sb="14" eb="16">
      <t>ミヤヅ</t>
    </rPh>
    <phoneticPr fontId="2"/>
  </si>
  <si>
    <t>右奥 岡所泌尿器科医院、右手前 はとプリント</t>
    <rPh sb="0" eb="1">
      <t>ミギ</t>
    </rPh>
    <rPh sb="1" eb="2">
      <t>オク</t>
    </rPh>
    <rPh sb="3" eb="4">
      <t>オカ</t>
    </rPh>
    <rPh sb="4" eb="5">
      <t>ジョ</t>
    </rPh>
    <rPh sb="5" eb="8">
      <t>ヒニョウキ</t>
    </rPh>
    <rPh sb="8" eb="9">
      <t>カ</t>
    </rPh>
    <rPh sb="9" eb="11">
      <t>イイン</t>
    </rPh>
    <rPh sb="12" eb="13">
      <t>ミギ</t>
    </rPh>
    <rPh sb="13" eb="15">
      <t>テマエ</t>
    </rPh>
    <phoneticPr fontId="2"/>
  </si>
  <si>
    <t>┼</t>
    <phoneticPr fontId="2"/>
  </si>
  <si>
    <t>右折</t>
    <rPh sb="0" eb="2">
      <t>ウセツ</t>
    </rPh>
    <phoneticPr fontId="2"/>
  </si>
  <si>
    <t>R178</t>
    <phoneticPr fontId="2"/>
  </si>
  <si>
    <t>R176</t>
    <phoneticPr fontId="2"/>
  </si>
  <si>
    <t>K2</t>
    <phoneticPr fontId="2"/>
  </si>
  <si>
    <t>S</t>
    <phoneticPr fontId="2"/>
  </si>
  <si>
    <t>Y</t>
    <phoneticPr fontId="2"/>
  </si>
  <si>
    <t>┬</t>
    <phoneticPr fontId="2"/>
  </si>
  <si>
    <t>Y</t>
    <phoneticPr fontId="2"/>
  </si>
  <si>
    <t>右直進</t>
    <rPh sb="0" eb="1">
      <t>ミギ</t>
    </rPh>
    <rPh sb="1" eb="3">
      <t>チョクシン</t>
    </rPh>
    <phoneticPr fontId="2"/>
  </si>
  <si>
    <t>K607</t>
    <phoneticPr fontId="2"/>
  </si>
  <si>
    <t>├</t>
    <phoneticPr fontId="2"/>
  </si>
  <si>
    <t>市道→K607</t>
    <rPh sb="0" eb="2">
      <t>シドウ</t>
    </rPh>
    <phoneticPr fontId="2"/>
  </si>
  <si>
    <t>左折</t>
    <rPh sb="0" eb="2">
      <t>サセツ</t>
    </rPh>
    <phoneticPr fontId="2"/>
  </si>
  <si>
    <t>PC2 スーパーにしがき府中店</t>
    <rPh sb="12" eb="14">
      <t>フチュウ</t>
    </rPh>
    <rPh sb="14" eb="15">
      <t>ミセ</t>
    </rPh>
    <phoneticPr fontId="2"/>
  </si>
  <si>
    <t>|</t>
    <phoneticPr fontId="2"/>
  </si>
  <si>
    <t>市道</t>
    <rPh sb="0" eb="2">
      <t>シドウ</t>
    </rPh>
    <phoneticPr fontId="2"/>
  </si>
  <si>
    <t>K53</t>
    <phoneticPr fontId="2"/>
  </si>
  <si>
    <t>五叉</t>
    <rPh sb="0" eb="1">
      <t>ゴ</t>
    </rPh>
    <rPh sb="1" eb="2">
      <t>サ</t>
    </rPh>
    <phoneticPr fontId="2"/>
  </si>
  <si>
    <t>右奥 スーパーにしがき。踏切を渡って2つ目の交差点。</t>
    <rPh sb="0" eb="1">
      <t>ミギ</t>
    </rPh>
    <rPh sb="1" eb="2">
      <t>オク</t>
    </rPh>
    <rPh sb="12" eb="13">
      <t>フ</t>
    </rPh>
    <rPh sb="13" eb="14">
      <t>キ</t>
    </rPh>
    <rPh sb="15" eb="16">
      <t>ワタ</t>
    </rPh>
    <rPh sb="20" eb="21">
      <t>メ</t>
    </rPh>
    <rPh sb="22" eb="25">
      <t>コウサテン</t>
    </rPh>
    <phoneticPr fontId="2"/>
  </si>
  <si>
    <t>R312</t>
    <phoneticPr fontId="2"/>
  </si>
  <si>
    <t>青看板「↑香美、豊岡、→経ヶ岬、網野」</t>
    <rPh sb="0" eb="1">
      <t>アオ</t>
    </rPh>
    <rPh sb="1" eb="3">
      <t>カンバン</t>
    </rPh>
    <rPh sb="5" eb="6">
      <t>カオ</t>
    </rPh>
    <rPh sb="6" eb="7">
      <t>ビ</t>
    </rPh>
    <rPh sb="8" eb="10">
      <t>トヨオカ</t>
    </rPh>
    <rPh sb="12" eb="13">
      <t>ケイ</t>
    </rPh>
    <rPh sb="14" eb="15">
      <t>ミサキ</t>
    </rPh>
    <rPh sb="16" eb="18">
      <t>アミノ</t>
    </rPh>
    <phoneticPr fontId="2"/>
  </si>
  <si>
    <t>本願寺前S</t>
    <rPh sb="0" eb="3">
      <t>ホンガンジ</t>
    </rPh>
    <rPh sb="3" eb="4">
      <t>マエ</t>
    </rPh>
    <phoneticPr fontId="2"/>
  </si>
  <si>
    <t>十楽S</t>
    <rPh sb="0" eb="1">
      <t>ジュウ</t>
    </rPh>
    <rPh sb="1" eb="2">
      <t>ラク</t>
    </rPh>
    <phoneticPr fontId="2"/>
  </si>
  <si>
    <t>K11</t>
    <phoneticPr fontId="2"/>
  </si>
  <si>
    <t>左直進</t>
    <rPh sb="0" eb="1">
      <t>ヒダリ</t>
    </rPh>
    <rPh sb="1" eb="3">
      <t>チョクシン</t>
    </rPh>
    <phoneticPr fontId="2"/>
  </si>
  <si>
    <t>青看板「←城崎、→丹後、網野」。久美浜の海岸線</t>
    <rPh sb="0" eb="1">
      <t>アオ</t>
    </rPh>
    <rPh sb="1" eb="3">
      <t>カンバン</t>
    </rPh>
    <rPh sb="5" eb="7">
      <t>キノサキ</t>
    </rPh>
    <rPh sb="9" eb="11">
      <t>タンゴ</t>
    </rPh>
    <rPh sb="12" eb="14">
      <t>アミノ</t>
    </rPh>
    <rPh sb="16" eb="19">
      <t>クミハマ</t>
    </rPh>
    <rPh sb="20" eb="23">
      <t>カイガンセン</t>
    </rPh>
    <phoneticPr fontId="2"/>
  </si>
  <si>
    <t>青看板「↑香美、城之崎、→湊宮」</t>
    <rPh sb="0" eb="1">
      <t>アオ</t>
    </rPh>
    <rPh sb="1" eb="3">
      <t>カンバン</t>
    </rPh>
    <rPh sb="8" eb="11">
      <t>キノサキ</t>
    </rPh>
    <rPh sb="13" eb="14">
      <t>ミナト</t>
    </rPh>
    <rPh sb="14" eb="15">
      <t>ミヤ</t>
    </rPh>
    <phoneticPr fontId="2"/>
  </si>
  <si>
    <t>直進</t>
    <rPh sb="0" eb="2">
      <t>チョクシン</t>
    </rPh>
    <phoneticPr fontId="2"/>
  </si>
  <si>
    <t>K9</t>
    <phoneticPr fontId="2"/>
  </si>
  <si>
    <t>K3</t>
    <phoneticPr fontId="2"/>
  </si>
  <si>
    <t>青看板「←豊岡市街、→城崎市街」</t>
    <rPh sb="0" eb="1">
      <t>アオ</t>
    </rPh>
    <rPh sb="1" eb="3">
      <t>カンバン</t>
    </rPh>
    <rPh sb="5" eb="7">
      <t>トヨオカ</t>
    </rPh>
    <rPh sb="7" eb="9">
      <t>シガイ</t>
    </rPh>
    <rPh sb="11" eb="13">
      <t>キノサキ</t>
    </rPh>
    <rPh sb="13" eb="15">
      <t>シガイ</t>
    </rPh>
    <phoneticPr fontId="2"/>
  </si>
  <si>
    <t>城崎大橋西詰S</t>
    <rPh sb="0" eb="2">
      <t>キノサキ</t>
    </rPh>
    <rPh sb="2" eb="4">
      <t>オオハシ</t>
    </rPh>
    <rPh sb="4" eb="5">
      <t>ニシ</t>
    </rPh>
    <rPh sb="5" eb="6">
      <t>ツメ</t>
    </rPh>
    <phoneticPr fontId="2"/>
  </si>
  <si>
    <t>┤</t>
    <phoneticPr fontId="2"/>
  </si>
  <si>
    <t>I</t>
    <phoneticPr fontId="2"/>
  </si>
  <si>
    <t>┼</t>
    <phoneticPr fontId="2"/>
  </si>
  <si>
    <t>立野橋S</t>
    <rPh sb="0" eb="2">
      <t>タテノ</t>
    </rPh>
    <rPh sb="2" eb="3">
      <t>バシ</t>
    </rPh>
    <phoneticPr fontId="2"/>
  </si>
  <si>
    <t>円山大橋西詰S</t>
    <rPh sb="0" eb="2">
      <t>マルヤマ</t>
    </rPh>
    <rPh sb="2" eb="4">
      <t>オオハシ</t>
    </rPh>
    <rPh sb="4" eb="5">
      <t>ニシ</t>
    </rPh>
    <rPh sb="5" eb="6">
      <t>ヅ</t>
    </rPh>
    <phoneticPr fontId="2"/>
  </si>
  <si>
    <t>R426</t>
    <phoneticPr fontId="2"/>
  </si>
  <si>
    <t>円山大橋東S</t>
    <rPh sb="0" eb="2">
      <t>マルヤマ</t>
    </rPh>
    <rPh sb="2" eb="4">
      <t>オオハシ</t>
    </rPh>
    <rPh sb="4" eb="5">
      <t>ヒガシ</t>
    </rPh>
    <phoneticPr fontId="2"/>
  </si>
  <si>
    <t>野花S</t>
    <rPh sb="0" eb="1">
      <t>ノ</t>
    </rPh>
    <rPh sb="1" eb="2">
      <t>バナ</t>
    </rPh>
    <phoneticPr fontId="2"/>
  </si>
  <si>
    <t>青看板「←京都、→鳥取」</t>
    <rPh sb="0" eb="1">
      <t>アオ</t>
    </rPh>
    <rPh sb="1" eb="3">
      <t>カンバン</t>
    </rPh>
    <rPh sb="5" eb="7">
      <t>キョウト</t>
    </rPh>
    <rPh sb="9" eb="11">
      <t>トットリ</t>
    </rPh>
    <phoneticPr fontId="2"/>
  </si>
  <si>
    <t>R9(山陰道)</t>
    <rPh sb="3" eb="5">
      <t>サンイン</t>
    </rPh>
    <rPh sb="5" eb="6">
      <t>ドウ</t>
    </rPh>
    <phoneticPr fontId="2"/>
  </si>
  <si>
    <t>松縄手S</t>
    <rPh sb="0" eb="1">
      <t>マツ</t>
    </rPh>
    <rPh sb="1" eb="3">
      <t>ナワテ</t>
    </rPh>
    <phoneticPr fontId="2"/>
  </si>
  <si>
    <t>K8</t>
    <phoneticPr fontId="2"/>
  </si>
  <si>
    <t>青看板「←綾部、↑明石、大阪、京都、→鳥取」</t>
    <rPh sb="0" eb="1">
      <t>アオ</t>
    </rPh>
    <rPh sb="1" eb="3">
      <t>カンバン</t>
    </rPh>
    <rPh sb="5" eb="7">
      <t>アヤベ</t>
    </rPh>
    <rPh sb="9" eb="11">
      <t>アカシ</t>
    </rPh>
    <rPh sb="12" eb="14">
      <t>オオサカ</t>
    </rPh>
    <rPh sb="15" eb="17">
      <t>キョウト</t>
    </rPh>
    <rPh sb="19" eb="21">
      <t>トットリ</t>
    </rPh>
    <phoneticPr fontId="2"/>
  </si>
  <si>
    <t>土師S</t>
    <rPh sb="0" eb="2">
      <t>ハジ</t>
    </rPh>
    <phoneticPr fontId="2"/>
  </si>
  <si>
    <t>青看板「↑綾部、→京都」</t>
    <rPh sb="0" eb="1">
      <t>アオ</t>
    </rPh>
    <rPh sb="1" eb="3">
      <t>カンバン</t>
    </rPh>
    <rPh sb="5" eb="7">
      <t>アヤベ</t>
    </rPh>
    <rPh sb="9" eb="11">
      <t>キョウト</t>
    </rPh>
    <phoneticPr fontId="2"/>
  </si>
  <si>
    <t>PC4 ローソン福知山石原店</t>
    <rPh sb="8" eb="11">
      <t>フクチヤマ</t>
    </rPh>
    <rPh sb="11" eb="13">
      <t>イシハラ</t>
    </rPh>
    <rPh sb="13" eb="14">
      <t>ミセ</t>
    </rPh>
    <phoneticPr fontId="2"/>
  </si>
  <si>
    <t>左側
(直進)</t>
    <rPh sb="0" eb="2">
      <t>ヒダリガワ</t>
    </rPh>
    <rPh sb="4" eb="6">
      <t>チョクシン</t>
    </rPh>
    <phoneticPr fontId="2"/>
  </si>
  <si>
    <t>PC3 ファミリーマート城崎温泉店</t>
    <rPh sb="12" eb="14">
      <t>キノサキ</t>
    </rPh>
    <rPh sb="14" eb="16">
      <t>オンセン</t>
    </rPh>
    <rPh sb="16" eb="17">
      <t>ミセ</t>
    </rPh>
    <phoneticPr fontId="2"/>
  </si>
  <si>
    <t>右側
(折返)</t>
    <rPh sb="0" eb="2">
      <t>ミギガワ</t>
    </rPh>
    <rPh sb="4" eb="5">
      <t>オ</t>
    </rPh>
    <rPh sb="5" eb="6">
      <t>カエ</t>
    </rPh>
    <phoneticPr fontId="2"/>
  </si>
  <si>
    <t>石原S</t>
    <rPh sb="0" eb="2">
      <t>イシハラ</t>
    </rPh>
    <phoneticPr fontId="2"/>
  </si>
  <si>
    <t>K525</t>
    <phoneticPr fontId="2"/>
  </si>
  <si>
    <t>┤</t>
    <phoneticPr fontId="2"/>
  </si>
  <si>
    <t>正面に舞鶴若狭自動車道の高架が見える</t>
    <rPh sb="0" eb="2">
      <t>ショウメン</t>
    </rPh>
    <rPh sb="3" eb="5">
      <t>マイヅル</t>
    </rPh>
    <rPh sb="5" eb="7">
      <t>ワカサ</t>
    </rPh>
    <rPh sb="7" eb="10">
      <t>ジドウシャ</t>
    </rPh>
    <rPh sb="10" eb="11">
      <t>ドウ</t>
    </rPh>
    <rPh sb="12" eb="14">
      <t>コウカ</t>
    </rPh>
    <rPh sb="15" eb="16">
      <t>ミ</t>
    </rPh>
    <phoneticPr fontId="2"/>
  </si>
  <si>
    <t>青看板「→R9」</t>
    <rPh sb="0" eb="1">
      <t>アオ</t>
    </rPh>
    <rPh sb="1" eb="3">
      <t>カンバン</t>
    </rPh>
    <phoneticPr fontId="2"/>
  </si>
  <si>
    <t>駒場新町S</t>
    <rPh sb="0" eb="2">
      <t>コマバ</t>
    </rPh>
    <rPh sb="2" eb="4">
      <t>シンマチ</t>
    </rPh>
    <phoneticPr fontId="2"/>
  </si>
  <si>
    <t>上桂前田町S</t>
    <rPh sb="0" eb="1">
      <t>ウエ</t>
    </rPh>
    <rPh sb="1" eb="2">
      <t>カツラ</t>
    </rPh>
    <rPh sb="2" eb="4">
      <t>マエダ</t>
    </rPh>
    <rPh sb="4" eb="5">
      <t>マチ</t>
    </rPh>
    <phoneticPr fontId="2"/>
  </si>
  <si>
    <t>途中口S</t>
    <rPh sb="0" eb="2">
      <t>トチュウ</t>
    </rPh>
    <rPh sb="2" eb="3">
      <t>グチ</t>
    </rPh>
    <phoneticPr fontId="2"/>
  </si>
  <si>
    <t>K559(湖岸道路)</t>
    <rPh sb="5" eb="7">
      <t>コガン</t>
    </rPh>
    <rPh sb="7" eb="9">
      <t>ドウロ</t>
    </rPh>
    <phoneticPr fontId="2"/>
  </si>
  <si>
    <t>逆K</t>
    <rPh sb="0" eb="1">
      <t>ギャク</t>
    </rPh>
    <phoneticPr fontId="2"/>
  </si>
  <si>
    <t>左直進
(左折)</t>
    <rPh sb="0" eb="1">
      <t>ヒダリ</t>
    </rPh>
    <rPh sb="1" eb="3">
      <t>チョクシン</t>
    </rPh>
    <rPh sb="5" eb="7">
      <t>サセツ</t>
    </rPh>
    <phoneticPr fontId="2"/>
  </si>
  <si>
    <t>左手前 キリン堂、右奥 ファミリーマート</t>
    <rPh sb="0" eb="1">
      <t>ヒダリ</t>
    </rPh>
    <rPh sb="1" eb="3">
      <t>テマエ</t>
    </rPh>
    <rPh sb="7" eb="8">
      <t>ドウ</t>
    </rPh>
    <rPh sb="9" eb="10">
      <t>ミギ</t>
    </rPh>
    <rPh sb="10" eb="11">
      <t>オク</t>
    </rPh>
    <phoneticPr fontId="2"/>
  </si>
  <si>
    <t>往路と同じ踏切を左折し、直後を右折。
「H」字の右下から左上へ進むイメージ。</t>
    <rPh sb="0" eb="2">
      <t>オウロ</t>
    </rPh>
    <rPh sb="3" eb="4">
      <t>オナ</t>
    </rPh>
    <rPh sb="5" eb="7">
      <t>フミキリ</t>
    </rPh>
    <rPh sb="8" eb="10">
      <t>サセツ</t>
    </rPh>
    <rPh sb="12" eb="14">
      <t>チョクゴ</t>
    </rPh>
    <rPh sb="15" eb="17">
      <t>ウセツ</t>
    </rPh>
    <rPh sb="28" eb="29">
      <t>ヒダリ</t>
    </rPh>
    <phoneticPr fontId="2"/>
  </si>
  <si>
    <t>左折して踏み切りを左折、直後を右折。
「H」字の右下から左上へ進むイメージ。</t>
    <rPh sb="0" eb="2">
      <t>サセツ</t>
    </rPh>
    <rPh sb="4" eb="5">
      <t>フ</t>
    </rPh>
    <rPh sb="6" eb="7">
      <t>キ</t>
    </rPh>
    <rPh sb="9" eb="11">
      <t>サセツ</t>
    </rPh>
    <rPh sb="12" eb="14">
      <t>チョクゴ</t>
    </rPh>
    <rPh sb="15" eb="17">
      <t>ウセツ</t>
    </rPh>
    <rPh sb="22" eb="23">
      <t>ジ</t>
    </rPh>
    <rPh sb="24" eb="26">
      <t>ミギシタ</t>
    </rPh>
    <rPh sb="28" eb="29">
      <t>ヒダリ</t>
    </rPh>
    <rPh sb="29" eb="30">
      <t>ウエ</t>
    </rPh>
    <rPh sb="31" eb="32">
      <t>スス</t>
    </rPh>
    <phoneticPr fontId="2"/>
  </si>
  <si>
    <t>青看板「↑R27、綾部、→R9」</t>
    <rPh sb="0" eb="1">
      <t>アオ</t>
    </rPh>
    <rPh sb="1" eb="3">
      <t>カンバン</t>
    </rPh>
    <rPh sb="9" eb="11">
      <t>アヤベ</t>
    </rPh>
    <phoneticPr fontId="2"/>
  </si>
  <si>
    <t>K45</t>
    <phoneticPr fontId="2"/>
  </si>
  <si>
    <t>├</t>
    <phoneticPr fontId="2"/>
  </si>
  <si>
    <t>┤</t>
    <phoneticPr fontId="2"/>
  </si>
  <si>
    <t>左折</t>
    <rPh sb="0" eb="1">
      <t>ヒダリ</t>
    </rPh>
    <rPh sb="1" eb="2">
      <t>オ</t>
    </rPh>
    <phoneticPr fontId="2"/>
  </si>
  <si>
    <t>┬</t>
    <phoneticPr fontId="2"/>
  </si>
  <si>
    <t>山神橋S</t>
    <rPh sb="0" eb="2">
      <t>ヤマガミ</t>
    </rPh>
    <rPh sb="2" eb="3">
      <t>バシ</t>
    </rPh>
    <phoneticPr fontId="2"/>
  </si>
  <si>
    <t>正面に籠神社の鳥居が見える。</t>
    <rPh sb="0" eb="2">
      <t>ショウメン</t>
    </rPh>
    <rPh sb="3" eb="4">
      <t>カゴ</t>
    </rPh>
    <rPh sb="4" eb="6">
      <t>ジンジャ</t>
    </rPh>
    <rPh sb="7" eb="9">
      <t>トリイ</t>
    </rPh>
    <rPh sb="10" eb="11">
      <t>ミ</t>
    </rPh>
    <phoneticPr fontId="2"/>
  </si>
  <si>
    <t>青看板「↑福知山、大江、京都縦貫道、→」</t>
    <rPh sb="0" eb="1">
      <t>アオ</t>
    </rPh>
    <rPh sb="1" eb="3">
      <t>カンバン</t>
    </rPh>
    <rPh sb="5" eb="8">
      <t>フクチヤマ</t>
    </rPh>
    <rPh sb="9" eb="11">
      <t>オオエ</t>
    </rPh>
    <rPh sb="12" eb="14">
      <t>キョウト</t>
    </rPh>
    <rPh sb="14" eb="17">
      <t>ジュウカンドウ</t>
    </rPh>
    <phoneticPr fontId="2"/>
  </si>
  <si>
    <t>青看板「←天橋立、宮津」</t>
    <phoneticPr fontId="2"/>
  </si>
  <si>
    <t>下漆原</t>
    <phoneticPr fontId="2"/>
  </si>
  <si>
    <t>新宮</t>
    <phoneticPr fontId="2"/>
  </si>
  <si>
    <t>┼</t>
    <phoneticPr fontId="2"/>
  </si>
  <si>
    <t>S</t>
    <phoneticPr fontId="2"/>
  </si>
  <si>
    <r>
      <rPr>
        <sz val="9"/>
        <rFont val="MS PGothic"/>
        <family val="3"/>
        <charset val="128"/>
      </rPr>
      <t>青看板「←京丹後、→天橋立」</t>
    </r>
    <r>
      <rPr>
        <b/>
        <sz val="9"/>
        <color rgb="FFFF0000"/>
        <rFont val="MS PGothic"/>
        <family val="3"/>
        <charset val="128"/>
      </rPr>
      <t xml:space="preserve">
天橋立、智恩寺周辺は歩行者多し。押し歩き推奨。</t>
    </r>
    <rPh sb="15" eb="18">
      <t>アマノハシダテ</t>
    </rPh>
    <rPh sb="19" eb="20">
      <t>チ</t>
    </rPh>
    <rPh sb="20" eb="21">
      <t>オン</t>
    </rPh>
    <rPh sb="21" eb="22">
      <t>ジ</t>
    </rPh>
    <rPh sb="22" eb="24">
      <t>シュウヘン</t>
    </rPh>
    <rPh sb="25" eb="28">
      <t>ホコウシャ</t>
    </rPh>
    <rPh sb="28" eb="29">
      <t>オオ</t>
    </rPh>
    <rPh sb="31" eb="32">
      <t>オ</t>
    </rPh>
    <rPh sb="33" eb="34">
      <t>アル</t>
    </rPh>
    <rPh sb="35" eb="37">
      <t>スイショウ</t>
    </rPh>
    <phoneticPr fontId="2"/>
  </si>
  <si>
    <t>延利</t>
    <phoneticPr fontId="2"/>
  </si>
  <si>
    <t>左手前に交差点形状黄色看板「ナ」</t>
    <rPh sb="0" eb="1">
      <t>ヒダリ</t>
    </rPh>
    <rPh sb="1" eb="3">
      <t>テマエ</t>
    </rPh>
    <rPh sb="4" eb="7">
      <t>コウサテン</t>
    </rPh>
    <rPh sb="7" eb="9">
      <t>ケイジョウ</t>
    </rPh>
    <rPh sb="9" eb="11">
      <t>キイロ</t>
    </rPh>
    <rPh sb="11" eb="13">
      <t>カンバン</t>
    </rPh>
    <phoneticPr fontId="2"/>
  </si>
  <si>
    <r>
      <t>青看板「←近江八幡、↑R1、→草津」。</t>
    </r>
    <r>
      <rPr>
        <b/>
        <sz val="9"/>
        <color rgb="FFFF0000"/>
        <rFont val="MS PGothic"/>
        <family val="3"/>
        <charset val="128"/>
      </rPr>
      <t>夜明け前に湖岸道路走行の場合は歩道走行を推奨。</t>
    </r>
    <rPh sb="0" eb="1">
      <t>アオ</t>
    </rPh>
    <rPh sb="1" eb="3">
      <t>カンバン</t>
    </rPh>
    <rPh sb="5" eb="9">
      <t>オウミハチマン</t>
    </rPh>
    <rPh sb="15" eb="17">
      <t>クサツ</t>
    </rPh>
    <rPh sb="19" eb="21">
      <t>ヨア</t>
    </rPh>
    <rPh sb="22" eb="23">
      <t>マエ</t>
    </rPh>
    <rPh sb="31" eb="33">
      <t>バアイ</t>
    </rPh>
    <phoneticPr fontId="2"/>
  </si>
  <si>
    <r>
      <t xml:space="preserve">左手前 スーパーセンター イズミヤ、左奥 ヤマダ電機
</t>
    </r>
    <r>
      <rPr>
        <b/>
        <sz val="9"/>
        <color rgb="FFFF0000"/>
        <rFont val="MS PGothic"/>
        <family val="3"/>
        <charset val="128"/>
      </rPr>
      <t>琵琶湖大橋は歩道走行を厳守。</t>
    </r>
    <rPh sb="0" eb="1">
      <t>ヒダリ</t>
    </rPh>
    <rPh sb="1" eb="3">
      <t>テマエ</t>
    </rPh>
    <rPh sb="18" eb="19">
      <t>ヒダリ</t>
    </rPh>
    <rPh sb="19" eb="20">
      <t>オク</t>
    </rPh>
    <rPh sb="24" eb="26">
      <t>デンキ</t>
    </rPh>
    <phoneticPr fontId="2"/>
  </si>
  <si>
    <r>
      <t xml:space="preserve">左奥セブンイレブン、右手前ローソン。
</t>
    </r>
    <r>
      <rPr>
        <b/>
        <sz val="9"/>
        <color rgb="FFFF0000"/>
        <rFont val="MS PGothic"/>
        <family val="3"/>
        <charset val="128"/>
      </rPr>
      <t>琵琶湖大橋は歩道走行を厳守。</t>
    </r>
    <rPh sb="0" eb="1">
      <t>ヒダリ</t>
    </rPh>
    <rPh sb="1" eb="2">
      <t>オク</t>
    </rPh>
    <rPh sb="10" eb="11">
      <t>ミギ</t>
    </rPh>
    <rPh sb="11" eb="13">
      <t>テマエ</t>
    </rPh>
    <rPh sb="19" eb="22">
      <t>ビワコ</t>
    </rPh>
    <rPh sb="22" eb="24">
      <t>オオハシ</t>
    </rPh>
    <rPh sb="25" eb="27">
      <t>ホドウ</t>
    </rPh>
    <rPh sb="27" eb="29">
      <t>ソウコウ</t>
    </rPh>
    <rPh sb="30" eb="32">
      <t>ゲンシュ</t>
    </rPh>
    <phoneticPr fontId="2"/>
  </si>
  <si>
    <t>右手建物に黄看板「自然卵」</t>
    <phoneticPr fontId="2"/>
  </si>
  <si>
    <t>Y</t>
    <phoneticPr fontId="2"/>
  </si>
  <si>
    <t>右直進</t>
    <rPh sb="0" eb="1">
      <t>ミギ</t>
    </rPh>
    <rPh sb="1" eb="3">
      <t>チョクシン</t>
    </rPh>
    <phoneticPr fontId="2"/>
  </si>
  <si>
    <t>R367の高架下をくぐり、民家の間を川を右手に北上。
生活道路のため、スピードの出し過ぎに注意。</t>
    <phoneticPr fontId="2"/>
  </si>
  <si>
    <t>市道</t>
    <rPh sb="0" eb="2">
      <t>シドウ</t>
    </rPh>
    <phoneticPr fontId="2"/>
  </si>
  <si>
    <t>┼</t>
    <phoneticPr fontId="2"/>
  </si>
  <si>
    <t>S</t>
    <phoneticPr fontId="2"/>
  </si>
  <si>
    <t>和久里S</t>
    <rPh sb="0" eb="3">
      <t>ワクリ</t>
    </rPh>
    <phoneticPr fontId="2"/>
  </si>
  <si>
    <t>左折</t>
    <rPh sb="0" eb="2">
      <t>サセツ</t>
    </rPh>
    <phoneticPr fontId="2"/>
  </si>
  <si>
    <t>|</t>
    <phoneticPr fontId="2"/>
  </si>
  <si>
    <t>PC1 ローソン小浜和久里店</t>
    <rPh sb="8" eb="10">
      <t>オバマ</t>
    </rPh>
    <rPh sb="10" eb="13">
      <t>ワクリ</t>
    </rPh>
    <rPh sb="13" eb="14">
      <t>テン</t>
    </rPh>
    <phoneticPr fontId="2"/>
  </si>
  <si>
    <t>右折</t>
    <rPh sb="0" eb="2">
      <t>ウセツ</t>
    </rPh>
    <phoneticPr fontId="2"/>
  </si>
  <si>
    <t>市道(若狭西街道)</t>
    <rPh sb="0" eb="2">
      <t>シドウ</t>
    </rPh>
    <rPh sb="3" eb="5">
      <t>ワカサ</t>
    </rPh>
    <rPh sb="5" eb="6">
      <t>ニシ</t>
    </rPh>
    <rPh sb="6" eb="8">
      <t>カイドウ</t>
    </rPh>
    <phoneticPr fontId="2"/>
  </si>
  <si>
    <t>右手に白看板「㈲大一板金」</t>
    <rPh sb="0" eb="2">
      <t>ミギテ</t>
    </rPh>
    <rPh sb="3" eb="4">
      <t>シロ</t>
    </rPh>
    <rPh sb="4" eb="6">
      <t>カンバン</t>
    </rPh>
    <rPh sb="8" eb="9">
      <t>ダイ</t>
    </rPh>
    <rPh sb="9" eb="10">
      <t>イチ</t>
    </rPh>
    <rPh sb="10" eb="11">
      <t>バン</t>
    </rPh>
    <rPh sb="11" eb="12">
      <t>キン</t>
    </rPh>
    <phoneticPr fontId="2"/>
  </si>
  <si>
    <t>┬</t>
    <phoneticPr fontId="2"/>
  </si>
  <si>
    <t>青看板「→綾部」</t>
    <rPh sb="0" eb="1">
      <t>アオ</t>
    </rPh>
    <rPh sb="1" eb="3">
      <t>カンバン</t>
    </rPh>
    <rPh sb="5" eb="7">
      <t>アヤベ</t>
    </rPh>
    <phoneticPr fontId="2"/>
  </si>
  <si>
    <t>右方向</t>
    <rPh sb="0" eb="1">
      <t>ミギ</t>
    </rPh>
    <rPh sb="1" eb="3">
      <t>ホウコウ</t>
    </rPh>
    <phoneticPr fontId="2"/>
  </si>
  <si>
    <t>宮崎S</t>
    <rPh sb="0" eb="2">
      <t>ミヤザキ</t>
    </rPh>
    <phoneticPr fontId="2"/>
  </si>
  <si>
    <t>左奥に青看板｢←舞鶴、→小浜」</t>
    <rPh sb="0" eb="1">
      <t>ヒダリ</t>
    </rPh>
    <rPh sb="1" eb="2">
      <t>オク</t>
    </rPh>
    <rPh sb="3" eb="4">
      <t>アオ</t>
    </rPh>
    <rPh sb="4" eb="6">
      <t>カンバン</t>
    </rPh>
    <rPh sb="8" eb="10">
      <t>マイヅル</t>
    </rPh>
    <rPh sb="12" eb="14">
      <t>オバマ</t>
    </rPh>
    <phoneticPr fontId="2"/>
  </si>
  <si>
    <t>市場橋</t>
    <rPh sb="0" eb="2">
      <t>イチバ</t>
    </rPh>
    <rPh sb="2" eb="3">
      <t>バシ</t>
    </rPh>
    <phoneticPr fontId="2"/>
  </si>
  <si>
    <t>橋を渡った直後を右折。</t>
    <rPh sb="0" eb="1">
      <t>ハシ</t>
    </rPh>
    <rPh sb="2" eb="3">
      <t>ワタ</t>
    </rPh>
    <rPh sb="5" eb="7">
      <t>チョクゴ</t>
    </rPh>
    <rPh sb="8" eb="10">
      <t>ウセツ</t>
    </rPh>
    <phoneticPr fontId="2"/>
  </si>
  <si>
    <t>変形Y</t>
    <rPh sb="0" eb="2">
      <t>ヘンケイ</t>
    </rPh>
    <phoneticPr fontId="2"/>
  </si>
  <si>
    <t>大きく左</t>
    <rPh sb="0" eb="1">
      <t>オオ</t>
    </rPh>
    <rPh sb="3" eb="4">
      <t>ヒダリ</t>
    </rPh>
    <phoneticPr fontId="2"/>
  </si>
  <si>
    <t>R27の高架を2度くぐる。</t>
    <rPh sb="4" eb="6">
      <t>コウカ</t>
    </rPh>
    <rPh sb="7" eb="9">
      <t>ニド</t>
    </rPh>
    <phoneticPr fontId="2"/>
  </si>
  <si>
    <t>R27に復帰</t>
    <rPh sb="4" eb="6">
      <t>フッキ</t>
    </rPh>
    <phoneticPr fontId="2"/>
  </si>
  <si>
    <t>R27→R175</t>
    <phoneticPr fontId="2"/>
  </si>
  <si>
    <t>R175(宮津街道)</t>
    <rPh sb="5" eb="7">
      <t>ミヤヅ</t>
    </rPh>
    <rPh sb="7" eb="9">
      <t>カイドウ</t>
    </rPh>
    <phoneticPr fontId="2"/>
  </si>
  <si>
    <t>白看板｢↑天橋立」</t>
    <rPh sb="0" eb="1">
      <t>シロ</t>
    </rPh>
    <rPh sb="1" eb="3">
      <t>カンバン</t>
    </rPh>
    <rPh sb="5" eb="8">
      <t>アマノハシダテ</t>
    </rPh>
    <phoneticPr fontId="2"/>
  </si>
  <si>
    <t>右奥に招き猫、右手前 対橋楼。
廻旋橋を通過し、天橋立のグラベルを走行。</t>
    <rPh sb="0" eb="1">
      <t>ミギ</t>
    </rPh>
    <rPh sb="1" eb="2">
      <t>オク</t>
    </rPh>
    <rPh sb="3" eb="4">
      <t>マネ</t>
    </rPh>
    <rPh sb="5" eb="6">
      <t>ネコ</t>
    </rPh>
    <rPh sb="7" eb="8">
      <t>ミギ</t>
    </rPh>
    <rPh sb="8" eb="10">
      <t>テマエ</t>
    </rPh>
    <rPh sb="11" eb="12">
      <t>タイ</t>
    </rPh>
    <rPh sb="12" eb="13">
      <t>ハシ</t>
    </rPh>
    <rPh sb="13" eb="14">
      <t>ロウ</t>
    </rPh>
    <rPh sb="20" eb="22">
      <t>ツウカ</t>
    </rPh>
    <rPh sb="24" eb="27">
      <t>アマノハシダテ</t>
    </rPh>
    <rPh sb="33" eb="35">
      <t>ソウコウ</t>
    </rPh>
    <phoneticPr fontId="2"/>
  </si>
  <si>
    <t>男山S</t>
    <rPh sb="0" eb="2">
      <t>オトコヤマ</t>
    </rPh>
    <phoneticPr fontId="2"/>
  </si>
  <si>
    <t>青看板「↑宮津、→京丹後」。右手前ファミリーマート</t>
    <rPh sb="0" eb="1">
      <t>アオ</t>
    </rPh>
    <rPh sb="1" eb="3">
      <t>カンバン</t>
    </rPh>
    <rPh sb="5" eb="7">
      <t>ミヤヅ</t>
    </rPh>
    <rPh sb="9" eb="12">
      <t>キョウタンゴ</t>
    </rPh>
    <rPh sb="14" eb="15">
      <t>ミギ</t>
    </rPh>
    <rPh sb="15" eb="17">
      <t>テマエ</t>
    </rPh>
    <phoneticPr fontId="2"/>
  </si>
  <si>
    <t>青看板「↑豊岡市街、→城崎市街」。城崎大橋を渡る。</t>
    <rPh sb="0" eb="1">
      <t>アオ</t>
    </rPh>
    <rPh sb="1" eb="3">
      <t>カンバン</t>
    </rPh>
    <rPh sb="5" eb="7">
      <t>トヨオカ</t>
    </rPh>
    <rPh sb="7" eb="9">
      <t>シガイ</t>
    </rPh>
    <rPh sb="11" eb="13">
      <t>キノサキ</t>
    </rPh>
    <rPh sb="13" eb="15">
      <t>シガイ</t>
    </rPh>
    <rPh sb="17" eb="19">
      <t>キノサキ</t>
    </rPh>
    <rPh sb="19" eb="21">
      <t>オオハシ</t>
    </rPh>
    <rPh sb="22" eb="23">
      <t>ワタ</t>
    </rPh>
    <phoneticPr fontId="2"/>
  </si>
  <si>
    <t>K3→R312</t>
    <phoneticPr fontId="2"/>
  </si>
  <si>
    <t>青看板「←福知山、↑姫路 養父、→」</t>
    <rPh sb="0" eb="1">
      <t>アオ</t>
    </rPh>
    <rPh sb="1" eb="3">
      <t>カンバン</t>
    </rPh>
    <rPh sb="5" eb="8">
      <t>フクチヤマ</t>
    </rPh>
    <rPh sb="10" eb="12">
      <t>ヒメジ</t>
    </rPh>
    <rPh sb="13" eb="15">
      <t>ヤブ</t>
    </rPh>
    <phoneticPr fontId="2"/>
  </si>
  <si>
    <t>青看板「←奥野、→福知山、出石」</t>
    <rPh sb="0" eb="1">
      <t>アオ</t>
    </rPh>
    <rPh sb="1" eb="3">
      <t>カンバン</t>
    </rPh>
    <rPh sb="5" eb="7">
      <t>オクノ</t>
    </rPh>
    <rPh sb="9" eb="12">
      <t>フクチヤマ</t>
    </rPh>
    <rPh sb="13" eb="15">
      <t>イズシ</t>
    </rPh>
    <phoneticPr fontId="2"/>
  </si>
  <si>
    <t>┼</t>
    <phoneticPr fontId="2"/>
  </si>
  <si>
    <t>R426→市道→K2</t>
    <phoneticPr fontId="2"/>
  </si>
  <si>
    <t>川原S</t>
    <rPh sb="0" eb="2">
      <t>カワハラ</t>
    </rPh>
    <phoneticPr fontId="2"/>
  </si>
  <si>
    <t>青看板「→宮津 但東」。左手にファミリーマート。</t>
    <rPh sb="0" eb="1">
      <t>アオ</t>
    </rPh>
    <rPh sb="1" eb="3">
      <t>カンバン</t>
    </rPh>
    <rPh sb="5" eb="7">
      <t>ミヤヅ</t>
    </rPh>
    <rPh sb="8" eb="10">
      <t>タントウ</t>
    </rPh>
    <rPh sb="12" eb="14">
      <t>ヒダリテ</t>
    </rPh>
    <phoneticPr fontId="2"/>
  </si>
  <si>
    <t>R426</t>
    <phoneticPr fontId="2"/>
  </si>
  <si>
    <t>出合S</t>
    <rPh sb="0" eb="2">
      <t>デアイ</t>
    </rPh>
    <phoneticPr fontId="2"/>
  </si>
  <si>
    <t>青看板「↑宮津 京丹後、→福知山」</t>
    <rPh sb="0" eb="1">
      <t>アオ</t>
    </rPh>
    <rPh sb="1" eb="3">
      <t>カンバン</t>
    </rPh>
    <rPh sb="5" eb="7">
      <t>ミヤヅ</t>
    </rPh>
    <rPh sb="8" eb="11">
      <t>キョウタンゴ</t>
    </rPh>
    <rPh sb="13" eb="16">
      <t>フクチヤマ</t>
    </rPh>
    <phoneticPr fontId="2"/>
  </si>
  <si>
    <t>野花S</t>
    <rPh sb="0" eb="1">
      <t>ノ</t>
    </rPh>
    <rPh sb="1" eb="2">
      <t>バナ</t>
    </rPh>
    <phoneticPr fontId="2"/>
  </si>
  <si>
    <t>R9</t>
    <phoneticPr fontId="2"/>
  </si>
  <si>
    <t>青看板「←京都、→鳥取」</t>
    <rPh sb="0" eb="1">
      <t>アオ</t>
    </rPh>
    <rPh sb="1" eb="3">
      <t>カンバン</t>
    </rPh>
    <rPh sb="5" eb="7">
      <t>キョウト</t>
    </rPh>
    <rPh sb="9" eb="11">
      <t>トットリ</t>
    </rPh>
    <phoneticPr fontId="2"/>
  </si>
  <si>
    <t>下篠尾S</t>
    <rPh sb="0" eb="1">
      <t>シモ</t>
    </rPh>
    <rPh sb="1" eb="2">
      <t>シノ</t>
    </rPh>
    <rPh sb="2" eb="3">
      <t>オ</t>
    </rPh>
    <phoneticPr fontId="2"/>
  </si>
  <si>
    <t>K523</t>
    <phoneticPr fontId="2"/>
  </si>
  <si>
    <t>青看板｢←福知山市街、↑京都 京丹波」</t>
    <rPh sb="0" eb="1">
      <t>アオ</t>
    </rPh>
    <rPh sb="1" eb="3">
      <t>カンバン</t>
    </rPh>
    <rPh sb="5" eb="8">
      <t>フクチヤマ</t>
    </rPh>
    <rPh sb="8" eb="10">
      <t>シガイ</t>
    </rPh>
    <rPh sb="12" eb="14">
      <t>キョウト</t>
    </rPh>
    <rPh sb="15" eb="18">
      <t>キョウタンバ</t>
    </rPh>
    <phoneticPr fontId="2"/>
  </si>
  <si>
    <t>青看板｢←舞鶴、↑綾部、→JR福知山駅」</t>
    <rPh sb="0" eb="1">
      <t>アオ</t>
    </rPh>
    <rPh sb="1" eb="3">
      <t>カンバン</t>
    </rPh>
    <rPh sb="5" eb="7">
      <t>マイヅル</t>
    </rPh>
    <rPh sb="9" eb="11">
      <t>アヤベ</t>
    </rPh>
    <rPh sb="15" eb="19">
      <t>フクチヤマエキ</t>
    </rPh>
    <phoneticPr fontId="2"/>
  </si>
  <si>
    <t>K523→K24→K55</t>
    <phoneticPr fontId="2"/>
  </si>
  <si>
    <t>左側
(直進)</t>
    <rPh sb="0" eb="2">
      <t>ヒダリガワ</t>
    </rPh>
    <rPh sb="4" eb="6">
      <t>チョクシン</t>
    </rPh>
    <phoneticPr fontId="2"/>
  </si>
  <si>
    <t>住宅街へ侵入。</t>
    <rPh sb="0" eb="3">
      <t>ジュウタクガイ</t>
    </rPh>
    <rPh sb="4" eb="6">
      <t>シンニュウ</t>
    </rPh>
    <phoneticPr fontId="2"/>
  </si>
  <si>
    <t>PC5 ファミリーマート西京柱坂店</t>
    <rPh sb="12" eb="13">
      <t>ニシ</t>
    </rPh>
    <rPh sb="13" eb="14">
      <t>キョウ</t>
    </rPh>
    <rPh sb="14" eb="15">
      <t>ハシラ</t>
    </rPh>
    <rPh sb="15" eb="16">
      <t>ザカ</t>
    </rPh>
    <rPh sb="16" eb="17">
      <t>ミセ</t>
    </rPh>
    <phoneticPr fontId="2"/>
  </si>
  <si>
    <t>東桂坂S</t>
    <rPh sb="0" eb="1">
      <t>ヒガシ</t>
    </rPh>
    <rPh sb="1" eb="2">
      <t>カツラ</t>
    </rPh>
    <rPh sb="2" eb="3">
      <t>サカ</t>
    </rPh>
    <phoneticPr fontId="2"/>
  </si>
  <si>
    <t>正面に青看板「→R9」</t>
    <rPh sb="0" eb="2">
      <t>ショウメン</t>
    </rPh>
    <rPh sb="3" eb="4">
      <t>アオ</t>
    </rPh>
    <rPh sb="4" eb="6">
      <t>カンバン</t>
    </rPh>
    <phoneticPr fontId="2"/>
  </si>
  <si>
    <t>R9</t>
    <phoneticPr fontId="2"/>
  </si>
  <si>
    <t>樫原盆山S</t>
    <rPh sb="0" eb="1">
      <t>カシ</t>
    </rPh>
    <rPh sb="1" eb="2">
      <t>ハラ</t>
    </rPh>
    <rPh sb="2" eb="3">
      <t>ボン</t>
    </rPh>
    <rPh sb="3" eb="4">
      <t>ヤマ</t>
    </rPh>
    <phoneticPr fontId="2"/>
  </si>
  <si>
    <t>正面に和食のさと。これ以後、自動車通行量多し。</t>
    <rPh sb="0" eb="2">
      <t>ショウメン</t>
    </rPh>
    <rPh sb="3" eb="5">
      <t>ワショク</t>
    </rPh>
    <rPh sb="11" eb="13">
      <t>イゴ</t>
    </rPh>
    <rPh sb="14" eb="17">
      <t>ジドウシャ</t>
    </rPh>
    <rPh sb="17" eb="20">
      <t>ツウコウリョウ</t>
    </rPh>
    <rPh sb="20" eb="21">
      <t>オオ</t>
    </rPh>
    <phoneticPr fontId="2"/>
  </si>
  <si>
    <t>青看板「←上賀茂 堀川丸太町、↑大津 烏丸五条、
→大阪 。白看板「←国土交通省 京都第二維持出張所」</t>
    <rPh sb="0" eb="1">
      <t>アオ</t>
    </rPh>
    <rPh sb="1" eb="3">
      <t>カンバン</t>
    </rPh>
    <rPh sb="5" eb="6">
      <t>カミ</t>
    </rPh>
    <rPh sb="6" eb="8">
      <t>カモ</t>
    </rPh>
    <rPh sb="9" eb="11">
      <t>ホリカワ</t>
    </rPh>
    <rPh sb="11" eb="14">
      <t>マルタマチ</t>
    </rPh>
    <rPh sb="16" eb="18">
      <t>オオツ</t>
    </rPh>
    <rPh sb="19" eb="21">
      <t>カラスマ</t>
    </rPh>
    <rPh sb="21" eb="23">
      <t>ゴジョウ</t>
    </rPh>
    <rPh sb="26" eb="28">
      <t>オオサカ</t>
    </rPh>
    <rPh sb="30" eb="33">
      <t>シロカンバン</t>
    </rPh>
    <rPh sb="35" eb="37">
      <t>コクド</t>
    </rPh>
    <rPh sb="37" eb="40">
      <t>コウツウショウ</t>
    </rPh>
    <rPh sb="41" eb="43">
      <t>キョウト</t>
    </rPh>
    <rPh sb="43" eb="45">
      <t>ダイニ</t>
    </rPh>
    <rPh sb="45" eb="47">
      <t>イジ</t>
    </rPh>
    <rPh sb="47" eb="49">
      <t>シュッチョウ</t>
    </rPh>
    <rPh sb="49" eb="50">
      <t>ジョ</t>
    </rPh>
    <phoneticPr fontId="2"/>
  </si>
  <si>
    <t>白看板｢←嵐山公園、→京都御苑」 。左手前イズミヤ。</t>
    <rPh sb="0" eb="1">
      <t>シロ</t>
    </rPh>
    <rPh sb="1" eb="3">
      <t>カンバン</t>
    </rPh>
    <rPh sb="5" eb="7">
      <t>アラシヤマ</t>
    </rPh>
    <rPh sb="7" eb="9">
      <t>コウエン</t>
    </rPh>
    <rPh sb="11" eb="13">
      <t>キョウト</t>
    </rPh>
    <rPh sb="13" eb="15">
      <t>ギョエン</t>
    </rPh>
    <rPh sb="18" eb="19">
      <t>ヒダリ</t>
    </rPh>
    <rPh sb="19" eb="21">
      <t>テマエ</t>
    </rPh>
    <phoneticPr fontId="2"/>
  </si>
  <si>
    <t>堀川五条S</t>
    <rPh sb="0" eb="2">
      <t>ホリカワ</t>
    </rPh>
    <rPh sb="2" eb="4">
      <t>ゴジョウ</t>
    </rPh>
    <phoneticPr fontId="2"/>
  </si>
  <si>
    <t>堀川丸太町S</t>
    <rPh sb="0" eb="2">
      <t>ホリカワ</t>
    </rPh>
    <rPh sb="2" eb="5">
      <t>マルタマチ</t>
    </rPh>
    <phoneticPr fontId="2"/>
  </si>
  <si>
    <t>天王町S</t>
    <rPh sb="0" eb="2">
      <t>テンノウ</t>
    </rPh>
    <rPh sb="2" eb="3">
      <t>チョウ</t>
    </rPh>
    <phoneticPr fontId="2"/>
  </si>
  <si>
    <t>青看板「←銀閣寺、↑鹿ケ谷、→蹴上」。左手前ESSO。</t>
    <rPh sb="0" eb="1">
      <t>アオ</t>
    </rPh>
    <rPh sb="1" eb="3">
      <t>カンバン</t>
    </rPh>
    <rPh sb="5" eb="8">
      <t>ギンカクジ</t>
    </rPh>
    <rPh sb="10" eb="13">
      <t>シシガタニ</t>
    </rPh>
    <rPh sb="15" eb="17">
      <t>ケアゲ</t>
    </rPh>
    <rPh sb="19" eb="20">
      <t>ヒダリ</t>
    </rPh>
    <rPh sb="20" eb="22">
      <t>テマエ</t>
    </rPh>
    <phoneticPr fontId="2"/>
  </si>
  <si>
    <t>K182(白川通)</t>
    <rPh sb="5" eb="7">
      <t>シラカワ</t>
    </rPh>
    <rPh sb="7" eb="8">
      <t>ドオ</t>
    </rPh>
    <phoneticPr fontId="2"/>
  </si>
  <si>
    <t>K187(丸太町通)</t>
    <rPh sb="5" eb="8">
      <t>マルタマチ</t>
    </rPh>
    <rPh sb="8" eb="9">
      <t>トオ</t>
    </rPh>
    <phoneticPr fontId="2"/>
  </si>
  <si>
    <t>K38(堀川通)</t>
    <rPh sb="4" eb="6">
      <t>ホリカワ</t>
    </rPh>
    <rPh sb="6" eb="7">
      <t>トオ</t>
    </rPh>
    <phoneticPr fontId="2"/>
  </si>
  <si>
    <t>北白川別当S</t>
    <rPh sb="0" eb="3">
      <t>キタシラカワ</t>
    </rPh>
    <rPh sb="3" eb="5">
      <t>ベットウ</t>
    </rPh>
    <phoneticPr fontId="2"/>
  </si>
  <si>
    <t>K30(御蔭通)</t>
    <rPh sb="4" eb="6">
      <t>オカゲ</t>
    </rPh>
    <rPh sb="6" eb="7">
      <t>ドオ</t>
    </rPh>
    <phoneticPr fontId="2"/>
  </si>
  <si>
    <t>これより最後の関門、山中越え</t>
    <rPh sb="4" eb="6">
      <t>サイゴ</t>
    </rPh>
    <rPh sb="7" eb="9">
      <t>カンモン</t>
    </rPh>
    <rPh sb="10" eb="12">
      <t>ヤマナカ</t>
    </rPh>
    <rPh sb="12" eb="13">
      <t>ゴ</t>
    </rPh>
    <phoneticPr fontId="2"/>
  </si>
  <si>
    <t>K30(志賀越道、山中越)</t>
    <rPh sb="4" eb="6">
      <t>シガ</t>
    </rPh>
    <rPh sb="6" eb="7">
      <t>ゴ</t>
    </rPh>
    <rPh sb="7" eb="8">
      <t>ミチ</t>
    </rPh>
    <rPh sb="9" eb="11">
      <t>ヤマナカ</t>
    </rPh>
    <rPh sb="11" eb="12">
      <t>ゴ</t>
    </rPh>
    <phoneticPr fontId="2"/>
  </si>
  <si>
    <t>右側
(直進)</t>
    <rPh sb="0" eb="2">
      <t>ミギガワ</t>
    </rPh>
    <rPh sb="4" eb="6">
      <t>チョクシン</t>
    </rPh>
    <phoneticPr fontId="2"/>
  </si>
  <si>
    <t>K30(山中越)</t>
    <rPh sb="4" eb="6">
      <t>ヤマナカ</t>
    </rPh>
    <rPh sb="6" eb="7">
      <t>ゴ</t>
    </rPh>
    <phoneticPr fontId="2"/>
  </si>
  <si>
    <t>青看板｢↑敦賀 高島、↓京都 西大津バイパス、→大津市街」。陸橋手前の側道を下る。</t>
    <rPh sb="0" eb="1">
      <t>アオ</t>
    </rPh>
    <rPh sb="1" eb="3">
      <t>カンバン</t>
    </rPh>
    <rPh sb="5" eb="7">
      <t>ツルガ</t>
    </rPh>
    <rPh sb="8" eb="10">
      <t>タカシマ</t>
    </rPh>
    <rPh sb="12" eb="14">
      <t>キョウト</t>
    </rPh>
    <rPh sb="15" eb="18">
      <t>ニシオオツ</t>
    </rPh>
    <rPh sb="24" eb="26">
      <t>オオツ</t>
    </rPh>
    <rPh sb="26" eb="28">
      <t>シガイ</t>
    </rPh>
    <rPh sb="30" eb="32">
      <t>リッキョウ</t>
    </rPh>
    <rPh sb="32" eb="34">
      <t>テマエ</t>
    </rPh>
    <rPh sb="35" eb="36">
      <t>ソク</t>
    </rPh>
    <rPh sb="36" eb="37">
      <t>ドウ</t>
    </rPh>
    <rPh sb="38" eb="39">
      <t>クダ</t>
    </rPh>
    <phoneticPr fontId="2"/>
  </si>
  <si>
    <t>市道→R161</t>
    <rPh sb="0" eb="2">
      <t>シドウ</t>
    </rPh>
    <phoneticPr fontId="2"/>
  </si>
  <si>
    <t>青看板「←滋賀里 高砂、↑敦賀 高島 湖西道路、→」</t>
    <rPh sb="0" eb="1">
      <t>アオ</t>
    </rPh>
    <rPh sb="1" eb="3">
      <t>カンバン</t>
    </rPh>
    <rPh sb="5" eb="7">
      <t>シガ</t>
    </rPh>
    <rPh sb="7" eb="8">
      <t>サト</t>
    </rPh>
    <rPh sb="9" eb="11">
      <t>タカサゴ</t>
    </rPh>
    <rPh sb="13" eb="15">
      <t>ツルガ</t>
    </rPh>
    <rPh sb="16" eb="18">
      <t>タカシマ</t>
    </rPh>
    <rPh sb="19" eb="21">
      <t>コセイ</t>
    </rPh>
    <rPh sb="21" eb="23">
      <t>ドウロ</t>
    </rPh>
    <phoneticPr fontId="2"/>
  </si>
  <si>
    <t>R161</t>
    <phoneticPr fontId="2"/>
  </si>
  <si>
    <t>高砂東S</t>
    <rPh sb="0" eb="2">
      <t>タカサゴ</t>
    </rPh>
    <rPh sb="2" eb="3">
      <t>ヒガシ</t>
    </rPh>
    <phoneticPr fontId="2"/>
  </si>
  <si>
    <t>高砂S</t>
    <rPh sb="0" eb="2">
      <t>タカサゴ</t>
    </rPh>
    <phoneticPr fontId="2"/>
  </si>
  <si>
    <t>左直進</t>
    <rPh sb="0" eb="1">
      <t>ヒダリ</t>
    </rPh>
    <rPh sb="1" eb="3">
      <t>チョクシン</t>
    </rPh>
    <phoneticPr fontId="2"/>
  </si>
  <si>
    <t>青看板「←坂本 大津市街、↑R161」</t>
    <rPh sb="0" eb="1">
      <t>アオ</t>
    </rPh>
    <rPh sb="1" eb="3">
      <t>カンバン</t>
    </rPh>
    <rPh sb="5" eb="7">
      <t>サカモト</t>
    </rPh>
    <rPh sb="8" eb="12">
      <t>オオツシガイ</t>
    </rPh>
    <phoneticPr fontId="2"/>
  </si>
  <si>
    <t>青看板｢←坂本、→大津市街 比叡山」</t>
    <rPh sb="0" eb="1">
      <t>アオ</t>
    </rPh>
    <rPh sb="1" eb="3">
      <t>カンバン</t>
    </rPh>
    <rPh sb="5" eb="7">
      <t>サカモト</t>
    </rPh>
    <rPh sb="9" eb="11">
      <t>オオツ</t>
    </rPh>
    <rPh sb="11" eb="13">
      <t>シガイ</t>
    </rPh>
    <rPh sb="14" eb="16">
      <t>ヒエイ</t>
    </rPh>
    <rPh sb="16" eb="17">
      <t>ザン</t>
    </rPh>
    <phoneticPr fontId="2"/>
  </si>
  <si>
    <t>K47</t>
    <phoneticPr fontId="2"/>
  </si>
  <si>
    <t>比叡山坂本駅前S</t>
    <rPh sb="0" eb="2">
      <t>ヒエイ</t>
    </rPh>
    <rPh sb="2" eb="3">
      <t>ヤマ</t>
    </rPh>
    <rPh sb="3" eb="5">
      <t>サカモト</t>
    </rPh>
    <rPh sb="5" eb="7">
      <t>エキマエ</t>
    </rPh>
    <phoneticPr fontId="2"/>
  </si>
  <si>
    <t>青看板「←敦賀、↑比叡山坂本駅、→京都」
R161の高架手前を左折。</t>
    <rPh sb="0" eb="1">
      <t>アオ</t>
    </rPh>
    <rPh sb="1" eb="3">
      <t>カンバン</t>
    </rPh>
    <rPh sb="5" eb="7">
      <t>ツルガ</t>
    </rPh>
    <rPh sb="9" eb="12">
      <t>ヒエイザン</t>
    </rPh>
    <rPh sb="12" eb="15">
      <t>サカモトエキ</t>
    </rPh>
    <rPh sb="17" eb="19">
      <t>キョウト</t>
    </rPh>
    <rPh sb="26" eb="28">
      <t>コウカ</t>
    </rPh>
    <rPh sb="28" eb="30">
      <t>テマエ</t>
    </rPh>
    <rPh sb="31" eb="33">
      <t>サセツ</t>
    </rPh>
    <phoneticPr fontId="2"/>
  </si>
  <si>
    <t>比叡山坂本駅北S</t>
    <rPh sb="0" eb="3">
      <t>ヒエイザン</t>
    </rPh>
    <rPh sb="3" eb="6">
      <t>サカモトエキ</t>
    </rPh>
    <rPh sb="6" eb="7">
      <t>キタ</t>
    </rPh>
    <phoneticPr fontId="2"/>
  </si>
  <si>
    <t>逆K</t>
    <rPh sb="0" eb="1">
      <t>ギャク</t>
    </rPh>
    <phoneticPr fontId="2"/>
  </si>
  <si>
    <t>左方向</t>
    <rPh sb="0" eb="1">
      <t>ヒダリ</t>
    </rPh>
    <rPh sb="1" eb="3">
      <t>ホウコウ</t>
    </rPh>
    <phoneticPr fontId="2"/>
  </si>
  <si>
    <t>高架をくぐり、2本ある左折方向のうち奥側へ向かう。</t>
    <rPh sb="0" eb="2">
      <t>コウカ</t>
    </rPh>
    <rPh sb="7" eb="9">
      <t>ニホン</t>
    </rPh>
    <rPh sb="11" eb="13">
      <t>サセツ</t>
    </rPh>
    <rPh sb="13" eb="15">
      <t>ホウコウ</t>
    </rPh>
    <rPh sb="18" eb="19">
      <t>オク</t>
    </rPh>
    <rPh sb="19" eb="20">
      <t>ガワ</t>
    </rPh>
    <rPh sb="21" eb="22">
      <t>ム</t>
    </rPh>
    <phoneticPr fontId="2"/>
  </si>
  <si>
    <t>正面に看板「雄山荘」</t>
    <rPh sb="0" eb="2">
      <t>ショウメン</t>
    </rPh>
    <rPh sb="3" eb="5">
      <t>カンバン</t>
    </rPh>
    <rPh sb="6" eb="7">
      <t>ユウ</t>
    </rPh>
    <rPh sb="7" eb="8">
      <t>ザン</t>
    </rPh>
    <rPh sb="8" eb="9">
      <t>ソウ</t>
    </rPh>
    <phoneticPr fontId="2"/>
  </si>
  <si>
    <t>K556</t>
    <phoneticPr fontId="2"/>
  </si>
  <si>
    <t>右側</t>
    <rPh sb="0" eb="2">
      <t>ミギガワ</t>
    </rPh>
    <phoneticPr fontId="2"/>
  </si>
  <si>
    <t>右奥にミサワホームののぼり。</t>
    <rPh sb="0" eb="1">
      <t>ミギ</t>
    </rPh>
    <rPh sb="1" eb="2">
      <t>オク</t>
    </rPh>
    <phoneticPr fontId="2"/>
  </si>
  <si>
    <t>右奥に揚水機場(赤れんが風の建物)</t>
    <rPh sb="0" eb="1">
      <t>ミギ</t>
    </rPh>
    <rPh sb="1" eb="2">
      <t>オク</t>
    </rPh>
    <rPh sb="3" eb="5">
      <t>ヨウスイ</t>
    </rPh>
    <rPh sb="5" eb="6">
      <t>キ</t>
    </rPh>
    <rPh sb="6" eb="7">
      <t>ジョウ</t>
    </rPh>
    <rPh sb="8" eb="9">
      <t>アカ</t>
    </rPh>
    <rPh sb="12" eb="13">
      <t>フウ</t>
    </rPh>
    <rPh sb="14" eb="16">
      <t>タテモノ</t>
    </rPh>
    <phoneticPr fontId="2"/>
  </si>
  <si>
    <t>START 近江八幡市鷹飼町北公園</t>
    <phoneticPr fontId="2"/>
  </si>
  <si>
    <t>左折</t>
    <rPh sb="0" eb="2">
      <t>サセツ</t>
    </rPh>
    <phoneticPr fontId="2"/>
  </si>
  <si>
    <t>2018BRM421近畿400km近江八幡"鯖寿司、温泉、出石蕎麦"</t>
    <rPh sb="10" eb="12">
      <t>キンキ</t>
    </rPh>
    <rPh sb="17" eb="21">
      <t>オウミハチマン</t>
    </rPh>
    <rPh sb="22" eb="23">
      <t>サバ</t>
    </rPh>
    <rPh sb="23" eb="25">
      <t>ズシ</t>
    </rPh>
    <rPh sb="26" eb="28">
      <t>オンセン</t>
    </rPh>
    <rPh sb="29" eb="31">
      <t>イズシ</t>
    </rPh>
    <rPh sb="31" eb="33">
      <t>ソバ</t>
    </rPh>
    <phoneticPr fontId="2"/>
  </si>
  <si>
    <t>2018/4/21  7：00スタート　日出 5:18 　日没 18:34 　　4/22 日の出 5:16   日没18:34</t>
    <rPh sb="21" eb="22">
      <t>デ</t>
    </rPh>
    <rPh sb="45" eb="46">
      <t>ヒ</t>
    </rPh>
    <rPh sb="47" eb="48">
      <t>デ</t>
    </rPh>
    <rPh sb="56" eb="58">
      <t>ニチボツ</t>
    </rPh>
    <phoneticPr fontId="2"/>
  </si>
  <si>
    <t>左奥 紳士服はるやま</t>
    <rPh sb="0" eb="1">
      <t>ヒダリ</t>
    </rPh>
    <rPh sb="1" eb="2">
      <t>オク</t>
    </rPh>
    <rPh sb="3" eb="6">
      <t>シンシフク</t>
    </rPh>
    <phoneticPr fontId="2"/>
  </si>
  <si>
    <t>K253</t>
    <phoneticPr fontId="2"/>
  </si>
  <si>
    <t>┼</t>
    <phoneticPr fontId="2"/>
  </si>
  <si>
    <t>Y</t>
    <phoneticPr fontId="2"/>
  </si>
  <si>
    <t>左手にそば処 出石城。</t>
    <rPh sb="0" eb="1">
      <t>ヒダリ</t>
    </rPh>
    <rPh sb="1" eb="2">
      <t>テ</t>
    </rPh>
    <rPh sb="5" eb="6">
      <t>ドコロ</t>
    </rPh>
    <rPh sb="7" eb="9">
      <t>イズシ</t>
    </rPh>
    <rPh sb="9" eb="10">
      <t>シロ</t>
    </rPh>
    <phoneticPr fontId="2"/>
  </si>
  <si>
    <t>S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</si>
  <si>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</si>
  <si>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</si>
  <si>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右手前に大名そば、右奥に季節料理 葵</t>
    <rPh sb="0" eb="1">
      <t>ミギ</t>
    </rPh>
    <rPh sb="1" eb="3">
      <t>テマエ</t>
    </rPh>
    <rPh sb="4" eb="6">
      <t>ダイミョウ</t>
    </rPh>
    <rPh sb="9" eb="10">
      <t>ミギ</t>
    </rPh>
    <rPh sb="10" eb="11">
      <t>オク</t>
    </rPh>
    <rPh sb="12" eb="14">
      <t>キセツ</t>
    </rPh>
    <rPh sb="14" eb="16">
      <t>リョウリ</t>
    </rPh>
    <rPh sb="17" eb="18">
      <t>アオイ</t>
    </rPh>
    <phoneticPr fontId="2"/>
  </si>
  <si>
    <t>|</t>
    <phoneticPr fontId="2"/>
  </si>
  <si>
    <t>左側
(直進)</t>
    <rPh sb="0" eb="2">
      <t>ヒダリガワ</t>
    </rPh>
    <rPh sb="4" eb="6">
      <t>チョクシン</t>
    </rPh>
    <phoneticPr fontId="2"/>
  </si>
  <si>
    <t>┬</t>
    <phoneticPr fontId="2"/>
  </si>
  <si>
    <t>K2</t>
    <phoneticPr fontId="2"/>
  </si>
  <si>
    <t>R426</t>
    <phoneticPr fontId="2"/>
  </si>
  <si>
    <t>乙女橋</t>
    <rPh sb="0" eb="2">
      <t>オトメ</t>
    </rPh>
    <rPh sb="2" eb="3">
      <t>バシ</t>
    </rPh>
    <phoneticPr fontId="2"/>
  </si>
  <si>
    <t>7:00スタート　7:30クローズ</t>
    <phoneticPr fontId="2"/>
  </si>
  <si>
    <t>レシートを取得し、打刻時間をブルベカードに記入
OPEN : 9:26  CLOSE : 12:32</t>
    <rPh sb="9" eb="11">
      <t>ダコク</t>
    </rPh>
    <rPh sb="11" eb="13">
      <t>ジカン</t>
    </rPh>
    <phoneticPr fontId="2"/>
  </si>
  <si>
    <t>レシートを取得し、打刻時間をブルベカードに記入
OPEN : 11:35  CLOSE : 17:24</t>
    <rPh sb="9" eb="11">
      <t>ダコク</t>
    </rPh>
    <rPh sb="11" eb="13">
      <t>ジカン</t>
    </rPh>
    <phoneticPr fontId="2"/>
  </si>
  <si>
    <t>レシートを取得し、打刻時間をブルベカードに記入
OPEN : 13:02  CLOSE : 20:40</t>
    <rPh sb="9" eb="11">
      <t>ダコク</t>
    </rPh>
    <rPh sb="11" eb="13">
      <t>ジカン</t>
    </rPh>
    <phoneticPr fontId="2"/>
  </si>
  <si>
    <t>合流時、右後向からの自動車に注意。</t>
    <rPh sb="0" eb="2">
      <t>ゴウリュウ</t>
    </rPh>
    <rPh sb="2" eb="3">
      <t>ジ</t>
    </rPh>
    <rPh sb="4" eb="5">
      <t>ミギ</t>
    </rPh>
    <rPh sb="5" eb="6">
      <t>ゴ</t>
    </rPh>
    <rPh sb="6" eb="7">
      <t>ムカイ</t>
    </rPh>
    <rPh sb="10" eb="13">
      <t>ジドウシャ</t>
    </rPh>
    <rPh sb="14" eb="16">
      <t>チュウイ</t>
    </rPh>
    <phoneticPr fontId="2"/>
  </si>
  <si>
    <t>ここまでの区間に鯖寿司のお店あり。</t>
    <rPh sb="5" eb="7">
      <t>クカン</t>
    </rPh>
    <rPh sb="8" eb="9">
      <t>サバ</t>
    </rPh>
    <rPh sb="9" eb="11">
      <t>ズシ</t>
    </rPh>
    <rPh sb="13" eb="14">
      <t>ミセ</t>
    </rPh>
    <phoneticPr fontId="2"/>
  </si>
  <si>
    <t>PC6 サークルK大津ひえい平店</t>
    <rPh sb="9" eb="11">
      <t>オオツ</t>
    </rPh>
    <rPh sb="14" eb="15">
      <t>ダイラ</t>
    </rPh>
    <rPh sb="15" eb="16">
      <t>ミセ</t>
    </rPh>
    <phoneticPr fontId="2"/>
  </si>
  <si>
    <t>レシートを取得し、打刻時間をブルベカードに記入
OPEN : 18:06  CLOSE : 4/22 7:28</t>
    <rPh sb="9" eb="11">
      <t>ダコク</t>
    </rPh>
    <rPh sb="11" eb="13">
      <t>ジカン</t>
    </rPh>
    <phoneticPr fontId="2"/>
  </si>
  <si>
    <t>レシートを取得し、打刻時間をブルベカードに記入
OPEN : 17:23  CLOSE : 4/22 5:56</t>
    <rPh sb="9" eb="11">
      <t>ダコク</t>
    </rPh>
    <rPh sb="11" eb="13">
      <t>ジカン</t>
    </rPh>
    <phoneticPr fontId="2"/>
  </si>
  <si>
    <t>レシートを取得し、打刻時間をブルベカードに記入
OPEN : 15:12  CLOSE : 4/22 1:16</t>
    <rPh sb="9" eb="11">
      <t>ダコク</t>
    </rPh>
    <rPh sb="11" eb="13">
      <t>ジカン</t>
    </rPh>
    <phoneticPr fontId="2"/>
  </si>
  <si>
    <t>レシートを取得し、打刻時間をブルベカードに記入
OPEN : 19:08  CLOSE : 4/22 10:00</t>
    <rPh sb="9" eb="11">
      <t>ダコク</t>
    </rPh>
    <rPh sb="11" eb="13">
      <t>ジカン</t>
    </rPh>
    <phoneticPr fontId="2"/>
  </si>
  <si>
    <t>Finish受付 Nビル3階</t>
    <rPh sb="6" eb="8">
      <t>ウケツケ</t>
    </rPh>
    <rPh sb="13" eb="14">
      <t>カイ</t>
    </rPh>
    <phoneticPr fontId="2"/>
  </si>
  <si>
    <t>1/2</t>
    <phoneticPr fontId="2"/>
  </si>
  <si>
    <t>2/2</t>
    <phoneticPr fontId="2"/>
  </si>
  <si>
    <r>
      <t>左手前 青看板「お食事コーヒー保坂」。</t>
    </r>
    <r>
      <rPr>
        <b/>
        <sz val="9"/>
        <color rgb="FFFF0000"/>
        <rFont val="MS PGothic"/>
        <family val="3"/>
        <charset val="128"/>
      </rPr>
      <t>郵便局は行過ぎ。</t>
    </r>
    <r>
      <rPr>
        <sz val="9"/>
        <rFont val="MS PGothic"/>
        <family val="3"/>
        <charset val="128"/>
      </rPr>
      <t>この後、水坂峠越えで福井県入り。</t>
    </r>
    <rPh sb="0" eb="1">
      <t>ヒダリ</t>
    </rPh>
    <rPh sb="1" eb="3">
      <t>テマエ</t>
    </rPh>
    <rPh sb="4" eb="5">
      <t>アオ</t>
    </rPh>
    <rPh sb="5" eb="7">
      <t>カンバン</t>
    </rPh>
    <rPh sb="9" eb="11">
      <t>ショクジ</t>
    </rPh>
    <rPh sb="15" eb="17">
      <t>ホサカ</t>
    </rPh>
    <rPh sb="19" eb="22">
      <t>ユウビンキョク</t>
    </rPh>
    <rPh sb="23" eb="25">
      <t>イキス</t>
    </rPh>
    <rPh sb="29" eb="30">
      <t>アト</t>
    </rPh>
    <rPh sb="31" eb="32">
      <t>ミズ</t>
    </rPh>
    <rPh sb="32" eb="33">
      <t>サカ</t>
    </rPh>
    <rPh sb="33" eb="34">
      <t>トウゲ</t>
    </rPh>
    <rPh sb="34" eb="35">
      <t>ゴ</t>
    </rPh>
    <rPh sb="37" eb="40">
      <t>フクイケン</t>
    </rPh>
    <rPh sb="40" eb="41">
      <t>ハイ</t>
    </rPh>
    <phoneticPr fontId="2"/>
  </si>
  <si>
    <r>
      <t xml:space="preserve">白看板「↑舞鶴東港、前島ふ島」。鉄道を跨ぐ高架橋。
</t>
    </r>
    <r>
      <rPr>
        <b/>
        <sz val="9"/>
        <color rgb="FFFF0000"/>
        <rFont val="MS PGothic"/>
        <family val="3"/>
        <charset val="128"/>
      </rPr>
      <t>自転車は直進禁止のため要注意！</t>
    </r>
    <rPh sb="0" eb="1">
      <t>シロ</t>
    </rPh>
    <rPh sb="1" eb="3">
      <t>カンバン</t>
    </rPh>
    <rPh sb="5" eb="7">
      <t>マイヅル</t>
    </rPh>
    <rPh sb="7" eb="8">
      <t>ヒガシ</t>
    </rPh>
    <rPh sb="8" eb="9">
      <t>ミナト</t>
    </rPh>
    <rPh sb="10" eb="12">
      <t>マエジマ</t>
    </rPh>
    <rPh sb="13" eb="14">
      <t>シマ</t>
    </rPh>
    <rPh sb="16" eb="18">
      <t>テツドウ</t>
    </rPh>
    <rPh sb="19" eb="20">
      <t>マタ</t>
    </rPh>
    <rPh sb="21" eb="23">
      <t>コウカ</t>
    </rPh>
    <rPh sb="23" eb="24">
      <t>キョウ</t>
    </rPh>
    <rPh sb="26" eb="29">
      <t>ジテンシャ</t>
    </rPh>
    <rPh sb="30" eb="32">
      <t>チョクシン</t>
    </rPh>
    <rPh sb="32" eb="34">
      <t>キンシ</t>
    </rPh>
    <rPh sb="37" eb="38">
      <t>ヨウ</t>
    </rPh>
    <rPh sb="38" eb="40">
      <t>チュウイ</t>
    </rPh>
    <phoneticPr fontId="2"/>
  </si>
  <si>
    <t>辰鼓楼と自転車を1枚に入るよう撮影。
フィニッシュ受付でスタッフに提示する。</t>
    <rPh sb="4" eb="7">
      <t>ジテンシャ</t>
    </rPh>
    <rPh sb="9" eb="10">
      <t>マイ</t>
    </rPh>
    <rPh sb="11" eb="12">
      <t>ハイ</t>
    </rPh>
    <rPh sb="15" eb="17">
      <t>サツエイ</t>
    </rPh>
    <rPh sb="25" eb="27">
      <t>ウケツケ</t>
    </rPh>
    <rPh sb="33" eb="35">
      <t>テイジ</t>
    </rPh>
    <phoneticPr fontId="2"/>
  </si>
  <si>
    <t>2018/4/21  8：00スタート　日出 5:18 　日没 18:34 　　4/22 日の出 5:16   日没18:34</t>
    <rPh sb="21" eb="22">
      <t>デ</t>
    </rPh>
    <rPh sb="45" eb="46">
      <t>ヒ</t>
    </rPh>
    <rPh sb="47" eb="48">
      <t>デ</t>
    </rPh>
    <rPh sb="56" eb="58">
      <t>ニチボツ</t>
    </rPh>
    <phoneticPr fontId="2"/>
  </si>
  <si>
    <t>レシートを取得し、打刻時間をブルベカードに記入
OPEN : 10:26  CLOSE : 13:32</t>
    <rPh sb="9" eb="11">
      <t>ダコク</t>
    </rPh>
    <rPh sb="11" eb="13">
      <t>ジカン</t>
    </rPh>
    <phoneticPr fontId="2"/>
  </si>
  <si>
    <t>レシートを取得し、打刻時間をブルベカードに記入
OPEN : 12:35  CLOSE : 18:24</t>
    <rPh sb="9" eb="11">
      <t>ダコク</t>
    </rPh>
    <rPh sb="11" eb="13">
      <t>ジカン</t>
    </rPh>
    <phoneticPr fontId="2"/>
  </si>
  <si>
    <t>レシートを取得し、打刻時間をブルベカードに記入
OPEN : 16:12  CLOSE : 4/22 2:16</t>
    <rPh sb="9" eb="11">
      <t>ダコク</t>
    </rPh>
    <rPh sb="11" eb="13">
      <t>ジカン</t>
    </rPh>
    <phoneticPr fontId="2"/>
  </si>
  <si>
    <t>レシートを取得し、打刻時間をブルベカードに記入
OPEN : 18:23  CLOSE : 4/22 6:56</t>
    <rPh sb="9" eb="11">
      <t>ダコク</t>
    </rPh>
    <rPh sb="11" eb="13">
      <t>ジカン</t>
    </rPh>
    <phoneticPr fontId="2"/>
  </si>
  <si>
    <t>レシートを取得し、打刻時間をブルベカードに記入
OPEN : 19:06  CLOSE : 4/22 8:28</t>
    <rPh sb="9" eb="11">
      <t>ダコク</t>
    </rPh>
    <rPh sb="11" eb="13">
      <t>ジカン</t>
    </rPh>
    <phoneticPr fontId="2"/>
  </si>
  <si>
    <t>レシートを取得し、打刻時間をブルベカードに記入
OPEN : 20:08  CLOSE : 4/22 11:00</t>
    <rPh sb="9" eb="11">
      <t>ダコク</t>
    </rPh>
    <rPh sb="11" eb="13">
      <t>ジカン</t>
    </rPh>
    <phoneticPr fontId="2"/>
  </si>
  <si>
    <t>右手前に なごみ接骨院。入り口に点滅灯とオダックス近畿のノボリ。指定場所へ駐輪後、エレベータで3Fへ。OPEN 21:00　CLOSE 4/22 12:00</t>
    <rPh sb="32" eb="34">
      <t>シテイ</t>
    </rPh>
    <rPh sb="34" eb="36">
      <t>バショ</t>
    </rPh>
    <rPh sb="37" eb="39">
      <t>チュウリン</t>
    </rPh>
    <rPh sb="39" eb="40">
      <t>ゴ</t>
    </rPh>
    <phoneticPr fontId="2"/>
  </si>
  <si>
    <t>ver.2.0.0</t>
    <phoneticPr fontId="2"/>
  </si>
  <si>
    <t>旧Qシート#</t>
    <rPh sb="0" eb="1">
      <t>キュウ</t>
    </rPh>
    <phoneticPr fontId="2"/>
  </si>
  <si>
    <t>改定箇所</t>
    <rPh sb="0" eb="2">
      <t>カイテイ</t>
    </rPh>
    <rPh sb="2" eb="4">
      <t>カショ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</si>
  <si>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</si>
  <si>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</si>
  <si>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青看板「→ビワコマイアミ ランド」</t>
    <rPh sb="0" eb="1">
      <t>アオ</t>
    </rPh>
    <rPh sb="1" eb="3">
      <t>カンバン</t>
    </rPh>
    <phoneticPr fontId="2"/>
  </si>
  <si>
    <t>備考</t>
    <rPh sb="0" eb="2">
      <t>ビコウ</t>
    </rPh>
    <phoneticPr fontId="2"/>
  </si>
  <si>
    <t>青看板「↑、→京都 R365 高島」</t>
    <rPh sb="0" eb="1">
      <t>アオ</t>
    </rPh>
    <rPh sb="1" eb="3">
      <t>カンバン</t>
    </rPh>
    <rPh sb="7" eb="9">
      <t>キョウト</t>
    </rPh>
    <rPh sb="15" eb="17">
      <t>タカシマ</t>
    </rPh>
    <phoneticPr fontId="2"/>
  </si>
  <si>
    <t>青看板「←今津、→小浜」</t>
    <rPh sb="0" eb="1">
      <t>アオ</t>
    </rPh>
    <rPh sb="1" eb="3">
      <t>カンバン</t>
    </rPh>
    <rPh sb="5" eb="7">
      <t>イマヅ</t>
    </rPh>
    <rPh sb="9" eb="11">
      <t>オバマ</t>
    </rPh>
    <phoneticPr fontId="2"/>
  </si>
  <si>
    <t>左奥にトマト&amp;オニオン</t>
    <rPh sb="0" eb="1">
      <t>ヒダリ</t>
    </rPh>
    <rPh sb="1" eb="2">
      <t>オク</t>
    </rPh>
    <phoneticPr fontId="2"/>
  </si>
  <si>
    <t>青看板「←綾部 高浜、→うみんぴあ大飯」</t>
    <rPh sb="0" eb="1">
      <t>アオ</t>
    </rPh>
    <rPh sb="1" eb="3">
      <t>カンバン</t>
    </rPh>
    <rPh sb="5" eb="7">
      <t>アヤベ</t>
    </rPh>
    <rPh sb="8" eb="10">
      <t>タカハマ</t>
    </rPh>
    <rPh sb="17" eb="19">
      <t>オオイ</t>
    </rPh>
    <phoneticPr fontId="2"/>
  </si>
  <si>
    <t>正面に青看板「→R27」、右折直後に踏み切りあり。</t>
    <rPh sb="0" eb="2">
      <t>ショウメン</t>
    </rPh>
    <rPh sb="3" eb="4">
      <t>アオ</t>
    </rPh>
    <rPh sb="4" eb="6">
      <t>カンバン</t>
    </rPh>
    <rPh sb="13" eb="15">
      <t>ウセツ</t>
    </rPh>
    <rPh sb="15" eb="17">
      <t>チョクゴ</t>
    </rPh>
    <rPh sb="18" eb="19">
      <t>フ</t>
    </rPh>
    <rPh sb="20" eb="21">
      <t>キ</t>
    </rPh>
    <phoneticPr fontId="2"/>
  </si>
  <si>
    <t>Y</t>
    <phoneticPr fontId="2"/>
  </si>
  <si>
    <t>形状</t>
    <rPh sb="0" eb="2">
      <t>ケイジョウ</t>
    </rPh>
    <phoneticPr fontId="2"/>
  </si>
  <si>
    <t>踏み切りを渡った直後に左方向へ</t>
    <rPh sb="0" eb="1">
      <t>フ</t>
    </rPh>
    <rPh sb="2" eb="3">
      <t>キ</t>
    </rPh>
    <rPh sb="5" eb="6">
      <t>ワタ</t>
    </rPh>
    <rPh sb="8" eb="10">
      <t>チョクゴ</t>
    </rPh>
    <rPh sb="11" eb="12">
      <t>ヒダリ</t>
    </rPh>
    <rPh sb="12" eb="14">
      <t>ホウコウ</t>
    </rPh>
    <phoneticPr fontId="2"/>
  </si>
  <si>
    <t>方角</t>
    <rPh sb="0" eb="2">
      <t>ホウガク</t>
    </rPh>
    <phoneticPr fontId="2"/>
  </si>
  <si>
    <t>波路鶴賀</t>
    <rPh sb="0" eb="1">
      <t>ナミ</t>
    </rPh>
    <rPh sb="1" eb="2">
      <t>ミチ</t>
    </rPh>
    <rPh sb="2" eb="3">
      <t>ツル</t>
    </rPh>
    <rPh sb="3" eb="4">
      <t>ガ</t>
    </rPh>
    <phoneticPr fontId="2"/>
  </si>
  <si>
    <t>ポイント</t>
    <phoneticPr fontId="2"/>
  </si>
  <si>
    <t>周枳</t>
    <rPh sb="0" eb="1">
      <t>シュウ</t>
    </rPh>
    <rPh sb="1" eb="2">
      <t>カラタチ</t>
    </rPh>
    <phoneticPr fontId="2"/>
  </si>
  <si>
    <t>K657</t>
    <phoneticPr fontId="2"/>
  </si>
  <si>
    <t>ポイント削除、以下の#を繰上げ</t>
    <rPh sb="4" eb="6">
      <t>サクジョ</t>
    </rPh>
    <rPh sb="7" eb="9">
      <t>イカ</t>
    </rPh>
    <rPh sb="12" eb="14">
      <t>クリア</t>
    </rPh>
    <phoneticPr fontId="2"/>
  </si>
  <si>
    <r>
      <t>青看板「←K45、↑K603 R178 宮津市内」。手前に青看板にて「ナビが左折指示でも直進推奨」と記載あり。これ以後、</t>
    </r>
    <r>
      <rPr>
        <b/>
        <sz val="9"/>
        <color rgb="FFFF0000"/>
        <rFont val="MS PGothic"/>
        <family val="3"/>
        <charset val="128"/>
      </rPr>
      <t>幅員狭い</t>
    </r>
    <r>
      <rPr>
        <sz val="9"/>
        <rFont val="MS PGothic"/>
        <family val="3"/>
        <charset val="128"/>
      </rPr>
      <t>のため、通行注意。</t>
    </r>
    <rPh sb="0" eb="1">
      <t>アオ</t>
    </rPh>
    <rPh sb="1" eb="3">
      <t>カンバン</t>
    </rPh>
    <rPh sb="20" eb="22">
      <t>ミヤヅ</t>
    </rPh>
    <rPh sb="22" eb="24">
      <t>シナイ</t>
    </rPh>
    <rPh sb="26" eb="28">
      <t>テマエ</t>
    </rPh>
    <rPh sb="29" eb="30">
      <t>アオ</t>
    </rPh>
    <rPh sb="30" eb="32">
      <t>カンバン</t>
    </rPh>
    <rPh sb="38" eb="40">
      <t>サセツ</t>
    </rPh>
    <rPh sb="40" eb="42">
      <t>シジ</t>
    </rPh>
    <rPh sb="44" eb="46">
      <t>チョクシン</t>
    </rPh>
    <rPh sb="46" eb="48">
      <t>スイショウ</t>
    </rPh>
    <rPh sb="50" eb="52">
      <t>キサイ</t>
    </rPh>
    <rPh sb="57" eb="59">
      <t>イゴ</t>
    </rPh>
    <rPh sb="60" eb="62">
      <t>フクイン</t>
    </rPh>
    <rPh sb="62" eb="63">
      <t>セマ</t>
    </rPh>
    <rPh sb="68" eb="70">
      <t>ツウコウ</t>
    </rPh>
    <rPh sb="70" eb="72">
      <t>チュウイ</t>
    </rPh>
    <phoneticPr fontId="2"/>
  </si>
  <si>
    <t>右手前に教会。</t>
    <rPh sb="0" eb="1">
      <t>ミギ</t>
    </rPh>
    <rPh sb="1" eb="3">
      <t>テマエ</t>
    </rPh>
    <rPh sb="4" eb="6">
      <t>キョウカイ</t>
    </rPh>
    <phoneticPr fontId="2"/>
  </si>
  <si>
    <t>青看板「←京丹後市街 、↑網野、弥栄」</t>
    <rPh sb="0" eb="1">
      <t>アオ</t>
    </rPh>
    <rPh sb="1" eb="3">
      <t>カンバン</t>
    </rPh>
    <rPh sb="5" eb="6">
      <t>キョウ</t>
    </rPh>
    <rPh sb="6" eb="8">
      <t>タンゴ</t>
    </rPh>
    <rPh sb="8" eb="10">
      <t>シガイ</t>
    </rPh>
    <rPh sb="13" eb="15">
      <t>アミノ</t>
    </rPh>
    <rPh sb="16" eb="17">
      <t>ヤ</t>
    </rPh>
    <rPh sb="17" eb="18">
      <t>サカエ</t>
    </rPh>
    <phoneticPr fontId="2"/>
  </si>
  <si>
    <t>K11→K9</t>
    <phoneticPr fontId="2"/>
  </si>
  <si>
    <t>正面に出石城</t>
    <rPh sb="0" eb="2">
      <t>ショウメン</t>
    </rPh>
    <rPh sb="3" eb="5">
      <t>イズシ</t>
    </rPh>
    <rPh sb="5" eb="6">
      <t>シロ</t>
    </rPh>
    <phoneticPr fontId="2"/>
  </si>
  <si>
    <r>
      <rPr>
        <b/>
        <sz val="9"/>
        <color rgb="FFFF0000"/>
        <rFont val="MS PGothic"/>
        <family val="3"/>
        <charset val="128"/>
      </rPr>
      <t>老ノ坂トンネルは歩行者用トンネル通過を推奨。</t>
    </r>
    <r>
      <rPr>
        <sz val="9"/>
        <rFont val="MS PGothic"/>
        <family val="3"/>
        <charset val="128"/>
      </rPr>
      <t xml:space="preserve">
トンネル通過後、最初のSを左折して住宅街へ侵入。</t>
    </r>
    <rPh sb="0" eb="1">
      <t>オ</t>
    </rPh>
    <rPh sb="2" eb="3">
      <t>サカ</t>
    </rPh>
    <rPh sb="8" eb="11">
      <t>ホコウシャ</t>
    </rPh>
    <rPh sb="11" eb="12">
      <t>ヨウ</t>
    </rPh>
    <rPh sb="16" eb="18">
      <t>ツウカ</t>
    </rPh>
    <rPh sb="19" eb="21">
      <t>スイショウ</t>
    </rPh>
    <rPh sb="27" eb="29">
      <t>ツウカ</t>
    </rPh>
    <rPh sb="29" eb="30">
      <t>ゴ</t>
    </rPh>
    <rPh sb="31" eb="33">
      <t>サイショ</t>
    </rPh>
    <rPh sb="36" eb="38">
      <t>サセツ</t>
    </rPh>
    <rPh sb="40" eb="43">
      <t>ジュウタクガイ</t>
    </rPh>
    <rPh sb="44" eb="46">
      <t>シンニュウ</t>
    </rPh>
    <phoneticPr fontId="2"/>
  </si>
  <si>
    <r>
      <t xml:space="preserve">青看板「←坂本 大津市街、↑R161」
</t>
    </r>
    <r>
      <rPr>
        <b/>
        <sz val="9"/>
        <color rgb="FFFF0000"/>
        <rFont val="MS PGothic"/>
        <family val="3"/>
        <charset val="128"/>
      </rPr>
      <t>左車線走行を厳守</t>
    </r>
    <r>
      <rPr>
        <b/>
        <sz val="9"/>
        <rFont val="MS PGothic"/>
        <family val="3"/>
        <charset val="128"/>
      </rPr>
      <t>。</t>
    </r>
    <rPh sb="0" eb="1">
      <t>アオ</t>
    </rPh>
    <rPh sb="1" eb="3">
      <t>カンバン</t>
    </rPh>
    <rPh sb="5" eb="7">
      <t>サカモト</t>
    </rPh>
    <rPh sb="8" eb="12">
      <t>オオツシガイ</t>
    </rPh>
    <rPh sb="20" eb="21">
      <t>ヒダリ</t>
    </rPh>
    <rPh sb="21" eb="23">
      <t>シャセン</t>
    </rPh>
    <rPh sb="23" eb="25">
      <t>ソウコウ</t>
    </rPh>
    <rPh sb="26" eb="28">
      <t>ゲンシュ</t>
    </rPh>
    <phoneticPr fontId="2"/>
  </si>
  <si>
    <t>右奥に揚水機場(薄茶色の建物)</t>
    <rPh sb="0" eb="1">
      <t>ミギ</t>
    </rPh>
    <rPh sb="1" eb="2">
      <t>オク</t>
    </rPh>
    <rPh sb="3" eb="5">
      <t>ヨウスイ</t>
    </rPh>
    <rPh sb="5" eb="6">
      <t>キ</t>
    </rPh>
    <rPh sb="6" eb="7">
      <t>ジョウ</t>
    </rPh>
    <rPh sb="8" eb="9">
      <t>ウス</t>
    </rPh>
    <rPh sb="9" eb="11">
      <t>チャイロ</t>
    </rPh>
    <rPh sb="12" eb="14">
      <t>タテモノ</t>
    </rPh>
    <phoneticPr fontId="2"/>
  </si>
  <si>
    <t>FINISH セブンイレブン
　　　近江八幡江頭町店</t>
    <rPh sb="18" eb="22">
      <t>オウミハチマン</t>
    </rPh>
    <rPh sb="22" eb="24">
      <t>エガシラ</t>
    </rPh>
    <rPh sb="24" eb="25">
      <t>マチ</t>
    </rPh>
    <rPh sb="25" eb="26">
      <t>ミセ</t>
    </rPh>
    <phoneticPr fontId="2"/>
  </si>
  <si>
    <t>青看板「←上賀茂 堀川丸太町、↑大津 烏丸五条、
→大阪 。白看板「←国土交通省 京都第二維持出張所」
常時左折レーンで左折。</t>
    <rPh sb="0" eb="1">
      <t>アオ</t>
    </rPh>
    <rPh sb="1" eb="3">
      <t>カンバン</t>
    </rPh>
    <rPh sb="5" eb="6">
      <t>カミ</t>
    </rPh>
    <rPh sb="6" eb="8">
      <t>カモ</t>
    </rPh>
    <rPh sb="9" eb="11">
      <t>ホリカワ</t>
    </rPh>
    <rPh sb="11" eb="14">
      <t>マルタマチ</t>
    </rPh>
    <rPh sb="16" eb="18">
      <t>オオツ</t>
    </rPh>
    <rPh sb="19" eb="21">
      <t>カラスマ</t>
    </rPh>
    <rPh sb="21" eb="23">
      <t>ゴジョウ</t>
    </rPh>
    <rPh sb="26" eb="28">
      <t>オオサカ</t>
    </rPh>
    <rPh sb="30" eb="33">
      <t>シロカンバン</t>
    </rPh>
    <rPh sb="35" eb="37">
      <t>コクド</t>
    </rPh>
    <rPh sb="37" eb="40">
      <t>コウツウショウ</t>
    </rPh>
    <rPh sb="41" eb="43">
      <t>キョウト</t>
    </rPh>
    <rPh sb="43" eb="45">
      <t>ダイニ</t>
    </rPh>
    <rPh sb="45" eb="47">
      <t>イジ</t>
    </rPh>
    <rPh sb="47" eb="49">
      <t>シュッチョウ</t>
    </rPh>
    <rPh sb="49" eb="50">
      <t>ジョ</t>
    </rPh>
    <rPh sb="52" eb="54">
      <t>ジョウジ</t>
    </rPh>
    <rPh sb="54" eb="56">
      <t>サセツ</t>
    </rPh>
    <rPh sb="60" eb="62">
      <t>サセツ</t>
    </rPh>
    <phoneticPr fontId="2"/>
  </si>
  <si>
    <t>青看板｢↑敦賀 高島、↓京都 西大津バイパス、
→大津市街」。
陸橋手前の側道を下る。南滋賀ランプSは行きすぎ。</t>
    <rPh sb="0" eb="1">
      <t>アオ</t>
    </rPh>
    <rPh sb="1" eb="3">
      <t>カンバン</t>
    </rPh>
    <rPh sb="5" eb="7">
      <t>ツルガ</t>
    </rPh>
    <rPh sb="8" eb="10">
      <t>タカシマ</t>
    </rPh>
    <rPh sb="12" eb="14">
      <t>キョウト</t>
    </rPh>
    <rPh sb="15" eb="18">
      <t>ニシオオツ</t>
    </rPh>
    <rPh sb="25" eb="27">
      <t>オオツ</t>
    </rPh>
    <rPh sb="27" eb="29">
      <t>シガイ</t>
    </rPh>
    <rPh sb="32" eb="34">
      <t>リッキョウ</t>
    </rPh>
    <rPh sb="34" eb="36">
      <t>テマエ</t>
    </rPh>
    <rPh sb="37" eb="38">
      <t>ソク</t>
    </rPh>
    <rPh sb="38" eb="39">
      <t>ドウ</t>
    </rPh>
    <rPh sb="40" eb="41">
      <t>クダ</t>
    </rPh>
    <rPh sb="51" eb="52">
      <t>イ</t>
    </rPh>
    <phoneticPr fontId="2"/>
  </si>
  <si>
    <t>Photo Control 辰鼓楼 (時計台)</t>
    <rPh sb="19" eb="22">
      <t>トケイダイ</t>
    </rPh>
    <phoneticPr fontId="2"/>
  </si>
  <si>
    <t>┬</t>
    <phoneticPr fontId="2"/>
  </si>
  <si>
    <t>┼</t>
    <phoneticPr fontId="2"/>
  </si>
  <si>
    <t>天神川橋南詰S</t>
    <rPh sb="0" eb="2">
      <t>テンジン</t>
    </rPh>
    <rPh sb="2" eb="3">
      <t>ガワ</t>
    </rPh>
    <rPh sb="3" eb="4">
      <t>ハシ</t>
    </rPh>
    <rPh sb="4" eb="5">
      <t>ミナミ</t>
    </rPh>
    <rPh sb="5" eb="6">
      <t>ヅ</t>
    </rPh>
    <phoneticPr fontId="2"/>
  </si>
  <si>
    <t>琵琶湖大橋S</t>
    <rPh sb="0" eb="3">
      <t>ビワコ</t>
    </rPh>
    <rPh sb="3" eb="5">
      <t>オオハシ</t>
    </rPh>
    <phoneticPr fontId="2"/>
  </si>
  <si>
    <t>青看板「←敦賀、↑敦賀 高島、→守山 琵琶湖大橋」
左手前くら寿司、左奥セブンイレブン</t>
    <rPh sb="0" eb="1">
      <t>アオ</t>
    </rPh>
    <rPh sb="1" eb="3">
      <t>カンバン</t>
    </rPh>
    <rPh sb="5" eb="7">
      <t>ツルガ</t>
    </rPh>
    <rPh sb="9" eb="11">
      <t>ツルガ</t>
    </rPh>
    <rPh sb="12" eb="14">
      <t>タカシマ</t>
    </rPh>
    <rPh sb="16" eb="18">
      <t>モリヤマ</t>
    </rPh>
    <rPh sb="19" eb="22">
      <t>ビワコ</t>
    </rPh>
    <rPh sb="22" eb="24">
      <t>オオハシ</t>
    </rPh>
    <rPh sb="26" eb="27">
      <t>ヒダリ</t>
    </rPh>
    <rPh sb="27" eb="29">
      <t>テマエ</t>
    </rPh>
    <rPh sb="31" eb="33">
      <t>ズシ</t>
    </rPh>
    <rPh sb="34" eb="35">
      <t>ヒダリ</t>
    </rPh>
    <rPh sb="35" eb="36">
      <t>オク</t>
    </rPh>
    <phoneticPr fontId="2"/>
  </si>
  <si>
    <t>ポイント変更に伴う距離等の変更。</t>
    <rPh sb="4" eb="6">
      <t>ヘンコウ</t>
    </rPh>
    <rPh sb="7" eb="8">
      <t>トモナ</t>
    </rPh>
    <rPh sb="9" eb="11">
      <t>キョリ</t>
    </rPh>
    <rPh sb="11" eb="12">
      <t>トウ</t>
    </rPh>
    <rPh sb="13" eb="15">
      <t>ヘンコウ</t>
    </rPh>
    <phoneticPr fontId="2"/>
  </si>
  <si>
    <t>距離</t>
    <rPh sb="0" eb="2">
      <t>キョリ</t>
    </rPh>
    <phoneticPr fontId="2"/>
  </si>
  <si>
    <t>#45のポイント変更に伴う距離の変更。</t>
    <rPh sb="8" eb="10">
      <t>ヘンコウ</t>
    </rPh>
    <rPh sb="11" eb="12">
      <t>トモナ</t>
    </rPh>
    <rPh sb="13" eb="15">
      <t>キョリ</t>
    </rPh>
    <rPh sb="16" eb="18">
      <t>ヘンコウ</t>
    </rPh>
    <phoneticPr fontId="2"/>
  </si>
  <si>
    <t>#102の変更に伴う距離の変更</t>
    <rPh sb="5" eb="7">
      <t>ヘンコウ</t>
    </rPh>
    <rPh sb="8" eb="9">
      <t>トモナ</t>
    </rPh>
    <rPh sb="10" eb="12">
      <t>キョリ</t>
    </rPh>
    <rPh sb="13" eb="15">
      <t>ヘンコウ</t>
    </rPh>
    <phoneticPr fontId="2"/>
  </si>
  <si>
    <t>8:00スタート　8:30クローズ</t>
    <phoneticPr fontId="2"/>
  </si>
  <si>
    <t>合流時、右後方からの自動車に注意。</t>
    <rPh sb="0" eb="2">
      <t>ゴウリュウ</t>
    </rPh>
    <rPh sb="2" eb="3">
      <t>ジ</t>
    </rPh>
    <rPh sb="4" eb="5">
      <t>ミギ</t>
    </rPh>
    <rPh sb="5" eb="6">
      <t>ゴ</t>
    </rPh>
    <rPh sb="6" eb="7">
      <t>カタ</t>
    </rPh>
    <rPh sb="10" eb="13">
      <t>ジドウシャ</t>
    </rPh>
    <rPh sb="14" eb="16">
      <t>チュウイ</t>
    </rPh>
    <phoneticPr fontId="2"/>
  </si>
  <si>
    <t>ver.2.0.1</t>
    <phoneticPr fontId="2"/>
  </si>
  <si>
    <t>形状</t>
    <rPh sb="0" eb="2">
      <t>ケイジョウ</t>
    </rPh>
    <phoneticPr fontId="2"/>
  </si>
  <si>
    <t>┬</t>
    <phoneticPr fontId="2"/>
  </si>
  <si>
    <t>┼</t>
    <phoneticPr fontId="2"/>
  </si>
  <si>
    <t>備考</t>
    <rPh sb="0" eb="2">
      <t>ビコウ</t>
    </rPh>
    <phoneticPr fontId="2"/>
  </si>
  <si>
    <t>方角</t>
    <rPh sb="0" eb="2">
      <t>ホウガク</t>
    </rPh>
    <phoneticPr fontId="2"/>
  </si>
  <si>
    <t>┼</t>
    <phoneticPr fontId="2"/>
  </si>
  <si>
    <t>右方向</t>
    <rPh sb="0" eb="1">
      <t>ミギ</t>
    </rPh>
    <rPh sb="1" eb="3">
      <t>ホウコウ</t>
    </rPh>
    <phoneticPr fontId="2"/>
  </si>
  <si>
    <t>左方向</t>
    <rPh sb="0" eb="1">
      <t>ヒダリ</t>
    </rPh>
    <rPh sb="1" eb="3">
      <t>ホウコウ</t>
    </rPh>
    <phoneticPr fontId="2"/>
  </si>
  <si>
    <t>ver.2.0.1</t>
    <phoneticPr fontId="5"/>
  </si>
  <si>
    <t>K3</t>
    <phoneticPr fontId="2"/>
  </si>
  <si>
    <t>道路</t>
    <rPh sb="0" eb="2">
      <t>ドウロ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</si>
</sst>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sｺﾞｼｯｸe"/>
      <family val="3"/>
      <charset val="128"/>
    </font>
    <font>
      <b/>
      <sz val="9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b/>
      <sz val="9"/>
      <name val="MS P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MS PGothic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1" fillId="3" borderId="5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76" fontId="1" fillId="0" borderId="0" xfId="0" applyNumberFormat="1" applyFont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1" fillId="0" borderId="32" xfId="0" applyNumberFormat="1" applyFont="1" applyFill="1" applyBorder="1" applyAlignment="1">
      <alignment horizontal="right"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176" fontId="8" fillId="0" borderId="41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176" fontId="3" fillId="0" borderId="44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right" vertical="center"/>
    </xf>
    <xf numFmtId="0" fontId="1" fillId="0" borderId="3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176" fontId="1" fillId="0" borderId="49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176" fontId="1" fillId="3" borderId="19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>
      <alignment vertical="center"/>
    </xf>
    <xf numFmtId="0" fontId="1" fillId="0" borderId="50" xfId="0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horizontal="right" vertical="center"/>
    </xf>
    <xf numFmtId="0" fontId="1" fillId="0" borderId="53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176" fontId="3" fillId="3" borderId="50" xfId="0" applyNumberFormat="1" applyFont="1" applyFill="1" applyBorder="1" applyAlignment="1">
      <alignment horizontal="right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 wrapText="1"/>
    </xf>
    <xf numFmtId="176" fontId="1" fillId="3" borderId="54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176" fontId="1" fillId="3" borderId="56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 wrapText="1"/>
    </xf>
    <xf numFmtId="176" fontId="1" fillId="3" borderId="27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/>
    </xf>
    <xf numFmtId="0" fontId="1" fillId="0" borderId="5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56" fontId="1" fillId="0" borderId="0" xfId="0" quotePrefix="1" applyNumberFormat="1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left" vertical="center"/>
    </xf>
    <xf numFmtId="0" fontId="11" fillId="4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3" borderId="61" xfId="0" applyFont="1" applyFill="1" applyBorder="1" applyAlignment="1">
      <alignment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horizontal="right" vertical="center"/>
    </xf>
    <xf numFmtId="176" fontId="1" fillId="3" borderId="49" xfId="0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vertical="center" wrapText="1"/>
    </xf>
    <xf numFmtId="176" fontId="1" fillId="3" borderId="34" xfId="0" applyNumberFormat="1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0" fontId="1" fillId="0" borderId="65" xfId="0" applyFont="1" applyFill="1" applyBorder="1" applyAlignment="1">
      <alignment horizontal="center" vertical="center"/>
    </xf>
    <xf numFmtId="176" fontId="3" fillId="0" borderId="65" xfId="0" applyNumberFormat="1" applyFont="1" applyFill="1" applyBorder="1" applyAlignment="1">
      <alignment horizontal="right" vertical="center"/>
    </xf>
    <xf numFmtId="176" fontId="1" fillId="0" borderId="66" xfId="0" applyNumberFormat="1" applyFont="1" applyFill="1" applyBorder="1" applyAlignment="1">
      <alignment horizontal="right" vertical="center"/>
    </xf>
    <xf numFmtId="0" fontId="1" fillId="0" borderId="68" xfId="0" applyFont="1" applyFill="1" applyBorder="1" applyAlignment="1">
      <alignment vertical="center"/>
    </xf>
    <xf numFmtId="176" fontId="3" fillId="3" borderId="24" xfId="0" applyNumberFormat="1" applyFont="1" applyFill="1" applyBorder="1" applyAlignment="1">
      <alignment horizontal="right" vertical="center"/>
    </xf>
    <xf numFmtId="0" fontId="1" fillId="3" borderId="27" xfId="0" applyFont="1" applyFill="1" applyBorder="1" applyAlignment="1">
      <alignment vertical="center"/>
    </xf>
    <xf numFmtId="176" fontId="3" fillId="4" borderId="1" xfId="0" applyNumberFormat="1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1" fillId="4" borderId="69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" fillId="0" borderId="57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left" vertical="center"/>
    </xf>
    <xf numFmtId="0" fontId="11" fillId="0" borderId="72" xfId="0" applyFont="1" applyFill="1" applyBorder="1" applyAlignment="1">
      <alignment vertical="center"/>
    </xf>
    <xf numFmtId="0" fontId="11" fillId="0" borderId="71" xfId="0" applyFont="1" applyFill="1" applyBorder="1" applyAlignment="1">
      <alignment vertical="center"/>
    </xf>
    <xf numFmtId="0" fontId="11" fillId="0" borderId="73" xfId="0" applyFont="1" applyFill="1" applyBorder="1" applyAlignment="1">
      <alignment horizontal="left" vertical="center"/>
    </xf>
    <xf numFmtId="0" fontId="11" fillId="0" borderId="70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vertical="center"/>
    </xf>
    <xf numFmtId="0" fontId="0" fillId="0" borderId="57" xfId="0" applyBorder="1">
      <alignment vertical="center"/>
    </xf>
    <xf numFmtId="0" fontId="0" fillId="6" borderId="57" xfId="0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8"/>
  <sheetViews>
    <sheetView tabSelected="1" zoomScale="80" zoomScaleNormal="80" workbookViewId="0">
      <selection activeCell="L43" sqref="L43"/>
    </sheetView>
  </sheetViews>
  <sheetFormatPr defaultRowHeight="13.5"/>
  <cols>
    <col min="1" max="1" width="3.25" style="73" customWidth="1"/>
    <col min="2" max="2" width="3.625" style="73" customWidth="1"/>
    <col min="3" max="3" width="2.625" style="73" customWidth="1"/>
    <col min="4" max="4" width="30.625" style="73" customWidth="1"/>
    <col min="5" max="5" width="3.625" style="73" customWidth="1"/>
    <col min="6" max="6" width="6.125" style="73" customWidth="1"/>
    <col min="7" max="7" width="19.375" style="73" customWidth="1"/>
    <col min="8" max="8" width="4.875" style="73" customWidth="1"/>
    <col min="9" max="9" width="5.625" style="73" customWidth="1"/>
    <col min="10" max="10" width="39.125" style="73" customWidth="1"/>
    <col min="11" max="11" width="5.125" style="73" customWidth="1"/>
    <col min="12" max="12" width="5.375" style="73" customWidth="1"/>
    <col min="13" max="16384" width="9" style="73"/>
  </cols>
  <sheetData>
    <row r="1" spans="1:11">
      <c r="A1" s="1" t="s">
        <v>245</v>
      </c>
      <c r="B1" s="1"/>
      <c r="C1" s="1"/>
      <c r="D1" s="2"/>
      <c r="F1" s="2" t="s">
        <v>246</v>
      </c>
      <c r="G1" s="2"/>
      <c r="H1" s="3"/>
      <c r="I1" s="4"/>
      <c r="J1" s="2"/>
      <c r="K1" s="124" t="s">
        <v>274</v>
      </c>
    </row>
    <row r="2" spans="1:11" ht="14.25" thickBot="1">
      <c r="A2" s="2"/>
      <c r="B2" s="2"/>
      <c r="C2" s="2"/>
      <c r="D2" s="2"/>
      <c r="E2" s="74" t="s">
        <v>0</v>
      </c>
      <c r="F2" s="2" t="s">
        <v>1</v>
      </c>
      <c r="G2" s="2"/>
      <c r="H2" s="29"/>
      <c r="I2" s="25"/>
      <c r="J2" s="6"/>
      <c r="K2" s="5" t="s">
        <v>340</v>
      </c>
    </row>
    <row r="3" spans="1:11">
      <c r="A3" s="187"/>
      <c r="B3" s="189" t="s">
        <v>7</v>
      </c>
      <c r="C3" s="189" t="s">
        <v>8</v>
      </c>
      <c r="D3" s="191" t="s">
        <v>9</v>
      </c>
      <c r="E3" s="193" t="s">
        <v>10</v>
      </c>
      <c r="F3" s="185" t="s">
        <v>11</v>
      </c>
      <c r="G3" s="186"/>
      <c r="H3" s="179" t="s">
        <v>12</v>
      </c>
      <c r="I3" s="180"/>
      <c r="J3" s="181" t="s">
        <v>13</v>
      </c>
      <c r="K3" s="183" t="s">
        <v>14</v>
      </c>
    </row>
    <row r="4" spans="1:11" ht="14.25" thickBot="1">
      <c r="A4" s="188"/>
      <c r="B4" s="190"/>
      <c r="C4" s="190"/>
      <c r="D4" s="192"/>
      <c r="E4" s="194"/>
      <c r="F4" s="102" t="s">
        <v>15</v>
      </c>
      <c r="G4" s="102" t="s">
        <v>16</v>
      </c>
      <c r="H4" s="17" t="s">
        <v>17</v>
      </c>
      <c r="I4" s="49" t="s">
        <v>18</v>
      </c>
      <c r="J4" s="182"/>
      <c r="K4" s="184"/>
    </row>
    <row r="5" spans="1:11" ht="14.25" thickTop="1">
      <c r="A5" s="22">
        <v>1</v>
      </c>
      <c r="B5" s="87"/>
      <c r="C5" s="88"/>
      <c r="D5" s="105" t="s">
        <v>243</v>
      </c>
      <c r="E5" s="89"/>
      <c r="F5" s="7" t="s">
        <v>244</v>
      </c>
      <c r="G5" s="7" t="s">
        <v>25</v>
      </c>
      <c r="H5" s="90">
        <v>0</v>
      </c>
      <c r="I5" s="10">
        <v>0</v>
      </c>
      <c r="J5" s="113" t="s">
        <v>262</v>
      </c>
      <c r="K5" s="23"/>
    </row>
    <row r="6" spans="1:11" s="75" customFormat="1">
      <c r="A6" s="21">
        <f>A5+1</f>
        <v>2</v>
      </c>
      <c r="B6" s="208" t="s">
        <v>337</v>
      </c>
      <c r="C6" s="27"/>
      <c r="D6" s="12"/>
      <c r="E6" s="13"/>
      <c r="F6" s="11" t="s">
        <v>5</v>
      </c>
      <c r="G6" s="11" t="s">
        <v>25</v>
      </c>
      <c r="H6" s="14">
        <v>0.4</v>
      </c>
      <c r="I6" s="15">
        <f t="shared" ref="I6:I7" si="0">I5+H6</f>
        <v>0.4</v>
      </c>
      <c r="J6" s="28" t="s">
        <v>247</v>
      </c>
      <c r="K6" s="24"/>
    </row>
    <row r="7" spans="1:11" s="75" customFormat="1">
      <c r="A7" s="21">
        <f t="shared" ref="A7:A78" si="1">A6+1</f>
        <v>3</v>
      </c>
      <c r="B7" s="26" t="s">
        <v>28</v>
      </c>
      <c r="C7" s="27"/>
      <c r="D7" s="12"/>
      <c r="E7" s="41"/>
      <c r="F7" s="12" t="s">
        <v>29</v>
      </c>
      <c r="G7" s="11" t="s">
        <v>25</v>
      </c>
      <c r="H7" s="14">
        <v>4.0999999999999996</v>
      </c>
      <c r="I7" s="15">
        <f t="shared" si="0"/>
        <v>4.5</v>
      </c>
      <c r="J7" s="16"/>
      <c r="K7" s="24"/>
    </row>
    <row r="8" spans="1:11" s="75" customFormat="1">
      <c r="A8" s="21">
        <f t="shared" si="1"/>
        <v>4</v>
      </c>
      <c r="B8" s="26" t="s">
        <v>132</v>
      </c>
      <c r="C8" s="27"/>
      <c r="D8" s="12"/>
      <c r="E8" s="13"/>
      <c r="F8" s="12" t="s">
        <v>27</v>
      </c>
      <c r="G8" s="11" t="s">
        <v>25</v>
      </c>
      <c r="H8" s="14">
        <v>3.9</v>
      </c>
      <c r="I8" s="15">
        <f t="shared" ref="I8:I17" si="2">I7+H8</f>
        <v>8.4</v>
      </c>
      <c r="J8" s="20" t="s">
        <v>149</v>
      </c>
      <c r="K8" s="24"/>
    </row>
    <row r="9" spans="1:11" s="75" customFormat="1">
      <c r="A9" s="21">
        <f t="shared" si="1"/>
        <v>5</v>
      </c>
      <c r="B9" s="26" t="s">
        <v>28</v>
      </c>
      <c r="C9" s="27" t="s">
        <v>26</v>
      </c>
      <c r="D9" s="12"/>
      <c r="E9" s="13"/>
      <c r="F9" s="12" t="s">
        <v>30</v>
      </c>
      <c r="G9" s="11" t="s">
        <v>31</v>
      </c>
      <c r="H9" s="14">
        <v>0.2</v>
      </c>
      <c r="I9" s="15">
        <f>I8+H9</f>
        <v>8.6</v>
      </c>
      <c r="J9" s="16"/>
      <c r="K9" s="24"/>
    </row>
    <row r="10" spans="1:11" s="75" customFormat="1">
      <c r="A10" s="21">
        <f t="shared" si="1"/>
        <v>6</v>
      </c>
      <c r="B10" s="26" t="s">
        <v>32</v>
      </c>
      <c r="C10" s="27"/>
      <c r="D10" s="12"/>
      <c r="E10" s="13"/>
      <c r="F10" s="12" t="s">
        <v>24</v>
      </c>
      <c r="G10" s="11" t="s">
        <v>25</v>
      </c>
      <c r="H10" s="14">
        <v>2.2000000000000002</v>
      </c>
      <c r="I10" s="15">
        <f>I9+H10</f>
        <v>10.8</v>
      </c>
      <c r="J10" s="140" t="s">
        <v>292</v>
      </c>
      <c r="K10" s="24"/>
    </row>
    <row r="11" spans="1:11" s="75" customFormat="1">
      <c r="A11" s="21">
        <f t="shared" si="1"/>
        <v>7</v>
      </c>
      <c r="B11" s="26" t="s">
        <v>23</v>
      </c>
      <c r="C11" s="27"/>
      <c r="D11" s="12"/>
      <c r="E11" s="13"/>
      <c r="F11" s="12" t="s">
        <v>27</v>
      </c>
      <c r="G11" s="11" t="s">
        <v>123</v>
      </c>
      <c r="H11" s="14">
        <v>3.7</v>
      </c>
      <c r="I11" s="15">
        <f t="shared" si="2"/>
        <v>14.5</v>
      </c>
      <c r="J11" s="16" t="s">
        <v>34</v>
      </c>
      <c r="K11" s="24"/>
    </row>
    <row r="12" spans="1:11" s="75" customFormat="1" ht="29.25" customHeight="1">
      <c r="A12" s="21">
        <f t="shared" si="1"/>
        <v>8</v>
      </c>
      <c r="B12" s="58" t="s">
        <v>28</v>
      </c>
      <c r="C12" s="27" t="s">
        <v>26</v>
      </c>
      <c r="D12" s="12" t="s">
        <v>35</v>
      </c>
      <c r="E12" s="13"/>
      <c r="F12" s="12" t="s">
        <v>24</v>
      </c>
      <c r="G12" s="72" t="s">
        <v>40</v>
      </c>
      <c r="H12" s="14">
        <v>4.4000000000000004</v>
      </c>
      <c r="I12" s="15">
        <f>I11+H12</f>
        <v>18.899999999999999</v>
      </c>
      <c r="J12" s="20" t="s">
        <v>148</v>
      </c>
      <c r="K12" s="24"/>
    </row>
    <row r="13" spans="1:11" s="75" customFormat="1">
      <c r="A13" s="21">
        <f t="shared" si="1"/>
        <v>9</v>
      </c>
      <c r="B13" s="26" t="s">
        <v>36</v>
      </c>
      <c r="C13" s="27" t="s">
        <v>37</v>
      </c>
      <c r="D13" s="12" t="s">
        <v>38</v>
      </c>
      <c r="E13" s="13"/>
      <c r="F13" s="12" t="s">
        <v>39</v>
      </c>
      <c r="G13" s="11" t="s">
        <v>41</v>
      </c>
      <c r="H13" s="14">
        <v>2.4</v>
      </c>
      <c r="I13" s="15">
        <f>I12+H13</f>
        <v>21.299999999999997</v>
      </c>
      <c r="J13" s="20"/>
      <c r="K13" s="24"/>
    </row>
    <row r="14" spans="1:11" s="75" customFormat="1">
      <c r="A14" s="21">
        <f t="shared" si="1"/>
        <v>10</v>
      </c>
      <c r="B14" s="26" t="s">
        <v>42</v>
      </c>
      <c r="C14" s="27" t="s">
        <v>37</v>
      </c>
      <c r="D14" s="12" t="s">
        <v>122</v>
      </c>
      <c r="E14" s="13"/>
      <c r="F14" s="12" t="s">
        <v>6</v>
      </c>
      <c r="G14" s="11" t="s">
        <v>43</v>
      </c>
      <c r="H14" s="14">
        <v>8.5</v>
      </c>
      <c r="I14" s="15">
        <f t="shared" si="2"/>
        <v>29.799999999999997</v>
      </c>
      <c r="J14" s="141" t="s">
        <v>294</v>
      </c>
      <c r="K14" s="24"/>
    </row>
    <row r="15" spans="1:11" s="75" customFormat="1" ht="27" customHeight="1">
      <c r="A15" s="21">
        <f t="shared" si="1"/>
        <v>11</v>
      </c>
      <c r="B15" s="26" t="s">
        <v>150</v>
      </c>
      <c r="C15" s="27"/>
      <c r="D15" s="12"/>
      <c r="E15" s="13"/>
      <c r="F15" s="12" t="s">
        <v>151</v>
      </c>
      <c r="G15" s="11" t="s">
        <v>153</v>
      </c>
      <c r="H15" s="14">
        <v>0.1</v>
      </c>
      <c r="I15" s="15">
        <f t="shared" si="2"/>
        <v>29.9</v>
      </c>
      <c r="J15" s="20" t="s">
        <v>152</v>
      </c>
      <c r="K15" s="24"/>
    </row>
    <row r="16" spans="1:11" s="75" customFormat="1">
      <c r="A16" s="21">
        <f t="shared" si="1"/>
        <v>12</v>
      </c>
      <c r="B16" s="26" t="s">
        <v>45</v>
      </c>
      <c r="C16" s="27"/>
      <c r="D16" s="12"/>
      <c r="E16" s="13"/>
      <c r="F16" s="12" t="s">
        <v>44</v>
      </c>
      <c r="G16" s="11" t="s">
        <v>46</v>
      </c>
      <c r="H16" s="14">
        <v>0.7</v>
      </c>
      <c r="I16" s="15">
        <f t="shared" si="2"/>
        <v>30.599999999999998</v>
      </c>
      <c r="J16" s="16" t="s">
        <v>330</v>
      </c>
      <c r="K16" s="24"/>
    </row>
    <row r="17" spans="1:11" s="75" customFormat="1">
      <c r="A17" s="21">
        <f t="shared" si="1"/>
        <v>13</v>
      </c>
      <c r="B17" s="26" t="s">
        <v>47</v>
      </c>
      <c r="C17" s="27" t="s">
        <v>37</v>
      </c>
      <c r="D17" s="12" t="s">
        <v>135</v>
      </c>
      <c r="E17" s="13"/>
      <c r="F17" s="12" t="s">
        <v>48</v>
      </c>
      <c r="G17" s="11" t="s">
        <v>46</v>
      </c>
      <c r="H17" s="14">
        <v>24.1</v>
      </c>
      <c r="I17" s="15">
        <f t="shared" si="2"/>
        <v>54.7</v>
      </c>
      <c r="J17" s="20" t="s">
        <v>267</v>
      </c>
      <c r="K17" s="24"/>
    </row>
    <row r="18" spans="1:11" s="75" customFormat="1" ht="28.5" customHeight="1">
      <c r="A18" s="21">
        <f t="shared" si="1"/>
        <v>14</v>
      </c>
      <c r="B18" s="26" t="s">
        <v>132</v>
      </c>
      <c r="C18" s="27"/>
      <c r="D18" s="12"/>
      <c r="E18" s="13"/>
      <c r="F18" s="12" t="s">
        <v>133</v>
      </c>
      <c r="G18" s="11" t="s">
        <v>43</v>
      </c>
      <c r="H18" s="14">
        <v>7.5</v>
      </c>
      <c r="I18" s="15">
        <f t="shared" ref="I18:I75" si="3">I17+H18</f>
        <v>62.2</v>
      </c>
      <c r="J18" s="20" t="s">
        <v>276</v>
      </c>
      <c r="K18" s="24"/>
    </row>
    <row r="19" spans="1:11" s="75" customFormat="1">
      <c r="A19" s="21">
        <f t="shared" si="1"/>
        <v>15</v>
      </c>
      <c r="B19" s="26" t="s">
        <v>134</v>
      </c>
      <c r="C19" s="27"/>
      <c r="D19" s="12"/>
      <c r="E19" s="13"/>
      <c r="F19" s="12" t="s">
        <v>49</v>
      </c>
      <c r="G19" s="11" t="s">
        <v>51</v>
      </c>
      <c r="H19" s="14">
        <v>2.2000000000000002</v>
      </c>
      <c r="I19" s="15">
        <f>I18+H19</f>
        <v>64.400000000000006</v>
      </c>
      <c r="J19" s="140" t="s">
        <v>295</v>
      </c>
      <c r="K19" s="24"/>
    </row>
    <row r="20" spans="1:11" s="75" customFormat="1">
      <c r="A20" s="21">
        <f t="shared" si="1"/>
        <v>16</v>
      </c>
      <c r="B20" s="26" t="s">
        <v>50</v>
      </c>
      <c r="C20" s="27" t="s">
        <v>37</v>
      </c>
      <c r="D20" s="12" t="s">
        <v>54</v>
      </c>
      <c r="E20" s="13"/>
      <c r="F20" s="12" t="s">
        <v>52</v>
      </c>
      <c r="G20" s="11" t="s">
        <v>53</v>
      </c>
      <c r="H20" s="14">
        <v>8.3000000000000007</v>
      </c>
      <c r="I20" s="15">
        <f>I19+H20</f>
        <v>72.7</v>
      </c>
      <c r="J20" s="20"/>
      <c r="K20" s="24"/>
    </row>
    <row r="21" spans="1:11" s="75" customFormat="1">
      <c r="A21" s="21">
        <f t="shared" si="1"/>
        <v>17</v>
      </c>
      <c r="B21" s="26" t="s">
        <v>154</v>
      </c>
      <c r="C21" s="27" t="s">
        <v>155</v>
      </c>
      <c r="D21" s="12" t="s">
        <v>156</v>
      </c>
      <c r="E21" s="13"/>
      <c r="F21" s="12" t="s">
        <v>157</v>
      </c>
      <c r="G21" s="11" t="s">
        <v>153</v>
      </c>
      <c r="H21" s="14">
        <v>9.9</v>
      </c>
      <c r="I21" s="15">
        <f t="shared" ref="I21:I34" si="4">I20+H21</f>
        <v>82.600000000000009</v>
      </c>
      <c r="J21" s="140" t="s">
        <v>296</v>
      </c>
      <c r="K21" s="24"/>
    </row>
    <row r="22" spans="1:11" s="75" customFormat="1" ht="27" customHeight="1">
      <c r="A22" s="22">
        <f t="shared" si="1"/>
        <v>18</v>
      </c>
      <c r="B22" s="18" t="s">
        <v>158</v>
      </c>
      <c r="C22" s="19"/>
      <c r="D22" s="106" t="s">
        <v>159</v>
      </c>
      <c r="E22" s="8"/>
      <c r="F22" s="86" t="s">
        <v>199</v>
      </c>
      <c r="G22" s="7" t="s">
        <v>153</v>
      </c>
      <c r="H22" s="9">
        <v>0.4</v>
      </c>
      <c r="I22" s="10">
        <f t="shared" si="4"/>
        <v>83.000000000000014</v>
      </c>
      <c r="J22" s="112" t="s">
        <v>263</v>
      </c>
      <c r="K22" s="68">
        <f>I22</f>
        <v>83.000000000000014</v>
      </c>
    </row>
    <row r="23" spans="1:11" s="75" customFormat="1">
      <c r="A23" s="21">
        <f t="shared" si="1"/>
        <v>19</v>
      </c>
      <c r="B23" s="26" t="s">
        <v>154</v>
      </c>
      <c r="C23" s="27" t="s">
        <v>155</v>
      </c>
      <c r="D23" s="12"/>
      <c r="E23" s="13"/>
      <c r="F23" s="12" t="s">
        <v>160</v>
      </c>
      <c r="G23" s="11" t="s">
        <v>161</v>
      </c>
      <c r="H23" s="14">
        <v>1</v>
      </c>
      <c r="I23" s="15">
        <f t="shared" si="4"/>
        <v>84.000000000000014</v>
      </c>
      <c r="J23" s="20" t="s">
        <v>162</v>
      </c>
      <c r="K23" s="24"/>
    </row>
    <row r="24" spans="1:11" s="75" customFormat="1">
      <c r="A24" s="21">
        <f t="shared" si="1"/>
        <v>20</v>
      </c>
      <c r="B24" s="26" t="s">
        <v>163</v>
      </c>
      <c r="C24" s="27"/>
      <c r="D24" s="12"/>
      <c r="E24" s="13"/>
      <c r="F24" s="12" t="s">
        <v>157</v>
      </c>
      <c r="G24" s="11" t="s">
        <v>161</v>
      </c>
      <c r="H24" s="14">
        <v>11.5</v>
      </c>
      <c r="I24" s="15">
        <f t="shared" si="4"/>
        <v>95.500000000000014</v>
      </c>
      <c r="J24" s="141" t="s">
        <v>297</v>
      </c>
      <c r="K24" s="24"/>
    </row>
    <row r="25" spans="1:11" s="75" customFormat="1">
      <c r="A25" s="21">
        <f t="shared" si="1"/>
        <v>21</v>
      </c>
      <c r="B25" s="26" t="s">
        <v>150</v>
      </c>
      <c r="C25" s="27"/>
      <c r="D25" s="12"/>
      <c r="E25" s="13"/>
      <c r="F25" s="12" t="s">
        <v>165</v>
      </c>
      <c r="G25" s="11" t="s">
        <v>161</v>
      </c>
      <c r="H25" s="14">
        <v>0.7</v>
      </c>
      <c r="I25" s="15">
        <f t="shared" si="4"/>
        <v>96.200000000000017</v>
      </c>
      <c r="J25" s="20" t="s">
        <v>164</v>
      </c>
      <c r="K25" s="24"/>
    </row>
    <row r="26" spans="1:11" s="75" customFormat="1">
      <c r="A26" s="21">
        <f t="shared" si="1"/>
        <v>22</v>
      </c>
      <c r="B26" s="26" t="s">
        <v>163</v>
      </c>
      <c r="C26" s="27"/>
      <c r="D26" s="12"/>
      <c r="E26" s="13"/>
      <c r="F26" s="12" t="s">
        <v>160</v>
      </c>
      <c r="G26" s="11" t="s">
        <v>153</v>
      </c>
      <c r="H26" s="14">
        <v>8.1</v>
      </c>
      <c r="I26" s="15">
        <f t="shared" si="4"/>
        <v>104.30000000000001</v>
      </c>
      <c r="J26" s="141" t="s">
        <v>298</v>
      </c>
      <c r="K26" s="24"/>
    </row>
    <row r="27" spans="1:11" s="75" customFormat="1">
      <c r="A27" s="21">
        <f t="shared" si="1"/>
        <v>23</v>
      </c>
      <c r="B27" s="26" t="s">
        <v>154</v>
      </c>
      <c r="C27" s="27" t="s">
        <v>155</v>
      </c>
      <c r="D27" s="12" t="s">
        <v>166</v>
      </c>
      <c r="E27" s="13"/>
      <c r="F27" s="12" t="s">
        <v>157</v>
      </c>
      <c r="G27" s="11" t="s">
        <v>53</v>
      </c>
      <c r="H27" s="14">
        <v>0.2</v>
      </c>
      <c r="I27" s="15">
        <f t="shared" si="4"/>
        <v>104.50000000000001</v>
      </c>
      <c r="J27" s="20" t="s">
        <v>167</v>
      </c>
      <c r="K27" s="24"/>
    </row>
    <row r="28" spans="1:11" s="75" customFormat="1" ht="28.5" customHeight="1">
      <c r="A28" s="21">
        <f t="shared" si="1"/>
        <v>24</v>
      </c>
      <c r="B28" s="26" t="s">
        <v>96</v>
      </c>
      <c r="C28" s="27"/>
      <c r="D28" s="12" t="s">
        <v>168</v>
      </c>
      <c r="E28" s="13"/>
      <c r="F28" s="12" t="s">
        <v>157</v>
      </c>
      <c r="G28" s="11" t="s">
        <v>153</v>
      </c>
      <c r="H28" s="14">
        <v>13.7</v>
      </c>
      <c r="I28" s="15">
        <f t="shared" si="4"/>
        <v>118.20000000000002</v>
      </c>
      <c r="J28" s="20" t="s">
        <v>277</v>
      </c>
      <c r="K28" s="24"/>
    </row>
    <row r="29" spans="1:11" s="75" customFormat="1">
      <c r="A29" s="21">
        <f t="shared" si="1"/>
        <v>25</v>
      </c>
      <c r="B29" s="26" t="s">
        <v>42</v>
      </c>
      <c r="C29" s="27"/>
      <c r="D29" s="12"/>
      <c r="E29" s="13"/>
      <c r="F29" s="12" t="s">
        <v>160</v>
      </c>
      <c r="G29" s="11" t="s">
        <v>153</v>
      </c>
      <c r="H29" s="14">
        <v>0</v>
      </c>
      <c r="I29" s="15">
        <f t="shared" si="4"/>
        <v>118.20000000000002</v>
      </c>
      <c r="J29" s="20" t="s">
        <v>169</v>
      </c>
      <c r="K29" s="24"/>
    </row>
    <row r="30" spans="1:11" s="75" customFormat="1">
      <c r="A30" s="21">
        <f t="shared" si="1"/>
        <v>26</v>
      </c>
      <c r="B30" s="135" t="s">
        <v>299</v>
      </c>
      <c r="C30" s="27"/>
      <c r="D30" s="12"/>
      <c r="E30" s="13"/>
      <c r="F30" s="12" t="s">
        <v>236</v>
      </c>
      <c r="G30" s="11" t="s">
        <v>153</v>
      </c>
      <c r="H30" s="14">
        <v>0.2</v>
      </c>
      <c r="I30" s="15">
        <f t="shared" si="4"/>
        <v>118.40000000000002</v>
      </c>
      <c r="J30" s="141" t="s">
        <v>301</v>
      </c>
      <c r="K30" s="24"/>
    </row>
    <row r="31" spans="1:11" s="75" customFormat="1">
      <c r="A31" s="21">
        <f t="shared" si="1"/>
        <v>27</v>
      </c>
      <c r="B31" s="26" t="s">
        <v>150</v>
      </c>
      <c r="C31" s="27"/>
      <c r="D31" s="12"/>
      <c r="E31" s="13"/>
      <c r="F31" s="209" t="s">
        <v>236</v>
      </c>
      <c r="G31" s="11" t="s">
        <v>53</v>
      </c>
      <c r="H31" s="14">
        <v>0.7</v>
      </c>
      <c r="I31" s="15">
        <f t="shared" si="4"/>
        <v>119.10000000000002</v>
      </c>
      <c r="J31" s="20" t="s">
        <v>173</v>
      </c>
      <c r="K31" s="24"/>
    </row>
    <row r="32" spans="1:11" s="75" customFormat="1">
      <c r="A32" s="21">
        <f t="shared" si="1"/>
        <v>28</v>
      </c>
      <c r="B32" s="58" t="s">
        <v>36</v>
      </c>
      <c r="C32" s="27" t="s">
        <v>37</v>
      </c>
      <c r="D32" s="12" t="s">
        <v>55</v>
      </c>
      <c r="E32" s="13"/>
      <c r="F32" s="12" t="s">
        <v>49</v>
      </c>
      <c r="G32" s="11" t="s">
        <v>53</v>
      </c>
      <c r="H32" s="14">
        <v>1.2</v>
      </c>
      <c r="I32" s="15">
        <f t="shared" si="4"/>
        <v>120.30000000000003</v>
      </c>
      <c r="J32" s="20"/>
      <c r="K32" s="24"/>
    </row>
    <row r="33" spans="1:11" s="75" customFormat="1">
      <c r="A33" s="21">
        <f t="shared" si="1"/>
        <v>29</v>
      </c>
      <c r="B33" s="26" t="s">
        <v>36</v>
      </c>
      <c r="C33" s="27" t="s">
        <v>37</v>
      </c>
      <c r="D33" s="12" t="s">
        <v>56</v>
      </c>
      <c r="E33" s="13"/>
      <c r="F33" s="12" t="s">
        <v>52</v>
      </c>
      <c r="G33" s="11" t="s">
        <v>174</v>
      </c>
      <c r="H33" s="14">
        <v>2</v>
      </c>
      <c r="I33" s="15">
        <f t="shared" si="4"/>
        <v>122.30000000000003</v>
      </c>
      <c r="J33" s="16" t="s">
        <v>138</v>
      </c>
      <c r="K33" s="24"/>
    </row>
    <row r="34" spans="1:11" s="75" customFormat="1">
      <c r="A34" s="21">
        <f t="shared" si="1"/>
        <v>30</v>
      </c>
      <c r="B34" s="26" t="s">
        <v>57</v>
      </c>
      <c r="C34" s="27" t="s">
        <v>37</v>
      </c>
      <c r="D34" s="12" t="s">
        <v>58</v>
      </c>
      <c r="E34" s="13"/>
      <c r="F34" s="12" t="s">
        <v>52</v>
      </c>
      <c r="G34" s="11" t="s">
        <v>175</v>
      </c>
      <c r="H34" s="14">
        <v>11.5</v>
      </c>
      <c r="I34" s="15">
        <f t="shared" si="4"/>
        <v>133.80000000000001</v>
      </c>
      <c r="J34" s="20"/>
      <c r="K34" s="24"/>
    </row>
    <row r="35" spans="1:11" s="75" customFormat="1">
      <c r="A35" s="21">
        <f t="shared" si="1"/>
        <v>31</v>
      </c>
      <c r="B35" s="26" t="s">
        <v>42</v>
      </c>
      <c r="C35" s="27"/>
      <c r="D35" s="12" t="s">
        <v>60</v>
      </c>
      <c r="E35" s="76"/>
      <c r="F35" s="12" t="s">
        <v>49</v>
      </c>
      <c r="G35" s="11" t="s">
        <v>59</v>
      </c>
      <c r="H35" s="14">
        <v>0.2</v>
      </c>
      <c r="I35" s="15">
        <f t="shared" si="3"/>
        <v>134</v>
      </c>
      <c r="J35" s="20" t="s">
        <v>137</v>
      </c>
      <c r="K35" s="24"/>
    </row>
    <row r="36" spans="1:11" s="75" customFormat="1">
      <c r="A36" s="21">
        <f t="shared" si="1"/>
        <v>32</v>
      </c>
      <c r="B36" s="58" t="s">
        <v>57</v>
      </c>
      <c r="C36" s="27"/>
      <c r="D36" s="12" t="s">
        <v>139</v>
      </c>
      <c r="E36" s="13"/>
      <c r="F36" s="12" t="s">
        <v>49</v>
      </c>
      <c r="G36" s="11" t="s">
        <v>59</v>
      </c>
      <c r="H36" s="14">
        <v>3.4</v>
      </c>
      <c r="I36" s="15">
        <f t="shared" si="3"/>
        <v>137.4</v>
      </c>
      <c r="J36" s="16" t="s">
        <v>61</v>
      </c>
      <c r="K36" s="24"/>
    </row>
    <row r="37" spans="1:11" s="75" customFormat="1" ht="33.75">
      <c r="A37" s="21">
        <f t="shared" si="1"/>
        <v>33</v>
      </c>
      <c r="B37" s="26" t="s">
        <v>47</v>
      </c>
      <c r="C37" s="27"/>
      <c r="D37" s="12" t="s">
        <v>140</v>
      </c>
      <c r="E37" s="41"/>
      <c r="F37" s="12" t="s">
        <v>48</v>
      </c>
      <c r="G37" s="11" t="s">
        <v>130</v>
      </c>
      <c r="H37" s="14">
        <v>7.5</v>
      </c>
      <c r="I37" s="15">
        <f t="shared" si="3"/>
        <v>144.9</v>
      </c>
      <c r="J37" s="141" t="s">
        <v>308</v>
      </c>
      <c r="K37" s="24"/>
    </row>
    <row r="38" spans="1:11" s="75" customFormat="1">
      <c r="A38" s="21">
        <f t="shared" si="1"/>
        <v>34</v>
      </c>
      <c r="B38" s="26" t="s">
        <v>141</v>
      </c>
      <c r="C38" s="27"/>
      <c r="D38" s="12"/>
      <c r="E38" s="76"/>
      <c r="F38" s="12" t="s">
        <v>5</v>
      </c>
      <c r="G38" s="11" t="s">
        <v>43</v>
      </c>
      <c r="H38" s="14">
        <v>3.7</v>
      </c>
      <c r="I38" s="15">
        <f t="shared" si="3"/>
        <v>148.6</v>
      </c>
      <c r="J38" s="16"/>
      <c r="K38" s="24"/>
    </row>
    <row r="39" spans="1:11" s="75" customFormat="1">
      <c r="A39" s="21">
        <f t="shared" si="1"/>
        <v>35</v>
      </c>
      <c r="B39" s="58" t="s">
        <v>36</v>
      </c>
      <c r="C39" s="27" t="s">
        <v>37</v>
      </c>
      <c r="D39" s="12"/>
      <c r="E39" s="13"/>
      <c r="F39" s="12" t="s">
        <v>49</v>
      </c>
      <c r="G39" s="11" t="s">
        <v>43</v>
      </c>
      <c r="H39" s="14">
        <v>0.3</v>
      </c>
      <c r="I39" s="15">
        <f t="shared" si="3"/>
        <v>148.9</v>
      </c>
      <c r="J39" s="16" t="s">
        <v>62</v>
      </c>
      <c r="K39" s="24"/>
    </row>
    <row r="40" spans="1:11" s="75" customFormat="1">
      <c r="A40" s="21">
        <f t="shared" si="1"/>
        <v>36</v>
      </c>
      <c r="B40" s="26" t="s">
        <v>63</v>
      </c>
      <c r="C40" s="27"/>
      <c r="D40" s="12" t="s">
        <v>303</v>
      </c>
      <c r="E40" s="13"/>
      <c r="F40" s="12" t="s">
        <v>76</v>
      </c>
      <c r="G40" s="11" t="s">
        <v>66</v>
      </c>
      <c r="H40" s="14">
        <v>0.5</v>
      </c>
      <c r="I40" s="15">
        <f t="shared" si="3"/>
        <v>149.4</v>
      </c>
      <c r="J40" s="20" t="s">
        <v>82</v>
      </c>
      <c r="K40" s="24"/>
    </row>
    <row r="41" spans="1:11" s="75" customFormat="1">
      <c r="A41" s="21">
        <f t="shared" si="1"/>
        <v>37</v>
      </c>
      <c r="B41" s="26" t="s">
        <v>132</v>
      </c>
      <c r="C41" s="27" t="s">
        <v>68</v>
      </c>
      <c r="D41" s="12"/>
      <c r="E41" s="13"/>
      <c r="F41" s="12" t="s">
        <v>76</v>
      </c>
      <c r="G41" s="11" t="s">
        <v>79</v>
      </c>
      <c r="H41" s="14">
        <v>1.6</v>
      </c>
      <c r="I41" s="15">
        <f t="shared" si="3"/>
        <v>151</v>
      </c>
      <c r="J41" s="20" t="s">
        <v>176</v>
      </c>
      <c r="K41" s="24"/>
    </row>
    <row r="42" spans="1:11" s="75" customFormat="1">
      <c r="A42" s="21">
        <f t="shared" si="1"/>
        <v>38</v>
      </c>
      <c r="B42" s="26" t="s">
        <v>131</v>
      </c>
      <c r="C42" s="27" t="s">
        <v>68</v>
      </c>
      <c r="D42" s="12"/>
      <c r="E42" s="13"/>
      <c r="F42" s="12" t="s">
        <v>91</v>
      </c>
      <c r="G42" s="11" t="s">
        <v>67</v>
      </c>
      <c r="H42" s="14">
        <v>0.2</v>
      </c>
      <c r="I42" s="15">
        <f>I41+H42</f>
        <v>151.19999999999999</v>
      </c>
      <c r="J42" s="16"/>
      <c r="K42" s="24"/>
    </row>
    <row r="43" spans="1:11" s="75" customFormat="1" ht="22.5">
      <c r="A43" s="21">
        <f t="shared" si="1"/>
        <v>39</v>
      </c>
      <c r="B43" s="26" t="s">
        <v>71</v>
      </c>
      <c r="C43" s="27" t="s">
        <v>68</v>
      </c>
      <c r="D43" s="12" t="s">
        <v>142</v>
      </c>
      <c r="E43" s="13"/>
      <c r="F43" s="12" t="s">
        <v>72</v>
      </c>
      <c r="G43" s="11" t="s">
        <v>73</v>
      </c>
      <c r="H43" s="14">
        <v>1.2</v>
      </c>
      <c r="I43" s="15">
        <f t="shared" si="3"/>
        <v>152.39999999999998</v>
      </c>
      <c r="J43" s="101" t="s">
        <v>143</v>
      </c>
      <c r="K43" s="24"/>
    </row>
    <row r="44" spans="1:11" s="75" customFormat="1" ht="22.5">
      <c r="A44" s="21">
        <f t="shared" si="1"/>
        <v>40</v>
      </c>
      <c r="B44" s="26" t="s">
        <v>74</v>
      </c>
      <c r="C44" s="27"/>
      <c r="D44" s="12"/>
      <c r="E44" s="13"/>
      <c r="F44" s="12" t="s">
        <v>64</v>
      </c>
      <c r="G44" s="11" t="s">
        <v>75</v>
      </c>
      <c r="H44" s="14">
        <v>0.1</v>
      </c>
      <c r="I44" s="15">
        <f t="shared" si="3"/>
        <v>152.49999999999997</v>
      </c>
      <c r="J44" s="20" t="s">
        <v>177</v>
      </c>
      <c r="K44" s="24"/>
    </row>
    <row r="45" spans="1:11" s="75" customFormat="1">
      <c r="A45" s="21">
        <f t="shared" si="1"/>
        <v>41</v>
      </c>
      <c r="B45" s="26" t="s">
        <v>70</v>
      </c>
      <c r="C45" s="27"/>
      <c r="D45" s="12"/>
      <c r="E45" s="13"/>
      <c r="F45" s="12" t="s">
        <v>76</v>
      </c>
      <c r="G45" s="11" t="s">
        <v>65</v>
      </c>
      <c r="H45" s="14">
        <v>3.4</v>
      </c>
      <c r="I45" s="15">
        <f t="shared" si="3"/>
        <v>155.89999999999998</v>
      </c>
      <c r="J45" s="20" t="s">
        <v>136</v>
      </c>
      <c r="K45" s="69"/>
    </row>
    <row r="46" spans="1:11" s="75" customFormat="1" ht="27" customHeight="1">
      <c r="A46" s="22">
        <f t="shared" si="1"/>
        <v>42</v>
      </c>
      <c r="B46" s="18" t="s">
        <v>78</v>
      </c>
      <c r="C46" s="19"/>
      <c r="D46" s="106" t="s">
        <v>77</v>
      </c>
      <c r="E46" s="8"/>
      <c r="F46" s="86" t="s">
        <v>112</v>
      </c>
      <c r="G46" s="7" t="s">
        <v>65</v>
      </c>
      <c r="H46" s="9">
        <v>0.1</v>
      </c>
      <c r="I46" s="10">
        <f t="shared" ref="I46:I48" si="5">I45+H46</f>
        <v>155.99999999999997</v>
      </c>
      <c r="J46" s="112" t="s">
        <v>264</v>
      </c>
      <c r="K46" s="68">
        <f>I46-I22</f>
        <v>72.999999999999957</v>
      </c>
    </row>
    <row r="47" spans="1:11" s="75" customFormat="1">
      <c r="A47" s="21">
        <f t="shared" si="1"/>
        <v>43</v>
      </c>
      <c r="B47" s="26" t="s">
        <v>63</v>
      </c>
      <c r="C47" s="27" t="s">
        <v>68</v>
      </c>
      <c r="D47" s="12" t="s">
        <v>178</v>
      </c>
      <c r="E47" s="13"/>
      <c r="F47" s="12" t="s">
        <v>64</v>
      </c>
      <c r="G47" s="11" t="s">
        <v>80</v>
      </c>
      <c r="H47" s="14">
        <v>3.2</v>
      </c>
      <c r="I47" s="15">
        <f t="shared" si="5"/>
        <v>159.19999999999996</v>
      </c>
      <c r="J47" s="16" t="s">
        <v>179</v>
      </c>
      <c r="K47" s="24"/>
    </row>
    <row r="48" spans="1:11" s="75" customFormat="1">
      <c r="A48" s="21">
        <f t="shared" si="1"/>
        <v>44</v>
      </c>
      <c r="B48" s="26" t="s">
        <v>81</v>
      </c>
      <c r="C48" s="27"/>
      <c r="D48" s="12" t="s">
        <v>144</v>
      </c>
      <c r="E48" s="13"/>
      <c r="F48" s="12" t="s">
        <v>76</v>
      </c>
      <c r="G48" s="136" t="s">
        <v>306</v>
      </c>
      <c r="H48" s="14">
        <v>4</v>
      </c>
      <c r="I48" s="15">
        <f t="shared" si="5"/>
        <v>163.19999999999996</v>
      </c>
      <c r="J48" s="140" t="s">
        <v>310</v>
      </c>
      <c r="K48" s="24"/>
    </row>
    <row r="49" spans="1:12" s="75" customFormat="1">
      <c r="A49" s="21">
        <f>A48+1</f>
        <v>45</v>
      </c>
      <c r="B49" s="169" t="s">
        <v>63</v>
      </c>
      <c r="C49" s="166" t="s">
        <v>68</v>
      </c>
      <c r="D49" s="139" t="s">
        <v>305</v>
      </c>
      <c r="E49" s="167"/>
      <c r="F49" s="139" t="s">
        <v>64</v>
      </c>
      <c r="G49" s="142" t="s">
        <v>83</v>
      </c>
      <c r="H49" s="164">
        <v>5.5</v>
      </c>
      <c r="I49" s="15">
        <f>I48+H49</f>
        <v>168.69999999999996</v>
      </c>
      <c r="J49" s="141" t="s">
        <v>309</v>
      </c>
      <c r="K49" s="24"/>
    </row>
    <row r="50" spans="1:12" s="75" customFormat="1">
      <c r="A50" s="21">
        <f>A49+1</f>
        <v>46</v>
      </c>
      <c r="B50" s="26" t="s">
        <v>141</v>
      </c>
      <c r="C50" s="27" t="s">
        <v>68</v>
      </c>
      <c r="D50" s="12" t="s">
        <v>85</v>
      </c>
      <c r="E50" s="13"/>
      <c r="F50" s="12" t="s">
        <v>20</v>
      </c>
      <c r="G50" s="11" t="s">
        <v>65</v>
      </c>
      <c r="H50" s="137">
        <v>23.1</v>
      </c>
      <c r="I50" s="15">
        <f>I49+H50</f>
        <v>191.79999999999995</v>
      </c>
      <c r="J50" s="20" t="s">
        <v>84</v>
      </c>
      <c r="K50" s="24"/>
    </row>
    <row r="51" spans="1:12" s="75" customFormat="1">
      <c r="A51" s="21">
        <f t="shared" si="1"/>
        <v>47</v>
      </c>
      <c r="B51" s="26" t="s">
        <v>69</v>
      </c>
      <c r="C51" s="27" t="s">
        <v>68</v>
      </c>
      <c r="D51" s="12" t="s">
        <v>86</v>
      </c>
      <c r="E51" s="13"/>
      <c r="F51" s="12" t="s">
        <v>88</v>
      </c>
      <c r="G51" s="11" t="s">
        <v>87</v>
      </c>
      <c r="H51" s="14">
        <v>0.4</v>
      </c>
      <c r="I51" s="15">
        <f t="shared" si="3"/>
        <v>192.19999999999996</v>
      </c>
      <c r="J51" s="16" t="s">
        <v>89</v>
      </c>
      <c r="K51" s="24"/>
    </row>
    <row r="52" spans="1:12" s="75" customFormat="1">
      <c r="A52" s="21">
        <f t="shared" si="1"/>
        <v>48</v>
      </c>
      <c r="B52" s="26" t="s">
        <v>71</v>
      </c>
      <c r="C52" s="27"/>
      <c r="D52" s="12"/>
      <c r="E52" s="41"/>
      <c r="F52" s="12" t="s">
        <v>88</v>
      </c>
      <c r="G52" s="11" t="s">
        <v>311</v>
      </c>
      <c r="H52" s="14">
        <v>1.4</v>
      </c>
      <c r="I52" s="15">
        <f>I51+H52</f>
        <v>193.59999999999997</v>
      </c>
      <c r="J52" s="20" t="s">
        <v>90</v>
      </c>
      <c r="K52" s="24"/>
    </row>
    <row r="53" spans="1:12" s="75" customFormat="1">
      <c r="A53" s="21">
        <f t="shared" si="1"/>
        <v>49</v>
      </c>
      <c r="B53" s="26" t="s">
        <v>74</v>
      </c>
      <c r="C53" s="27"/>
      <c r="D53" s="12"/>
      <c r="E53" s="13"/>
      <c r="F53" s="12" t="s">
        <v>64</v>
      </c>
      <c r="G53" s="11" t="s">
        <v>92</v>
      </c>
      <c r="H53" s="14">
        <v>9.6999999999999993</v>
      </c>
      <c r="I53" s="15">
        <f>I52+H53</f>
        <v>203.29999999999995</v>
      </c>
      <c r="J53" s="16" t="s">
        <v>180</v>
      </c>
      <c r="K53" s="24"/>
    </row>
    <row r="54" spans="1:12" s="75" customFormat="1">
      <c r="A54" s="21">
        <f t="shared" si="1"/>
        <v>50</v>
      </c>
      <c r="B54" s="26" t="s">
        <v>70</v>
      </c>
      <c r="C54" s="27" t="s">
        <v>68</v>
      </c>
      <c r="D54" s="12" t="s">
        <v>95</v>
      </c>
      <c r="E54" s="13"/>
      <c r="F54" s="12" t="s">
        <v>64</v>
      </c>
      <c r="G54" s="11" t="s">
        <v>93</v>
      </c>
      <c r="H54" s="14">
        <v>0.3</v>
      </c>
      <c r="I54" s="15">
        <f>I53+H54</f>
        <v>203.59999999999997</v>
      </c>
      <c r="J54" s="16" t="s">
        <v>94</v>
      </c>
      <c r="K54" s="24"/>
    </row>
    <row r="55" spans="1:12" s="75" customFormat="1">
      <c r="A55" s="21">
        <f t="shared" si="1"/>
        <v>51</v>
      </c>
      <c r="B55" s="26" t="s">
        <v>96</v>
      </c>
      <c r="C55" s="27"/>
      <c r="D55" s="12"/>
      <c r="E55" s="13"/>
      <c r="F55" s="12" t="s">
        <v>76</v>
      </c>
      <c r="G55" s="11" t="s">
        <v>93</v>
      </c>
      <c r="H55" s="14">
        <v>0.1</v>
      </c>
      <c r="I55" s="15">
        <f t="shared" si="3"/>
        <v>203.69999999999996</v>
      </c>
      <c r="J55" s="177" t="s">
        <v>128</v>
      </c>
      <c r="K55" s="24"/>
    </row>
    <row r="56" spans="1:12" s="75" customFormat="1">
      <c r="A56" s="21">
        <f t="shared" si="1"/>
        <v>52</v>
      </c>
      <c r="B56" s="58" t="s">
        <v>98</v>
      </c>
      <c r="C56" s="27"/>
      <c r="D56" s="12"/>
      <c r="E56" s="13"/>
      <c r="F56" s="12" t="s">
        <v>64</v>
      </c>
      <c r="G56" s="11" t="s">
        <v>92</v>
      </c>
      <c r="H56" s="14">
        <v>0.1</v>
      </c>
      <c r="I56" s="15">
        <f>I55+H56</f>
        <v>203.79999999999995</v>
      </c>
      <c r="J56" s="178"/>
      <c r="K56" s="24"/>
    </row>
    <row r="57" spans="1:12" s="75" customFormat="1" ht="27" customHeight="1">
      <c r="A57" s="143">
        <f t="shared" si="1"/>
        <v>53</v>
      </c>
      <c r="B57" s="144" t="s">
        <v>97</v>
      </c>
      <c r="C57" s="145"/>
      <c r="D57" s="146" t="s">
        <v>113</v>
      </c>
      <c r="E57" s="147"/>
      <c r="F57" s="148" t="s">
        <v>114</v>
      </c>
      <c r="G57" s="149" t="s">
        <v>92</v>
      </c>
      <c r="H57" s="150">
        <v>0.7</v>
      </c>
      <c r="I57" s="151">
        <f>I56+H57</f>
        <v>204.49999999999994</v>
      </c>
      <c r="J57" s="152" t="s">
        <v>265</v>
      </c>
      <c r="K57" s="153">
        <f>I57-I46</f>
        <v>48.499999999999972</v>
      </c>
    </row>
    <row r="58" spans="1:12" s="75" customFormat="1">
      <c r="A58" s="154">
        <f t="shared" ref="A58:A66" si="6">A57+1</f>
        <v>54</v>
      </c>
      <c r="B58" s="155" t="s">
        <v>98</v>
      </c>
      <c r="C58" s="156"/>
      <c r="D58" s="157"/>
      <c r="E58" s="158"/>
      <c r="F58" s="157" t="s">
        <v>76</v>
      </c>
      <c r="G58" s="157" t="s">
        <v>92</v>
      </c>
      <c r="H58" s="159">
        <v>0.7</v>
      </c>
      <c r="I58" s="160">
        <f>H58+I57</f>
        <v>205.19999999999993</v>
      </c>
      <c r="J58" s="195" t="s">
        <v>127</v>
      </c>
      <c r="K58" s="161"/>
    </row>
    <row r="59" spans="1:12" s="75" customFormat="1">
      <c r="A59" s="21">
        <f t="shared" si="6"/>
        <v>55</v>
      </c>
      <c r="B59" s="26" t="s">
        <v>70</v>
      </c>
      <c r="C59" s="27"/>
      <c r="D59" s="12"/>
      <c r="E59" s="13"/>
      <c r="F59" s="12" t="s">
        <v>64</v>
      </c>
      <c r="G59" s="210" t="s">
        <v>341</v>
      </c>
      <c r="H59" s="14">
        <v>0.1</v>
      </c>
      <c r="I59" s="15">
        <f t="shared" ref="I59:I66" si="7">I58+H59</f>
        <v>205.29999999999993</v>
      </c>
      <c r="J59" s="196"/>
      <c r="K59" s="24"/>
    </row>
    <row r="60" spans="1:12" s="75" customFormat="1">
      <c r="A60" s="21">
        <f t="shared" si="6"/>
        <v>56</v>
      </c>
      <c r="B60" s="26" t="s">
        <v>98</v>
      </c>
      <c r="C60" s="27" t="s">
        <v>68</v>
      </c>
      <c r="D60" s="12" t="s">
        <v>99</v>
      </c>
      <c r="E60" s="13"/>
      <c r="F60" s="12" t="s">
        <v>91</v>
      </c>
      <c r="G60" s="11" t="s">
        <v>83</v>
      </c>
      <c r="H60" s="14">
        <v>9.5</v>
      </c>
      <c r="I60" s="15">
        <f t="shared" si="7"/>
        <v>214.79999999999993</v>
      </c>
      <c r="J60" s="16"/>
      <c r="K60" s="24"/>
    </row>
    <row r="61" spans="1:12" s="75" customFormat="1" ht="15" customHeight="1">
      <c r="A61" s="21">
        <f t="shared" si="6"/>
        <v>57</v>
      </c>
      <c r="B61" s="26" t="s">
        <v>98</v>
      </c>
      <c r="C61" s="27" t="s">
        <v>68</v>
      </c>
      <c r="D61" s="12" t="s">
        <v>100</v>
      </c>
      <c r="E61" s="76"/>
      <c r="F61" s="12" t="s">
        <v>76</v>
      </c>
      <c r="G61" s="11" t="s">
        <v>101</v>
      </c>
      <c r="H61" s="14">
        <v>1.8</v>
      </c>
      <c r="I61" s="15">
        <f t="shared" si="7"/>
        <v>216.59999999999994</v>
      </c>
      <c r="J61" s="16" t="s">
        <v>182</v>
      </c>
      <c r="K61" s="24"/>
    </row>
    <row r="62" spans="1:12" s="75" customFormat="1">
      <c r="A62" s="21">
        <f t="shared" si="6"/>
        <v>58</v>
      </c>
      <c r="B62" s="26" t="s">
        <v>70</v>
      </c>
      <c r="C62" s="27" t="s">
        <v>68</v>
      </c>
      <c r="D62" s="12" t="s">
        <v>102</v>
      </c>
      <c r="E62" s="13"/>
      <c r="F62" s="12" t="s">
        <v>4</v>
      </c>
      <c r="G62" s="11" t="s">
        <v>185</v>
      </c>
      <c r="H62" s="14">
        <v>0.4</v>
      </c>
      <c r="I62" s="15">
        <f t="shared" si="7"/>
        <v>216.99999999999994</v>
      </c>
      <c r="J62" s="20" t="s">
        <v>183</v>
      </c>
      <c r="K62" s="24"/>
    </row>
    <row r="63" spans="1:12" s="75" customFormat="1">
      <c r="A63" s="21">
        <f t="shared" si="6"/>
        <v>59</v>
      </c>
      <c r="B63" s="26" t="s">
        <v>32</v>
      </c>
      <c r="C63" s="27" t="s">
        <v>155</v>
      </c>
      <c r="D63" s="12" t="s">
        <v>186</v>
      </c>
      <c r="E63" s="41"/>
      <c r="F63" s="12" t="s">
        <v>6</v>
      </c>
      <c r="G63" s="11" t="s">
        <v>248</v>
      </c>
      <c r="H63" s="14">
        <v>8.9</v>
      </c>
      <c r="I63" s="15">
        <f t="shared" si="7"/>
        <v>225.89999999999995</v>
      </c>
      <c r="J63" s="16" t="s">
        <v>187</v>
      </c>
      <c r="K63" s="24"/>
    </row>
    <row r="64" spans="1:12" s="75" customFormat="1">
      <c r="A64" s="21">
        <f t="shared" si="6"/>
        <v>60</v>
      </c>
      <c r="B64" s="26" t="s">
        <v>250</v>
      </c>
      <c r="C64" s="27"/>
      <c r="D64" s="12"/>
      <c r="E64" s="13"/>
      <c r="F64" s="12" t="s">
        <v>6</v>
      </c>
      <c r="G64" s="11" t="s">
        <v>248</v>
      </c>
      <c r="H64" s="14">
        <v>0.1</v>
      </c>
      <c r="I64" s="15">
        <f t="shared" si="7"/>
        <v>225.99999999999994</v>
      </c>
      <c r="J64" s="16" t="s">
        <v>251</v>
      </c>
      <c r="K64" s="24"/>
      <c r="L64" s="77"/>
    </row>
    <row r="65" spans="1:12" s="75" customFormat="1">
      <c r="A65" s="21">
        <f t="shared" si="6"/>
        <v>61</v>
      </c>
      <c r="B65" s="26" t="s">
        <v>249</v>
      </c>
      <c r="C65" s="27" t="s">
        <v>252</v>
      </c>
      <c r="D65" s="12"/>
      <c r="E65" s="67"/>
      <c r="F65" s="12" t="s">
        <v>253</v>
      </c>
      <c r="G65" s="11" t="s">
        <v>254</v>
      </c>
      <c r="H65" s="36">
        <v>0.1</v>
      </c>
      <c r="I65" s="15">
        <f t="shared" si="7"/>
        <v>226.09999999999994</v>
      </c>
      <c r="J65" s="16" t="s">
        <v>255</v>
      </c>
      <c r="K65" s="24"/>
      <c r="L65" s="77"/>
    </row>
    <row r="66" spans="1:12" s="75" customFormat="1" ht="27.75" customHeight="1" thickBot="1">
      <c r="A66" s="107">
        <f t="shared" si="6"/>
        <v>62</v>
      </c>
      <c r="B66" s="117" t="s">
        <v>256</v>
      </c>
      <c r="C66" s="118"/>
      <c r="D66" s="109" t="s">
        <v>319</v>
      </c>
      <c r="E66" s="32"/>
      <c r="F66" s="119" t="s">
        <v>257</v>
      </c>
      <c r="G66" s="120" t="s">
        <v>254</v>
      </c>
      <c r="H66" s="162">
        <v>0.6</v>
      </c>
      <c r="I66" s="34">
        <f t="shared" si="7"/>
        <v>226.69999999999993</v>
      </c>
      <c r="J66" s="114" t="s">
        <v>278</v>
      </c>
      <c r="K66" s="163"/>
      <c r="L66" s="77"/>
    </row>
    <row r="67" spans="1:12" s="75" customFormat="1">
      <c r="A67" s="83"/>
      <c r="B67" s="76"/>
      <c r="C67" s="76"/>
      <c r="D67" s="121"/>
      <c r="E67" s="76"/>
      <c r="F67" s="122"/>
      <c r="G67" s="83"/>
      <c r="H67" s="84"/>
      <c r="I67" s="85"/>
      <c r="J67" s="121"/>
      <c r="K67" s="123"/>
    </row>
    <row r="68" spans="1:12">
      <c r="A68" s="1" t="s">
        <v>245</v>
      </c>
      <c r="B68" s="1"/>
      <c r="C68" s="1"/>
      <c r="D68" s="2"/>
      <c r="F68" s="2" t="s">
        <v>246</v>
      </c>
      <c r="G68" s="2"/>
      <c r="H68" s="3"/>
      <c r="I68" s="4"/>
      <c r="J68" s="2"/>
      <c r="K68" s="125" t="s">
        <v>275</v>
      </c>
    </row>
    <row r="69" spans="1:12" ht="14.25" thickBot="1">
      <c r="A69" s="2"/>
      <c r="B69" s="2"/>
      <c r="C69" s="2"/>
      <c r="D69" s="2"/>
      <c r="E69" s="74" t="s">
        <v>0</v>
      </c>
      <c r="F69" s="2" t="s">
        <v>1</v>
      </c>
      <c r="G69" s="2"/>
      <c r="H69" s="29"/>
      <c r="I69" s="25"/>
      <c r="J69" s="6"/>
      <c r="K69" s="5" t="str">
        <f>K2</f>
        <v>ver.2.0.1</v>
      </c>
    </row>
    <row r="70" spans="1:12">
      <c r="A70" s="187"/>
      <c r="B70" s="189" t="s">
        <v>7</v>
      </c>
      <c r="C70" s="189" t="s">
        <v>8</v>
      </c>
      <c r="D70" s="191" t="s">
        <v>9</v>
      </c>
      <c r="E70" s="193" t="s">
        <v>10</v>
      </c>
      <c r="F70" s="185" t="s">
        <v>11</v>
      </c>
      <c r="G70" s="186"/>
      <c r="H70" s="179" t="s">
        <v>12</v>
      </c>
      <c r="I70" s="180"/>
      <c r="J70" s="181" t="s">
        <v>13</v>
      </c>
      <c r="K70" s="183" t="s">
        <v>14</v>
      </c>
    </row>
    <row r="71" spans="1:12" ht="14.25" thickBot="1">
      <c r="A71" s="188"/>
      <c r="B71" s="190"/>
      <c r="C71" s="190"/>
      <c r="D71" s="192"/>
      <c r="E71" s="194"/>
      <c r="F71" s="102" t="s">
        <v>15</v>
      </c>
      <c r="G71" s="102" t="s">
        <v>16</v>
      </c>
      <c r="H71" s="17" t="s">
        <v>17</v>
      </c>
      <c r="I71" s="49" t="s">
        <v>18</v>
      </c>
      <c r="J71" s="182"/>
      <c r="K71" s="184"/>
    </row>
    <row r="72" spans="1:12" s="75" customFormat="1" ht="14.25" thickTop="1">
      <c r="A72" s="21">
        <f>A66+1</f>
        <v>63</v>
      </c>
      <c r="B72" s="26" t="s">
        <v>258</v>
      </c>
      <c r="C72" s="27"/>
      <c r="D72" s="12"/>
      <c r="E72" s="67"/>
      <c r="F72" s="12" t="s">
        <v>253</v>
      </c>
      <c r="G72" s="11" t="s">
        <v>254</v>
      </c>
      <c r="H72" s="36">
        <v>0.1</v>
      </c>
      <c r="I72" s="15">
        <f>I66+H72</f>
        <v>226.79999999999993</v>
      </c>
      <c r="J72" s="140" t="s">
        <v>312</v>
      </c>
      <c r="K72" s="24"/>
      <c r="L72" s="77"/>
    </row>
    <row r="73" spans="1:12" s="75" customFormat="1">
      <c r="A73" s="21">
        <f t="shared" si="1"/>
        <v>64</v>
      </c>
      <c r="B73" s="26" t="s">
        <v>258</v>
      </c>
      <c r="C73" s="27"/>
      <c r="D73" s="12"/>
      <c r="E73" s="67"/>
      <c r="F73" s="12" t="s">
        <v>244</v>
      </c>
      <c r="G73" s="11" t="s">
        <v>259</v>
      </c>
      <c r="H73" s="36">
        <v>0.1</v>
      </c>
      <c r="I73" s="15">
        <f t="shared" si="3"/>
        <v>226.89999999999992</v>
      </c>
      <c r="J73" s="16"/>
      <c r="K73" s="24"/>
      <c r="L73" s="77"/>
    </row>
    <row r="74" spans="1:12" s="75" customFormat="1">
      <c r="A74" s="21">
        <f t="shared" si="1"/>
        <v>65</v>
      </c>
      <c r="B74" s="26" t="s">
        <v>258</v>
      </c>
      <c r="C74" s="27" t="s">
        <v>252</v>
      </c>
      <c r="D74" s="115" t="s">
        <v>261</v>
      </c>
      <c r="E74" s="116"/>
      <c r="F74" s="16" t="s">
        <v>244</v>
      </c>
      <c r="G74" s="11" t="s">
        <v>260</v>
      </c>
      <c r="H74" s="36">
        <v>0.6</v>
      </c>
      <c r="I74" s="15">
        <f t="shared" si="3"/>
        <v>227.49999999999991</v>
      </c>
      <c r="J74" s="16"/>
      <c r="K74" s="24"/>
      <c r="L74" s="77"/>
    </row>
    <row r="75" spans="1:12" s="75" customFormat="1">
      <c r="A75" s="21">
        <f t="shared" si="1"/>
        <v>66</v>
      </c>
      <c r="B75" s="30" t="s">
        <v>184</v>
      </c>
      <c r="C75" s="31" t="s">
        <v>155</v>
      </c>
      <c r="D75" s="12" t="s">
        <v>189</v>
      </c>
      <c r="E75" s="76"/>
      <c r="F75" s="59" t="s">
        <v>160</v>
      </c>
      <c r="G75" s="12" t="s">
        <v>188</v>
      </c>
      <c r="H75" s="14">
        <v>9.8000000000000007</v>
      </c>
      <c r="I75" s="15">
        <f t="shared" si="3"/>
        <v>237.29999999999993</v>
      </c>
      <c r="J75" s="16" t="s">
        <v>190</v>
      </c>
      <c r="K75" s="24"/>
    </row>
    <row r="76" spans="1:12" s="75" customFormat="1">
      <c r="A76" s="21">
        <f t="shared" si="1"/>
        <v>67</v>
      </c>
      <c r="B76" s="26" t="s">
        <v>163</v>
      </c>
      <c r="C76" s="27" t="s">
        <v>155</v>
      </c>
      <c r="D76" s="12" t="s">
        <v>191</v>
      </c>
      <c r="E76" s="13"/>
      <c r="F76" s="12" t="s">
        <v>157</v>
      </c>
      <c r="G76" s="11" t="s">
        <v>192</v>
      </c>
      <c r="H76" s="14">
        <v>22.6</v>
      </c>
      <c r="I76" s="15">
        <f t="shared" ref="I76:I79" si="8">I75+H76</f>
        <v>259.89999999999992</v>
      </c>
      <c r="J76" s="16" t="s">
        <v>193</v>
      </c>
      <c r="K76" s="24"/>
    </row>
    <row r="77" spans="1:12" s="75" customFormat="1">
      <c r="A77" s="21">
        <f t="shared" si="1"/>
        <v>68</v>
      </c>
      <c r="B77" s="26" t="s">
        <v>96</v>
      </c>
      <c r="C77" s="27" t="s">
        <v>155</v>
      </c>
      <c r="D77" s="12" t="s">
        <v>194</v>
      </c>
      <c r="E77" s="13"/>
      <c r="F77" s="12" t="s">
        <v>157</v>
      </c>
      <c r="G77" s="11" t="s">
        <v>195</v>
      </c>
      <c r="H77" s="14">
        <v>6.6</v>
      </c>
      <c r="I77" s="15">
        <f t="shared" si="8"/>
        <v>266.49999999999994</v>
      </c>
      <c r="J77" s="16" t="s">
        <v>196</v>
      </c>
      <c r="K77" s="24"/>
    </row>
    <row r="78" spans="1:12" s="75" customFormat="1">
      <c r="A78" s="21">
        <f t="shared" si="1"/>
        <v>69</v>
      </c>
      <c r="B78" s="38" t="s">
        <v>184</v>
      </c>
      <c r="C78" s="39" t="s">
        <v>155</v>
      </c>
      <c r="D78" s="40"/>
      <c r="E78" s="41"/>
      <c r="F78" s="40" t="s">
        <v>160</v>
      </c>
      <c r="G78" s="11" t="s">
        <v>198</v>
      </c>
      <c r="H78" s="42">
        <v>0.4</v>
      </c>
      <c r="I78" s="43">
        <f t="shared" si="8"/>
        <v>266.89999999999992</v>
      </c>
      <c r="J78" s="44" t="s">
        <v>197</v>
      </c>
      <c r="K78" s="45"/>
    </row>
    <row r="79" spans="1:12" s="75" customFormat="1">
      <c r="A79" s="21">
        <f t="shared" ref="A79:A118" si="9">A78+1</f>
        <v>70</v>
      </c>
      <c r="B79" s="70" t="s">
        <v>98</v>
      </c>
      <c r="C79" s="64" t="s">
        <v>68</v>
      </c>
      <c r="D79" s="40" t="s">
        <v>106</v>
      </c>
      <c r="E79" s="41"/>
      <c r="F79" s="40" t="s">
        <v>76</v>
      </c>
      <c r="G79" s="40" t="s">
        <v>107</v>
      </c>
      <c r="H79" s="42">
        <v>2.8</v>
      </c>
      <c r="I79" s="43">
        <f t="shared" si="8"/>
        <v>269.69999999999993</v>
      </c>
      <c r="J79" s="44" t="s">
        <v>108</v>
      </c>
      <c r="K79" s="71"/>
    </row>
    <row r="80" spans="1:12" s="75" customFormat="1">
      <c r="A80" s="21">
        <f t="shared" si="9"/>
        <v>71</v>
      </c>
      <c r="B80" s="26" t="s">
        <v>71</v>
      </c>
      <c r="C80" s="27" t="s">
        <v>68</v>
      </c>
      <c r="D80" s="11" t="s">
        <v>109</v>
      </c>
      <c r="E80" s="35"/>
      <c r="F80" s="11" t="s">
        <v>88</v>
      </c>
      <c r="G80" s="11" t="s">
        <v>107</v>
      </c>
      <c r="H80" s="36">
        <v>0.5</v>
      </c>
      <c r="I80" s="15">
        <f t="shared" ref="I80:I86" si="10">I79+H80</f>
        <v>270.19999999999993</v>
      </c>
      <c r="J80" s="44" t="s">
        <v>110</v>
      </c>
      <c r="K80" s="37"/>
    </row>
    <row r="81" spans="1:12" s="75" customFormat="1" ht="27" customHeight="1">
      <c r="A81" s="22">
        <f t="shared" si="9"/>
        <v>72</v>
      </c>
      <c r="B81" s="18" t="s">
        <v>78</v>
      </c>
      <c r="C81" s="19"/>
      <c r="D81" s="106" t="s">
        <v>111</v>
      </c>
      <c r="E81" s="8"/>
      <c r="F81" s="108" t="s">
        <v>112</v>
      </c>
      <c r="G81" s="7" t="s">
        <v>107</v>
      </c>
      <c r="H81" s="9">
        <v>3</v>
      </c>
      <c r="I81" s="10">
        <f t="shared" si="10"/>
        <v>273.19999999999993</v>
      </c>
      <c r="J81" s="112" t="s">
        <v>271</v>
      </c>
      <c r="K81" s="68">
        <f>I81-I57</f>
        <v>68.699999999999989</v>
      </c>
    </row>
    <row r="82" spans="1:12" s="75" customFormat="1">
      <c r="A82" s="21">
        <f t="shared" si="9"/>
        <v>73</v>
      </c>
      <c r="B82" s="66" t="s">
        <v>98</v>
      </c>
      <c r="C82" s="64" t="s">
        <v>68</v>
      </c>
      <c r="D82" s="40" t="s">
        <v>115</v>
      </c>
      <c r="E82" s="41"/>
      <c r="F82" s="40" t="s">
        <v>64</v>
      </c>
      <c r="G82" s="40" t="s">
        <v>116</v>
      </c>
      <c r="H82" s="42">
        <v>0.6</v>
      </c>
      <c r="I82" s="65">
        <f t="shared" si="10"/>
        <v>273.79999999999995</v>
      </c>
      <c r="J82" s="44" t="s">
        <v>129</v>
      </c>
      <c r="K82" s="45"/>
    </row>
    <row r="83" spans="1:12" s="75" customFormat="1">
      <c r="A83" s="21">
        <f t="shared" si="9"/>
        <v>74</v>
      </c>
      <c r="B83" s="50" t="s">
        <v>117</v>
      </c>
      <c r="C83" s="51" t="s">
        <v>68</v>
      </c>
      <c r="D83" s="52"/>
      <c r="E83" s="53"/>
      <c r="F83" s="52" t="s">
        <v>76</v>
      </c>
      <c r="G83" s="40" t="s">
        <v>116</v>
      </c>
      <c r="H83" s="54">
        <v>1.2</v>
      </c>
      <c r="I83" s="55">
        <f t="shared" si="10"/>
        <v>274.99999999999994</v>
      </c>
      <c r="J83" s="56" t="s">
        <v>118</v>
      </c>
      <c r="K83" s="57"/>
    </row>
    <row r="84" spans="1:12" s="75" customFormat="1">
      <c r="A84" s="21">
        <f t="shared" si="9"/>
        <v>75</v>
      </c>
      <c r="B84" s="46" t="s">
        <v>70</v>
      </c>
      <c r="C84" s="47"/>
      <c r="D84" s="48"/>
      <c r="E84" s="60"/>
      <c r="F84" s="48" t="s">
        <v>64</v>
      </c>
      <c r="G84" s="40" t="s">
        <v>116</v>
      </c>
      <c r="H84" s="61">
        <v>1.5</v>
      </c>
      <c r="I84" s="55">
        <f t="shared" si="10"/>
        <v>276.49999999999994</v>
      </c>
      <c r="J84" s="62" t="s">
        <v>119</v>
      </c>
      <c r="K84" s="63"/>
    </row>
    <row r="85" spans="1:12" s="75" customFormat="1">
      <c r="A85" s="21">
        <f t="shared" si="9"/>
        <v>76</v>
      </c>
      <c r="B85" s="50" t="s">
        <v>70</v>
      </c>
      <c r="C85" s="51" t="s">
        <v>68</v>
      </c>
      <c r="D85" s="52" t="s">
        <v>120</v>
      </c>
      <c r="E85" s="53"/>
      <c r="F85" s="52" t="s">
        <v>76</v>
      </c>
      <c r="G85" s="52" t="s">
        <v>105</v>
      </c>
      <c r="H85" s="54">
        <v>0.1</v>
      </c>
      <c r="I85" s="55">
        <f t="shared" si="10"/>
        <v>276.59999999999997</v>
      </c>
      <c r="J85" s="56"/>
      <c r="K85" s="57"/>
    </row>
    <row r="86" spans="1:12" s="75" customFormat="1" ht="22.5">
      <c r="A86" s="21">
        <f t="shared" si="9"/>
        <v>77</v>
      </c>
      <c r="B86" s="50" t="s">
        <v>96</v>
      </c>
      <c r="C86" s="27" t="s">
        <v>68</v>
      </c>
      <c r="D86" s="142"/>
      <c r="E86" s="35"/>
      <c r="F86" s="11" t="s">
        <v>76</v>
      </c>
      <c r="G86" s="11" t="s">
        <v>3</v>
      </c>
      <c r="H86" s="36">
        <v>65.400000000000006</v>
      </c>
      <c r="I86" s="55">
        <f t="shared" si="10"/>
        <v>342</v>
      </c>
      <c r="J86" s="170" t="s">
        <v>313</v>
      </c>
      <c r="K86" s="37"/>
      <c r="L86" s="77"/>
    </row>
    <row r="87" spans="1:12" s="75" customFormat="1">
      <c r="A87" s="21">
        <f t="shared" si="9"/>
        <v>78</v>
      </c>
      <c r="B87" s="26" t="s">
        <v>163</v>
      </c>
      <c r="C87" s="27"/>
      <c r="D87" s="12"/>
      <c r="E87" s="13"/>
      <c r="F87" s="12" t="s">
        <v>160</v>
      </c>
      <c r="G87" s="11" t="s">
        <v>153</v>
      </c>
      <c r="H87" s="14">
        <v>0.6</v>
      </c>
      <c r="I87" s="15">
        <f t="shared" ref="I87:I112" si="11">I86+H87</f>
        <v>342.6</v>
      </c>
      <c r="J87" s="20"/>
      <c r="K87" s="24"/>
    </row>
    <row r="88" spans="1:12" s="75" customFormat="1" ht="27" customHeight="1">
      <c r="A88" s="22">
        <f t="shared" si="9"/>
        <v>79</v>
      </c>
      <c r="B88" s="18" t="s">
        <v>158</v>
      </c>
      <c r="C88" s="19"/>
      <c r="D88" s="106" t="s">
        <v>201</v>
      </c>
      <c r="E88" s="8"/>
      <c r="F88" s="108" t="s">
        <v>112</v>
      </c>
      <c r="G88" s="7" t="s">
        <v>153</v>
      </c>
      <c r="H88" s="9">
        <v>1</v>
      </c>
      <c r="I88" s="10">
        <f t="shared" si="11"/>
        <v>343.6</v>
      </c>
      <c r="J88" s="112" t="s">
        <v>270</v>
      </c>
      <c r="K88" s="68">
        <f>I88-I81</f>
        <v>70.400000000000091</v>
      </c>
    </row>
    <row r="89" spans="1:12" s="75" customFormat="1">
      <c r="A89" s="21">
        <f t="shared" si="9"/>
        <v>80</v>
      </c>
      <c r="B89" s="26" t="s">
        <v>184</v>
      </c>
      <c r="C89" s="27" t="s">
        <v>155</v>
      </c>
      <c r="D89" s="12" t="s">
        <v>202</v>
      </c>
      <c r="E89" s="76"/>
      <c r="F89" s="12" t="s">
        <v>160</v>
      </c>
      <c r="G89" s="11" t="s">
        <v>153</v>
      </c>
      <c r="H89" s="14">
        <v>0.6</v>
      </c>
      <c r="I89" s="15">
        <f t="shared" si="11"/>
        <v>344.20000000000005</v>
      </c>
      <c r="J89" s="16"/>
      <c r="K89" s="24"/>
    </row>
    <row r="90" spans="1:12" s="75" customFormat="1">
      <c r="A90" s="21">
        <f t="shared" si="9"/>
        <v>81</v>
      </c>
      <c r="B90" s="26" t="s">
        <v>163</v>
      </c>
      <c r="C90" s="27"/>
      <c r="D90" s="12"/>
      <c r="E90" s="13"/>
      <c r="F90" s="12" t="s">
        <v>160</v>
      </c>
      <c r="G90" s="11" t="s">
        <v>153</v>
      </c>
      <c r="H90" s="14">
        <v>0.2</v>
      </c>
      <c r="I90" s="15">
        <f t="shared" si="11"/>
        <v>344.40000000000003</v>
      </c>
      <c r="J90" s="16" t="s">
        <v>203</v>
      </c>
      <c r="K90" s="24"/>
    </row>
    <row r="91" spans="1:12" s="75" customFormat="1">
      <c r="A91" s="21">
        <f t="shared" si="9"/>
        <v>82</v>
      </c>
      <c r="B91" s="26" t="s">
        <v>163</v>
      </c>
      <c r="C91" s="27"/>
      <c r="D91" s="12"/>
      <c r="E91" s="13"/>
      <c r="F91" s="12" t="s">
        <v>160</v>
      </c>
      <c r="G91" s="11" t="s">
        <v>153</v>
      </c>
      <c r="H91" s="14">
        <v>0.6</v>
      </c>
      <c r="I91" s="15">
        <f t="shared" si="11"/>
        <v>345.00000000000006</v>
      </c>
      <c r="J91" s="16"/>
      <c r="K91" s="24"/>
    </row>
    <row r="92" spans="1:12" s="75" customFormat="1">
      <c r="A92" s="21">
        <f t="shared" si="9"/>
        <v>83</v>
      </c>
      <c r="B92" s="26" t="s">
        <v>163</v>
      </c>
      <c r="C92" s="27" t="s">
        <v>155</v>
      </c>
      <c r="D92" s="12" t="s">
        <v>205</v>
      </c>
      <c r="E92" s="13"/>
      <c r="F92" s="12" t="s">
        <v>157</v>
      </c>
      <c r="G92" s="11" t="s">
        <v>204</v>
      </c>
      <c r="H92" s="14">
        <v>1.4</v>
      </c>
      <c r="I92" s="15">
        <f t="shared" si="11"/>
        <v>346.40000000000003</v>
      </c>
      <c r="J92" s="16" t="s">
        <v>206</v>
      </c>
      <c r="K92" s="24"/>
    </row>
    <row r="93" spans="1:12" s="75" customFormat="1" ht="33.75">
      <c r="A93" s="21">
        <f t="shared" si="9"/>
        <v>84</v>
      </c>
      <c r="B93" s="26" t="s">
        <v>184</v>
      </c>
      <c r="C93" s="27" t="s">
        <v>155</v>
      </c>
      <c r="D93" s="12" t="s">
        <v>209</v>
      </c>
      <c r="E93" s="13"/>
      <c r="F93" s="12" t="s">
        <v>157</v>
      </c>
      <c r="G93" s="11" t="s">
        <v>215</v>
      </c>
      <c r="H93" s="14">
        <v>7</v>
      </c>
      <c r="I93" s="15">
        <f>I92+H93</f>
        <v>353.40000000000003</v>
      </c>
      <c r="J93" s="141" t="s">
        <v>317</v>
      </c>
      <c r="K93" s="24"/>
    </row>
    <row r="94" spans="1:12" s="75" customFormat="1">
      <c r="A94" s="21">
        <f t="shared" si="9"/>
        <v>85</v>
      </c>
      <c r="B94" s="26" t="s">
        <v>184</v>
      </c>
      <c r="C94" s="27" t="s">
        <v>155</v>
      </c>
      <c r="D94" s="12" t="s">
        <v>210</v>
      </c>
      <c r="E94" s="13"/>
      <c r="F94" s="12" t="s">
        <v>160</v>
      </c>
      <c r="G94" s="72" t="s">
        <v>214</v>
      </c>
      <c r="H94" s="14">
        <v>2.4</v>
      </c>
      <c r="I94" s="15">
        <f t="shared" si="11"/>
        <v>355.8</v>
      </c>
      <c r="J94" s="20" t="s">
        <v>208</v>
      </c>
      <c r="K94" s="69"/>
    </row>
    <row r="95" spans="1:12" s="75" customFormat="1">
      <c r="A95" s="21">
        <f t="shared" si="9"/>
        <v>86</v>
      </c>
      <c r="B95" s="26" t="s">
        <v>184</v>
      </c>
      <c r="C95" s="27" t="s">
        <v>155</v>
      </c>
      <c r="D95" s="12" t="s">
        <v>211</v>
      </c>
      <c r="E95" s="13"/>
      <c r="F95" s="12" t="s">
        <v>157</v>
      </c>
      <c r="G95" s="11" t="s">
        <v>213</v>
      </c>
      <c r="H95" s="14">
        <v>3.4</v>
      </c>
      <c r="I95" s="15">
        <f t="shared" si="11"/>
        <v>359.2</v>
      </c>
      <c r="J95" s="16" t="s">
        <v>212</v>
      </c>
      <c r="K95" s="24"/>
    </row>
    <row r="96" spans="1:12" s="75" customFormat="1">
      <c r="A96" s="21">
        <f t="shared" si="9"/>
        <v>87</v>
      </c>
      <c r="B96" s="26" t="s">
        <v>184</v>
      </c>
      <c r="C96" s="27" t="s">
        <v>155</v>
      </c>
      <c r="D96" s="12" t="s">
        <v>216</v>
      </c>
      <c r="E96" s="13"/>
      <c r="F96" s="12" t="s">
        <v>160</v>
      </c>
      <c r="G96" s="11" t="s">
        <v>217</v>
      </c>
      <c r="H96" s="14">
        <v>2</v>
      </c>
      <c r="I96" s="15">
        <f t="shared" si="11"/>
        <v>361.2</v>
      </c>
      <c r="J96" s="16"/>
      <c r="K96" s="24"/>
    </row>
    <row r="97" spans="1:11" s="75" customFormat="1">
      <c r="A97" s="21">
        <f t="shared" si="9"/>
        <v>88</v>
      </c>
      <c r="B97" s="26" t="s">
        <v>163</v>
      </c>
      <c r="C97" s="27"/>
      <c r="D97" s="12"/>
      <c r="E97" s="13"/>
      <c r="F97" s="12" t="s">
        <v>157</v>
      </c>
      <c r="G97" s="11" t="s">
        <v>219</v>
      </c>
      <c r="H97" s="14">
        <v>0.4</v>
      </c>
      <c r="I97" s="15">
        <f t="shared" si="11"/>
        <v>361.59999999999997</v>
      </c>
      <c r="J97" s="16" t="s">
        <v>218</v>
      </c>
      <c r="K97" s="24"/>
    </row>
    <row r="98" spans="1:11" s="75" customFormat="1" ht="27" customHeight="1">
      <c r="A98" s="22">
        <f t="shared" si="9"/>
        <v>89</v>
      </c>
      <c r="B98" s="18"/>
      <c r="C98" s="19"/>
      <c r="D98" s="106" t="s">
        <v>268</v>
      </c>
      <c r="E98" s="8"/>
      <c r="F98" s="108" t="s">
        <v>220</v>
      </c>
      <c r="G98" s="7" t="s">
        <v>221</v>
      </c>
      <c r="H98" s="9">
        <v>5.3</v>
      </c>
      <c r="I98" s="10">
        <f t="shared" si="11"/>
        <v>366.9</v>
      </c>
      <c r="J98" s="112" t="s">
        <v>269</v>
      </c>
      <c r="K98" s="68">
        <f>I98-I88</f>
        <v>23.299999999999955</v>
      </c>
    </row>
    <row r="99" spans="1:11" s="75" customFormat="1" ht="39" customHeight="1">
      <c r="A99" s="21">
        <f t="shared" si="9"/>
        <v>90</v>
      </c>
      <c r="B99" s="26" t="s">
        <v>21</v>
      </c>
      <c r="C99" s="27"/>
      <c r="D99" s="12"/>
      <c r="E99" s="13"/>
      <c r="F99" s="12" t="s">
        <v>157</v>
      </c>
      <c r="G99" s="11" t="s">
        <v>223</v>
      </c>
      <c r="H99" s="14">
        <v>4.4000000000000004</v>
      </c>
      <c r="I99" s="15">
        <f t="shared" si="11"/>
        <v>371.29999999999995</v>
      </c>
      <c r="J99" s="141" t="s">
        <v>318</v>
      </c>
      <c r="K99" s="24"/>
    </row>
    <row r="100" spans="1:11" s="75" customFormat="1">
      <c r="A100" s="21">
        <f t="shared" si="9"/>
        <v>91</v>
      </c>
      <c r="B100" s="26" t="s">
        <v>32</v>
      </c>
      <c r="C100" s="27" t="s">
        <v>155</v>
      </c>
      <c r="D100" s="12"/>
      <c r="E100" s="13"/>
      <c r="F100" s="139" t="s">
        <v>4</v>
      </c>
      <c r="G100" s="11" t="s">
        <v>153</v>
      </c>
      <c r="H100" s="14">
        <v>0.3</v>
      </c>
      <c r="I100" s="15">
        <f t="shared" si="11"/>
        <v>371.59999999999997</v>
      </c>
      <c r="J100" s="16" t="s">
        <v>224</v>
      </c>
      <c r="K100" s="24"/>
    </row>
    <row r="101" spans="1:11" s="75" customFormat="1" ht="22.5">
      <c r="A101" s="21">
        <f t="shared" si="9"/>
        <v>92</v>
      </c>
      <c r="B101" s="26" t="s">
        <v>81</v>
      </c>
      <c r="C101" s="27" t="s">
        <v>155</v>
      </c>
      <c r="D101" s="16" t="s">
        <v>227</v>
      </c>
      <c r="E101" s="13"/>
      <c r="F101" s="12" t="s">
        <v>228</v>
      </c>
      <c r="G101" s="11" t="s">
        <v>153</v>
      </c>
      <c r="H101" s="14">
        <v>0.3</v>
      </c>
      <c r="I101" s="15">
        <f t="shared" si="11"/>
        <v>371.9</v>
      </c>
      <c r="J101" s="141" t="s">
        <v>314</v>
      </c>
      <c r="K101" s="24"/>
    </row>
    <row r="102" spans="1:11" s="75" customFormat="1">
      <c r="A102" s="21">
        <f t="shared" si="9"/>
        <v>93</v>
      </c>
      <c r="B102" s="30" t="s">
        <v>163</v>
      </c>
      <c r="C102" s="31" t="s">
        <v>155</v>
      </c>
      <c r="D102" s="12" t="s">
        <v>226</v>
      </c>
      <c r="E102" s="13"/>
      <c r="F102" s="12" t="s">
        <v>157</v>
      </c>
      <c r="G102" s="12" t="s">
        <v>231</v>
      </c>
      <c r="H102" s="14">
        <v>0.1</v>
      </c>
      <c r="I102" s="15">
        <f t="shared" si="11"/>
        <v>372</v>
      </c>
      <c r="J102" s="16" t="s">
        <v>230</v>
      </c>
      <c r="K102" s="24"/>
    </row>
    <row r="103" spans="1:11" s="75" customFormat="1" ht="27.75" customHeight="1">
      <c r="A103" s="21">
        <f t="shared" si="9"/>
        <v>94</v>
      </c>
      <c r="B103" s="26" t="s">
        <v>184</v>
      </c>
      <c r="C103" s="27" t="s">
        <v>155</v>
      </c>
      <c r="D103" s="12" t="s">
        <v>232</v>
      </c>
      <c r="E103" s="13"/>
      <c r="F103" s="12" t="s">
        <v>157</v>
      </c>
      <c r="G103" s="11" t="s">
        <v>225</v>
      </c>
      <c r="H103" s="14">
        <v>4.7</v>
      </c>
      <c r="I103" s="15">
        <f t="shared" si="11"/>
        <v>376.7</v>
      </c>
      <c r="J103" s="20" t="s">
        <v>233</v>
      </c>
      <c r="K103" s="24"/>
    </row>
    <row r="104" spans="1:11" s="100" customFormat="1">
      <c r="A104" s="21">
        <f t="shared" si="9"/>
        <v>95</v>
      </c>
      <c r="B104" s="26" t="s">
        <v>184</v>
      </c>
      <c r="C104" s="27" t="s">
        <v>155</v>
      </c>
      <c r="D104" s="59" t="s">
        <v>234</v>
      </c>
      <c r="E104" s="13"/>
      <c r="F104" s="59" t="s">
        <v>160</v>
      </c>
      <c r="G104" s="11" t="s">
        <v>153</v>
      </c>
      <c r="H104" s="14">
        <v>0.1</v>
      </c>
      <c r="I104" s="15">
        <f t="shared" si="11"/>
        <v>376.8</v>
      </c>
      <c r="J104" s="20"/>
      <c r="K104" s="69"/>
    </row>
    <row r="105" spans="1:11" s="75" customFormat="1">
      <c r="A105" s="21">
        <f t="shared" si="9"/>
        <v>96</v>
      </c>
      <c r="B105" s="26" t="s">
        <v>235</v>
      </c>
      <c r="C105" s="27"/>
      <c r="D105" s="12"/>
      <c r="E105" s="13"/>
      <c r="F105" s="12" t="s">
        <v>236</v>
      </c>
      <c r="G105" s="11" t="s">
        <v>153</v>
      </c>
      <c r="H105" s="14">
        <v>0.1</v>
      </c>
      <c r="I105" s="15">
        <f t="shared" si="11"/>
        <v>376.90000000000003</v>
      </c>
      <c r="J105" s="16" t="s">
        <v>237</v>
      </c>
      <c r="K105" s="24"/>
    </row>
    <row r="106" spans="1:11" s="75" customFormat="1">
      <c r="A106" s="21">
        <f t="shared" si="9"/>
        <v>97</v>
      </c>
      <c r="B106" s="26" t="s">
        <v>163</v>
      </c>
      <c r="C106" s="27"/>
      <c r="D106" s="12"/>
      <c r="E106" s="13"/>
      <c r="F106" s="12" t="s">
        <v>160</v>
      </c>
      <c r="G106" s="11" t="s">
        <v>153</v>
      </c>
      <c r="H106" s="14">
        <v>1.8</v>
      </c>
      <c r="I106" s="15">
        <f t="shared" si="11"/>
        <v>378.70000000000005</v>
      </c>
      <c r="J106" s="16"/>
      <c r="K106" s="24"/>
    </row>
    <row r="107" spans="1:11" s="75" customFormat="1">
      <c r="A107" s="21">
        <f t="shared" si="9"/>
        <v>98</v>
      </c>
      <c r="B107" s="26" t="s">
        <v>150</v>
      </c>
      <c r="C107" s="27"/>
      <c r="D107" s="12"/>
      <c r="E107" s="13"/>
      <c r="F107" s="12" t="s">
        <v>165</v>
      </c>
      <c r="G107" s="11" t="s">
        <v>153</v>
      </c>
      <c r="H107" s="14">
        <v>0.9</v>
      </c>
      <c r="I107" s="15">
        <f t="shared" si="11"/>
        <v>379.6</v>
      </c>
      <c r="J107" s="20" t="s">
        <v>238</v>
      </c>
      <c r="K107" s="24"/>
    </row>
    <row r="108" spans="1:11" s="75" customFormat="1">
      <c r="A108" s="21">
        <f t="shared" si="9"/>
        <v>99</v>
      </c>
      <c r="B108" s="165" t="s">
        <v>320</v>
      </c>
      <c r="C108" s="166"/>
      <c r="D108" s="139"/>
      <c r="E108" s="167"/>
      <c r="F108" s="139" t="s">
        <v>160</v>
      </c>
      <c r="G108" s="142" t="s">
        <v>153</v>
      </c>
      <c r="H108" s="164">
        <v>3.1</v>
      </c>
      <c r="I108" s="168">
        <f t="shared" si="11"/>
        <v>382.70000000000005</v>
      </c>
      <c r="J108" s="20"/>
      <c r="K108" s="24"/>
    </row>
    <row r="109" spans="1:11" s="75" customFormat="1">
      <c r="A109" s="21">
        <f t="shared" si="9"/>
        <v>100</v>
      </c>
      <c r="B109" s="165" t="s">
        <v>321</v>
      </c>
      <c r="C109" s="166" t="s">
        <v>155</v>
      </c>
      <c r="D109" s="139" t="s">
        <v>322</v>
      </c>
      <c r="E109" s="167"/>
      <c r="F109" s="139" t="s">
        <v>157</v>
      </c>
      <c r="G109" s="142" t="s">
        <v>239</v>
      </c>
      <c r="H109" s="164">
        <v>0.2</v>
      </c>
      <c r="I109" s="168">
        <f t="shared" si="11"/>
        <v>382.90000000000003</v>
      </c>
      <c r="J109" s="20"/>
      <c r="K109" s="24"/>
    </row>
    <row r="110" spans="1:11" s="75" customFormat="1" ht="22.5">
      <c r="A110" s="21">
        <f t="shared" si="9"/>
        <v>101</v>
      </c>
      <c r="B110" s="165" t="s">
        <v>184</v>
      </c>
      <c r="C110" s="166" t="s">
        <v>155</v>
      </c>
      <c r="D110" s="139" t="s">
        <v>323</v>
      </c>
      <c r="E110" s="167"/>
      <c r="F110" s="139" t="s">
        <v>4</v>
      </c>
      <c r="G110" s="142" t="s">
        <v>153</v>
      </c>
      <c r="H110" s="164">
        <v>1.8</v>
      </c>
      <c r="I110" s="168">
        <f t="shared" si="11"/>
        <v>384.70000000000005</v>
      </c>
      <c r="J110" s="141" t="s">
        <v>324</v>
      </c>
      <c r="K110" s="24"/>
    </row>
    <row r="111" spans="1:11" s="75" customFormat="1" ht="22.5">
      <c r="A111" s="21">
        <f t="shared" si="9"/>
        <v>102</v>
      </c>
      <c r="B111" s="30" t="s">
        <v>98</v>
      </c>
      <c r="C111" s="31" t="s">
        <v>68</v>
      </c>
      <c r="D111" s="12" t="s">
        <v>38</v>
      </c>
      <c r="E111" s="13"/>
      <c r="F111" s="12" t="s">
        <v>2</v>
      </c>
      <c r="G111" s="72" t="s">
        <v>40</v>
      </c>
      <c r="H111" s="164">
        <v>0.3</v>
      </c>
      <c r="I111" s="15">
        <f t="shared" si="11"/>
        <v>385.00000000000006</v>
      </c>
      <c r="J111" s="20" t="s">
        <v>147</v>
      </c>
      <c r="K111" s="69"/>
    </row>
    <row r="112" spans="1:11" s="75" customFormat="1" ht="22.5">
      <c r="A112" s="21">
        <f t="shared" si="9"/>
        <v>103</v>
      </c>
      <c r="B112" s="30" t="s">
        <v>98</v>
      </c>
      <c r="C112" s="31" t="s">
        <v>68</v>
      </c>
      <c r="D112" s="12" t="s">
        <v>35</v>
      </c>
      <c r="E112" s="13"/>
      <c r="F112" s="12" t="s">
        <v>76</v>
      </c>
      <c r="G112" s="11" t="s">
        <v>123</v>
      </c>
      <c r="H112" s="14">
        <v>2.2999999999999998</v>
      </c>
      <c r="I112" s="15">
        <f t="shared" si="11"/>
        <v>387.30000000000007</v>
      </c>
      <c r="J112" s="20" t="s">
        <v>146</v>
      </c>
      <c r="K112" s="24"/>
    </row>
    <row r="113" spans="1:11" s="75" customFormat="1">
      <c r="A113" s="21">
        <f t="shared" si="9"/>
        <v>104</v>
      </c>
      <c r="B113" s="30" t="s">
        <v>74</v>
      </c>
      <c r="C113" s="31" t="s">
        <v>155</v>
      </c>
      <c r="D113" s="12"/>
      <c r="E113" s="13"/>
      <c r="F113" s="12" t="s">
        <v>64</v>
      </c>
      <c r="G113" s="72" t="s">
        <v>79</v>
      </c>
      <c r="H113" s="14">
        <v>11.5</v>
      </c>
      <c r="I113" s="15">
        <f t="shared" ref="I113:I118" si="12">I112+H113</f>
        <v>398.80000000000007</v>
      </c>
      <c r="J113" s="140" t="s">
        <v>315</v>
      </c>
      <c r="K113" s="24"/>
    </row>
    <row r="114" spans="1:11" s="75" customFormat="1" ht="27.75" customHeight="1">
      <c r="A114" s="22">
        <f t="shared" si="9"/>
        <v>105</v>
      </c>
      <c r="B114" s="91" t="s">
        <v>154</v>
      </c>
      <c r="C114" s="92" t="s">
        <v>155</v>
      </c>
      <c r="D114" s="110" t="s">
        <v>316</v>
      </c>
      <c r="E114" s="93"/>
      <c r="F114" s="110" t="s">
        <v>112</v>
      </c>
      <c r="G114" s="94" t="s">
        <v>3</v>
      </c>
      <c r="H114" s="95">
        <v>4.5</v>
      </c>
      <c r="I114" s="10">
        <f t="shared" si="12"/>
        <v>403.30000000000007</v>
      </c>
      <c r="J114" s="112" t="s">
        <v>272</v>
      </c>
      <c r="K114" s="99">
        <f>I114-I88</f>
        <v>59.700000000000045</v>
      </c>
    </row>
    <row r="115" spans="1:11" s="75" customFormat="1" ht="22.5">
      <c r="A115" s="21">
        <f t="shared" si="9"/>
        <v>106</v>
      </c>
      <c r="B115" s="30" t="s">
        <v>124</v>
      </c>
      <c r="C115" s="31"/>
      <c r="D115" s="78"/>
      <c r="E115" s="67"/>
      <c r="F115" s="82" t="s">
        <v>125</v>
      </c>
      <c r="G115" s="72" t="s">
        <v>79</v>
      </c>
      <c r="H115" s="79">
        <v>0.8</v>
      </c>
      <c r="I115" s="15">
        <f>I114+H115</f>
        <v>404.10000000000008</v>
      </c>
      <c r="J115" s="80" t="s">
        <v>145</v>
      </c>
      <c r="K115" s="81"/>
    </row>
    <row r="116" spans="1:11" s="75" customFormat="1">
      <c r="A116" s="21">
        <f t="shared" si="9"/>
        <v>107</v>
      </c>
      <c r="B116" s="30" t="s">
        <v>98</v>
      </c>
      <c r="C116" s="31" t="s">
        <v>68</v>
      </c>
      <c r="D116" s="78"/>
      <c r="E116" s="67"/>
      <c r="F116" s="78" t="s">
        <v>64</v>
      </c>
      <c r="G116" s="72" t="s">
        <v>79</v>
      </c>
      <c r="H116" s="79">
        <v>3.5</v>
      </c>
      <c r="I116" s="15">
        <f t="shared" si="12"/>
        <v>407.60000000000008</v>
      </c>
      <c r="J116" s="80" t="s">
        <v>126</v>
      </c>
      <c r="K116" s="81"/>
    </row>
    <row r="117" spans="1:11" s="75" customFormat="1" ht="15" customHeight="1">
      <c r="A117" s="21">
        <f t="shared" si="9"/>
        <v>108</v>
      </c>
      <c r="B117" s="30" t="s">
        <v>98</v>
      </c>
      <c r="C117" s="31"/>
      <c r="D117" s="78"/>
      <c r="E117" s="67"/>
      <c r="F117" s="78" t="s">
        <v>76</v>
      </c>
      <c r="G117" s="72" t="s">
        <v>79</v>
      </c>
      <c r="H117" s="79">
        <v>0.5</v>
      </c>
      <c r="I117" s="15">
        <f>I116+H117</f>
        <v>408.10000000000008</v>
      </c>
      <c r="J117" s="80" t="s">
        <v>241</v>
      </c>
      <c r="K117" s="81"/>
    </row>
    <row r="118" spans="1:11" s="75" customFormat="1" ht="34.5" thickBot="1">
      <c r="A118" s="107">
        <f t="shared" si="9"/>
        <v>109</v>
      </c>
      <c r="B118" s="96" t="s">
        <v>78</v>
      </c>
      <c r="C118" s="97"/>
      <c r="D118" s="109" t="s">
        <v>273</v>
      </c>
      <c r="E118" s="32"/>
      <c r="F118" s="109" t="s">
        <v>240</v>
      </c>
      <c r="G118" s="98" t="s">
        <v>79</v>
      </c>
      <c r="H118" s="33">
        <v>0.1</v>
      </c>
      <c r="I118" s="104">
        <f t="shared" si="12"/>
        <v>408.2000000000001</v>
      </c>
      <c r="J118" s="114" t="s">
        <v>286</v>
      </c>
      <c r="K118" s="111">
        <f>I118-I114</f>
        <v>4.9000000000000341</v>
      </c>
    </row>
  </sheetData>
  <mergeCells count="20">
    <mergeCell ref="F3:G3"/>
    <mergeCell ref="A70:A71"/>
    <mergeCell ref="B70:B71"/>
    <mergeCell ref="C70:C71"/>
    <mergeCell ref="D70:D71"/>
    <mergeCell ref="E70:E71"/>
    <mergeCell ref="F70:G70"/>
    <mergeCell ref="A3:A4"/>
    <mergeCell ref="B3:B4"/>
    <mergeCell ref="C3:C4"/>
    <mergeCell ref="D3:D4"/>
    <mergeCell ref="E3:E4"/>
    <mergeCell ref="J55:J56"/>
    <mergeCell ref="H3:I3"/>
    <mergeCell ref="J3:J4"/>
    <mergeCell ref="K3:K4"/>
    <mergeCell ref="H70:I70"/>
    <mergeCell ref="J70:J71"/>
    <mergeCell ref="K70:K71"/>
    <mergeCell ref="J58:J59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zoomScale="80" zoomScaleNormal="80" workbookViewId="0">
      <selection activeCell="G62" sqref="G62"/>
    </sheetView>
  </sheetViews>
  <sheetFormatPr defaultRowHeight="13.5"/>
  <cols>
    <col min="1" max="1" width="3.25" style="73" customWidth="1"/>
    <col min="2" max="2" width="3.625" style="73" customWidth="1"/>
    <col min="3" max="3" width="2.625" style="73" customWidth="1"/>
    <col min="4" max="4" width="30.625" style="73" customWidth="1"/>
    <col min="5" max="5" width="3.625" style="73" customWidth="1"/>
    <col min="6" max="6" width="6.125" style="73" customWidth="1"/>
    <col min="7" max="7" width="19.375" style="73" customWidth="1"/>
    <col min="8" max="8" width="4.875" style="73" customWidth="1"/>
    <col min="9" max="9" width="5.625" style="73" customWidth="1"/>
    <col min="10" max="10" width="39.125" style="73" customWidth="1"/>
    <col min="11" max="11" width="5.125" style="73" customWidth="1"/>
    <col min="12" max="12" width="5.375" style="73" customWidth="1"/>
    <col min="13" max="16384" width="9" style="73"/>
  </cols>
  <sheetData>
    <row r="1" spans="1:11">
      <c r="A1" s="1" t="s">
        <v>245</v>
      </c>
      <c r="B1" s="1"/>
      <c r="C1" s="1"/>
      <c r="D1" s="2"/>
      <c r="F1" s="2" t="s">
        <v>279</v>
      </c>
      <c r="G1" s="2"/>
      <c r="H1" s="3"/>
      <c r="I1" s="4"/>
      <c r="J1" s="2"/>
      <c r="K1" s="124" t="s">
        <v>274</v>
      </c>
    </row>
    <row r="2" spans="1:11" ht="14.25" thickBot="1">
      <c r="A2" s="2"/>
      <c r="B2" s="2"/>
      <c r="C2" s="2"/>
      <c r="D2" s="2"/>
      <c r="E2" s="74" t="s">
        <v>0</v>
      </c>
      <c r="F2" s="2" t="s">
        <v>1</v>
      </c>
      <c r="G2" s="2"/>
      <c r="H2" s="29"/>
      <c r="I2" s="25"/>
      <c r="J2" s="6"/>
      <c r="K2" s="5" t="s">
        <v>340</v>
      </c>
    </row>
    <row r="3" spans="1:11">
      <c r="A3" s="187"/>
      <c r="B3" s="189" t="s">
        <v>7</v>
      </c>
      <c r="C3" s="189" t="s">
        <v>8</v>
      </c>
      <c r="D3" s="191" t="s">
        <v>9</v>
      </c>
      <c r="E3" s="193" t="s">
        <v>10</v>
      </c>
      <c r="F3" s="185" t="s">
        <v>11</v>
      </c>
      <c r="G3" s="186"/>
      <c r="H3" s="179" t="s">
        <v>12</v>
      </c>
      <c r="I3" s="180"/>
      <c r="J3" s="181" t="s">
        <v>13</v>
      </c>
      <c r="K3" s="183" t="s">
        <v>14</v>
      </c>
    </row>
    <row r="4" spans="1:11" ht="14.25" thickBot="1">
      <c r="A4" s="188"/>
      <c r="B4" s="190"/>
      <c r="C4" s="190"/>
      <c r="D4" s="192"/>
      <c r="E4" s="194"/>
      <c r="F4" s="126" t="s">
        <v>15</v>
      </c>
      <c r="G4" s="126" t="s">
        <v>16</v>
      </c>
      <c r="H4" s="17" t="s">
        <v>17</v>
      </c>
      <c r="I4" s="49" t="s">
        <v>18</v>
      </c>
      <c r="J4" s="182"/>
      <c r="K4" s="184"/>
    </row>
    <row r="5" spans="1:11" ht="14.25" thickTop="1">
      <c r="A5" s="22">
        <v>1</v>
      </c>
      <c r="B5" s="87"/>
      <c r="C5" s="88"/>
      <c r="D5" s="105" t="s">
        <v>243</v>
      </c>
      <c r="E5" s="89"/>
      <c r="F5" s="7" t="s">
        <v>5</v>
      </c>
      <c r="G5" s="7" t="s">
        <v>3</v>
      </c>
      <c r="H5" s="90">
        <v>0</v>
      </c>
      <c r="I5" s="10">
        <v>0</v>
      </c>
      <c r="J5" s="113" t="s">
        <v>329</v>
      </c>
      <c r="K5" s="23"/>
    </row>
    <row r="6" spans="1:11" s="75" customFormat="1">
      <c r="A6" s="21">
        <f>A5+1</f>
        <v>2</v>
      </c>
      <c r="B6" s="208" t="s">
        <v>337</v>
      </c>
      <c r="C6" s="27"/>
      <c r="D6" s="12"/>
      <c r="E6" s="13"/>
      <c r="F6" s="11" t="s">
        <v>5</v>
      </c>
      <c r="G6" s="11" t="s">
        <v>3</v>
      </c>
      <c r="H6" s="14">
        <v>0.4</v>
      </c>
      <c r="I6" s="15">
        <f t="shared" ref="I6:I55" si="0">I5+H6</f>
        <v>0.4</v>
      </c>
      <c r="J6" s="28" t="s">
        <v>247</v>
      </c>
      <c r="K6" s="24"/>
    </row>
    <row r="7" spans="1:11" s="75" customFormat="1">
      <c r="A7" s="21">
        <f t="shared" ref="A7:A57" si="1">A6+1</f>
        <v>3</v>
      </c>
      <c r="B7" s="26" t="s">
        <v>28</v>
      </c>
      <c r="C7" s="27"/>
      <c r="D7" s="12"/>
      <c r="E7" s="41"/>
      <c r="F7" s="12" t="s">
        <v>20</v>
      </c>
      <c r="G7" s="11" t="s">
        <v>3</v>
      </c>
      <c r="H7" s="14">
        <v>4.0999999999999996</v>
      </c>
      <c r="I7" s="15">
        <f t="shared" si="0"/>
        <v>4.5</v>
      </c>
      <c r="J7" s="16"/>
      <c r="K7" s="24"/>
    </row>
    <row r="8" spans="1:11" s="75" customFormat="1">
      <c r="A8" s="21">
        <f t="shared" si="1"/>
        <v>4</v>
      </c>
      <c r="B8" s="26" t="s">
        <v>96</v>
      </c>
      <c r="C8" s="27"/>
      <c r="D8" s="12"/>
      <c r="E8" s="13"/>
      <c r="F8" s="12" t="s">
        <v>5</v>
      </c>
      <c r="G8" s="11" t="s">
        <v>3</v>
      </c>
      <c r="H8" s="14">
        <v>3.9</v>
      </c>
      <c r="I8" s="15">
        <f t="shared" si="0"/>
        <v>8.4</v>
      </c>
      <c r="J8" s="20" t="s">
        <v>149</v>
      </c>
      <c r="K8" s="24"/>
    </row>
    <row r="9" spans="1:11" s="75" customFormat="1">
      <c r="A9" s="21">
        <f t="shared" si="1"/>
        <v>5</v>
      </c>
      <c r="B9" s="26" t="s">
        <v>28</v>
      </c>
      <c r="C9" s="27" t="s">
        <v>22</v>
      </c>
      <c r="D9" s="12"/>
      <c r="E9" s="13"/>
      <c r="F9" s="12" t="s">
        <v>2</v>
      </c>
      <c r="G9" s="11" t="s">
        <v>31</v>
      </c>
      <c r="H9" s="14">
        <v>0.2</v>
      </c>
      <c r="I9" s="15">
        <f>I8+H9</f>
        <v>8.6</v>
      </c>
      <c r="J9" s="16"/>
      <c r="K9" s="24"/>
    </row>
    <row r="10" spans="1:11" s="75" customFormat="1">
      <c r="A10" s="21">
        <f t="shared" si="1"/>
        <v>6</v>
      </c>
      <c r="B10" s="26" t="s">
        <v>32</v>
      </c>
      <c r="C10" s="27"/>
      <c r="D10" s="12"/>
      <c r="E10" s="13"/>
      <c r="F10" s="12" t="s">
        <v>4</v>
      </c>
      <c r="G10" s="11" t="s">
        <v>3</v>
      </c>
      <c r="H10" s="14">
        <v>2.2000000000000002</v>
      </c>
      <c r="I10" s="15">
        <f>I9+H10</f>
        <v>10.8</v>
      </c>
      <c r="J10" s="140" t="s">
        <v>292</v>
      </c>
      <c r="K10" s="24"/>
    </row>
    <row r="11" spans="1:11" s="75" customFormat="1">
      <c r="A11" s="21">
        <f t="shared" si="1"/>
        <v>7</v>
      </c>
      <c r="B11" s="26" t="s">
        <v>23</v>
      </c>
      <c r="C11" s="27"/>
      <c r="D11" s="12"/>
      <c r="E11" s="13"/>
      <c r="F11" s="12" t="s">
        <v>5</v>
      </c>
      <c r="G11" s="11" t="s">
        <v>123</v>
      </c>
      <c r="H11" s="14">
        <v>3.7</v>
      </c>
      <c r="I11" s="15">
        <f t="shared" si="0"/>
        <v>14.5</v>
      </c>
      <c r="J11" s="16" t="s">
        <v>34</v>
      </c>
      <c r="K11" s="24"/>
    </row>
    <row r="12" spans="1:11" s="75" customFormat="1" ht="29.25" customHeight="1">
      <c r="A12" s="21">
        <f t="shared" si="1"/>
        <v>8</v>
      </c>
      <c r="B12" s="58" t="s">
        <v>28</v>
      </c>
      <c r="C12" s="27" t="s">
        <v>22</v>
      </c>
      <c r="D12" s="12" t="s">
        <v>35</v>
      </c>
      <c r="E12" s="13"/>
      <c r="F12" s="12" t="s">
        <v>4</v>
      </c>
      <c r="G12" s="72" t="s">
        <v>40</v>
      </c>
      <c r="H12" s="14">
        <v>4.4000000000000004</v>
      </c>
      <c r="I12" s="15">
        <f>I11+H12</f>
        <v>18.899999999999999</v>
      </c>
      <c r="J12" s="20" t="s">
        <v>148</v>
      </c>
      <c r="K12" s="24"/>
    </row>
    <row r="13" spans="1:11" s="75" customFormat="1">
      <c r="A13" s="21">
        <f t="shared" si="1"/>
        <v>9</v>
      </c>
      <c r="B13" s="26" t="s">
        <v>28</v>
      </c>
      <c r="C13" s="27" t="s">
        <v>22</v>
      </c>
      <c r="D13" s="12" t="s">
        <v>38</v>
      </c>
      <c r="E13" s="13"/>
      <c r="F13" s="12" t="s">
        <v>2</v>
      </c>
      <c r="G13" s="11" t="s">
        <v>41</v>
      </c>
      <c r="H13" s="14">
        <v>2.4</v>
      </c>
      <c r="I13" s="15">
        <f>I12+H13</f>
        <v>21.299999999999997</v>
      </c>
      <c r="J13" s="20"/>
      <c r="K13" s="24"/>
    </row>
    <row r="14" spans="1:11" s="75" customFormat="1">
      <c r="A14" s="21">
        <f t="shared" si="1"/>
        <v>10</v>
      </c>
      <c r="B14" s="26" t="s">
        <v>42</v>
      </c>
      <c r="C14" s="27" t="s">
        <v>22</v>
      </c>
      <c r="D14" s="12" t="s">
        <v>122</v>
      </c>
      <c r="E14" s="13"/>
      <c r="F14" s="12" t="s">
        <v>6</v>
      </c>
      <c r="G14" s="11" t="s">
        <v>3</v>
      </c>
      <c r="H14" s="14">
        <v>8.5</v>
      </c>
      <c r="I14" s="15">
        <f t="shared" si="0"/>
        <v>29.799999999999997</v>
      </c>
      <c r="J14" s="141" t="s">
        <v>294</v>
      </c>
      <c r="K14" s="24"/>
    </row>
    <row r="15" spans="1:11" s="75" customFormat="1" ht="27" customHeight="1">
      <c r="A15" s="21">
        <f t="shared" si="1"/>
        <v>11</v>
      </c>
      <c r="B15" s="26" t="s">
        <v>47</v>
      </c>
      <c r="C15" s="27"/>
      <c r="D15" s="12"/>
      <c r="E15" s="13"/>
      <c r="F15" s="12" t="s">
        <v>20</v>
      </c>
      <c r="G15" s="11" t="s">
        <v>3</v>
      </c>
      <c r="H15" s="14">
        <v>0.1</v>
      </c>
      <c r="I15" s="15">
        <f t="shared" si="0"/>
        <v>29.9</v>
      </c>
      <c r="J15" s="20" t="s">
        <v>152</v>
      </c>
      <c r="K15" s="24"/>
    </row>
    <row r="16" spans="1:11" s="75" customFormat="1">
      <c r="A16" s="21">
        <f t="shared" si="1"/>
        <v>12</v>
      </c>
      <c r="B16" s="26" t="s">
        <v>19</v>
      </c>
      <c r="C16" s="27"/>
      <c r="D16" s="12"/>
      <c r="E16" s="13"/>
      <c r="F16" s="12" t="s">
        <v>44</v>
      </c>
      <c r="G16" s="11" t="s">
        <v>46</v>
      </c>
      <c r="H16" s="14">
        <v>0.7</v>
      </c>
      <c r="I16" s="15">
        <f t="shared" si="0"/>
        <v>30.599999999999998</v>
      </c>
      <c r="J16" s="16" t="s">
        <v>266</v>
      </c>
      <c r="K16" s="24"/>
    </row>
    <row r="17" spans="1:11" s="75" customFormat="1">
      <c r="A17" s="21">
        <f t="shared" si="1"/>
        <v>13</v>
      </c>
      <c r="B17" s="26" t="s">
        <v>47</v>
      </c>
      <c r="C17" s="27" t="s">
        <v>22</v>
      </c>
      <c r="D17" s="12" t="s">
        <v>135</v>
      </c>
      <c r="E17" s="13"/>
      <c r="F17" s="12" t="s">
        <v>6</v>
      </c>
      <c r="G17" s="11" t="s">
        <v>46</v>
      </c>
      <c r="H17" s="14">
        <v>24.1</v>
      </c>
      <c r="I17" s="15">
        <f t="shared" si="0"/>
        <v>54.7</v>
      </c>
      <c r="J17" s="20" t="s">
        <v>267</v>
      </c>
      <c r="K17" s="24"/>
    </row>
    <row r="18" spans="1:11" s="75" customFormat="1" ht="28.5" customHeight="1">
      <c r="A18" s="21">
        <f t="shared" si="1"/>
        <v>14</v>
      </c>
      <c r="B18" s="26" t="s">
        <v>96</v>
      </c>
      <c r="C18" s="27"/>
      <c r="D18" s="12"/>
      <c r="E18" s="13"/>
      <c r="F18" s="12" t="s">
        <v>133</v>
      </c>
      <c r="G18" s="11" t="s">
        <v>3</v>
      </c>
      <c r="H18" s="14">
        <v>7.5</v>
      </c>
      <c r="I18" s="15">
        <f t="shared" si="0"/>
        <v>62.2</v>
      </c>
      <c r="J18" s="20" t="s">
        <v>276</v>
      </c>
      <c r="K18" s="24"/>
    </row>
    <row r="19" spans="1:11" s="75" customFormat="1">
      <c r="A19" s="21">
        <f t="shared" si="1"/>
        <v>15</v>
      </c>
      <c r="B19" s="26" t="s">
        <v>23</v>
      </c>
      <c r="C19" s="27"/>
      <c r="D19" s="12"/>
      <c r="E19" s="13"/>
      <c r="F19" s="12" t="s">
        <v>4</v>
      </c>
      <c r="G19" s="11" t="s">
        <v>51</v>
      </c>
      <c r="H19" s="14">
        <v>2.2000000000000002</v>
      </c>
      <c r="I19" s="15">
        <f>I18+H19</f>
        <v>64.400000000000006</v>
      </c>
      <c r="J19" s="140" t="s">
        <v>295</v>
      </c>
      <c r="K19" s="24"/>
    </row>
    <row r="20" spans="1:11" s="75" customFormat="1">
      <c r="A20" s="21">
        <f t="shared" si="1"/>
        <v>16</v>
      </c>
      <c r="B20" s="26" t="s">
        <v>23</v>
      </c>
      <c r="C20" s="27" t="s">
        <v>22</v>
      </c>
      <c r="D20" s="12" t="s">
        <v>54</v>
      </c>
      <c r="E20" s="13"/>
      <c r="F20" s="12" t="s">
        <v>5</v>
      </c>
      <c r="G20" s="11" t="s">
        <v>53</v>
      </c>
      <c r="H20" s="14">
        <v>8.3000000000000007</v>
      </c>
      <c r="I20" s="15">
        <f>I19+H20</f>
        <v>72.7</v>
      </c>
      <c r="J20" s="20"/>
      <c r="K20" s="24"/>
    </row>
    <row r="21" spans="1:11" s="75" customFormat="1">
      <c r="A21" s="21">
        <f t="shared" si="1"/>
        <v>17</v>
      </c>
      <c r="B21" s="26" t="s">
        <v>28</v>
      </c>
      <c r="C21" s="27" t="s">
        <v>22</v>
      </c>
      <c r="D21" s="12" t="s">
        <v>156</v>
      </c>
      <c r="E21" s="13"/>
      <c r="F21" s="12" t="s">
        <v>5</v>
      </c>
      <c r="G21" s="11" t="s">
        <v>3</v>
      </c>
      <c r="H21" s="14">
        <v>9.9</v>
      </c>
      <c r="I21" s="15">
        <f t="shared" ref="I21:I34" si="2">I20+H21</f>
        <v>82.600000000000009</v>
      </c>
      <c r="J21" s="140" t="s">
        <v>296</v>
      </c>
      <c r="K21" s="24"/>
    </row>
    <row r="22" spans="1:11" s="75" customFormat="1" ht="27" customHeight="1">
      <c r="A22" s="22">
        <f t="shared" si="1"/>
        <v>18</v>
      </c>
      <c r="B22" s="18" t="s">
        <v>158</v>
      </c>
      <c r="C22" s="19"/>
      <c r="D22" s="106" t="s">
        <v>159</v>
      </c>
      <c r="E22" s="8"/>
      <c r="F22" s="86" t="s">
        <v>112</v>
      </c>
      <c r="G22" s="7" t="s">
        <v>3</v>
      </c>
      <c r="H22" s="9">
        <v>0.4</v>
      </c>
      <c r="I22" s="10">
        <f t="shared" si="2"/>
        <v>83.000000000000014</v>
      </c>
      <c r="J22" s="112" t="s">
        <v>280</v>
      </c>
      <c r="K22" s="68">
        <f>I22</f>
        <v>83.000000000000014</v>
      </c>
    </row>
    <row r="23" spans="1:11" s="75" customFormat="1">
      <c r="A23" s="21">
        <f t="shared" si="1"/>
        <v>19</v>
      </c>
      <c r="B23" s="26" t="s">
        <v>28</v>
      </c>
      <c r="C23" s="27" t="s">
        <v>22</v>
      </c>
      <c r="D23" s="12"/>
      <c r="E23" s="13"/>
      <c r="F23" s="12" t="s">
        <v>4</v>
      </c>
      <c r="G23" s="11" t="s">
        <v>161</v>
      </c>
      <c r="H23" s="14">
        <v>1</v>
      </c>
      <c r="I23" s="15">
        <f t="shared" si="2"/>
        <v>84.000000000000014</v>
      </c>
      <c r="J23" s="20" t="s">
        <v>162</v>
      </c>
      <c r="K23" s="24"/>
    </row>
    <row r="24" spans="1:11" s="75" customFormat="1">
      <c r="A24" s="21">
        <f t="shared" si="1"/>
        <v>20</v>
      </c>
      <c r="B24" s="26" t="s">
        <v>23</v>
      </c>
      <c r="C24" s="27"/>
      <c r="D24" s="12"/>
      <c r="E24" s="13"/>
      <c r="F24" s="12" t="s">
        <v>5</v>
      </c>
      <c r="G24" s="11" t="s">
        <v>161</v>
      </c>
      <c r="H24" s="14">
        <v>11.5</v>
      </c>
      <c r="I24" s="15">
        <f t="shared" si="2"/>
        <v>95.500000000000014</v>
      </c>
      <c r="J24" s="141" t="s">
        <v>297</v>
      </c>
      <c r="K24" s="24"/>
    </row>
    <row r="25" spans="1:11" s="75" customFormat="1">
      <c r="A25" s="21">
        <f t="shared" si="1"/>
        <v>21</v>
      </c>
      <c r="B25" s="26" t="s">
        <v>47</v>
      </c>
      <c r="C25" s="27"/>
      <c r="D25" s="12"/>
      <c r="E25" s="13"/>
      <c r="F25" s="12" t="s">
        <v>165</v>
      </c>
      <c r="G25" s="11" t="s">
        <v>161</v>
      </c>
      <c r="H25" s="14">
        <v>0.7</v>
      </c>
      <c r="I25" s="15">
        <f t="shared" si="2"/>
        <v>96.200000000000017</v>
      </c>
      <c r="J25" s="20" t="s">
        <v>164</v>
      </c>
      <c r="K25" s="24"/>
    </row>
    <row r="26" spans="1:11" s="75" customFormat="1">
      <c r="A26" s="21">
        <f t="shared" si="1"/>
        <v>22</v>
      </c>
      <c r="B26" s="26" t="s">
        <v>23</v>
      </c>
      <c r="C26" s="27"/>
      <c r="D26" s="12"/>
      <c r="E26" s="13"/>
      <c r="F26" s="12" t="s">
        <v>4</v>
      </c>
      <c r="G26" s="11" t="s">
        <v>3</v>
      </c>
      <c r="H26" s="14">
        <v>8.1</v>
      </c>
      <c r="I26" s="15">
        <f t="shared" si="2"/>
        <v>104.30000000000001</v>
      </c>
      <c r="J26" s="141" t="s">
        <v>298</v>
      </c>
      <c r="K26" s="24"/>
    </row>
    <row r="27" spans="1:11" s="75" customFormat="1">
      <c r="A27" s="21">
        <f t="shared" si="1"/>
        <v>23</v>
      </c>
      <c r="B27" s="26" t="s">
        <v>28</v>
      </c>
      <c r="C27" s="27" t="s">
        <v>22</v>
      </c>
      <c r="D27" s="12" t="s">
        <v>166</v>
      </c>
      <c r="E27" s="13"/>
      <c r="F27" s="12" t="s">
        <v>5</v>
      </c>
      <c r="G27" s="11" t="s">
        <v>53</v>
      </c>
      <c r="H27" s="14">
        <v>0.2</v>
      </c>
      <c r="I27" s="15">
        <f t="shared" si="2"/>
        <v>104.50000000000001</v>
      </c>
      <c r="J27" s="20" t="s">
        <v>167</v>
      </c>
      <c r="K27" s="24"/>
    </row>
    <row r="28" spans="1:11" s="75" customFormat="1" ht="28.5" customHeight="1">
      <c r="A28" s="21">
        <f t="shared" si="1"/>
        <v>24</v>
      </c>
      <c r="B28" s="26" t="s">
        <v>96</v>
      </c>
      <c r="C28" s="27"/>
      <c r="D28" s="12" t="s">
        <v>168</v>
      </c>
      <c r="E28" s="13"/>
      <c r="F28" s="12" t="s">
        <v>5</v>
      </c>
      <c r="G28" s="11" t="s">
        <v>3</v>
      </c>
      <c r="H28" s="14">
        <v>13.7</v>
      </c>
      <c r="I28" s="15">
        <f t="shared" si="2"/>
        <v>118.20000000000002</v>
      </c>
      <c r="J28" s="20" t="s">
        <v>277</v>
      </c>
      <c r="K28" s="24"/>
    </row>
    <row r="29" spans="1:11" s="75" customFormat="1">
      <c r="A29" s="21">
        <f t="shared" si="1"/>
        <v>25</v>
      </c>
      <c r="B29" s="26" t="s">
        <v>42</v>
      </c>
      <c r="C29" s="27"/>
      <c r="D29" s="12"/>
      <c r="E29" s="13"/>
      <c r="F29" s="12" t="s">
        <v>4</v>
      </c>
      <c r="G29" s="11" t="s">
        <v>3</v>
      </c>
      <c r="H29" s="14">
        <v>0</v>
      </c>
      <c r="I29" s="15">
        <f t="shared" si="2"/>
        <v>118.20000000000002</v>
      </c>
      <c r="J29" s="20" t="s">
        <v>169</v>
      </c>
      <c r="K29" s="24"/>
    </row>
    <row r="30" spans="1:11" s="75" customFormat="1">
      <c r="A30" s="21">
        <f t="shared" si="1"/>
        <v>26</v>
      </c>
      <c r="B30" s="135" t="s">
        <v>299</v>
      </c>
      <c r="C30" s="27"/>
      <c r="D30" s="12"/>
      <c r="E30" s="13"/>
      <c r="F30" s="12" t="s">
        <v>236</v>
      </c>
      <c r="G30" s="11" t="s">
        <v>3</v>
      </c>
      <c r="H30" s="14">
        <v>0.2</v>
      </c>
      <c r="I30" s="15">
        <f t="shared" si="2"/>
        <v>118.40000000000002</v>
      </c>
      <c r="J30" s="141" t="s">
        <v>301</v>
      </c>
      <c r="K30" s="24"/>
    </row>
    <row r="31" spans="1:11" s="75" customFormat="1">
      <c r="A31" s="21">
        <f t="shared" si="1"/>
        <v>27</v>
      </c>
      <c r="B31" s="26" t="s">
        <v>47</v>
      </c>
      <c r="C31" s="27"/>
      <c r="D31" s="12"/>
      <c r="E31" s="13"/>
      <c r="F31" s="209" t="s">
        <v>236</v>
      </c>
      <c r="G31" s="11" t="s">
        <v>53</v>
      </c>
      <c r="H31" s="14">
        <v>0.7</v>
      </c>
      <c r="I31" s="15">
        <f t="shared" si="2"/>
        <v>119.10000000000002</v>
      </c>
      <c r="J31" s="20" t="s">
        <v>173</v>
      </c>
      <c r="K31" s="24"/>
    </row>
    <row r="32" spans="1:11" s="75" customFormat="1">
      <c r="A32" s="21">
        <f t="shared" si="1"/>
        <v>28</v>
      </c>
      <c r="B32" s="58" t="s">
        <v>28</v>
      </c>
      <c r="C32" s="27" t="s">
        <v>22</v>
      </c>
      <c r="D32" s="12" t="s">
        <v>55</v>
      </c>
      <c r="E32" s="13"/>
      <c r="F32" s="12" t="s">
        <v>4</v>
      </c>
      <c r="G32" s="11" t="s">
        <v>53</v>
      </c>
      <c r="H32" s="14">
        <v>1.2</v>
      </c>
      <c r="I32" s="15">
        <f t="shared" si="2"/>
        <v>120.30000000000003</v>
      </c>
      <c r="J32" s="20"/>
      <c r="K32" s="24"/>
    </row>
    <row r="33" spans="1:11" s="75" customFormat="1">
      <c r="A33" s="21">
        <f t="shared" si="1"/>
        <v>29</v>
      </c>
      <c r="B33" s="26" t="s">
        <v>28</v>
      </c>
      <c r="C33" s="27" t="s">
        <v>22</v>
      </c>
      <c r="D33" s="12" t="s">
        <v>56</v>
      </c>
      <c r="E33" s="13"/>
      <c r="F33" s="12" t="s">
        <v>5</v>
      </c>
      <c r="G33" s="11" t="s">
        <v>174</v>
      </c>
      <c r="H33" s="14">
        <v>2</v>
      </c>
      <c r="I33" s="15">
        <f t="shared" si="2"/>
        <v>122.30000000000003</v>
      </c>
      <c r="J33" s="16" t="s">
        <v>138</v>
      </c>
      <c r="K33" s="24"/>
    </row>
    <row r="34" spans="1:11" s="75" customFormat="1">
      <c r="A34" s="21">
        <f t="shared" si="1"/>
        <v>30</v>
      </c>
      <c r="B34" s="26" t="s">
        <v>57</v>
      </c>
      <c r="C34" s="27" t="s">
        <v>22</v>
      </c>
      <c r="D34" s="12" t="s">
        <v>58</v>
      </c>
      <c r="E34" s="13"/>
      <c r="F34" s="12" t="s">
        <v>5</v>
      </c>
      <c r="G34" s="11" t="s">
        <v>175</v>
      </c>
      <c r="H34" s="14">
        <v>11.5</v>
      </c>
      <c r="I34" s="15">
        <f t="shared" si="2"/>
        <v>133.80000000000001</v>
      </c>
      <c r="J34" s="20"/>
      <c r="K34" s="24"/>
    </row>
    <row r="35" spans="1:11" s="75" customFormat="1">
      <c r="A35" s="21">
        <f t="shared" si="1"/>
        <v>31</v>
      </c>
      <c r="B35" s="26" t="s">
        <v>42</v>
      </c>
      <c r="C35" s="27"/>
      <c r="D35" s="12" t="s">
        <v>60</v>
      </c>
      <c r="E35" s="76"/>
      <c r="F35" s="12" t="s">
        <v>4</v>
      </c>
      <c r="G35" s="11" t="s">
        <v>59</v>
      </c>
      <c r="H35" s="14">
        <v>0.2</v>
      </c>
      <c r="I35" s="15">
        <f t="shared" si="0"/>
        <v>134</v>
      </c>
      <c r="J35" s="20" t="s">
        <v>137</v>
      </c>
      <c r="K35" s="24"/>
    </row>
    <row r="36" spans="1:11" s="75" customFormat="1">
      <c r="A36" s="21">
        <f t="shared" si="1"/>
        <v>32</v>
      </c>
      <c r="B36" s="58" t="s">
        <v>57</v>
      </c>
      <c r="C36" s="27"/>
      <c r="D36" s="12" t="s">
        <v>139</v>
      </c>
      <c r="E36" s="13"/>
      <c r="F36" s="12" t="s">
        <v>4</v>
      </c>
      <c r="G36" s="11" t="s">
        <v>59</v>
      </c>
      <c r="H36" s="14">
        <v>3.4</v>
      </c>
      <c r="I36" s="15">
        <f t="shared" si="0"/>
        <v>137.4</v>
      </c>
      <c r="J36" s="16" t="s">
        <v>61</v>
      </c>
      <c r="K36" s="24"/>
    </row>
    <row r="37" spans="1:11" s="75" customFormat="1" ht="33.75">
      <c r="A37" s="21">
        <f t="shared" si="1"/>
        <v>33</v>
      </c>
      <c r="B37" s="26" t="s">
        <v>47</v>
      </c>
      <c r="C37" s="27"/>
      <c r="D37" s="12" t="s">
        <v>140</v>
      </c>
      <c r="E37" s="41"/>
      <c r="F37" s="12" t="s">
        <v>6</v>
      </c>
      <c r="G37" s="11" t="s">
        <v>130</v>
      </c>
      <c r="H37" s="14">
        <v>7.5</v>
      </c>
      <c r="I37" s="15">
        <f t="shared" si="0"/>
        <v>144.9</v>
      </c>
      <c r="J37" s="141" t="s">
        <v>308</v>
      </c>
      <c r="K37" s="24"/>
    </row>
    <row r="38" spans="1:11" s="75" customFormat="1">
      <c r="A38" s="21">
        <f t="shared" si="1"/>
        <v>34</v>
      </c>
      <c r="B38" s="26" t="s">
        <v>28</v>
      </c>
      <c r="C38" s="27"/>
      <c r="D38" s="12"/>
      <c r="E38" s="76"/>
      <c r="F38" s="12" t="s">
        <v>5</v>
      </c>
      <c r="G38" s="11" t="s">
        <v>3</v>
      </c>
      <c r="H38" s="14">
        <v>3.7</v>
      </c>
      <c r="I38" s="15">
        <f t="shared" si="0"/>
        <v>148.6</v>
      </c>
      <c r="J38" s="16"/>
      <c r="K38" s="24"/>
    </row>
    <row r="39" spans="1:11" s="75" customFormat="1">
      <c r="A39" s="21">
        <f t="shared" si="1"/>
        <v>35</v>
      </c>
      <c r="B39" s="58" t="s">
        <v>28</v>
      </c>
      <c r="C39" s="27" t="s">
        <v>22</v>
      </c>
      <c r="D39" s="12"/>
      <c r="E39" s="13"/>
      <c r="F39" s="12" t="s">
        <v>4</v>
      </c>
      <c r="G39" s="11" t="s">
        <v>3</v>
      </c>
      <c r="H39" s="14">
        <v>0.3</v>
      </c>
      <c r="I39" s="15">
        <f t="shared" si="0"/>
        <v>148.9</v>
      </c>
      <c r="J39" s="16" t="s">
        <v>62</v>
      </c>
      <c r="K39" s="24"/>
    </row>
    <row r="40" spans="1:11" s="75" customFormat="1">
      <c r="A40" s="21">
        <f t="shared" si="1"/>
        <v>36</v>
      </c>
      <c r="B40" s="26" t="s">
        <v>28</v>
      </c>
      <c r="C40" s="27"/>
      <c r="D40" s="12" t="s">
        <v>303</v>
      </c>
      <c r="E40" s="13"/>
      <c r="F40" s="12" t="s">
        <v>5</v>
      </c>
      <c r="G40" s="11" t="s">
        <v>66</v>
      </c>
      <c r="H40" s="14">
        <v>0.5</v>
      </c>
      <c r="I40" s="15">
        <f t="shared" si="0"/>
        <v>149.4</v>
      </c>
      <c r="J40" s="20" t="s">
        <v>82</v>
      </c>
      <c r="K40" s="24"/>
    </row>
    <row r="41" spans="1:11" s="75" customFormat="1">
      <c r="A41" s="21">
        <f t="shared" si="1"/>
        <v>37</v>
      </c>
      <c r="B41" s="26" t="s">
        <v>96</v>
      </c>
      <c r="C41" s="27" t="s">
        <v>22</v>
      </c>
      <c r="D41" s="12"/>
      <c r="E41" s="13"/>
      <c r="F41" s="12" t="s">
        <v>5</v>
      </c>
      <c r="G41" s="11" t="s">
        <v>3</v>
      </c>
      <c r="H41" s="14">
        <v>1.6</v>
      </c>
      <c r="I41" s="15">
        <f t="shared" si="0"/>
        <v>151</v>
      </c>
      <c r="J41" s="20" t="s">
        <v>176</v>
      </c>
      <c r="K41" s="24"/>
    </row>
    <row r="42" spans="1:11" s="75" customFormat="1">
      <c r="A42" s="21">
        <f t="shared" si="1"/>
        <v>38</v>
      </c>
      <c r="B42" s="26" t="s">
        <v>74</v>
      </c>
      <c r="C42" s="27" t="s">
        <v>22</v>
      </c>
      <c r="D42" s="12"/>
      <c r="E42" s="13"/>
      <c r="F42" s="12" t="s">
        <v>2</v>
      </c>
      <c r="G42" s="11" t="s">
        <v>67</v>
      </c>
      <c r="H42" s="14">
        <v>0.2</v>
      </c>
      <c r="I42" s="15">
        <f>I41+H42</f>
        <v>151.19999999999999</v>
      </c>
      <c r="J42" s="16"/>
      <c r="K42" s="24"/>
    </row>
    <row r="43" spans="1:11" s="75" customFormat="1" ht="22.5">
      <c r="A43" s="21">
        <f t="shared" si="1"/>
        <v>39</v>
      </c>
      <c r="B43" s="26" t="s">
        <v>71</v>
      </c>
      <c r="C43" s="27" t="s">
        <v>22</v>
      </c>
      <c r="D43" s="12" t="s">
        <v>22</v>
      </c>
      <c r="E43" s="13"/>
      <c r="F43" s="12" t="s">
        <v>20</v>
      </c>
      <c r="G43" s="11" t="s">
        <v>73</v>
      </c>
      <c r="H43" s="14">
        <v>1.2</v>
      </c>
      <c r="I43" s="15">
        <f t="shared" si="0"/>
        <v>152.39999999999998</v>
      </c>
      <c r="J43" s="101" t="s">
        <v>143</v>
      </c>
      <c r="K43" s="24"/>
    </row>
    <row r="44" spans="1:11" s="75" customFormat="1" ht="22.5">
      <c r="A44" s="21">
        <f t="shared" si="1"/>
        <v>40</v>
      </c>
      <c r="B44" s="26" t="s">
        <v>74</v>
      </c>
      <c r="C44" s="27"/>
      <c r="D44" s="12"/>
      <c r="E44" s="13"/>
      <c r="F44" s="12" t="s">
        <v>4</v>
      </c>
      <c r="G44" s="11" t="s">
        <v>75</v>
      </c>
      <c r="H44" s="14">
        <v>0.1</v>
      </c>
      <c r="I44" s="15">
        <f t="shared" si="0"/>
        <v>152.49999999999997</v>
      </c>
      <c r="J44" s="20" t="s">
        <v>177</v>
      </c>
      <c r="K44" s="24"/>
    </row>
    <row r="45" spans="1:11" s="75" customFormat="1">
      <c r="A45" s="21">
        <f t="shared" si="1"/>
        <v>41</v>
      </c>
      <c r="B45" s="26" t="s">
        <v>23</v>
      </c>
      <c r="C45" s="27"/>
      <c r="D45" s="12"/>
      <c r="E45" s="13"/>
      <c r="F45" s="12" t="s">
        <v>5</v>
      </c>
      <c r="G45" s="11" t="s">
        <v>65</v>
      </c>
      <c r="H45" s="14">
        <v>3.4</v>
      </c>
      <c r="I45" s="15">
        <f t="shared" si="0"/>
        <v>155.89999999999998</v>
      </c>
      <c r="J45" s="20" t="s">
        <v>136</v>
      </c>
      <c r="K45" s="69"/>
    </row>
    <row r="46" spans="1:11" s="75" customFormat="1" ht="27" customHeight="1">
      <c r="A46" s="22">
        <f t="shared" si="1"/>
        <v>42</v>
      </c>
      <c r="B46" s="18" t="s">
        <v>78</v>
      </c>
      <c r="C46" s="19"/>
      <c r="D46" s="106" t="s">
        <v>77</v>
      </c>
      <c r="E46" s="8"/>
      <c r="F46" s="86" t="s">
        <v>112</v>
      </c>
      <c r="G46" s="7" t="s">
        <v>65</v>
      </c>
      <c r="H46" s="9">
        <v>0.1</v>
      </c>
      <c r="I46" s="10">
        <f t="shared" si="0"/>
        <v>155.99999999999997</v>
      </c>
      <c r="J46" s="112" t="s">
        <v>281</v>
      </c>
      <c r="K46" s="68">
        <f>I46-I22</f>
        <v>72.999999999999957</v>
      </c>
    </row>
    <row r="47" spans="1:11" s="75" customFormat="1">
      <c r="A47" s="21">
        <f t="shared" si="1"/>
        <v>43</v>
      </c>
      <c r="B47" s="26" t="s">
        <v>28</v>
      </c>
      <c r="C47" s="27" t="s">
        <v>22</v>
      </c>
      <c r="D47" s="12" t="s">
        <v>178</v>
      </c>
      <c r="E47" s="13"/>
      <c r="F47" s="12" t="s">
        <v>4</v>
      </c>
      <c r="G47" s="11" t="s">
        <v>80</v>
      </c>
      <c r="H47" s="14">
        <v>3.2</v>
      </c>
      <c r="I47" s="15">
        <f t="shared" si="0"/>
        <v>159.19999999999996</v>
      </c>
      <c r="J47" s="16" t="s">
        <v>179</v>
      </c>
      <c r="K47" s="24"/>
    </row>
    <row r="48" spans="1:11" s="75" customFormat="1">
      <c r="A48" s="21">
        <f t="shared" si="1"/>
        <v>44</v>
      </c>
      <c r="B48" s="26" t="s">
        <v>81</v>
      </c>
      <c r="C48" s="27"/>
      <c r="D48" s="12" t="s">
        <v>144</v>
      </c>
      <c r="E48" s="13"/>
      <c r="F48" s="12" t="s">
        <v>5</v>
      </c>
      <c r="G48" s="136" t="s">
        <v>306</v>
      </c>
      <c r="H48" s="14">
        <v>4</v>
      </c>
      <c r="I48" s="15">
        <f t="shared" si="0"/>
        <v>163.19999999999996</v>
      </c>
      <c r="J48" s="140" t="s">
        <v>310</v>
      </c>
      <c r="K48" s="24"/>
    </row>
    <row r="49" spans="1:12" s="75" customFormat="1">
      <c r="A49" s="21">
        <f>A48+1</f>
        <v>45</v>
      </c>
      <c r="B49" s="169" t="s">
        <v>28</v>
      </c>
      <c r="C49" s="166" t="s">
        <v>22</v>
      </c>
      <c r="D49" s="139" t="s">
        <v>305</v>
      </c>
      <c r="E49" s="167"/>
      <c r="F49" s="139" t="s">
        <v>4</v>
      </c>
      <c r="G49" s="142" t="s">
        <v>83</v>
      </c>
      <c r="H49" s="164">
        <v>5.5</v>
      </c>
      <c r="I49" s="15">
        <f>I48+H49</f>
        <v>168.69999999999996</v>
      </c>
      <c r="J49" s="141" t="s">
        <v>309</v>
      </c>
      <c r="K49" s="24"/>
    </row>
    <row r="50" spans="1:12" s="75" customFormat="1">
      <c r="A50" s="21">
        <f>A49+1</f>
        <v>46</v>
      </c>
      <c r="B50" s="26" t="s">
        <v>28</v>
      </c>
      <c r="C50" s="27" t="s">
        <v>22</v>
      </c>
      <c r="D50" s="12" t="s">
        <v>85</v>
      </c>
      <c r="E50" s="13"/>
      <c r="F50" s="12" t="s">
        <v>20</v>
      </c>
      <c r="G50" s="11" t="s">
        <v>65</v>
      </c>
      <c r="H50" s="137">
        <v>23.1</v>
      </c>
      <c r="I50" s="15">
        <f>I49+H50</f>
        <v>191.79999999999995</v>
      </c>
      <c r="J50" s="20" t="s">
        <v>84</v>
      </c>
      <c r="K50" s="24"/>
    </row>
    <row r="51" spans="1:12" s="75" customFormat="1">
      <c r="A51" s="21">
        <f t="shared" si="1"/>
        <v>47</v>
      </c>
      <c r="B51" s="26" t="s">
        <v>47</v>
      </c>
      <c r="C51" s="27" t="s">
        <v>22</v>
      </c>
      <c r="D51" s="12" t="s">
        <v>86</v>
      </c>
      <c r="E51" s="13"/>
      <c r="F51" s="12" t="s">
        <v>6</v>
      </c>
      <c r="G51" s="11" t="s">
        <v>87</v>
      </c>
      <c r="H51" s="14">
        <v>0.4</v>
      </c>
      <c r="I51" s="15">
        <f t="shared" si="0"/>
        <v>192.19999999999996</v>
      </c>
      <c r="J51" s="16" t="s">
        <v>89</v>
      </c>
      <c r="K51" s="24"/>
    </row>
    <row r="52" spans="1:12" s="75" customFormat="1">
      <c r="A52" s="21">
        <f t="shared" si="1"/>
        <v>48</v>
      </c>
      <c r="B52" s="26" t="s">
        <v>71</v>
      </c>
      <c r="C52" s="27"/>
      <c r="D52" s="12"/>
      <c r="E52" s="41"/>
      <c r="F52" s="12" t="s">
        <v>6</v>
      </c>
      <c r="G52" s="11" t="s">
        <v>311</v>
      </c>
      <c r="H52" s="14">
        <v>1.4</v>
      </c>
      <c r="I52" s="15">
        <f>I51+H52</f>
        <v>193.59999999999997</v>
      </c>
      <c r="J52" s="20" t="s">
        <v>90</v>
      </c>
      <c r="K52" s="24"/>
    </row>
    <row r="53" spans="1:12" s="75" customFormat="1">
      <c r="A53" s="21">
        <f t="shared" si="1"/>
        <v>49</v>
      </c>
      <c r="B53" s="26" t="s">
        <v>74</v>
      </c>
      <c r="C53" s="27"/>
      <c r="D53" s="12"/>
      <c r="E53" s="13"/>
      <c r="F53" s="12" t="s">
        <v>4</v>
      </c>
      <c r="G53" s="11" t="s">
        <v>92</v>
      </c>
      <c r="H53" s="14">
        <v>9.6999999999999993</v>
      </c>
      <c r="I53" s="15">
        <f>I52+H53</f>
        <v>203.29999999999995</v>
      </c>
      <c r="J53" s="16" t="s">
        <v>180</v>
      </c>
      <c r="K53" s="24"/>
    </row>
    <row r="54" spans="1:12" s="75" customFormat="1">
      <c r="A54" s="21">
        <f t="shared" si="1"/>
        <v>50</v>
      </c>
      <c r="B54" s="26" t="s">
        <v>23</v>
      </c>
      <c r="C54" s="27" t="s">
        <v>22</v>
      </c>
      <c r="D54" s="12" t="s">
        <v>95</v>
      </c>
      <c r="E54" s="13"/>
      <c r="F54" s="12" t="s">
        <v>4</v>
      </c>
      <c r="G54" s="11" t="s">
        <v>93</v>
      </c>
      <c r="H54" s="14">
        <v>0.3</v>
      </c>
      <c r="I54" s="15">
        <f>I53+H54</f>
        <v>203.59999999999997</v>
      </c>
      <c r="J54" s="16" t="s">
        <v>94</v>
      </c>
      <c r="K54" s="24"/>
    </row>
    <row r="55" spans="1:12" s="75" customFormat="1">
      <c r="A55" s="21">
        <f t="shared" si="1"/>
        <v>51</v>
      </c>
      <c r="B55" s="26" t="s">
        <v>96</v>
      </c>
      <c r="C55" s="27"/>
      <c r="D55" s="12"/>
      <c r="E55" s="13"/>
      <c r="F55" s="12" t="s">
        <v>5</v>
      </c>
      <c r="G55" s="11" t="s">
        <v>93</v>
      </c>
      <c r="H55" s="14">
        <v>0.1</v>
      </c>
      <c r="I55" s="15">
        <f t="shared" si="0"/>
        <v>203.69999999999996</v>
      </c>
      <c r="J55" s="177" t="s">
        <v>128</v>
      </c>
      <c r="K55" s="24"/>
    </row>
    <row r="56" spans="1:12" s="75" customFormat="1">
      <c r="A56" s="21">
        <f t="shared" si="1"/>
        <v>52</v>
      </c>
      <c r="B56" s="58" t="s">
        <v>28</v>
      </c>
      <c r="C56" s="27"/>
      <c r="D56" s="12"/>
      <c r="E56" s="13"/>
      <c r="F56" s="12" t="s">
        <v>4</v>
      </c>
      <c r="G56" s="11" t="s">
        <v>92</v>
      </c>
      <c r="H56" s="14">
        <v>0.1</v>
      </c>
      <c r="I56" s="15">
        <f>I55+H56</f>
        <v>203.79999999999995</v>
      </c>
      <c r="J56" s="178"/>
      <c r="K56" s="24"/>
    </row>
    <row r="57" spans="1:12" s="75" customFormat="1" ht="27" customHeight="1">
      <c r="A57" s="143">
        <f t="shared" si="1"/>
        <v>53</v>
      </c>
      <c r="B57" s="144" t="s">
        <v>97</v>
      </c>
      <c r="C57" s="145"/>
      <c r="D57" s="146" t="s">
        <v>113</v>
      </c>
      <c r="E57" s="147"/>
      <c r="F57" s="148" t="s">
        <v>114</v>
      </c>
      <c r="G57" s="149" t="s">
        <v>92</v>
      </c>
      <c r="H57" s="150">
        <v>0.7</v>
      </c>
      <c r="I57" s="151">
        <f>I56+H57</f>
        <v>204.49999999999994</v>
      </c>
      <c r="J57" s="152" t="s">
        <v>265</v>
      </c>
      <c r="K57" s="153">
        <f>I57-I46</f>
        <v>48.499999999999972</v>
      </c>
    </row>
    <row r="58" spans="1:12" s="75" customFormat="1">
      <c r="A58" s="154">
        <f t="shared" ref="A58:A66" si="3">A57+1</f>
        <v>54</v>
      </c>
      <c r="B58" s="155" t="s">
        <v>28</v>
      </c>
      <c r="C58" s="156"/>
      <c r="D58" s="157"/>
      <c r="E58" s="158"/>
      <c r="F58" s="157" t="s">
        <v>5</v>
      </c>
      <c r="G58" s="157" t="s">
        <v>92</v>
      </c>
      <c r="H58" s="159">
        <v>0.7</v>
      </c>
      <c r="I58" s="160">
        <f>H58+I57</f>
        <v>205.19999999999993</v>
      </c>
      <c r="J58" s="195" t="s">
        <v>127</v>
      </c>
      <c r="K58" s="161"/>
    </row>
    <row r="59" spans="1:12" s="75" customFormat="1">
      <c r="A59" s="21">
        <f t="shared" si="3"/>
        <v>55</v>
      </c>
      <c r="B59" s="26" t="s">
        <v>23</v>
      </c>
      <c r="C59" s="27"/>
      <c r="D59" s="12"/>
      <c r="E59" s="13"/>
      <c r="F59" s="12" t="s">
        <v>4</v>
      </c>
      <c r="G59" s="210" t="s">
        <v>341</v>
      </c>
      <c r="H59" s="14">
        <v>0.1</v>
      </c>
      <c r="I59" s="15">
        <f t="shared" ref="I59:I66" si="4">I58+H59</f>
        <v>205.29999999999993</v>
      </c>
      <c r="J59" s="196"/>
      <c r="K59" s="24"/>
    </row>
    <row r="60" spans="1:12" s="75" customFormat="1">
      <c r="A60" s="21">
        <f t="shared" si="3"/>
        <v>56</v>
      </c>
      <c r="B60" s="26" t="s">
        <v>28</v>
      </c>
      <c r="C60" s="27" t="s">
        <v>22</v>
      </c>
      <c r="D60" s="12" t="s">
        <v>99</v>
      </c>
      <c r="E60" s="13"/>
      <c r="F60" s="12" t="s">
        <v>2</v>
      </c>
      <c r="G60" s="11" t="s">
        <v>83</v>
      </c>
      <c r="H60" s="14">
        <v>9.5</v>
      </c>
      <c r="I60" s="15">
        <f t="shared" si="4"/>
        <v>214.79999999999993</v>
      </c>
      <c r="J60" s="16"/>
      <c r="K60" s="24"/>
    </row>
    <row r="61" spans="1:12" s="75" customFormat="1" ht="15" customHeight="1">
      <c r="A61" s="21">
        <f t="shared" si="3"/>
        <v>57</v>
      </c>
      <c r="B61" s="26" t="s">
        <v>28</v>
      </c>
      <c r="C61" s="27" t="s">
        <v>22</v>
      </c>
      <c r="D61" s="12" t="s">
        <v>100</v>
      </c>
      <c r="E61" s="76"/>
      <c r="F61" s="12" t="s">
        <v>5</v>
      </c>
      <c r="G61" s="11" t="s">
        <v>101</v>
      </c>
      <c r="H61" s="14">
        <v>1.8</v>
      </c>
      <c r="I61" s="15">
        <f t="shared" si="4"/>
        <v>216.59999999999994</v>
      </c>
      <c r="J61" s="16" t="s">
        <v>182</v>
      </c>
      <c r="K61" s="24"/>
    </row>
    <row r="62" spans="1:12" s="75" customFormat="1">
      <c r="A62" s="21">
        <f t="shared" si="3"/>
        <v>58</v>
      </c>
      <c r="B62" s="26" t="s">
        <v>23</v>
      </c>
      <c r="C62" s="27" t="s">
        <v>22</v>
      </c>
      <c r="D62" s="12" t="s">
        <v>102</v>
      </c>
      <c r="E62" s="13"/>
      <c r="F62" s="12" t="s">
        <v>4</v>
      </c>
      <c r="G62" s="11" t="s">
        <v>185</v>
      </c>
      <c r="H62" s="14">
        <v>0.4</v>
      </c>
      <c r="I62" s="15">
        <f t="shared" si="4"/>
        <v>216.99999999999994</v>
      </c>
      <c r="J62" s="20" t="s">
        <v>183</v>
      </c>
      <c r="K62" s="24"/>
    </row>
    <row r="63" spans="1:12" s="75" customFormat="1">
      <c r="A63" s="21">
        <f t="shared" si="3"/>
        <v>59</v>
      </c>
      <c r="B63" s="26" t="s">
        <v>32</v>
      </c>
      <c r="C63" s="27" t="s">
        <v>22</v>
      </c>
      <c r="D63" s="12" t="s">
        <v>186</v>
      </c>
      <c r="E63" s="41"/>
      <c r="F63" s="12" t="s">
        <v>6</v>
      </c>
      <c r="G63" s="11" t="s">
        <v>248</v>
      </c>
      <c r="H63" s="14">
        <v>8.9</v>
      </c>
      <c r="I63" s="15">
        <f t="shared" si="4"/>
        <v>225.89999999999995</v>
      </c>
      <c r="J63" s="16" t="s">
        <v>187</v>
      </c>
      <c r="K63" s="24"/>
    </row>
    <row r="64" spans="1:12" s="75" customFormat="1">
      <c r="A64" s="21">
        <f t="shared" si="3"/>
        <v>60</v>
      </c>
      <c r="B64" s="26" t="s">
        <v>47</v>
      </c>
      <c r="C64" s="27"/>
      <c r="D64" s="12"/>
      <c r="E64" s="13"/>
      <c r="F64" s="12" t="s">
        <v>6</v>
      </c>
      <c r="G64" s="11" t="s">
        <v>248</v>
      </c>
      <c r="H64" s="14">
        <v>0.1</v>
      </c>
      <c r="I64" s="15">
        <f t="shared" si="4"/>
        <v>225.99999999999994</v>
      </c>
      <c r="J64" s="16" t="s">
        <v>251</v>
      </c>
      <c r="K64" s="24"/>
      <c r="L64" s="77"/>
    </row>
    <row r="65" spans="1:12" s="75" customFormat="1">
      <c r="A65" s="21">
        <f t="shared" si="3"/>
        <v>61</v>
      </c>
      <c r="B65" s="26" t="s">
        <v>28</v>
      </c>
      <c r="C65" s="27" t="s">
        <v>22</v>
      </c>
      <c r="D65" s="12"/>
      <c r="E65" s="67"/>
      <c r="F65" s="12" t="s">
        <v>4</v>
      </c>
      <c r="G65" s="11" t="s">
        <v>3</v>
      </c>
      <c r="H65" s="36">
        <v>0.1</v>
      </c>
      <c r="I65" s="15">
        <f t="shared" si="4"/>
        <v>226.09999999999994</v>
      </c>
      <c r="J65" s="16" t="s">
        <v>255</v>
      </c>
      <c r="K65" s="24"/>
      <c r="L65" s="77"/>
    </row>
    <row r="66" spans="1:12" s="75" customFormat="1" ht="27.75" customHeight="1" thickBot="1">
      <c r="A66" s="107">
        <f t="shared" si="3"/>
        <v>62</v>
      </c>
      <c r="B66" s="117" t="s">
        <v>158</v>
      </c>
      <c r="C66" s="118"/>
      <c r="D66" s="109" t="s">
        <v>319</v>
      </c>
      <c r="E66" s="32"/>
      <c r="F66" s="119" t="s">
        <v>112</v>
      </c>
      <c r="G66" s="120" t="s">
        <v>3</v>
      </c>
      <c r="H66" s="162">
        <v>0.6</v>
      </c>
      <c r="I66" s="34">
        <f t="shared" si="4"/>
        <v>226.69999999999993</v>
      </c>
      <c r="J66" s="114" t="s">
        <v>278</v>
      </c>
      <c r="K66" s="163"/>
      <c r="L66" s="77"/>
    </row>
    <row r="67" spans="1:12" s="75" customFormat="1">
      <c r="A67" s="83"/>
      <c r="B67" s="76"/>
      <c r="C67" s="76"/>
      <c r="D67" s="121"/>
      <c r="E67" s="76"/>
      <c r="F67" s="122"/>
      <c r="G67" s="83"/>
      <c r="H67" s="84"/>
      <c r="I67" s="85"/>
      <c r="J67" s="121"/>
      <c r="K67" s="123"/>
    </row>
    <row r="68" spans="1:12">
      <c r="A68" s="1" t="s">
        <v>245</v>
      </c>
      <c r="B68" s="1"/>
      <c r="C68" s="1"/>
      <c r="D68" s="2"/>
      <c r="F68" s="2" t="s">
        <v>246</v>
      </c>
      <c r="G68" s="2"/>
      <c r="H68" s="3"/>
      <c r="I68" s="4"/>
      <c r="J68" s="2"/>
      <c r="K68" s="125" t="s">
        <v>275</v>
      </c>
    </row>
    <row r="69" spans="1:12" ht="14.25" thickBot="1">
      <c r="A69" s="2"/>
      <c r="B69" s="2"/>
      <c r="C69" s="2"/>
      <c r="D69" s="2"/>
      <c r="E69" s="74" t="s">
        <v>0</v>
      </c>
      <c r="F69" s="2" t="s">
        <v>1</v>
      </c>
      <c r="G69" s="2"/>
      <c r="H69" s="29"/>
      <c r="I69" s="25"/>
      <c r="J69" s="6"/>
      <c r="K69" s="5" t="str">
        <f>K2</f>
        <v>ver.2.0.1</v>
      </c>
    </row>
    <row r="70" spans="1:12">
      <c r="A70" s="187"/>
      <c r="B70" s="189" t="s">
        <v>7</v>
      </c>
      <c r="C70" s="189" t="s">
        <v>8</v>
      </c>
      <c r="D70" s="191" t="s">
        <v>9</v>
      </c>
      <c r="E70" s="193" t="s">
        <v>10</v>
      </c>
      <c r="F70" s="185" t="s">
        <v>11</v>
      </c>
      <c r="G70" s="186"/>
      <c r="H70" s="179" t="s">
        <v>12</v>
      </c>
      <c r="I70" s="180"/>
      <c r="J70" s="181" t="s">
        <v>13</v>
      </c>
      <c r="K70" s="183" t="s">
        <v>14</v>
      </c>
    </row>
    <row r="71" spans="1:12" ht="14.25" thickBot="1">
      <c r="A71" s="188"/>
      <c r="B71" s="190"/>
      <c r="C71" s="190"/>
      <c r="D71" s="192"/>
      <c r="E71" s="194"/>
      <c r="F71" s="126" t="s">
        <v>15</v>
      </c>
      <c r="G71" s="126" t="s">
        <v>16</v>
      </c>
      <c r="H71" s="17" t="s">
        <v>17</v>
      </c>
      <c r="I71" s="49" t="s">
        <v>18</v>
      </c>
      <c r="J71" s="182"/>
      <c r="K71" s="184"/>
    </row>
    <row r="72" spans="1:12" s="75" customFormat="1" ht="14.25" thickTop="1">
      <c r="A72" s="21">
        <f>A66+1</f>
        <v>63</v>
      </c>
      <c r="B72" s="26" t="s">
        <v>23</v>
      </c>
      <c r="C72" s="27"/>
      <c r="D72" s="12"/>
      <c r="E72" s="67"/>
      <c r="F72" s="12" t="s">
        <v>4</v>
      </c>
      <c r="G72" s="11" t="s">
        <v>3</v>
      </c>
      <c r="H72" s="36">
        <v>0.1</v>
      </c>
      <c r="I72" s="15">
        <f>I66+H72</f>
        <v>226.79999999999993</v>
      </c>
      <c r="J72" s="140" t="s">
        <v>312</v>
      </c>
      <c r="K72" s="24"/>
      <c r="L72" s="77"/>
    </row>
    <row r="73" spans="1:12" s="75" customFormat="1">
      <c r="A73" s="21">
        <f t="shared" ref="A73:A118" si="5">A72+1</f>
        <v>64</v>
      </c>
      <c r="B73" s="26" t="s">
        <v>23</v>
      </c>
      <c r="C73" s="27"/>
      <c r="D73" s="12"/>
      <c r="E73" s="67"/>
      <c r="F73" s="12" t="s">
        <v>5</v>
      </c>
      <c r="G73" s="11" t="s">
        <v>67</v>
      </c>
      <c r="H73" s="36">
        <v>0.1</v>
      </c>
      <c r="I73" s="15">
        <f t="shared" ref="I73:I118" si="6">I72+H73</f>
        <v>226.89999999999992</v>
      </c>
      <c r="J73" s="16"/>
      <c r="K73" s="24"/>
      <c r="L73" s="77"/>
    </row>
    <row r="74" spans="1:12" s="75" customFormat="1">
      <c r="A74" s="21">
        <f t="shared" si="5"/>
        <v>65</v>
      </c>
      <c r="B74" s="26" t="s">
        <v>23</v>
      </c>
      <c r="C74" s="27" t="s">
        <v>22</v>
      </c>
      <c r="D74" s="115" t="s">
        <v>261</v>
      </c>
      <c r="E74" s="116"/>
      <c r="F74" s="16" t="s">
        <v>5</v>
      </c>
      <c r="G74" s="11" t="s">
        <v>101</v>
      </c>
      <c r="H74" s="36">
        <v>0.6</v>
      </c>
      <c r="I74" s="15">
        <f t="shared" si="6"/>
        <v>227.49999999999991</v>
      </c>
      <c r="J74" s="16"/>
      <c r="K74" s="24"/>
      <c r="L74" s="77"/>
    </row>
    <row r="75" spans="1:12" s="75" customFormat="1">
      <c r="A75" s="21">
        <f t="shared" si="5"/>
        <v>66</v>
      </c>
      <c r="B75" s="30" t="s">
        <v>28</v>
      </c>
      <c r="C75" s="31" t="s">
        <v>22</v>
      </c>
      <c r="D75" s="12" t="s">
        <v>189</v>
      </c>
      <c r="E75" s="76"/>
      <c r="F75" s="59" t="s">
        <v>4</v>
      </c>
      <c r="G75" s="12" t="s">
        <v>101</v>
      </c>
      <c r="H75" s="14">
        <v>9.8000000000000007</v>
      </c>
      <c r="I75" s="15">
        <f t="shared" si="6"/>
        <v>237.29999999999993</v>
      </c>
      <c r="J75" s="16" t="s">
        <v>190</v>
      </c>
      <c r="K75" s="24"/>
    </row>
    <row r="76" spans="1:12" s="75" customFormat="1">
      <c r="A76" s="21">
        <f t="shared" si="5"/>
        <v>67</v>
      </c>
      <c r="B76" s="26" t="s">
        <v>23</v>
      </c>
      <c r="C76" s="27" t="s">
        <v>22</v>
      </c>
      <c r="D76" s="12" t="s">
        <v>103</v>
      </c>
      <c r="E76" s="13"/>
      <c r="F76" s="12" t="s">
        <v>5</v>
      </c>
      <c r="G76" s="11" t="s">
        <v>192</v>
      </c>
      <c r="H76" s="14">
        <v>22.6</v>
      </c>
      <c r="I76" s="15">
        <f t="shared" si="6"/>
        <v>259.89999999999992</v>
      </c>
      <c r="J76" s="16" t="s">
        <v>104</v>
      </c>
      <c r="K76" s="24"/>
    </row>
    <row r="77" spans="1:12" s="75" customFormat="1">
      <c r="A77" s="21">
        <f t="shared" si="5"/>
        <v>68</v>
      </c>
      <c r="B77" s="26" t="s">
        <v>96</v>
      </c>
      <c r="C77" s="27" t="s">
        <v>22</v>
      </c>
      <c r="D77" s="12" t="s">
        <v>194</v>
      </c>
      <c r="E77" s="13"/>
      <c r="F77" s="12" t="s">
        <v>5</v>
      </c>
      <c r="G77" s="11" t="s">
        <v>195</v>
      </c>
      <c r="H77" s="14">
        <v>6.6</v>
      </c>
      <c r="I77" s="15">
        <f t="shared" si="6"/>
        <v>266.49999999999994</v>
      </c>
      <c r="J77" s="16" t="s">
        <v>196</v>
      </c>
      <c r="K77" s="24"/>
    </row>
    <row r="78" spans="1:12" s="75" customFormat="1">
      <c r="A78" s="21">
        <f t="shared" si="5"/>
        <v>69</v>
      </c>
      <c r="B78" s="38" t="s">
        <v>28</v>
      </c>
      <c r="C78" s="39" t="s">
        <v>22</v>
      </c>
      <c r="D78" s="40"/>
      <c r="E78" s="41"/>
      <c r="F78" s="40" t="s">
        <v>4</v>
      </c>
      <c r="G78" s="11" t="s">
        <v>198</v>
      </c>
      <c r="H78" s="42">
        <v>0.4</v>
      </c>
      <c r="I78" s="43">
        <f t="shared" si="6"/>
        <v>266.89999999999992</v>
      </c>
      <c r="J78" s="44" t="s">
        <v>197</v>
      </c>
      <c r="K78" s="45"/>
    </row>
    <row r="79" spans="1:12" s="75" customFormat="1">
      <c r="A79" s="21">
        <f t="shared" si="5"/>
        <v>70</v>
      </c>
      <c r="B79" s="70" t="s">
        <v>28</v>
      </c>
      <c r="C79" s="64" t="s">
        <v>22</v>
      </c>
      <c r="D79" s="40" t="s">
        <v>106</v>
      </c>
      <c r="E79" s="41"/>
      <c r="F79" s="40" t="s">
        <v>5</v>
      </c>
      <c r="G79" s="40" t="s">
        <v>107</v>
      </c>
      <c r="H79" s="42">
        <v>2.8</v>
      </c>
      <c r="I79" s="43">
        <f t="shared" si="6"/>
        <v>269.69999999999993</v>
      </c>
      <c r="J79" s="44" t="s">
        <v>108</v>
      </c>
      <c r="K79" s="71"/>
    </row>
    <row r="80" spans="1:12" s="75" customFormat="1">
      <c r="A80" s="21">
        <f t="shared" si="5"/>
        <v>71</v>
      </c>
      <c r="B80" s="26" t="s">
        <v>71</v>
      </c>
      <c r="C80" s="27" t="s">
        <v>22</v>
      </c>
      <c r="D80" s="11" t="s">
        <v>109</v>
      </c>
      <c r="E80" s="35"/>
      <c r="F80" s="11" t="s">
        <v>6</v>
      </c>
      <c r="G80" s="11" t="s">
        <v>107</v>
      </c>
      <c r="H80" s="36">
        <v>0.5</v>
      </c>
      <c r="I80" s="15">
        <f t="shared" si="6"/>
        <v>270.19999999999993</v>
      </c>
      <c r="J80" s="44" t="s">
        <v>110</v>
      </c>
      <c r="K80" s="37"/>
    </row>
    <row r="81" spans="1:12" s="75" customFormat="1" ht="27" customHeight="1">
      <c r="A81" s="22">
        <f t="shared" si="5"/>
        <v>72</v>
      </c>
      <c r="B81" s="18" t="s">
        <v>78</v>
      </c>
      <c r="C81" s="19"/>
      <c r="D81" s="106" t="s">
        <v>111</v>
      </c>
      <c r="E81" s="8"/>
      <c r="F81" s="108" t="s">
        <v>112</v>
      </c>
      <c r="G81" s="7" t="s">
        <v>107</v>
      </c>
      <c r="H81" s="9">
        <v>3</v>
      </c>
      <c r="I81" s="10">
        <f t="shared" si="6"/>
        <v>273.19999999999993</v>
      </c>
      <c r="J81" s="112" t="s">
        <v>282</v>
      </c>
      <c r="K81" s="68">
        <f>I81-I57</f>
        <v>68.699999999999989</v>
      </c>
    </row>
    <row r="82" spans="1:12" s="75" customFormat="1">
      <c r="A82" s="21">
        <f t="shared" si="5"/>
        <v>73</v>
      </c>
      <c r="B82" s="66" t="s">
        <v>28</v>
      </c>
      <c r="C82" s="64" t="s">
        <v>22</v>
      </c>
      <c r="D82" s="40" t="s">
        <v>115</v>
      </c>
      <c r="E82" s="41"/>
      <c r="F82" s="40" t="s">
        <v>4</v>
      </c>
      <c r="G82" s="40" t="s">
        <v>116</v>
      </c>
      <c r="H82" s="42">
        <v>0.6</v>
      </c>
      <c r="I82" s="65">
        <f t="shared" si="6"/>
        <v>273.79999999999995</v>
      </c>
      <c r="J82" s="44" t="s">
        <v>129</v>
      </c>
      <c r="K82" s="45"/>
    </row>
    <row r="83" spans="1:12" s="75" customFormat="1">
      <c r="A83" s="21">
        <f t="shared" si="5"/>
        <v>74</v>
      </c>
      <c r="B83" s="50" t="s">
        <v>96</v>
      </c>
      <c r="C83" s="51" t="s">
        <v>22</v>
      </c>
      <c r="D83" s="52"/>
      <c r="E83" s="53"/>
      <c r="F83" s="52" t="s">
        <v>5</v>
      </c>
      <c r="G83" s="40" t="s">
        <v>116</v>
      </c>
      <c r="H83" s="54">
        <v>1.2</v>
      </c>
      <c r="I83" s="55">
        <f t="shared" si="6"/>
        <v>274.99999999999994</v>
      </c>
      <c r="J83" s="56" t="s">
        <v>118</v>
      </c>
      <c r="K83" s="57"/>
    </row>
    <row r="84" spans="1:12" s="75" customFormat="1">
      <c r="A84" s="21">
        <f t="shared" si="5"/>
        <v>75</v>
      </c>
      <c r="B84" s="46" t="s">
        <v>23</v>
      </c>
      <c r="C84" s="47"/>
      <c r="D84" s="48"/>
      <c r="E84" s="60"/>
      <c r="F84" s="48" t="s">
        <v>4</v>
      </c>
      <c r="G84" s="40" t="s">
        <v>116</v>
      </c>
      <c r="H84" s="61">
        <v>1.5</v>
      </c>
      <c r="I84" s="55">
        <f t="shared" si="6"/>
        <v>276.49999999999994</v>
      </c>
      <c r="J84" s="62" t="s">
        <v>119</v>
      </c>
      <c r="K84" s="63"/>
    </row>
    <row r="85" spans="1:12" s="75" customFormat="1">
      <c r="A85" s="21">
        <f t="shared" si="5"/>
        <v>76</v>
      </c>
      <c r="B85" s="50" t="s">
        <v>23</v>
      </c>
      <c r="C85" s="51" t="s">
        <v>22</v>
      </c>
      <c r="D85" s="52" t="s">
        <v>120</v>
      </c>
      <c r="E85" s="53"/>
      <c r="F85" s="52" t="s">
        <v>5</v>
      </c>
      <c r="G85" s="52" t="s">
        <v>105</v>
      </c>
      <c r="H85" s="54">
        <v>0.1</v>
      </c>
      <c r="I85" s="55">
        <f t="shared" si="6"/>
        <v>276.59999999999997</v>
      </c>
      <c r="J85" s="56"/>
      <c r="K85" s="57"/>
    </row>
    <row r="86" spans="1:12" s="75" customFormat="1" ht="22.5">
      <c r="A86" s="21">
        <f t="shared" si="5"/>
        <v>77</v>
      </c>
      <c r="B86" s="50" t="s">
        <v>96</v>
      </c>
      <c r="C86" s="27" t="s">
        <v>22</v>
      </c>
      <c r="D86" s="142"/>
      <c r="E86" s="35"/>
      <c r="F86" s="11" t="s">
        <v>5</v>
      </c>
      <c r="G86" s="11" t="s">
        <v>3</v>
      </c>
      <c r="H86" s="36">
        <v>65.400000000000006</v>
      </c>
      <c r="I86" s="55">
        <f t="shared" si="6"/>
        <v>342</v>
      </c>
      <c r="J86" s="170" t="s">
        <v>313</v>
      </c>
      <c r="K86" s="37"/>
      <c r="L86" s="77"/>
    </row>
    <row r="87" spans="1:12" s="75" customFormat="1">
      <c r="A87" s="21">
        <f t="shared" si="5"/>
        <v>78</v>
      </c>
      <c r="B87" s="26" t="s">
        <v>23</v>
      </c>
      <c r="C87" s="27"/>
      <c r="D87" s="12"/>
      <c r="E87" s="13"/>
      <c r="F87" s="12" t="s">
        <v>4</v>
      </c>
      <c r="G87" s="11" t="s">
        <v>3</v>
      </c>
      <c r="H87" s="14">
        <v>0.6</v>
      </c>
      <c r="I87" s="15">
        <f t="shared" si="6"/>
        <v>342.6</v>
      </c>
      <c r="J87" s="20"/>
      <c r="K87" s="24"/>
    </row>
    <row r="88" spans="1:12" s="75" customFormat="1" ht="27" customHeight="1">
      <c r="A88" s="22">
        <f t="shared" si="5"/>
        <v>79</v>
      </c>
      <c r="B88" s="18" t="s">
        <v>158</v>
      </c>
      <c r="C88" s="19"/>
      <c r="D88" s="106" t="s">
        <v>201</v>
      </c>
      <c r="E88" s="8"/>
      <c r="F88" s="108" t="s">
        <v>112</v>
      </c>
      <c r="G88" s="7" t="s">
        <v>3</v>
      </c>
      <c r="H88" s="9">
        <v>1</v>
      </c>
      <c r="I88" s="10">
        <f t="shared" si="6"/>
        <v>343.6</v>
      </c>
      <c r="J88" s="112" t="s">
        <v>283</v>
      </c>
      <c r="K88" s="68">
        <f>I88-I81</f>
        <v>70.400000000000091</v>
      </c>
    </row>
    <row r="89" spans="1:12" s="75" customFormat="1">
      <c r="A89" s="21">
        <f t="shared" si="5"/>
        <v>80</v>
      </c>
      <c r="B89" s="26" t="s">
        <v>28</v>
      </c>
      <c r="C89" s="27" t="s">
        <v>22</v>
      </c>
      <c r="D89" s="12" t="s">
        <v>202</v>
      </c>
      <c r="E89" s="76"/>
      <c r="F89" s="12" t="s">
        <v>4</v>
      </c>
      <c r="G89" s="11" t="s">
        <v>3</v>
      </c>
      <c r="H89" s="14">
        <v>0.6</v>
      </c>
      <c r="I89" s="15">
        <f t="shared" si="6"/>
        <v>344.20000000000005</v>
      </c>
      <c r="J89" s="16"/>
      <c r="K89" s="24"/>
    </row>
    <row r="90" spans="1:12" s="75" customFormat="1">
      <c r="A90" s="21">
        <f t="shared" si="5"/>
        <v>81</v>
      </c>
      <c r="B90" s="26" t="s">
        <v>23</v>
      </c>
      <c r="C90" s="27"/>
      <c r="D90" s="12"/>
      <c r="E90" s="13"/>
      <c r="F90" s="12" t="s">
        <v>4</v>
      </c>
      <c r="G90" s="11" t="s">
        <v>3</v>
      </c>
      <c r="H90" s="14">
        <v>0.2</v>
      </c>
      <c r="I90" s="15">
        <f t="shared" si="6"/>
        <v>344.40000000000003</v>
      </c>
      <c r="J90" s="16" t="s">
        <v>203</v>
      </c>
      <c r="K90" s="24"/>
    </row>
    <row r="91" spans="1:12" s="75" customFormat="1">
      <c r="A91" s="21">
        <f t="shared" si="5"/>
        <v>82</v>
      </c>
      <c r="B91" s="26" t="s">
        <v>23</v>
      </c>
      <c r="C91" s="27"/>
      <c r="D91" s="12"/>
      <c r="E91" s="13"/>
      <c r="F91" s="12" t="s">
        <v>4</v>
      </c>
      <c r="G91" s="11" t="s">
        <v>3</v>
      </c>
      <c r="H91" s="14">
        <v>0.6</v>
      </c>
      <c r="I91" s="15">
        <f t="shared" si="6"/>
        <v>345.00000000000006</v>
      </c>
      <c r="J91" s="16"/>
      <c r="K91" s="24"/>
    </row>
    <row r="92" spans="1:12" s="75" customFormat="1">
      <c r="A92" s="21">
        <f t="shared" si="5"/>
        <v>83</v>
      </c>
      <c r="B92" s="26" t="s">
        <v>23</v>
      </c>
      <c r="C92" s="27" t="s">
        <v>22</v>
      </c>
      <c r="D92" s="12" t="s">
        <v>205</v>
      </c>
      <c r="E92" s="13"/>
      <c r="F92" s="12" t="s">
        <v>5</v>
      </c>
      <c r="G92" s="11" t="s">
        <v>192</v>
      </c>
      <c r="H92" s="14">
        <v>1.4</v>
      </c>
      <c r="I92" s="15">
        <f t="shared" si="6"/>
        <v>346.40000000000003</v>
      </c>
      <c r="J92" s="16" t="s">
        <v>206</v>
      </c>
      <c r="K92" s="24"/>
    </row>
    <row r="93" spans="1:12" s="75" customFormat="1" ht="33.75">
      <c r="A93" s="21">
        <f t="shared" si="5"/>
        <v>84</v>
      </c>
      <c r="B93" s="26" t="s">
        <v>28</v>
      </c>
      <c r="C93" s="27" t="s">
        <v>22</v>
      </c>
      <c r="D93" s="12" t="s">
        <v>209</v>
      </c>
      <c r="E93" s="13"/>
      <c r="F93" s="12" t="s">
        <v>5</v>
      </c>
      <c r="G93" s="11" t="s">
        <v>215</v>
      </c>
      <c r="H93" s="14">
        <v>7</v>
      </c>
      <c r="I93" s="15">
        <f>I92+H93</f>
        <v>353.40000000000003</v>
      </c>
      <c r="J93" s="141" t="s">
        <v>317</v>
      </c>
      <c r="K93" s="24"/>
    </row>
    <row r="94" spans="1:12" s="75" customFormat="1">
      <c r="A94" s="21">
        <f t="shared" si="5"/>
        <v>85</v>
      </c>
      <c r="B94" s="26" t="s">
        <v>28</v>
      </c>
      <c r="C94" s="27" t="s">
        <v>22</v>
      </c>
      <c r="D94" s="12" t="s">
        <v>210</v>
      </c>
      <c r="E94" s="13"/>
      <c r="F94" s="12" t="s">
        <v>4</v>
      </c>
      <c r="G94" s="72" t="s">
        <v>214</v>
      </c>
      <c r="H94" s="14">
        <v>2.4</v>
      </c>
      <c r="I94" s="15">
        <f t="shared" si="6"/>
        <v>355.8</v>
      </c>
      <c r="J94" s="20" t="s">
        <v>208</v>
      </c>
      <c r="K94" s="69"/>
    </row>
    <row r="95" spans="1:12" s="75" customFormat="1">
      <c r="A95" s="21">
        <f t="shared" si="5"/>
        <v>86</v>
      </c>
      <c r="B95" s="26" t="s">
        <v>28</v>
      </c>
      <c r="C95" s="27" t="s">
        <v>22</v>
      </c>
      <c r="D95" s="12" t="s">
        <v>211</v>
      </c>
      <c r="E95" s="13"/>
      <c r="F95" s="12" t="s">
        <v>5</v>
      </c>
      <c r="G95" s="11" t="s">
        <v>213</v>
      </c>
      <c r="H95" s="14">
        <v>3.4</v>
      </c>
      <c r="I95" s="15">
        <f t="shared" si="6"/>
        <v>359.2</v>
      </c>
      <c r="J95" s="16" t="s">
        <v>212</v>
      </c>
      <c r="K95" s="24"/>
    </row>
    <row r="96" spans="1:12" s="75" customFormat="1">
      <c r="A96" s="21">
        <f t="shared" si="5"/>
        <v>87</v>
      </c>
      <c r="B96" s="26" t="s">
        <v>28</v>
      </c>
      <c r="C96" s="27" t="s">
        <v>22</v>
      </c>
      <c r="D96" s="12" t="s">
        <v>216</v>
      </c>
      <c r="E96" s="13"/>
      <c r="F96" s="12" t="s">
        <v>4</v>
      </c>
      <c r="G96" s="11" t="s">
        <v>217</v>
      </c>
      <c r="H96" s="14">
        <v>2</v>
      </c>
      <c r="I96" s="15">
        <f t="shared" si="6"/>
        <v>361.2</v>
      </c>
      <c r="J96" s="16"/>
      <c r="K96" s="24"/>
    </row>
    <row r="97" spans="1:11" s="75" customFormat="1">
      <c r="A97" s="21">
        <f t="shared" si="5"/>
        <v>88</v>
      </c>
      <c r="B97" s="26" t="s">
        <v>23</v>
      </c>
      <c r="C97" s="27"/>
      <c r="D97" s="12"/>
      <c r="E97" s="13"/>
      <c r="F97" s="12" t="s">
        <v>5</v>
      </c>
      <c r="G97" s="11" t="s">
        <v>219</v>
      </c>
      <c r="H97" s="14">
        <v>0.4</v>
      </c>
      <c r="I97" s="15">
        <f t="shared" si="6"/>
        <v>361.59999999999997</v>
      </c>
      <c r="J97" s="16" t="s">
        <v>218</v>
      </c>
      <c r="K97" s="24"/>
    </row>
    <row r="98" spans="1:11" s="75" customFormat="1" ht="27" customHeight="1">
      <c r="A98" s="22">
        <f t="shared" si="5"/>
        <v>89</v>
      </c>
      <c r="B98" s="18"/>
      <c r="C98" s="19"/>
      <c r="D98" s="106" t="s">
        <v>268</v>
      </c>
      <c r="E98" s="8"/>
      <c r="F98" s="108" t="s">
        <v>220</v>
      </c>
      <c r="G98" s="7" t="s">
        <v>221</v>
      </c>
      <c r="H98" s="9">
        <v>5.3</v>
      </c>
      <c r="I98" s="10">
        <f t="shared" si="6"/>
        <v>366.9</v>
      </c>
      <c r="J98" s="112" t="s">
        <v>284</v>
      </c>
      <c r="K98" s="68">
        <f>I98-I88</f>
        <v>23.299999999999955</v>
      </c>
    </row>
    <row r="99" spans="1:11" s="75" customFormat="1" ht="39" customHeight="1">
      <c r="A99" s="21">
        <f t="shared" si="5"/>
        <v>90</v>
      </c>
      <c r="B99" s="26" t="s">
        <v>21</v>
      </c>
      <c r="C99" s="27"/>
      <c r="D99" s="12"/>
      <c r="E99" s="13"/>
      <c r="F99" s="12" t="s">
        <v>5</v>
      </c>
      <c r="G99" s="11" t="s">
        <v>223</v>
      </c>
      <c r="H99" s="14">
        <v>4.4000000000000004</v>
      </c>
      <c r="I99" s="15">
        <f t="shared" si="6"/>
        <v>371.29999999999995</v>
      </c>
      <c r="J99" s="141" t="s">
        <v>318</v>
      </c>
      <c r="K99" s="24"/>
    </row>
    <row r="100" spans="1:11" s="75" customFormat="1">
      <c r="A100" s="21">
        <f t="shared" si="5"/>
        <v>91</v>
      </c>
      <c r="B100" s="26" t="s">
        <v>32</v>
      </c>
      <c r="C100" s="27" t="s">
        <v>22</v>
      </c>
      <c r="D100" s="12"/>
      <c r="E100" s="13"/>
      <c r="F100" s="139" t="s">
        <v>4</v>
      </c>
      <c r="G100" s="11" t="s">
        <v>3</v>
      </c>
      <c r="H100" s="14">
        <v>0.3</v>
      </c>
      <c r="I100" s="15">
        <f t="shared" si="6"/>
        <v>371.59999999999997</v>
      </c>
      <c r="J100" s="16" t="s">
        <v>224</v>
      </c>
      <c r="K100" s="24"/>
    </row>
    <row r="101" spans="1:11" s="75" customFormat="1" ht="22.5">
      <c r="A101" s="21">
        <f t="shared" si="5"/>
        <v>92</v>
      </c>
      <c r="B101" s="26" t="s">
        <v>81</v>
      </c>
      <c r="C101" s="27" t="s">
        <v>22</v>
      </c>
      <c r="D101" s="16" t="s">
        <v>227</v>
      </c>
      <c r="E101" s="13"/>
      <c r="F101" s="12" t="s">
        <v>6</v>
      </c>
      <c r="G101" s="11" t="s">
        <v>3</v>
      </c>
      <c r="H101" s="14">
        <v>0.3</v>
      </c>
      <c r="I101" s="15">
        <f t="shared" si="6"/>
        <v>371.9</v>
      </c>
      <c r="J101" s="141" t="s">
        <v>314</v>
      </c>
      <c r="K101" s="24"/>
    </row>
    <row r="102" spans="1:11" s="75" customFormat="1">
      <c r="A102" s="21">
        <f t="shared" si="5"/>
        <v>93</v>
      </c>
      <c r="B102" s="30" t="s">
        <v>23</v>
      </c>
      <c r="C102" s="31" t="s">
        <v>22</v>
      </c>
      <c r="D102" s="12" t="s">
        <v>226</v>
      </c>
      <c r="E102" s="13"/>
      <c r="F102" s="12" t="s">
        <v>5</v>
      </c>
      <c r="G102" s="12" t="s">
        <v>231</v>
      </c>
      <c r="H102" s="14">
        <v>0.1</v>
      </c>
      <c r="I102" s="15">
        <f t="shared" si="6"/>
        <v>372</v>
      </c>
      <c r="J102" s="16" t="s">
        <v>230</v>
      </c>
      <c r="K102" s="24"/>
    </row>
    <row r="103" spans="1:11" s="75" customFormat="1" ht="27.75" customHeight="1">
      <c r="A103" s="21">
        <f t="shared" si="5"/>
        <v>94</v>
      </c>
      <c r="B103" s="26" t="s">
        <v>28</v>
      </c>
      <c r="C103" s="27" t="s">
        <v>22</v>
      </c>
      <c r="D103" s="12" t="s">
        <v>232</v>
      </c>
      <c r="E103" s="13"/>
      <c r="F103" s="12" t="s">
        <v>5</v>
      </c>
      <c r="G103" s="11" t="s">
        <v>225</v>
      </c>
      <c r="H103" s="14">
        <v>4.7</v>
      </c>
      <c r="I103" s="15">
        <f t="shared" si="6"/>
        <v>376.7</v>
      </c>
      <c r="J103" s="20" t="s">
        <v>233</v>
      </c>
      <c r="K103" s="24"/>
    </row>
    <row r="104" spans="1:11" s="100" customFormat="1">
      <c r="A104" s="21">
        <f t="shared" si="5"/>
        <v>95</v>
      </c>
      <c r="B104" s="26" t="s">
        <v>28</v>
      </c>
      <c r="C104" s="27" t="s">
        <v>22</v>
      </c>
      <c r="D104" s="59" t="s">
        <v>234</v>
      </c>
      <c r="E104" s="13"/>
      <c r="F104" s="59" t="s">
        <v>4</v>
      </c>
      <c r="G104" s="11" t="s">
        <v>3</v>
      </c>
      <c r="H104" s="14">
        <v>0.1</v>
      </c>
      <c r="I104" s="15">
        <f t="shared" si="6"/>
        <v>376.8</v>
      </c>
      <c r="J104" s="20"/>
      <c r="K104" s="69"/>
    </row>
    <row r="105" spans="1:11" s="75" customFormat="1">
      <c r="A105" s="21">
        <f t="shared" si="5"/>
        <v>96</v>
      </c>
      <c r="B105" s="26" t="s">
        <v>21</v>
      </c>
      <c r="C105" s="27"/>
      <c r="D105" s="12"/>
      <c r="E105" s="13"/>
      <c r="F105" s="12" t="s">
        <v>236</v>
      </c>
      <c r="G105" s="11" t="s">
        <v>3</v>
      </c>
      <c r="H105" s="14">
        <v>0.1</v>
      </c>
      <c r="I105" s="15">
        <f t="shared" si="6"/>
        <v>376.90000000000003</v>
      </c>
      <c r="J105" s="16" t="s">
        <v>237</v>
      </c>
      <c r="K105" s="24"/>
    </row>
    <row r="106" spans="1:11" s="75" customFormat="1">
      <c r="A106" s="21">
        <f t="shared" si="5"/>
        <v>97</v>
      </c>
      <c r="B106" s="26" t="s">
        <v>23</v>
      </c>
      <c r="C106" s="27"/>
      <c r="D106" s="12"/>
      <c r="E106" s="13"/>
      <c r="F106" s="12" t="s">
        <v>4</v>
      </c>
      <c r="G106" s="11" t="s">
        <v>3</v>
      </c>
      <c r="H106" s="14">
        <v>1.8</v>
      </c>
      <c r="I106" s="15">
        <f t="shared" si="6"/>
        <v>378.70000000000005</v>
      </c>
      <c r="J106" s="16"/>
      <c r="K106" s="24"/>
    </row>
    <row r="107" spans="1:11" s="75" customFormat="1">
      <c r="A107" s="21">
        <f t="shared" si="5"/>
        <v>98</v>
      </c>
      <c r="B107" s="26" t="s">
        <v>47</v>
      </c>
      <c r="C107" s="27"/>
      <c r="D107" s="12"/>
      <c r="E107" s="13"/>
      <c r="F107" s="12" t="s">
        <v>165</v>
      </c>
      <c r="G107" s="11" t="s">
        <v>3</v>
      </c>
      <c r="H107" s="14">
        <v>0.9</v>
      </c>
      <c r="I107" s="15">
        <f t="shared" si="6"/>
        <v>379.6</v>
      </c>
      <c r="J107" s="20" t="s">
        <v>238</v>
      </c>
      <c r="K107" s="24"/>
    </row>
    <row r="108" spans="1:11" s="75" customFormat="1">
      <c r="A108" s="21">
        <f t="shared" si="5"/>
        <v>99</v>
      </c>
      <c r="B108" s="165" t="s">
        <v>320</v>
      </c>
      <c r="C108" s="166"/>
      <c r="D108" s="139"/>
      <c r="E108" s="167"/>
      <c r="F108" s="139" t="s">
        <v>4</v>
      </c>
      <c r="G108" s="142" t="s">
        <v>3</v>
      </c>
      <c r="H108" s="164">
        <v>3.1</v>
      </c>
      <c r="I108" s="168">
        <f t="shared" si="6"/>
        <v>382.70000000000005</v>
      </c>
      <c r="J108" s="20"/>
      <c r="K108" s="24"/>
    </row>
    <row r="109" spans="1:11" s="75" customFormat="1">
      <c r="A109" s="21">
        <f t="shared" si="5"/>
        <v>100</v>
      </c>
      <c r="B109" s="165" t="s">
        <v>321</v>
      </c>
      <c r="C109" s="166" t="s">
        <v>22</v>
      </c>
      <c r="D109" s="139" t="s">
        <v>322</v>
      </c>
      <c r="E109" s="167"/>
      <c r="F109" s="139" t="s">
        <v>5</v>
      </c>
      <c r="G109" s="142" t="s">
        <v>239</v>
      </c>
      <c r="H109" s="164">
        <v>0.2</v>
      </c>
      <c r="I109" s="168">
        <f t="shared" si="6"/>
        <v>382.90000000000003</v>
      </c>
      <c r="J109" s="20"/>
      <c r="K109" s="24"/>
    </row>
    <row r="110" spans="1:11" s="75" customFormat="1" ht="22.5">
      <c r="A110" s="21">
        <f t="shared" si="5"/>
        <v>101</v>
      </c>
      <c r="B110" s="165" t="s">
        <v>28</v>
      </c>
      <c r="C110" s="166" t="s">
        <v>22</v>
      </c>
      <c r="D110" s="139" t="s">
        <v>323</v>
      </c>
      <c r="E110" s="167"/>
      <c r="F110" s="139" t="s">
        <v>4</v>
      </c>
      <c r="G110" s="142" t="s">
        <v>3</v>
      </c>
      <c r="H110" s="164">
        <v>1.8</v>
      </c>
      <c r="I110" s="168">
        <f t="shared" si="6"/>
        <v>384.70000000000005</v>
      </c>
      <c r="J110" s="141" t="s">
        <v>324</v>
      </c>
      <c r="K110" s="24"/>
    </row>
    <row r="111" spans="1:11" s="75" customFormat="1" ht="22.5">
      <c r="A111" s="21">
        <f t="shared" si="5"/>
        <v>102</v>
      </c>
      <c r="B111" s="30" t="s">
        <v>28</v>
      </c>
      <c r="C111" s="31" t="s">
        <v>22</v>
      </c>
      <c r="D111" s="12" t="s">
        <v>38</v>
      </c>
      <c r="E111" s="13"/>
      <c r="F111" s="12" t="s">
        <v>2</v>
      </c>
      <c r="G111" s="72" t="s">
        <v>40</v>
      </c>
      <c r="H111" s="164">
        <v>0.3</v>
      </c>
      <c r="I111" s="15">
        <f t="shared" si="6"/>
        <v>385.00000000000006</v>
      </c>
      <c r="J111" s="20" t="s">
        <v>147</v>
      </c>
      <c r="K111" s="69"/>
    </row>
    <row r="112" spans="1:11" s="75" customFormat="1" ht="22.5">
      <c r="A112" s="21">
        <f t="shared" si="5"/>
        <v>103</v>
      </c>
      <c r="B112" s="30" t="s">
        <v>28</v>
      </c>
      <c r="C112" s="31" t="s">
        <v>22</v>
      </c>
      <c r="D112" s="12" t="s">
        <v>35</v>
      </c>
      <c r="E112" s="13"/>
      <c r="F112" s="12" t="s">
        <v>5</v>
      </c>
      <c r="G112" s="11" t="s">
        <v>123</v>
      </c>
      <c r="H112" s="14">
        <v>2.2999999999999998</v>
      </c>
      <c r="I112" s="15">
        <f t="shared" si="6"/>
        <v>387.30000000000007</v>
      </c>
      <c r="J112" s="20" t="s">
        <v>146</v>
      </c>
      <c r="K112" s="24"/>
    </row>
    <row r="113" spans="1:11" s="75" customFormat="1">
      <c r="A113" s="21">
        <f t="shared" si="5"/>
        <v>104</v>
      </c>
      <c r="B113" s="30" t="s">
        <v>74</v>
      </c>
      <c r="C113" s="31" t="s">
        <v>22</v>
      </c>
      <c r="D113" s="12"/>
      <c r="E113" s="13"/>
      <c r="F113" s="12" t="s">
        <v>4</v>
      </c>
      <c r="G113" s="72" t="s">
        <v>3</v>
      </c>
      <c r="H113" s="14">
        <v>11.5</v>
      </c>
      <c r="I113" s="15">
        <f t="shared" si="6"/>
        <v>398.80000000000007</v>
      </c>
      <c r="J113" s="140" t="s">
        <v>315</v>
      </c>
      <c r="K113" s="24"/>
    </row>
    <row r="114" spans="1:11" s="75" customFormat="1" ht="27.75" customHeight="1">
      <c r="A114" s="22">
        <f t="shared" si="5"/>
        <v>105</v>
      </c>
      <c r="B114" s="91" t="s">
        <v>28</v>
      </c>
      <c r="C114" s="92" t="s">
        <v>22</v>
      </c>
      <c r="D114" s="110" t="s">
        <v>316</v>
      </c>
      <c r="E114" s="93"/>
      <c r="F114" s="110" t="s">
        <v>112</v>
      </c>
      <c r="G114" s="94" t="s">
        <v>3</v>
      </c>
      <c r="H114" s="95">
        <v>4.5</v>
      </c>
      <c r="I114" s="10">
        <f t="shared" si="6"/>
        <v>403.30000000000007</v>
      </c>
      <c r="J114" s="112" t="s">
        <v>285</v>
      </c>
      <c r="K114" s="99">
        <f>I114-I88</f>
        <v>59.700000000000045</v>
      </c>
    </row>
    <row r="115" spans="1:11" s="75" customFormat="1" ht="22.5">
      <c r="A115" s="21">
        <f t="shared" si="5"/>
        <v>106</v>
      </c>
      <c r="B115" s="30" t="s">
        <v>21</v>
      </c>
      <c r="C115" s="31"/>
      <c r="D115" s="78"/>
      <c r="E115" s="67"/>
      <c r="F115" s="82" t="s">
        <v>125</v>
      </c>
      <c r="G115" s="72" t="s">
        <v>3</v>
      </c>
      <c r="H115" s="79">
        <v>0.8</v>
      </c>
      <c r="I115" s="15">
        <f>I114+H115</f>
        <v>404.10000000000008</v>
      </c>
      <c r="J115" s="80" t="s">
        <v>145</v>
      </c>
      <c r="K115" s="81"/>
    </row>
    <row r="116" spans="1:11" s="75" customFormat="1">
      <c r="A116" s="21">
        <f t="shared" si="5"/>
        <v>107</v>
      </c>
      <c r="B116" s="30" t="s">
        <v>28</v>
      </c>
      <c r="C116" s="31" t="s">
        <v>22</v>
      </c>
      <c r="D116" s="78"/>
      <c r="E116" s="67"/>
      <c r="F116" s="78" t="s">
        <v>4</v>
      </c>
      <c r="G116" s="72" t="s">
        <v>3</v>
      </c>
      <c r="H116" s="79">
        <v>3.5</v>
      </c>
      <c r="I116" s="15">
        <f t="shared" si="6"/>
        <v>407.60000000000008</v>
      </c>
      <c r="J116" s="80" t="s">
        <v>126</v>
      </c>
      <c r="K116" s="81"/>
    </row>
    <row r="117" spans="1:11" s="75" customFormat="1" ht="15" customHeight="1">
      <c r="A117" s="21">
        <f t="shared" si="5"/>
        <v>108</v>
      </c>
      <c r="B117" s="30" t="s">
        <v>28</v>
      </c>
      <c r="C117" s="31"/>
      <c r="D117" s="78"/>
      <c r="E117" s="67"/>
      <c r="F117" s="78" t="s">
        <v>5</v>
      </c>
      <c r="G117" s="72" t="s">
        <v>3</v>
      </c>
      <c r="H117" s="79">
        <v>0.5</v>
      </c>
      <c r="I117" s="15">
        <f>I116+H117</f>
        <v>408.10000000000008</v>
      </c>
      <c r="J117" s="80" t="s">
        <v>241</v>
      </c>
      <c r="K117" s="81"/>
    </row>
    <row r="118" spans="1:11" s="75" customFormat="1" ht="34.5" thickBot="1">
      <c r="A118" s="107">
        <f t="shared" si="5"/>
        <v>109</v>
      </c>
      <c r="B118" s="96" t="s">
        <v>78</v>
      </c>
      <c r="C118" s="97"/>
      <c r="D118" s="109" t="s">
        <v>273</v>
      </c>
      <c r="E118" s="32"/>
      <c r="F118" s="109" t="s">
        <v>240</v>
      </c>
      <c r="G118" s="98" t="s">
        <v>3</v>
      </c>
      <c r="H118" s="33">
        <v>0.1</v>
      </c>
      <c r="I118" s="104">
        <f t="shared" si="6"/>
        <v>408.2000000000001</v>
      </c>
      <c r="J118" s="114" t="s">
        <v>286</v>
      </c>
      <c r="K118" s="111">
        <f>I118-I114</f>
        <v>4.9000000000000341</v>
      </c>
    </row>
  </sheetData>
  <mergeCells count="20">
    <mergeCell ref="A3:A4"/>
    <mergeCell ref="B3:B4"/>
    <mergeCell ref="C3:C4"/>
    <mergeCell ref="D3:D4"/>
    <mergeCell ref="E3:E4"/>
    <mergeCell ref="A70:A71"/>
    <mergeCell ref="B70:B71"/>
    <mergeCell ref="C70:C71"/>
    <mergeCell ref="D70:D71"/>
    <mergeCell ref="E70:E71"/>
    <mergeCell ref="F70:G70"/>
    <mergeCell ref="H70:I70"/>
    <mergeCell ref="J70:J71"/>
    <mergeCell ref="K70:K71"/>
    <mergeCell ref="H3:I3"/>
    <mergeCell ref="J3:J4"/>
    <mergeCell ref="K3:K4"/>
    <mergeCell ref="J55:J56"/>
    <mergeCell ref="J58:J59"/>
    <mergeCell ref="F3:G3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5" workbookViewId="0">
      <selection activeCell="B35" sqref="B35"/>
    </sheetView>
  </sheetViews>
  <sheetFormatPr defaultRowHeight="13.5"/>
  <cols>
    <col min="1" max="1" width="11.625" customWidth="1"/>
    <col min="2" max="2" width="14.75" customWidth="1"/>
    <col min="3" max="4" width="50.625" customWidth="1"/>
  </cols>
  <sheetData>
    <row r="1" spans="1:4" s="127" customFormat="1" ht="16.5" customHeight="1">
      <c r="A1" s="127" t="s">
        <v>287</v>
      </c>
      <c r="C1" s="128"/>
      <c r="D1" s="128"/>
    </row>
    <row r="2" spans="1:4" s="127" customFormat="1" ht="16.5" customHeight="1">
      <c r="A2" s="129" t="s">
        <v>288</v>
      </c>
      <c r="B2" s="129" t="s">
        <v>289</v>
      </c>
      <c r="C2" s="130" t="s">
        <v>290</v>
      </c>
      <c r="D2" s="130" t="s">
        <v>291</v>
      </c>
    </row>
    <row r="3" spans="1:4" s="134" customFormat="1" ht="14.45" customHeight="1">
      <c r="A3" s="131">
        <v>6</v>
      </c>
      <c r="B3" s="132" t="s">
        <v>293</v>
      </c>
      <c r="C3" s="133" t="s">
        <v>33</v>
      </c>
      <c r="D3" s="133" t="s">
        <v>292</v>
      </c>
    </row>
    <row r="4" spans="1:4" s="134" customFormat="1" ht="14.45" customHeight="1">
      <c r="A4" s="131">
        <v>10</v>
      </c>
      <c r="B4" s="132" t="s">
        <v>293</v>
      </c>
      <c r="C4" s="133"/>
      <c r="D4" s="173" t="s">
        <v>294</v>
      </c>
    </row>
    <row r="5" spans="1:4" s="134" customFormat="1" ht="14.45" customHeight="1">
      <c r="A5" s="131">
        <v>15</v>
      </c>
      <c r="B5" s="132" t="s">
        <v>293</v>
      </c>
      <c r="C5" s="133"/>
      <c r="D5" s="16" t="s">
        <v>295</v>
      </c>
    </row>
    <row r="6" spans="1:4" s="134" customFormat="1" ht="14.45" customHeight="1">
      <c r="A6" s="131">
        <v>17</v>
      </c>
      <c r="B6" s="132" t="s">
        <v>293</v>
      </c>
      <c r="C6" s="133"/>
      <c r="D6" s="16" t="s">
        <v>296</v>
      </c>
    </row>
    <row r="7" spans="1:4" s="134" customFormat="1" ht="14.45" customHeight="1">
      <c r="A7" s="131">
        <v>20</v>
      </c>
      <c r="B7" s="132" t="s">
        <v>293</v>
      </c>
      <c r="C7" s="133"/>
      <c r="D7" s="20" t="s">
        <v>297</v>
      </c>
    </row>
    <row r="8" spans="1:4" s="134" customFormat="1" ht="14.45" customHeight="1">
      <c r="A8" s="131">
        <v>22</v>
      </c>
      <c r="B8" s="132" t="s">
        <v>293</v>
      </c>
      <c r="C8" s="133"/>
      <c r="D8" s="20" t="s">
        <v>298</v>
      </c>
    </row>
    <row r="9" spans="1:4" s="134" customFormat="1" ht="14.45" customHeight="1">
      <c r="A9" s="131">
        <v>26</v>
      </c>
      <c r="B9" s="132" t="s">
        <v>300</v>
      </c>
      <c r="C9" s="103" t="s">
        <v>170</v>
      </c>
      <c r="D9" s="26" t="s">
        <v>299</v>
      </c>
    </row>
    <row r="10" spans="1:4" s="134" customFormat="1" ht="14.45" customHeight="1">
      <c r="A10" s="131">
        <v>26</v>
      </c>
      <c r="B10" s="132" t="s">
        <v>302</v>
      </c>
      <c r="C10" s="12" t="s">
        <v>171</v>
      </c>
      <c r="D10" s="12" t="s">
        <v>236</v>
      </c>
    </row>
    <row r="11" spans="1:4" s="134" customFormat="1" ht="14.45" customHeight="1">
      <c r="A11" s="131">
        <v>26</v>
      </c>
      <c r="B11" s="132" t="s">
        <v>293</v>
      </c>
      <c r="C11" s="20" t="s">
        <v>172</v>
      </c>
      <c r="D11" s="20" t="s">
        <v>301</v>
      </c>
    </row>
    <row r="12" spans="1:4" s="134" customFormat="1" ht="14.45" customHeight="1">
      <c r="A12" s="131">
        <v>36</v>
      </c>
      <c r="B12" s="132" t="s">
        <v>304</v>
      </c>
      <c r="C12" s="133"/>
      <c r="D12" s="12" t="s">
        <v>303</v>
      </c>
    </row>
    <row r="13" spans="1:4" s="134" customFormat="1" ht="14.45" customHeight="1">
      <c r="A13" s="131">
        <v>45</v>
      </c>
      <c r="B13" s="132" t="s">
        <v>304</v>
      </c>
      <c r="C13" s="201" t="s">
        <v>325</v>
      </c>
      <c r="D13" s="202"/>
    </row>
    <row r="14" spans="1:4" s="134" customFormat="1" ht="14.45" customHeight="1">
      <c r="A14" s="131">
        <v>46</v>
      </c>
      <c r="B14" s="197" t="s">
        <v>307</v>
      </c>
      <c r="C14" s="198"/>
      <c r="D14" s="199"/>
    </row>
    <row r="15" spans="1:4" s="134" customFormat="1" ht="14.45" customHeight="1">
      <c r="A15" s="131">
        <v>47</v>
      </c>
      <c r="B15" s="132" t="s">
        <v>326</v>
      </c>
      <c r="C15" s="203" t="s">
        <v>327</v>
      </c>
      <c r="D15" s="204"/>
    </row>
    <row r="16" spans="1:4" s="134" customFormat="1" ht="14.45" customHeight="1">
      <c r="A16" s="131">
        <v>63</v>
      </c>
      <c r="B16" s="132" t="s">
        <v>293</v>
      </c>
      <c r="C16" s="133"/>
      <c r="D16" s="16" t="s">
        <v>312</v>
      </c>
    </row>
    <row r="17" spans="1:4" s="134" customFormat="1" ht="14.45" customHeight="1">
      <c r="A17" s="131">
        <v>77</v>
      </c>
      <c r="B17" s="132" t="s">
        <v>304</v>
      </c>
      <c r="C17" s="11" t="s">
        <v>121</v>
      </c>
      <c r="D17" s="133"/>
    </row>
    <row r="18" spans="1:4" s="134" customFormat="1" ht="26.25" customHeight="1">
      <c r="A18" s="131">
        <v>77</v>
      </c>
      <c r="B18" s="132" t="s">
        <v>293</v>
      </c>
      <c r="C18" s="28" t="s">
        <v>200</v>
      </c>
      <c r="D18" s="138" t="s">
        <v>313</v>
      </c>
    </row>
    <row r="19" spans="1:4" s="134" customFormat="1" ht="36.75" customHeight="1">
      <c r="A19" s="174">
        <v>85</v>
      </c>
      <c r="B19" s="171" t="s">
        <v>335</v>
      </c>
      <c r="C19" s="172" t="s">
        <v>207</v>
      </c>
      <c r="D19" s="172" t="s">
        <v>317</v>
      </c>
    </row>
    <row r="20" spans="1:4" s="134" customFormat="1" ht="36.75" customHeight="1">
      <c r="A20" s="131">
        <v>91</v>
      </c>
      <c r="B20" s="132" t="s">
        <v>335</v>
      </c>
      <c r="C20" s="173" t="s">
        <v>222</v>
      </c>
      <c r="D20" s="173" t="s">
        <v>318</v>
      </c>
    </row>
    <row r="21" spans="1:4" s="134" customFormat="1" ht="36.75" customHeight="1">
      <c r="A21" s="131">
        <v>92</v>
      </c>
      <c r="B21" s="132" t="s">
        <v>336</v>
      </c>
      <c r="C21" s="176" t="s">
        <v>2</v>
      </c>
      <c r="D21" s="176" t="s">
        <v>4</v>
      </c>
    </row>
    <row r="22" spans="1:4" s="134" customFormat="1" ht="24.75" customHeight="1">
      <c r="A22" s="131">
        <v>93</v>
      </c>
      <c r="B22" s="132" t="s">
        <v>335</v>
      </c>
      <c r="C22" s="176" t="s">
        <v>229</v>
      </c>
      <c r="D22" s="173" t="s">
        <v>314</v>
      </c>
    </row>
    <row r="23" spans="1:4" s="134" customFormat="1" ht="14.45" customHeight="1">
      <c r="A23" s="131">
        <v>100</v>
      </c>
      <c r="B23" s="132" t="s">
        <v>304</v>
      </c>
      <c r="C23" s="205" t="s">
        <v>325</v>
      </c>
      <c r="D23" s="205"/>
    </row>
    <row r="24" spans="1:4" s="134" customFormat="1" ht="14.45" customHeight="1">
      <c r="A24" s="131">
        <v>101</v>
      </c>
      <c r="B24" s="132" t="s">
        <v>304</v>
      </c>
      <c r="C24" s="205" t="s">
        <v>325</v>
      </c>
      <c r="D24" s="205"/>
    </row>
    <row r="25" spans="1:4" s="134" customFormat="1" ht="14.45" customHeight="1">
      <c r="A25" s="131">
        <v>102</v>
      </c>
      <c r="B25" s="132" t="s">
        <v>304</v>
      </c>
      <c r="C25" s="205" t="s">
        <v>325</v>
      </c>
      <c r="D25" s="205"/>
    </row>
    <row r="26" spans="1:4" s="175" customFormat="1" ht="14.45" customHeight="1">
      <c r="A26" s="131">
        <v>103</v>
      </c>
      <c r="B26" s="132" t="s">
        <v>326</v>
      </c>
      <c r="C26" s="200" t="s">
        <v>328</v>
      </c>
      <c r="D26" s="200"/>
    </row>
    <row r="27" spans="1:4" s="175" customFormat="1" ht="14.45" customHeight="1">
      <c r="A27" s="131">
        <v>105</v>
      </c>
      <c r="B27" s="132" t="s">
        <v>293</v>
      </c>
      <c r="C27" s="176" t="s">
        <v>242</v>
      </c>
      <c r="D27" s="176" t="s">
        <v>315</v>
      </c>
    </row>
    <row r="30" spans="1:4" s="127" customFormat="1" ht="16.5" customHeight="1">
      <c r="A30" s="127" t="s">
        <v>331</v>
      </c>
      <c r="C30" s="128"/>
      <c r="D30" s="128"/>
    </row>
    <row r="31" spans="1:4" s="127" customFormat="1" ht="16.5" customHeight="1">
      <c r="A31" s="129" t="s">
        <v>288</v>
      </c>
      <c r="B31" s="129" t="s">
        <v>289</v>
      </c>
      <c r="C31" s="130" t="s">
        <v>290</v>
      </c>
      <c r="D31" s="130" t="s">
        <v>291</v>
      </c>
    </row>
    <row r="32" spans="1:4">
      <c r="A32" s="207">
        <v>2</v>
      </c>
      <c r="B32" s="206" t="s">
        <v>332</v>
      </c>
      <c r="C32" s="206" t="s">
        <v>333</v>
      </c>
      <c r="D32" s="206" t="s">
        <v>334</v>
      </c>
    </row>
    <row r="33" spans="1:4">
      <c r="A33" s="207">
        <v>27</v>
      </c>
      <c r="B33" s="206" t="s">
        <v>336</v>
      </c>
      <c r="C33" s="206" t="s">
        <v>338</v>
      </c>
      <c r="D33" s="206" t="s">
        <v>339</v>
      </c>
    </row>
    <row r="34" spans="1:4">
      <c r="A34" s="207">
        <v>55</v>
      </c>
      <c r="B34" s="206" t="s">
        <v>342</v>
      </c>
      <c r="C34" s="11" t="s">
        <v>181</v>
      </c>
      <c r="D34" s="11" t="s">
        <v>341</v>
      </c>
    </row>
  </sheetData>
  <mergeCells count="7">
    <mergeCell ref="B14:D14"/>
    <mergeCell ref="C26:D26"/>
    <mergeCell ref="C13:D13"/>
    <mergeCell ref="C15:D15"/>
    <mergeCell ref="C23:D23"/>
    <mergeCell ref="C25:D25"/>
    <mergeCell ref="C24:D24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700</vt:lpstr>
      <vt:lpstr>800</vt:lpstr>
      <vt:lpstr>改定箇所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cp:lastPrinted>2018-04-14T08:16:19Z</cp:lastPrinted>
  <dcterms:created xsi:type="dcterms:W3CDTF">2016-12-15T19:22:13Z</dcterms:created>
  <dcterms:modified xsi:type="dcterms:W3CDTF">2018-04-16T22:01:15Z</dcterms:modified>
</cp:coreProperties>
</file>