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T_HDD\BRM\2018_715\"/>
    </mc:Choice>
  </mc:AlternateContent>
  <xr:revisionPtr revIDLastSave="0" documentId="8_{B4C3AC2F-54F4-4BAD-8817-C325597AB29C}" xr6:coauthVersionLast="34" xr6:coauthVersionMax="34" xr10:uidLastSave="{00000000-0000-0000-0000-000000000000}"/>
  <bookViews>
    <workbookView xWindow="0" yWindow="0" windowWidth="23040" windowHeight="8460" xr2:uid="{00000000-000D-0000-FFFF-FFFF00000000}"/>
  </bookViews>
  <sheets>
    <sheet name="HP用" sheetId="1" r:id="rId1"/>
  </sheets>
  <definedNames>
    <definedName name="_xlnm._FilterDatabase" localSheetId="0" hidden="1">HP用!$A$1:$V$273</definedName>
    <definedName name="_xlnm.Print_Area" localSheetId="0">HP用!$A$1:$Q$267</definedName>
  </definedNames>
  <calcPr calcId="162913"/>
</workbook>
</file>

<file path=xl/calcChain.xml><?xml version="1.0" encoding="utf-8"?>
<calcChain xmlns="http://schemas.openxmlformats.org/spreadsheetml/2006/main">
  <c r="M273" i="1" l="1"/>
  <c r="O266" i="1" l="1"/>
  <c r="O22" i="1" l="1"/>
  <c r="D269" i="1" l="1"/>
  <c r="O220" i="1"/>
  <c r="O221" i="1"/>
  <c r="O222" i="1"/>
  <c r="O223" i="1"/>
  <c r="O225" i="1"/>
  <c r="O226" i="1"/>
  <c r="O227" i="1"/>
  <c r="O228" i="1"/>
  <c r="O230" i="1"/>
  <c r="O231" i="1"/>
  <c r="O232" i="1"/>
  <c r="O233" i="1"/>
  <c r="O234" i="1"/>
  <c r="O235" i="1"/>
  <c r="O237" i="1"/>
  <c r="O240" i="1"/>
  <c r="O241" i="1"/>
  <c r="O243" i="1"/>
  <c r="O244" i="1"/>
  <c r="O246" i="1"/>
  <c r="O247" i="1"/>
  <c r="O248" i="1"/>
  <c r="O249" i="1"/>
  <c r="O251" i="1"/>
  <c r="O252" i="1"/>
  <c r="O254" i="1"/>
  <c r="O255" i="1"/>
  <c r="O256" i="1"/>
  <c r="O258" i="1"/>
  <c r="O260" i="1"/>
  <c r="O262" i="1"/>
  <c r="O264" i="1"/>
  <c r="O165" i="1"/>
  <c r="O166" i="1"/>
  <c r="O167" i="1"/>
  <c r="O168" i="1"/>
  <c r="O169" i="1"/>
  <c r="O170" i="1"/>
  <c r="O171" i="1"/>
  <c r="O172" i="1"/>
  <c r="O173" i="1"/>
  <c r="O175" i="1"/>
  <c r="O176" i="1"/>
  <c r="O177" i="1"/>
  <c r="O178" i="1"/>
  <c r="O184" i="1"/>
  <c r="O185" i="1"/>
  <c r="O186" i="1"/>
  <c r="O187" i="1"/>
  <c r="O188" i="1"/>
  <c r="O189" i="1"/>
  <c r="O191" i="1"/>
  <c r="O192" i="1"/>
  <c r="O193" i="1"/>
  <c r="O194" i="1"/>
  <c r="O196" i="1"/>
  <c r="O197" i="1"/>
  <c r="O198" i="1"/>
  <c r="O200" i="1"/>
  <c r="O201" i="1"/>
  <c r="O202" i="1"/>
  <c r="O204" i="1"/>
  <c r="O206" i="1"/>
  <c r="O209" i="1"/>
  <c r="O211" i="1"/>
  <c r="O110" i="1"/>
  <c r="O111" i="1"/>
  <c r="O113" i="1"/>
  <c r="O114" i="1"/>
  <c r="O115" i="1"/>
  <c r="O116" i="1"/>
  <c r="O117" i="1"/>
  <c r="O120" i="1"/>
  <c r="O121" i="1"/>
  <c r="O122" i="1"/>
  <c r="O123" i="1"/>
  <c r="O125" i="1"/>
  <c r="O126" i="1"/>
  <c r="O127" i="1"/>
  <c r="O128" i="1"/>
  <c r="O130" i="1"/>
  <c r="O132" i="1"/>
  <c r="O133" i="1"/>
  <c r="O135" i="1"/>
  <c r="O139" i="1"/>
  <c r="O144" i="1"/>
  <c r="O146" i="1"/>
  <c r="O147" i="1"/>
  <c r="O148" i="1"/>
  <c r="O149" i="1"/>
  <c r="O150" i="1"/>
  <c r="O151" i="1"/>
  <c r="O152" i="1"/>
  <c r="O153" i="1"/>
  <c r="O154" i="1"/>
  <c r="O155" i="1"/>
  <c r="O156" i="1"/>
  <c r="O159" i="1"/>
  <c r="O160" i="1"/>
  <c r="O106" i="1"/>
  <c r="O107" i="1"/>
  <c r="O108" i="1"/>
  <c r="O37" i="1"/>
  <c r="O40" i="1"/>
  <c r="O41" i="1"/>
  <c r="O42" i="1"/>
  <c r="O43" i="1"/>
  <c r="O44" i="1"/>
  <c r="O47" i="1"/>
  <c r="O48" i="1"/>
  <c r="O49" i="1"/>
  <c r="O50" i="1"/>
  <c r="O51" i="1"/>
  <c r="O54" i="1"/>
  <c r="O55" i="1"/>
  <c r="O56" i="1"/>
  <c r="O60" i="1"/>
  <c r="O61" i="1"/>
  <c r="O62" i="1"/>
  <c r="O63" i="1"/>
  <c r="O64" i="1"/>
  <c r="O65" i="1"/>
  <c r="O66" i="1"/>
  <c r="O69" i="1"/>
  <c r="O70" i="1"/>
  <c r="O71" i="1"/>
  <c r="O73" i="1"/>
  <c r="O74" i="1"/>
  <c r="O75" i="1"/>
  <c r="O77" i="1"/>
  <c r="O78" i="1"/>
  <c r="O79" i="1"/>
  <c r="O80" i="1"/>
  <c r="O81" i="1"/>
  <c r="O83" i="1"/>
  <c r="O84" i="1"/>
  <c r="O85" i="1"/>
  <c r="O86" i="1"/>
  <c r="O88" i="1"/>
  <c r="O90" i="1"/>
  <c r="O91" i="1"/>
  <c r="O93" i="1"/>
  <c r="O94" i="1"/>
  <c r="O95" i="1"/>
  <c r="O96" i="1"/>
  <c r="O97" i="1"/>
  <c r="O101" i="1"/>
  <c r="O103" i="1"/>
  <c r="O4" i="1"/>
  <c r="O5" i="1"/>
  <c r="O6" i="1"/>
  <c r="O8" i="1"/>
  <c r="O9" i="1"/>
  <c r="O10" i="1"/>
  <c r="O12" i="1"/>
  <c r="O13" i="1"/>
  <c r="O17" i="1"/>
  <c r="O19" i="1"/>
  <c r="O20" i="1"/>
  <c r="O21" i="1"/>
  <c r="O23" i="1"/>
  <c r="O24" i="1"/>
  <c r="O25" i="1"/>
  <c r="O26" i="1"/>
  <c r="O28" i="1"/>
  <c r="O30" i="1"/>
  <c r="O31" i="1"/>
  <c r="O32" i="1"/>
  <c r="O33" i="1"/>
  <c r="O34" i="1"/>
  <c r="O3" i="1"/>
  <c r="O269" i="1" l="1"/>
  <c r="Q269" i="1"/>
  <c r="F269" i="1" l="1"/>
  <c r="O215" i="1" l="1"/>
  <c r="O216" i="1"/>
  <c r="O218" i="1"/>
  <c r="O164" i="1"/>
  <c r="O163" i="1"/>
  <c r="O109" i="1"/>
  <c r="O2" i="1"/>
  <c r="H269" i="1"/>
  <c r="L269" i="1" l="1"/>
  <c r="N270" i="1"/>
  <c r="J269" i="1"/>
  <c r="L273" i="1" l="1"/>
</calcChain>
</file>

<file path=xl/sharedStrings.xml><?xml version="1.0" encoding="utf-8"?>
<sst xmlns="http://schemas.openxmlformats.org/spreadsheetml/2006/main" count="2708" uniqueCount="837">
  <si>
    <t>No.</t>
    <phoneticPr fontId="2"/>
  </si>
  <si>
    <t>所属クラブ</t>
  </si>
  <si>
    <t>Takashi</t>
  </si>
  <si>
    <t>無所属</t>
  </si>
  <si>
    <t>オダックス近畿</t>
  </si>
  <si>
    <t>Tatsuya</t>
  </si>
  <si>
    <t>Audax Japan</t>
  </si>
  <si>
    <t>Daisuke</t>
  </si>
  <si>
    <t>斉藤　忠義</t>
  </si>
  <si>
    <t>Nobuyuki</t>
  </si>
  <si>
    <t>TANAKA</t>
  </si>
  <si>
    <t>Shigeki</t>
  </si>
  <si>
    <t>HASHIMOTO</t>
  </si>
  <si>
    <t>MIYATA</t>
  </si>
  <si>
    <t>森　一</t>
  </si>
  <si>
    <t>MORI</t>
  </si>
  <si>
    <t>YAMASAKI</t>
  </si>
  <si>
    <t>Shinji</t>
  </si>
  <si>
    <t>Yusuke</t>
  </si>
  <si>
    <t>Masaaki</t>
  </si>
  <si>
    <t>Hirokazu</t>
  </si>
  <si>
    <t>Takahiro</t>
  </si>
  <si>
    <t>Keisuke</t>
  </si>
  <si>
    <t>桑原　正明</t>
  </si>
  <si>
    <t>Hiroyuki</t>
  </si>
  <si>
    <t>NOMURA</t>
  </si>
  <si>
    <t>廣田　茂樹</t>
  </si>
  <si>
    <t>HIROTA</t>
  </si>
  <si>
    <t>DNS</t>
    <phoneticPr fontId="2"/>
  </si>
  <si>
    <t>total</t>
  </si>
  <si>
    <t>medal</t>
  </si>
  <si>
    <t>pins</t>
  </si>
  <si>
    <t>START
(和歌山)</t>
    <rPh sb="7" eb="10">
      <t>ワカヤマ</t>
    </rPh>
    <phoneticPr fontId="2"/>
  </si>
  <si>
    <t>FINISH
(和歌山)</t>
    <rPh sb="8" eb="11">
      <t>ワカヤマ</t>
    </rPh>
    <phoneticPr fontId="2"/>
  </si>
  <si>
    <t>name</t>
    <phoneticPr fontId="2"/>
  </si>
  <si>
    <t>DNF</t>
    <phoneticPr fontId="2"/>
  </si>
  <si>
    <t>ｴﾝﾄﾘｰ</t>
    <phoneticPr fontId="2"/>
  </si>
  <si>
    <t>出走</t>
    <rPh sb="0" eb="2">
      <t>シュッソウ</t>
    </rPh>
    <phoneticPr fontId="2"/>
  </si>
  <si>
    <t>認定外完走</t>
    <rPh sb="0" eb="2">
      <t>ニンテイ</t>
    </rPh>
    <rPh sb="2" eb="3">
      <t>ガイ</t>
    </rPh>
    <rPh sb="3" eb="5">
      <t>カンソウ</t>
    </rPh>
    <phoneticPr fontId="2"/>
  </si>
  <si>
    <t>メダル</t>
    <phoneticPr fontId="2"/>
  </si>
  <si>
    <t>都道府県</t>
    <rPh sb="0" eb="4">
      <t>トドウフケン</t>
    </rPh>
    <phoneticPr fontId="2"/>
  </si>
  <si>
    <t>和歌山県</t>
  </si>
  <si>
    <t>兵庫県</t>
  </si>
  <si>
    <t>奈良県</t>
  </si>
  <si>
    <t>大阪府</t>
  </si>
  <si>
    <t>滋賀県</t>
  </si>
  <si>
    <t>京都府</t>
  </si>
  <si>
    <t>愛知県</t>
  </si>
  <si>
    <t>Shinichi</t>
  </si>
  <si>
    <t>Masayuki</t>
  </si>
  <si>
    <t>KIMURA</t>
  </si>
  <si>
    <t>瀬尾　敏也</t>
  </si>
  <si>
    <t>SEO</t>
  </si>
  <si>
    <t>Toshiya</t>
  </si>
  <si>
    <t>Masaki</t>
  </si>
  <si>
    <t>Hitoshi</t>
  </si>
  <si>
    <t>細川　秀樹</t>
  </si>
  <si>
    <t>HOSOKAWA</t>
  </si>
  <si>
    <t>Hideki</t>
  </si>
  <si>
    <t>KITAGAWA</t>
  </si>
  <si>
    <t>Tomoki</t>
  </si>
  <si>
    <t>長町　和哉</t>
  </si>
  <si>
    <t>NAGAMACHI</t>
  </si>
  <si>
    <t>Kazuya</t>
  </si>
  <si>
    <t>FUJII</t>
  </si>
  <si>
    <t>Hajime</t>
  </si>
  <si>
    <t>Osamu</t>
  </si>
  <si>
    <t>織田　修</t>
  </si>
  <si>
    <t>ORITA</t>
  </si>
  <si>
    <t>Satoshi</t>
  </si>
  <si>
    <t>櫛谷　人志</t>
  </si>
  <si>
    <t>KUSHITANI</t>
  </si>
  <si>
    <t>KUWAHARA</t>
  </si>
  <si>
    <t>SAITO</t>
  </si>
  <si>
    <t>Kosuke</t>
  </si>
  <si>
    <t>筒井　俊光</t>
  </si>
  <si>
    <t>TSUTSUI</t>
  </si>
  <si>
    <t>Toshimitsu</t>
  </si>
  <si>
    <t>Yuki</t>
  </si>
  <si>
    <t>MAEDA</t>
  </si>
  <si>
    <t>松浦　潤</t>
  </si>
  <si>
    <t>MATSUURA</t>
  </si>
  <si>
    <t>Jun</t>
  </si>
  <si>
    <t>YAMADA</t>
  </si>
  <si>
    <t>WATANABE</t>
  </si>
  <si>
    <t>ピンズ</t>
    <phoneticPr fontId="2"/>
  </si>
  <si>
    <r>
      <t xml:space="preserve">認定番号
</t>
    </r>
    <r>
      <rPr>
        <sz val="8"/>
        <color theme="1"/>
        <rFont val="Arial"/>
        <family val="2"/>
      </rPr>
      <t>Homologation number</t>
    </r>
    <rPh sb="0" eb="2">
      <t>ニンテイ</t>
    </rPh>
    <rPh sb="2" eb="4">
      <t>バンゴウ</t>
    </rPh>
    <phoneticPr fontId="2"/>
  </si>
  <si>
    <t>ITO</t>
  </si>
  <si>
    <t>久木田　真一</t>
  </si>
  <si>
    <t>KUKITA</t>
  </si>
  <si>
    <t>Takuya</t>
  </si>
  <si>
    <t>KOIZUMI</t>
  </si>
  <si>
    <t>Shingo</t>
  </si>
  <si>
    <t>Tadayosi</t>
  </si>
  <si>
    <t>SAKAI</t>
  </si>
  <si>
    <t>坂井　秀孝</t>
  </si>
  <si>
    <t>Hidetaka</t>
  </si>
  <si>
    <t>SAKAGUCHI</t>
  </si>
  <si>
    <t>NAGAI</t>
  </si>
  <si>
    <t>古川　英和</t>
  </si>
  <si>
    <t>FURUKAWA</t>
  </si>
  <si>
    <t>Hidekazu</t>
  </si>
  <si>
    <t>HORIUCHI</t>
  </si>
  <si>
    <t>山脇　一成</t>
  </si>
  <si>
    <t>YAMAWAKI</t>
  </si>
  <si>
    <t>Kazushige</t>
  </si>
  <si>
    <t>徳島県</t>
  </si>
  <si>
    <t>Hiroaki</t>
  </si>
  <si>
    <t>Atsushi</t>
  </si>
  <si>
    <t>SUGIMOTO</t>
  </si>
  <si>
    <t>TAKEUCHI</t>
  </si>
  <si>
    <t>Takeshi</t>
  </si>
  <si>
    <t>Masato</t>
  </si>
  <si>
    <t>MATSUMOTO</t>
  </si>
  <si>
    <t>IKEDA</t>
  </si>
  <si>
    <t>Mitsuharu</t>
  </si>
  <si>
    <t>Takanori</t>
  </si>
  <si>
    <t>岡田　慶太</t>
  </si>
  <si>
    <t>OKADA</t>
  </si>
  <si>
    <t>Keita</t>
  </si>
  <si>
    <t>蔭山　辰也</t>
  </si>
  <si>
    <t>KAGEYAMA</t>
  </si>
  <si>
    <t>小泉　勇人</t>
  </si>
  <si>
    <t>Hayato</t>
  </si>
  <si>
    <t>Ryo</t>
  </si>
  <si>
    <t>FUJIMOTO</t>
  </si>
  <si>
    <t>峯近　兼臣</t>
  </si>
  <si>
    <t>MINECHIKA</t>
  </si>
  <si>
    <t>Kazutomi</t>
  </si>
  <si>
    <t>Katsuyuki</t>
  </si>
  <si>
    <t>山﨑　裕貴</t>
  </si>
  <si>
    <t>YAMAMOTO</t>
  </si>
  <si>
    <t>香川県</t>
  </si>
  <si>
    <t>YOSHIDA</t>
  </si>
  <si>
    <t>Akihiko</t>
  </si>
  <si>
    <t>完走済</t>
    <rPh sb="0" eb="2">
      <t>カンソウ</t>
    </rPh>
    <rPh sb="2" eb="3">
      <t>スミ</t>
    </rPh>
    <phoneticPr fontId="2"/>
  </si>
  <si>
    <t>走行中</t>
    <rPh sb="0" eb="3">
      <t>ソウコウチュウ</t>
    </rPh>
    <phoneticPr fontId="2"/>
  </si>
  <si>
    <t>Hiroki</t>
  </si>
  <si>
    <t>青井　誠也</t>
  </si>
  <si>
    <t>AOI</t>
  </si>
  <si>
    <t>Seiya</t>
  </si>
  <si>
    <t>青木　凌大</t>
  </si>
  <si>
    <t>AOKI</t>
  </si>
  <si>
    <t>Ryodai</t>
  </si>
  <si>
    <t>荒木　浩</t>
  </si>
  <si>
    <t>ARAKI</t>
  </si>
  <si>
    <t>Hiroshi</t>
  </si>
  <si>
    <t>有井　和也</t>
  </si>
  <si>
    <t>ARII</t>
  </si>
  <si>
    <t>三重県</t>
  </si>
  <si>
    <t>今西　毅</t>
  </si>
  <si>
    <t>IMANISHI</t>
  </si>
  <si>
    <t>Tsuyoshi</t>
  </si>
  <si>
    <t>今吉　有理子</t>
  </si>
  <si>
    <t>IMAYOSHI</t>
  </si>
  <si>
    <t>Yuriko</t>
  </si>
  <si>
    <t>上野　良介</t>
  </si>
  <si>
    <t>UENO</t>
  </si>
  <si>
    <t>Ryosuke</t>
  </si>
  <si>
    <t>梅田　順也</t>
  </si>
  <si>
    <t>UMEDA</t>
  </si>
  <si>
    <t>Junya</t>
  </si>
  <si>
    <t>大岩　純</t>
  </si>
  <si>
    <t>OIWA</t>
  </si>
  <si>
    <t>大原　真介</t>
  </si>
  <si>
    <t>OHARA</t>
  </si>
  <si>
    <t>Shinsuke</t>
  </si>
  <si>
    <t>岡　美里</t>
  </si>
  <si>
    <t>OKA</t>
  </si>
  <si>
    <t>Misato</t>
  </si>
  <si>
    <t>垣内　信吾</t>
  </si>
  <si>
    <t>KAKIUCHI</t>
  </si>
  <si>
    <t>香月　淳一</t>
  </si>
  <si>
    <t>KATSUKI</t>
  </si>
  <si>
    <t>Junichi</t>
  </si>
  <si>
    <t>門　慧</t>
  </si>
  <si>
    <t>KADO</t>
  </si>
  <si>
    <t>金川　佳樹</t>
  </si>
  <si>
    <t>KANAGAWA</t>
  </si>
  <si>
    <t>Yoshiki</t>
  </si>
  <si>
    <t>河合　美孝</t>
  </si>
  <si>
    <t>KAWAI</t>
  </si>
  <si>
    <t>Yoshitaka</t>
  </si>
  <si>
    <t>川勝　和美</t>
  </si>
  <si>
    <t>KAWAKATSU</t>
  </si>
  <si>
    <t>Kazumi</t>
  </si>
  <si>
    <t>川上　宜敬</t>
  </si>
  <si>
    <t>KAWAKAMI</t>
  </si>
  <si>
    <t>島根県</t>
  </si>
  <si>
    <t>菊池　幸忠</t>
  </si>
  <si>
    <t>KIKUCHI</t>
  </si>
  <si>
    <t>Yukitada</t>
  </si>
  <si>
    <t>北浦　敬之</t>
  </si>
  <si>
    <t>北川　貞大</t>
  </si>
  <si>
    <t>Sadahiro</t>
  </si>
  <si>
    <t>紀野　伸一</t>
  </si>
  <si>
    <t>KINO</t>
  </si>
  <si>
    <t>倉田　高徳</t>
  </si>
  <si>
    <t>KURATA</t>
  </si>
  <si>
    <t>後藤　秀幸</t>
  </si>
  <si>
    <t>GOTO</t>
  </si>
  <si>
    <t>Hideyuki</t>
  </si>
  <si>
    <t>小山　勇気</t>
  </si>
  <si>
    <t>KOYAMA</t>
  </si>
  <si>
    <t>齋藤　優</t>
  </si>
  <si>
    <t>Suguru</t>
  </si>
  <si>
    <t>坂口　寛和</t>
  </si>
  <si>
    <t>三田　和宏</t>
  </si>
  <si>
    <t>SANDA</t>
  </si>
  <si>
    <t>Kazuhiro</t>
  </si>
  <si>
    <t>柴垣　健一</t>
  </si>
  <si>
    <t>SHIBAGAKI</t>
  </si>
  <si>
    <t>Kenichi</t>
  </si>
  <si>
    <t>柴垣　良子</t>
  </si>
  <si>
    <t>Yoshiko</t>
  </si>
  <si>
    <t>嶋田　真也</t>
  </si>
  <si>
    <t>SHIMADA</t>
  </si>
  <si>
    <t>Masaya</t>
  </si>
  <si>
    <t>白谷　和雄</t>
  </si>
  <si>
    <t>SHIRATANI</t>
  </si>
  <si>
    <t>Kazuo</t>
  </si>
  <si>
    <t>高橋　良夫</t>
  </si>
  <si>
    <t>TAKAHASHI</t>
  </si>
  <si>
    <t>Yoshio</t>
  </si>
  <si>
    <t>竹内　将二</t>
  </si>
  <si>
    <t>Masatsugu</t>
  </si>
  <si>
    <t>田中　尚義</t>
  </si>
  <si>
    <t>Takayoshi</t>
  </si>
  <si>
    <t>辻　俊明</t>
  </si>
  <si>
    <t>TSUJI</t>
  </si>
  <si>
    <t>Toshiaki</t>
  </si>
  <si>
    <t>徳田　篤紀</t>
  </si>
  <si>
    <t>TOKUDA</t>
  </si>
  <si>
    <t>Atsuki</t>
  </si>
  <si>
    <t>利根　裕紀</t>
  </si>
  <si>
    <t>TONE</t>
  </si>
  <si>
    <t>富井　和志</t>
  </si>
  <si>
    <t>TOMII</t>
  </si>
  <si>
    <t>Kazushi</t>
  </si>
  <si>
    <t>豊田　悦詩</t>
  </si>
  <si>
    <t>TOYODA</t>
  </si>
  <si>
    <t>Etsushi</t>
  </si>
  <si>
    <t>永井　正人</t>
  </si>
  <si>
    <t>中尾　優也</t>
  </si>
  <si>
    <t>NAKAO</t>
  </si>
  <si>
    <t>Yuya</t>
  </si>
  <si>
    <t>中川　泰晴</t>
  </si>
  <si>
    <t>NAKAGAWA</t>
  </si>
  <si>
    <t>Yasuharu</t>
  </si>
  <si>
    <t>中崎　みさお</t>
  </si>
  <si>
    <t>NAKAZAKI</t>
  </si>
  <si>
    <t>Misao</t>
  </si>
  <si>
    <t>中崎　雄</t>
  </si>
  <si>
    <t>Yu</t>
  </si>
  <si>
    <t>中田　雅俊</t>
  </si>
  <si>
    <t>NAKADA</t>
  </si>
  <si>
    <t>Masatoshi</t>
  </si>
  <si>
    <t>富山県</t>
  </si>
  <si>
    <t>中野　良則</t>
  </si>
  <si>
    <t>NAKANO</t>
  </si>
  <si>
    <t>Yoshinori</t>
  </si>
  <si>
    <t>仲村　永志</t>
  </si>
  <si>
    <t>NAKAMURA</t>
  </si>
  <si>
    <t>Eiji</t>
  </si>
  <si>
    <t>中村　泰三</t>
  </si>
  <si>
    <t>Taizou</t>
  </si>
  <si>
    <t>沖縄県</t>
  </si>
  <si>
    <t>新関　誉弘</t>
  </si>
  <si>
    <t>NIIZEKI</t>
  </si>
  <si>
    <t>Motohiro</t>
  </si>
  <si>
    <t>灰谷　美津子</t>
  </si>
  <si>
    <t>HAITANI</t>
  </si>
  <si>
    <t>Mitsuko</t>
  </si>
  <si>
    <t>灰谷　好巳</t>
  </si>
  <si>
    <t>Yoshimi</t>
  </si>
  <si>
    <t>橋本　健次</t>
  </si>
  <si>
    <t>Kenji</t>
  </si>
  <si>
    <t>早坂　篤史</t>
  </si>
  <si>
    <t>HAYASAKA</t>
  </si>
  <si>
    <t>林　慎一郎</t>
  </si>
  <si>
    <t>HAYASHI</t>
  </si>
  <si>
    <t>Shinichiro</t>
  </si>
  <si>
    <t>林田　智之</t>
  </si>
  <si>
    <t>HAYASHIDA</t>
  </si>
  <si>
    <t>Tomoyuki</t>
  </si>
  <si>
    <t>廣川　ひろ子</t>
  </si>
  <si>
    <t>HIROKAWA</t>
  </si>
  <si>
    <t>Hiroko</t>
  </si>
  <si>
    <t>廣川　了</t>
  </si>
  <si>
    <t>藤井　昇虎</t>
  </si>
  <si>
    <t>Shogo</t>
  </si>
  <si>
    <t>藤本　鉄也</t>
  </si>
  <si>
    <t>Tetsuya</t>
  </si>
  <si>
    <t>古田　裕二</t>
  </si>
  <si>
    <t>FURUTA</t>
  </si>
  <si>
    <t>Yuji</t>
  </si>
  <si>
    <t>許　峻晧</t>
  </si>
  <si>
    <t>HUH</t>
  </si>
  <si>
    <t>Junho</t>
  </si>
  <si>
    <t>本田　英治</t>
  </si>
  <si>
    <t>HONDA</t>
  </si>
  <si>
    <t>前田　誠典</t>
  </si>
  <si>
    <t>Masanori</t>
  </si>
  <si>
    <t>牧草　次郎</t>
  </si>
  <si>
    <t>MAKIGUSA</t>
  </si>
  <si>
    <t>Jiro</t>
  </si>
  <si>
    <t>増永　仁史</t>
  </si>
  <si>
    <t>MASUNAGA</t>
  </si>
  <si>
    <t>又吉　健司</t>
  </si>
  <si>
    <t>MATAYOSHI</t>
  </si>
  <si>
    <t>松井　浩宜</t>
  </si>
  <si>
    <t>MATSUI</t>
  </si>
  <si>
    <t>Hirotaka</t>
  </si>
  <si>
    <t>松崎　大助</t>
  </si>
  <si>
    <t>MATSUZAKI</t>
  </si>
  <si>
    <t>松野　敬</t>
  </si>
  <si>
    <t>MATSUNO</t>
  </si>
  <si>
    <t>三浦　修児</t>
  </si>
  <si>
    <t>MIURA</t>
  </si>
  <si>
    <t>Shuji</t>
  </si>
  <si>
    <t>宮澤　基樹</t>
  </si>
  <si>
    <t>MIYAZAWA</t>
  </si>
  <si>
    <t>Motoki</t>
  </si>
  <si>
    <t>宮下　智子</t>
  </si>
  <si>
    <t>MIYASHITA</t>
  </si>
  <si>
    <t>Tomoko</t>
  </si>
  <si>
    <t>宮田　雅士</t>
  </si>
  <si>
    <t>Masashi</t>
  </si>
  <si>
    <t>宮向　将吾</t>
  </si>
  <si>
    <t>MIYAMUKAI</t>
  </si>
  <si>
    <t>Syogo</t>
  </si>
  <si>
    <t>石川県</t>
  </si>
  <si>
    <t>宮本　猛士</t>
  </si>
  <si>
    <t>MIYAMOTO</t>
  </si>
  <si>
    <t>menezes　sandro</t>
  </si>
  <si>
    <t>MENEZES</t>
  </si>
  <si>
    <t>Sandro</t>
  </si>
  <si>
    <t>森　千尋</t>
  </si>
  <si>
    <t>Chihiro</t>
  </si>
  <si>
    <t>森本　信宏</t>
  </si>
  <si>
    <t>MORIMOTO</t>
  </si>
  <si>
    <t>Nobuhiro</t>
  </si>
  <si>
    <t>山下　敏史</t>
  </si>
  <si>
    <t>YAMASHITA</t>
  </si>
  <si>
    <t>山下　拓珠</t>
  </si>
  <si>
    <t>Takumi</t>
  </si>
  <si>
    <t>山下　真輝</t>
  </si>
  <si>
    <t>山下　雄大</t>
  </si>
  <si>
    <t>Yudai</t>
  </si>
  <si>
    <t>山田　敬</t>
  </si>
  <si>
    <t>山田　周吾</t>
  </si>
  <si>
    <t>Shugo</t>
  </si>
  <si>
    <t>山中　健</t>
  </si>
  <si>
    <t>YAMANAKA</t>
  </si>
  <si>
    <t>山西　穣二</t>
  </si>
  <si>
    <t>YAMANISHI</t>
  </si>
  <si>
    <t>Jyouji</t>
  </si>
  <si>
    <t>リー　スターク</t>
  </si>
  <si>
    <t>STARK</t>
  </si>
  <si>
    <t>Lee</t>
  </si>
  <si>
    <t>渡邉　高士</t>
  </si>
  <si>
    <t>PC２
(吉野町)</t>
    <rPh sb="5" eb="7">
      <t>ヨシノ</t>
    </rPh>
    <rPh sb="7" eb="8">
      <t>チョウ</t>
    </rPh>
    <phoneticPr fontId="2"/>
  </si>
  <si>
    <t>PC３
(吉野町)</t>
    <rPh sb="5" eb="7">
      <t>ヨシノ</t>
    </rPh>
    <rPh sb="7" eb="8">
      <t>チョウ</t>
    </rPh>
    <phoneticPr fontId="2"/>
  </si>
  <si>
    <t>通過ﾁｪｯｸ
(川上村)</t>
    <rPh sb="0" eb="2">
      <t>ツウカ</t>
    </rPh>
    <rPh sb="8" eb="10">
      <t>カワカミ</t>
    </rPh>
    <rPh sb="10" eb="11">
      <t>ムラ</t>
    </rPh>
    <phoneticPr fontId="2"/>
  </si>
  <si>
    <r>
      <t xml:space="preserve">PC１
</t>
    </r>
    <r>
      <rPr>
        <sz val="10"/>
        <color rgb="FF000000"/>
        <rFont val="HG丸ｺﾞｼｯｸM-PRO"/>
        <family val="3"/>
        <charset val="128"/>
      </rPr>
      <t>(九度山町)</t>
    </r>
    <rPh sb="5" eb="8">
      <t>クドヤマ</t>
    </rPh>
    <rPh sb="8" eb="9">
      <t>チョウ</t>
    </rPh>
    <phoneticPr fontId="2"/>
  </si>
  <si>
    <r>
      <t xml:space="preserve">PC４
</t>
    </r>
    <r>
      <rPr>
        <sz val="10"/>
        <color rgb="FF000000"/>
        <rFont val="HG丸ｺﾞｼｯｸM-PRO"/>
        <family val="3"/>
        <charset val="128"/>
      </rPr>
      <t>(九度山町)</t>
    </r>
    <rPh sb="5" eb="8">
      <t>クドヤマ</t>
    </rPh>
    <rPh sb="8" eb="9">
      <t>チョウ</t>
    </rPh>
    <phoneticPr fontId="2"/>
  </si>
  <si>
    <t>赤澤　真紀</t>
  </si>
  <si>
    <t>AKAZAWA</t>
  </si>
  <si>
    <t>Maki</t>
  </si>
  <si>
    <t>畔地　達也</t>
  </si>
  <si>
    <t>AZECHI</t>
  </si>
  <si>
    <t>アトキンソン・アンドリュー</t>
  </si>
  <si>
    <t>ATKINSON</t>
  </si>
  <si>
    <t>Andrew</t>
  </si>
  <si>
    <t>井口　智子</t>
  </si>
  <si>
    <t>IGUCHI</t>
  </si>
  <si>
    <t>石井　信之</t>
  </si>
  <si>
    <t>ISHII</t>
  </si>
  <si>
    <t>石尾　健一</t>
  </si>
  <si>
    <t>ISHIO</t>
  </si>
  <si>
    <t>石本　武伸</t>
  </si>
  <si>
    <t>ISHIMOTO</t>
  </si>
  <si>
    <t>Takenobu</t>
  </si>
  <si>
    <t>岩野　光希</t>
  </si>
  <si>
    <t>IWANO</t>
  </si>
  <si>
    <t>Mitsuki</t>
  </si>
  <si>
    <t>岩本　健児</t>
  </si>
  <si>
    <t>IWAMOTO</t>
  </si>
  <si>
    <t>上田　薫</t>
  </si>
  <si>
    <t>UEDA</t>
  </si>
  <si>
    <t>Kaoru</t>
  </si>
  <si>
    <t>大石　護</t>
  </si>
  <si>
    <t>OISHI</t>
  </si>
  <si>
    <t>Mamoru</t>
  </si>
  <si>
    <t>興津　英二</t>
  </si>
  <si>
    <t>OKITSU</t>
  </si>
  <si>
    <t>尾崎　千彬</t>
  </si>
  <si>
    <t>OZAKI</t>
  </si>
  <si>
    <t>Chiaki</t>
  </si>
  <si>
    <t>越智　麗仁</t>
  </si>
  <si>
    <t>OCHI</t>
  </si>
  <si>
    <t>Yoshihito</t>
  </si>
  <si>
    <t>香川　和博</t>
  </si>
  <si>
    <t>KAGAWA</t>
  </si>
  <si>
    <t>角田　裕一</t>
  </si>
  <si>
    <t>KAKUTA</t>
  </si>
  <si>
    <t>Yuuichi</t>
  </si>
  <si>
    <t>杉浦　一樹</t>
  </si>
  <si>
    <t>SUGIURA</t>
  </si>
  <si>
    <t>Kazuki</t>
  </si>
  <si>
    <t>AR中部</t>
  </si>
  <si>
    <t>瀬島　賢一</t>
  </si>
  <si>
    <t>SEJIMA</t>
  </si>
  <si>
    <t>瀬之口　宏明</t>
  </si>
  <si>
    <t>SENOKUCHI</t>
  </si>
  <si>
    <t>高橋　慶行</t>
  </si>
  <si>
    <t>Yoshiyuki</t>
  </si>
  <si>
    <t>高山　秀樹</t>
  </si>
  <si>
    <t>TAKAYAMA</t>
  </si>
  <si>
    <t>地本　達行</t>
  </si>
  <si>
    <t>CHIMOTO</t>
  </si>
  <si>
    <t>Tatsuyuki</t>
  </si>
  <si>
    <t>束村　義志</t>
  </si>
  <si>
    <t>TSUKAMURA</t>
  </si>
  <si>
    <t>鳥越　生資</t>
  </si>
  <si>
    <t>TORIGOE</t>
  </si>
  <si>
    <t>Seiji</t>
  </si>
  <si>
    <t>中井　昭彦</t>
  </si>
  <si>
    <t>NAKAI</t>
  </si>
  <si>
    <t>中川　正栄</t>
  </si>
  <si>
    <t>Shoei</t>
  </si>
  <si>
    <t>永田　幹紀</t>
  </si>
  <si>
    <t>NAGATA</t>
  </si>
  <si>
    <t>Motonori</t>
  </si>
  <si>
    <t>中谷　佳正</t>
  </si>
  <si>
    <t>NAKATANI</t>
  </si>
  <si>
    <t>Yoshimasa</t>
  </si>
  <si>
    <t>中脇　光和</t>
  </si>
  <si>
    <t>NAKAWAKI</t>
  </si>
  <si>
    <t>Mitsukazu</t>
  </si>
  <si>
    <t>能阿弥　沙季</t>
  </si>
  <si>
    <t>NOAMI</t>
  </si>
  <si>
    <t>Saki</t>
  </si>
  <si>
    <t>野村　真吾</t>
  </si>
  <si>
    <t>原口　智</t>
  </si>
  <si>
    <t>HRAGUCHI</t>
  </si>
  <si>
    <t>平尾　文雄</t>
  </si>
  <si>
    <t>HIRAO</t>
  </si>
  <si>
    <t>Fumio</t>
  </si>
  <si>
    <t>藤澤　航介</t>
  </si>
  <si>
    <t>FUJISAWA</t>
  </si>
  <si>
    <t>藤田　知信</t>
  </si>
  <si>
    <t>FUJITA</t>
  </si>
  <si>
    <t>Tomonobu</t>
  </si>
  <si>
    <t>古田　達彦</t>
  </si>
  <si>
    <t>Tatsuhiko</t>
  </si>
  <si>
    <t>前野　耕三</t>
  </si>
  <si>
    <t>MAENO</t>
  </si>
  <si>
    <t>Kozo</t>
  </si>
  <si>
    <t>眞木　康二</t>
  </si>
  <si>
    <t>MAKI</t>
  </si>
  <si>
    <t>Koji</t>
  </si>
  <si>
    <t>増尾　裕司</t>
  </si>
  <si>
    <t>MASUO</t>
  </si>
  <si>
    <t>Yuuji</t>
  </si>
  <si>
    <t>松岡　健太郎</t>
  </si>
  <si>
    <t>MATSUOKA</t>
  </si>
  <si>
    <t>Kentaro</t>
  </si>
  <si>
    <t>松岡　那樹</t>
  </si>
  <si>
    <t>静岡県</t>
  </si>
  <si>
    <t>松本　翔</t>
  </si>
  <si>
    <t>Sho</t>
  </si>
  <si>
    <t>三澤　正典</t>
  </si>
  <si>
    <t>MISAWA</t>
  </si>
  <si>
    <t>宮野　泰宏</t>
  </si>
  <si>
    <t>MIYANO</t>
  </si>
  <si>
    <t>Yasuhiro</t>
  </si>
  <si>
    <t>向井　仁志</t>
  </si>
  <si>
    <t>MUKAI</t>
  </si>
  <si>
    <t>矢田　博之</t>
  </si>
  <si>
    <t>YATA</t>
  </si>
  <si>
    <t>山本　貴志</t>
  </si>
  <si>
    <t>結野　智彦</t>
  </si>
  <si>
    <t>YUINO</t>
  </si>
  <si>
    <t>Tomohiko</t>
  </si>
  <si>
    <t>吉田　慎也</t>
  </si>
  <si>
    <t>Shinya</t>
  </si>
  <si>
    <t>吉野　健祐</t>
  </si>
  <si>
    <t>YOSHINO</t>
  </si>
  <si>
    <t>Kensuke</t>
  </si>
  <si>
    <t>安部　真司</t>
  </si>
  <si>
    <t>ABE</t>
  </si>
  <si>
    <t>安部　昌男</t>
  </si>
  <si>
    <t>Masao</t>
  </si>
  <si>
    <t>家村　篤</t>
  </si>
  <si>
    <t>IEMURA</t>
  </si>
  <si>
    <t>五十嵐　耕</t>
  </si>
  <si>
    <t>IGARASHI</t>
  </si>
  <si>
    <t>Ko</t>
  </si>
  <si>
    <t>五十嵐　宏子</t>
  </si>
  <si>
    <t>井口　美央</t>
  </si>
  <si>
    <t>Yoshihisa</t>
  </si>
  <si>
    <t>石津　佳也</t>
  </si>
  <si>
    <t>ISHIZU</t>
  </si>
  <si>
    <t>Yoshinari</t>
  </si>
  <si>
    <t>櫟本　誠</t>
  </si>
  <si>
    <t>ICHINOMOTO</t>
  </si>
  <si>
    <t>Makoto</t>
  </si>
  <si>
    <t>猪塚　久永</t>
  </si>
  <si>
    <t>IZUKA</t>
  </si>
  <si>
    <t>Hisanori</t>
  </si>
  <si>
    <t>伊藤　幸治</t>
  </si>
  <si>
    <t>Kouji</t>
  </si>
  <si>
    <t>伊藤　隼也</t>
  </si>
  <si>
    <t>Shunya</t>
  </si>
  <si>
    <t>岩津　理</t>
  </si>
  <si>
    <t>OSAMU</t>
  </si>
  <si>
    <t>Iwatsu</t>
  </si>
  <si>
    <t>高知県</t>
  </si>
  <si>
    <t>上村　ちか</t>
  </si>
  <si>
    <t>UEMURA</t>
  </si>
  <si>
    <t>Chika</t>
  </si>
  <si>
    <t>宇佐美　真一</t>
  </si>
  <si>
    <t>USAMI</t>
  </si>
  <si>
    <t>大國　千代延</t>
  </si>
  <si>
    <t>OGUNI</t>
  </si>
  <si>
    <t>Chiyonobu</t>
  </si>
  <si>
    <t>太田　浩二</t>
  </si>
  <si>
    <t>OTA</t>
  </si>
  <si>
    <t>大高　浩之</t>
  </si>
  <si>
    <t>OOTAKA</t>
  </si>
  <si>
    <t>大西　明雄</t>
  </si>
  <si>
    <t>ONISHI</t>
  </si>
  <si>
    <t>Akio</t>
  </si>
  <si>
    <t>大西　真理子</t>
  </si>
  <si>
    <t>Mariko</t>
  </si>
  <si>
    <t>大西　佳子</t>
  </si>
  <si>
    <t>ONSHI</t>
  </si>
  <si>
    <t>小川　武紘</t>
  </si>
  <si>
    <t>OGAWA</t>
  </si>
  <si>
    <t>Takehiro</t>
  </si>
  <si>
    <t>奥　丈信</t>
  </si>
  <si>
    <t>OKU</t>
  </si>
  <si>
    <t>小幡　和也</t>
  </si>
  <si>
    <t>OBATA</t>
  </si>
  <si>
    <t>角谷　昌浩</t>
  </si>
  <si>
    <t>KAKUTANI</t>
  </si>
  <si>
    <t>Masahiro</t>
  </si>
  <si>
    <t>笠原　浩</t>
  </si>
  <si>
    <t>KASAHARA</t>
  </si>
  <si>
    <t>Hirosi</t>
  </si>
  <si>
    <t>金澤　孟士</t>
  </si>
  <si>
    <t>KANAZAWA</t>
  </si>
  <si>
    <t>川上　学</t>
  </si>
  <si>
    <t>Manabu</t>
  </si>
  <si>
    <t>木内　一恵</t>
  </si>
  <si>
    <t>KIUCHI</t>
  </si>
  <si>
    <t>Kazue</t>
  </si>
  <si>
    <t>菊地　正明</t>
  </si>
  <si>
    <t>岸田　淳</t>
  </si>
  <si>
    <t>KISHIDA</t>
  </si>
  <si>
    <t>木村　淳二</t>
  </si>
  <si>
    <t>Junji</t>
  </si>
  <si>
    <t>木村　昭太</t>
  </si>
  <si>
    <t>Shota</t>
  </si>
  <si>
    <t>愛媛県</t>
  </si>
  <si>
    <t>楠山　貴広</t>
  </si>
  <si>
    <t>KUSUYAMA</t>
  </si>
  <si>
    <t>呉山　友崇</t>
  </si>
  <si>
    <t>KUREYAMA</t>
  </si>
  <si>
    <t>Tomotaka</t>
  </si>
  <si>
    <t>迎田　祥代</t>
  </si>
  <si>
    <t>KODA</t>
  </si>
  <si>
    <t>Sachiyo</t>
  </si>
  <si>
    <t>近藤　章浩</t>
  </si>
  <si>
    <t>KONDOU</t>
  </si>
  <si>
    <t>Akihiro</t>
  </si>
  <si>
    <t>齊藤　信也</t>
  </si>
  <si>
    <t>西塔　大輔</t>
  </si>
  <si>
    <t>齋藤　雅之</t>
  </si>
  <si>
    <t>酒詰　草太</t>
  </si>
  <si>
    <t>SAKAZUME</t>
  </si>
  <si>
    <t>Sota</t>
  </si>
  <si>
    <t>城　忠弘</t>
  </si>
  <si>
    <t>JO</t>
  </si>
  <si>
    <t>Tadahiro</t>
  </si>
  <si>
    <t>新川　英嗣</t>
  </si>
  <si>
    <t>SHINKAWA</t>
  </si>
  <si>
    <t>杉本　康嘉</t>
  </si>
  <si>
    <t>須見　伸史</t>
  </si>
  <si>
    <t>SUMI</t>
  </si>
  <si>
    <t>隅川　裕介</t>
  </si>
  <si>
    <t>SUMIKAWA</t>
  </si>
  <si>
    <t>住本　圭司</t>
  </si>
  <si>
    <t>SUMIMOTO</t>
  </si>
  <si>
    <t>Keiji</t>
  </si>
  <si>
    <t>園田　聖</t>
  </si>
  <si>
    <t>SONODA</t>
  </si>
  <si>
    <t>Hijiri</t>
  </si>
  <si>
    <t>髙田　克服</t>
  </si>
  <si>
    <t>TAKADA</t>
  </si>
  <si>
    <t>長野県</t>
  </si>
  <si>
    <t>AJたまがわ</t>
  </si>
  <si>
    <t>高橋　陽一郎</t>
  </si>
  <si>
    <t>Yoichiro</t>
  </si>
  <si>
    <t>田中　啓介</t>
  </si>
  <si>
    <t>田中　智之</t>
  </si>
  <si>
    <t>田仲　弘</t>
  </si>
  <si>
    <t>Hiromu</t>
  </si>
  <si>
    <t>津郷　剛史</t>
  </si>
  <si>
    <t>TSUGOU</t>
  </si>
  <si>
    <t>辻　佑斗</t>
  </si>
  <si>
    <t>Yuto</t>
  </si>
  <si>
    <t>時枝　均</t>
  </si>
  <si>
    <t>TOKIEDA</t>
  </si>
  <si>
    <t>時岡　誠治</t>
  </si>
  <si>
    <t>TOKIOKA</t>
  </si>
  <si>
    <t>戸田　太郎</t>
  </si>
  <si>
    <t>TODA</t>
  </si>
  <si>
    <t>Taro</t>
  </si>
  <si>
    <t>中島　啓之</t>
  </si>
  <si>
    <t>NAKAJIMA</t>
  </si>
  <si>
    <t>中瀬　正丈</t>
  </si>
  <si>
    <t>NAKASE</t>
  </si>
  <si>
    <t>Masatake</t>
  </si>
  <si>
    <t>中野　和彦</t>
  </si>
  <si>
    <t>Kazuhiko</t>
  </si>
  <si>
    <t>夏木　雅規</t>
  </si>
  <si>
    <t>NATSUKI</t>
  </si>
  <si>
    <t>NISHIUCHI</t>
  </si>
  <si>
    <t>Akira</t>
  </si>
  <si>
    <t>西尾　昌泰</t>
  </si>
  <si>
    <t>NISHIO</t>
  </si>
  <si>
    <t>野村　尚央</t>
  </si>
  <si>
    <t>Hisao</t>
  </si>
  <si>
    <t>林　恭太郎</t>
  </si>
  <si>
    <t>Kyotaro</t>
  </si>
  <si>
    <t>原田　昌宏</t>
  </si>
  <si>
    <t>HARADA</t>
  </si>
  <si>
    <t>平野　雅幸</t>
  </si>
  <si>
    <t>HIRANO</t>
  </si>
  <si>
    <t>藤井　孝標</t>
  </si>
  <si>
    <t>Takasue</t>
  </si>
  <si>
    <t>藤田　響</t>
  </si>
  <si>
    <t>Kyo</t>
  </si>
  <si>
    <t>藤村　勇人</t>
  </si>
  <si>
    <t>FUJIMURA</t>
  </si>
  <si>
    <t>古田　英之</t>
  </si>
  <si>
    <t>堀井　久嗣</t>
  </si>
  <si>
    <t>HORII</t>
  </si>
  <si>
    <t>Hisatsugu</t>
  </si>
  <si>
    <t>堀内　浩美</t>
  </si>
  <si>
    <t>Hiromi</t>
  </si>
  <si>
    <t>牧草　亮輔</t>
  </si>
  <si>
    <t>増田　脩人</t>
  </si>
  <si>
    <t>MASUDA</t>
  </si>
  <si>
    <t>Naohito</t>
  </si>
  <si>
    <t>松下　隆夫</t>
  </si>
  <si>
    <t>MATSUSHITA</t>
  </si>
  <si>
    <t>Takao</t>
  </si>
  <si>
    <t>南　克弥</t>
  </si>
  <si>
    <t>MINAMI</t>
  </si>
  <si>
    <t>Katsuya</t>
  </si>
  <si>
    <t>南　裕輔</t>
  </si>
  <si>
    <t>南田　拓也</t>
  </si>
  <si>
    <t>MINAMIDA</t>
  </si>
  <si>
    <t>宮前　徹</t>
  </si>
  <si>
    <t>MIYAMAE</t>
  </si>
  <si>
    <t>Toru</t>
  </si>
  <si>
    <t>村田　大樹</t>
  </si>
  <si>
    <t>MURATA</t>
  </si>
  <si>
    <t>保田　直樹</t>
  </si>
  <si>
    <t>YASUDA</t>
  </si>
  <si>
    <t>Naoki</t>
  </si>
  <si>
    <t>柳田　雅紀</t>
  </si>
  <si>
    <t>YANAGIDA</t>
  </si>
  <si>
    <t>山門　祐三</t>
  </si>
  <si>
    <t>YAMAKADO</t>
  </si>
  <si>
    <t>Yuzo</t>
  </si>
  <si>
    <t>山本　篤司</t>
  </si>
  <si>
    <t>横山　和弘</t>
  </si>
  <si>
    <t>YOKOYAMA</t>
  </si>
  <si>
    <t>横山　真作</t>
  </si>
  <si>
    <t>Shinsaku</t>
  </si>
  <si>
    <t>吉岡　孝</t>
  </si>
  <si>
    <t>YOSHIOKA</t>
  </si>
  <si>
    <t>山口県</t>
  </si>
  <si>
    <t>吉崎　有香</t>
  </si>
  <si>
    <t>YOSHIZAKI</t>
  </si>
  <si>
    <t>Yuka</t>
  </si>
  <si>
    <t>吉盛　信行</t>
  </si>
  <si>
    <t>YOSHIMORI</t>
  </si>
  <si>
    <t>和田　耕太</t>
  </si>
  <si>
    <t>WADA</t>
  </si>
  <si>
    <t>Kota</t>
  </si>
  <si>
    <t>和田　光弘</t>
  </si>
  <si>
    <t>Mitsuhiro</t>
  </si>
  <si>
    <t>和田　由希子</t>
  </si>
  <si>
    <t>Yukiko</t>
  </si>
  <si>
    <t>渡辺　英明</t>
  </si>
  <si>
    <t>Hideaki</t>
  </si>
  <si>
    <t>渡邊　昌英</t>
  </si>
  <si>
    <t>Masahide</t>
  </si>
  <si>
    <t>DNS</t>
    <phoneticPr fontId="2"/>
  </si>
  <si>
    <t>北橋　篤</t>
    <rPh sb="0" eb="2">
      <t>キタハシ</t>
    </rPh>
    <rPh sb="3" eb="4">
      <t>アツシ</t>
    </rPh>
    <phoneticPr fontId="2"/>
  </si>
  <si>
    <t>KITAHASHI</t>
  </si>
  <si>
    <t>池田　光晴</t>
    <rPh sb="0" eb="2">
      <t>イケダ</t>
    </rPh>
    <rPh sb="3" eb="5">
      <t>ミツハル</t>
    </rPh>
    <phoneticPr fontId="2"/>
  </si>
  <si>
    <t>DNS</t>
    <phoneticPr fontId="2"/>
  </si>
  <si>
    <t>KITAURA</t>
    <phoneticPr fontId="2"/>
  </si>
  <si>
    <t>Takayuki</t>
    <phoneticPr fontId="2"/>
  </si>
  <si>
    <t>姓名逆転</t>
    <rPh sb="0" eb="2">
      <t>セイメイ</t>
    </rPh>
    <rPh sb="2" eb="4">
      <t>ギャクテン</t>
    </rPh>
    <phoneticPr fontId="2"/>
  </si>
  <si>
    <t>DNS</t>
    <phoneticPr fontId="2"/>
  </si>
  <si>
    <t>DNS</t>
    <phoneticPr fontId="2"/>
  </si>
  <si>
    <t>DNS</t>
    <phoneticPr fontId="2"/>
  </si>
  <si>
    <t>DNS</t>
    <phoneticPr fontId="2"/>
  </si>
  <si>
    <t>DNS</t>
    <phoneticPr fontId="2"/>
  </si>
  <si>
    <t>DNS</t>
    <phoneticPr fontId="2"/>
  </si>
  <si>
    <t>西内　明</t>
    <rPh sb="0" eb="2">
      <t>ニシウチ</t>
    </rPh>
    <rPh sb="3" eb="4">
      <t>アキラ</t>
    </rPh>
    <phoneticPr fontId="2"/>
  </si>
  <si>
    <t>DNS</t>
    <phoneticPr fontId="2"/>
  </si>
  <si>
    <t>DNS</t>
    <phoneticPr fontId="2"/>
  </si>
  <si>
    <t>DNS</t>
    <phoneticPr fontId="2"/>
  </si>
  <si>
    <t>住所訂正</t>
    <rPh sb="0" eb="2">
      <t>ジュウショ</t>
    </rPh>
    <rPh sb="2" eb="4">
      <t>テイセイ</t>
    </rPh>
    <phoneticPr fontId="2"/>
  </si>
  <si>
    <t>9:18TELあり</t>
    <phoneticPr fontId="2"/>
  </si>
  <si>
    <t>DNF</t>
    <phoneticPr fontId="2"/>
  </si>
  <si>
    <t>〇</t>
    <phoneticPr fontId="2"/>
  </si>
  <si>
    <t>10:00TELあり</t>
    <phoneticPr fontId="2"/>
  </si>
  <si>
    <t>11:00TELあり、66km地点でﾘﾀｲﾔ</t>
    <rPh sb="15" eb="17">
      <t>チテン</t>
    </rPh>
    <phoneticPr fontId="2"/>
  </si>
  <si>
    <t>〇</t>
    <phoneticPr fontId="2"/>
  </si>
  <si>
    <t>DNF</t>
    <phoneticPr fontId="2"/>
  </si>
  <si>
    <t>13:38TELあり</t>
    <phoneticPr fontId="2"/>
  </si>
  <si>
    <t>13:50TELあり、武光橋前で足つり</t>
    <rPh sb="11" eb="13">
      <t>タケミツ</t>
    </rPh>
    <rPh sb="13" eb="14">
      <t>ハシ</t>
    </rPh>
    <rPh sb="14" eb="15">
      <t>マエ</t>
    </rPh>
    <rPh sb="16" eb="17">
      <t>アシ</t>
    </rPh>
    <phoneticPr fontId="2"/>
  </si>
  <si>
    <t>○</t>
    <phoneticPr fontId="2"/>
  </si>
  <si>
    <t>14:15TELあり、折返しまで行けずﾘﾀｲﾔ</t>
    <rPh sb="11" eb="13">
      <t>オリカエ</t>
    </rPh>
    <rPh sb="16" eb="17">
      <t>イ</t>
    </rPh>
    <phoneticPr fontId="2"/>
  </si>
  <si>
    <t>14:35TELあり、折返し過ぎるもPC3間に合わず</t>
    <rPh sb="11" eb="13">
      <t>オリカエ</t>
    </rPh>
    <rPh sb="14" eb="15">
      <t>ス</t>
    </rPh>
    <rPh sb="21" eb="22">
      <t>マ</t>
    </rPh>
    <rPh sb="23" eb="24">
      <t>ア</t>
    </rPh>
    <phoneticPr fontId="2"/>
  </si>
  <si>
    <t>x</t>
    <phoneticPr fontId="2"/>
  </si>
  <si>
    <t>15:05TELあり、155km地点でﾘﾀｲﾔ</t>
    <rPh sb="16" eb="18">
      <t>チテン</t>
    </rPh>
    <phoneticPr fontId="2"/>
  </si>
  <si>
    <t>165km体調不良のためﾘﾀｲﾔ</t>
    <rPh sb="5" eb="9">
      <t>タイチョウフリョウ</t>
    </rPh>
    <phoneticPr fontId="2"/>
  </si>
  <si>
    <t>DNF</t>
    <phoneticPr fontId="2"/>
  </si>
  <si>
    <t>x</t>
    <phoneticPr fontId="2"/>
  </si>
  <si>
    <t>16:12TELあり、体調不良</t>
    <rPh sb="11" eb="13">
      <t>タイチョウ</t>
    </rPh>
    <rPh sb="13" eb="15">
      <t>フリョウ</t>
    </rPh>
    <phoneticPr fontId="2"/>
  </si>
  <si>
    <t>橋本橋南詰151kmﾀｲﾑｱｳﾄ確実で</t>
    <rPh sb="0" eb="2">
      <t>ハシモト</t>
    </rPh>
    <rPh sb="2" eb="3">
      <t>バシ</t>
    </rPh>
    <rPh sb="3" eb="4">
      <t>ミナミ</t>
    </rPh>
    <rPh sb="4" eb="5">
      <t>ヅメ</t>
    </rPh>
    <rPh sb="16" eb="18">
      <t>カクジツ</t>
    </rPh>
    <phoneticPr fontId="2"/>
  </si>
  <si>
    <t>16:28TELありPC4ﾀｲﾑｱｳﾄ</t>
    <phoneticPr fontId="2"/>
  </si>
  <si>
    <t>16:34TELありPC4ﾀｲﾑｱｳﾄ</t>
    <phoneticPr fontId="2"/>
  </si>
  <si>
    <t>16:41TELあり､PC4ﾀｲﾑｱｳﾄ</t>
    <phoneticPr fontId="2"/>
  </si>
  <si>
    <t>16:44TELあり、PC4ﾀｲﾑｱｳﾄ</t>
    <phoneticPr fontId="2"/>
  </si>
  <si>
    <t>17:22TEL,PC4ﾀｲﾑｱｳﾄ</t>
    <phoneticPr fontId="2"/>
  </si>
  <si>
    <t>17:21TEL,PC4ﾀｲﾑｱｳﾄ</t>
    <phoneticPr fontId="2"/>
  </si>
  <si>
    <t xml:space="preserve"> </t>
    <phoneticPr fontId="2"/>
  </si>
  <si>
    <r>
      <t xml:space="preserve">氏名を漢字に変更 </t>
    </r>
    <r>
      <rPr>
        <sz val="11"/>
        <rFont val="ＭＳ Ｐゴシック"/>
        <family val="3"/>
        <charset val="128"/>
        <scheme val="minor"/>
      </rPr>
      <t>PC4ﾀｲﾑｱｳﾄ</t>
    </r>
    <rPh sb="0" eb="2">
      <t>シメイ</t>
    </rPh>
    <rPh sb="3" eb="5">
      <t>カンジ</t>
    </rPh>
    <rPh sb="6" eb="8">
      <t>ヘンコウ</t>
    </rPh>
    <phoneticPr fontId="2"/>
  </si>
  <si>
    <t>18:07TEL、暑さでDNF</t>
    <rPh sb="9" eb="10">
      <t>アツ</t>
    </rPh>
    <phoneticPr fontId="2"/>
  </si>
  <si>
    <t>18:49TEL 粉河付近でDNF</t>
    <rPh sb="9" eb="11">
      <t>コカワ</t>
    </rPh>
    <rPh sb="11" eb="13">
      <t>フキン</t>
    </rPh>
    <phoneticPr fontId="2"/>
  </si>
  <si>
    <t>タイムオーバー20:28TELあり</t>
    <phoneticPr fontId="2"/>
  </si>
  <si>
    <t>19:14メールあり</t>
    <phoneticPr fontId="2"/>
  </si>
  <si>
    <t>認定完走</t>
    <rPh sb="0" eb="2">
      <t>ニンテイ</t>
    </rPh>
    <rPh sb="2" eb="4">
      <t>カンソウ</t>
    </rPh>
    <phoneticPr fontId="2"/>
  </si>
  <si>
    <t>x</t>
    <phoneticPr fontId="2"/>
  </si>
  <si>
    <t>10:23</t>
  </si>
  <si>
    <t>13:00</t>
  </si>
  <si>
    <t>09:00</t>
  </si>
  <si>
    <t>12:47</t>
  </si>
  <si>
    <t>11:45</t>
  </si>
  <si>
    <t>DNF</t>
  </si>
  <si>
    <t>12:03</t>
  </si>
  <si>
    <t>10:25</t>
  </si>
  <si>
    <t>12:10</t>
  </si>
  <si>
    <t>DNS</t>
  </si>
  <si>
    <t>13:12</t>
  </si>
  <si>
    <t>11:44</t>
  </si>
  <si>
    <t>13:16</t>
  </si>
  <si>
    <t>10:19</t>
  </si>
  <si>
    <t>12:33</t>
  </si>
  <si>
    <t>KITAURA</t>
  </si>
  <si>
    <t>Takayuki</t>
  </si>
  <si>
    <t>12:58</t>
  </si>
  <si>
    <t>13:15</t>
  </si>
  <si>
    <t>10:07</t>
  </si>
  <si>
    <t>12:15</t>
  </si>
  <si>
    <t>13:13</t>
  </si>
  <si>
    <t>12:44</t>
  </si>
  <si>
    <t>10:48</t>
  </si>
  <si>
    <t>11:39</t>
  </si>
  <si>
    <t>11:38</t>
  </si>
  <si>
    <t>11:59</t>
  </si>
  <si>
    <t>11:22</t>
  </si>
  <si>
    <t>10:00</t>
  </si>
  <si>
    <t>11:06</t>
  </si>
  <si>
    <t>13:20</t>
  </si>
  <si>
    <t>12:07</t>
  </si>
  <si>
    <t>13:24</t>
  </si>
  <si>
    <t>13:25</t>
  </si>
  <si>
    <t>13:09</t>
  </si>
  <si>
    <t>12:52</t>
  </si>
  <si>
    <t>11:11</t>
  </si>
  <si>
    <t>11:05</t>
  </si>
  <si>
    <t>09:05</t>
  </si>
  <si>
    <t>13:03</t>
  </si>
  <si>
    <t>12:18</t>
  </si>
  <si>
    <t>10:34</t>
  </si>
  <si>
    <t>11:29</t>
  </si>
  <si>
    <t>09:47</t>
  </si>
  <si>
    <t>12:46</t>
  </si>
  <si>
    <t>12:20</t>
  </si>
  <si>
    <t>11:08</t>
  </si>
  <si>
    <t>13:04</t>
  </si>
  <si>
    <t>07:51</t>
  </si>
  <si>
    <t>12:19</t>
  </si>
  <si>
    <t>10:40</t>
  </si>
  <si>
    <t>13:06</t>
  </si>
  <si>
    <t>12:00</t>
  </si>
  <si>
    <t>11:04</t>
  </si>
  <si>
    <t>12:16</t>
  </si>
  <si>
    <t>11:48</t>
  </si>
  <si>
    <t>10:13</t>
  </si>
  <si>
    <t>12:30</t>
  </si>
  <si>
    <t>12:39</t>
  </si>
  <si>
    <t>11:15</t>
  </si>
  <si>
    <t>12:35</t>
  </si>
  <si>
    <t>08:51</t>
  </si>
  <si>
    <t>09:36</t>
  </si>
  <si>
    <t>11:33</t>
  </si>
  <si>
    <t>11:02</t>
  </si>
  <si>
    <t>13:28</t>
  </si>
  <si>
    <t>11:56</t>
  </si>
  <si>
    <t>12:43</t>
  </si>
  <si>
    <t>10:11</t>
  </si>
  <si>
    <t>08:47</t>
  </si>
  <si>
    <t>12:22</t>
  </si>
  <si>
    <t>10:36</t>
  </si>
  <si>
    <t>11:12</t>
  </si>
  <si>
    <t>13:18</t>
  </si>
  <si>
    <t>11:00</t>
  </si>
  <si>
    <t>09:19</t>
  </si>
  <si>
    <t>10:16</t>
  </si>
  <si>
    <t>11:42</t>
  </si>
  <si>
    <t>08:46</t>
  </si>
  <si>
    <t>10:43</t>
  </si>
  <si>
    <t>11:24</t>
  </si>
  <si>
    <t>12:55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</si>
</sst>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h]:mm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.5"/>
      <color rgb="FF000000"/>
      <name val="HG丸ｺﾞｼｯｸM-PRO"/>
      <family val="3"/>
      <charset val="128"/>
    </font>
    <font>
      <sz val="1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8"/>
      <color theme="1"/>
      <name val="Arial"/>
      <family val="2"/>
    </font>
    <font>
      <sz val="10"/>
      <color rgb="FF000000"/>
      <name val="HG丸ｺﾞｼｯｸM-PRO"/>
      <family val="3"/>
      <charset val="128"/>
    </font>
    <font>
      <sz val="9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1"/>
      <color rgb="FFFF33CC"/>
      <name val="メイリオ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.5"/>
      <color rgb="FFFF0000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z val="9"/>
      <color rgb="FF000000"/>
      <name val="Arial"/>
      <family val="2"/>
    </font>
    <font>
      <sz val="9"/>
      <color rgb="FF000000"/>
      <name val="Arial CYR"/>
    </font>
    <font>
      <sz val="12"/>
      <color rgb="FF000000"/>
      <name val="Arial"/>
      <family val="2"/>
    </font>
    <font>
      <sz val="12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/>
    </xf>
    <xf numFmtId="20" fontId="3" fillId="2" borderId="2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8" xfId="0" applyFont="1" applyFill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38" fontId="3" fillId="2" borderId="0" xfId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9" fillId="2" borderId="2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0" fontId="3" fillId="2" borderId="8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0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20" fontId="3" fillId="2" borderId="0" xfId="0" applyNumberFormat="1" applyFont="1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6" fillId="4" borderId="2" xfId="0" applyFont="1" applyFill="1" applyBorder="1">
      <alignment vertical="center"/>
    </xf>
    <xf numFmtId="0" fontId="9" fillId="4" borderId="2" xfId="0" applyFont="1" applyFill="1" applyBorder="1">
      <alignment vertical="center"/>
    </xf>
    <xf numFmtId="0" fontId="13" fillId="2" borderId="2" xfId="0" applyFont="1" applyFill="1" applyBorder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2" xfId="0" applyFont="1" applyFill="1" applyBorder="1">
      <alignment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8" xfId="0" applyFont="1" applyFill="1" applyBorder="1">
      <alignment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2" xfId="0" applyFont="1" applyFill="1" applyBorder="1">
      <alignment vertical="center"/>
    </xf>
    <xf numFmtId="0" fontId="14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15" fillId="2" borderId="0" xfId="0" applyFont="1" applyFill="1">
      <alignment vertical="center"/>
    </xf>
    <xf numFmtId="0" fontId="3" fillId="4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20" fontId="3" fillId="5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>
      <alignment vertical="center"/>
    </xf>
    <xf numFmtId="0" fontId="6" fillId="4" borderId="8" xfId="0" applyFont="1" applyFill="1" applyBorder="1" applyAlignment="1">
      <alignment horizontal="center" vertical="center"/>
    </xf>
    <xf numFmtId="0" fontId="9" fillId="4" borderId="8" xfId="0" applyFont="1" applyFill="1" applyBorder="1">
      <alignment vertical="center"/>
    </xf>
    <xf numFmtId="20" fontId="3" fillId="6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20" fontId="3" fillId="7" borderId="2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20" fontId="6" fillId="7" borderId="2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20" fontId="12" fillId="7" borderId="2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20" fontId="3" fillId="7" borderId="3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 wrapText="1"/>
    </xf>
    <xf numFmtId="0" fontId="19" fillId="0" borderId="16" xfId="0" applyFont="1" applyFill="1" applyBorder="1" applyAlignment="1" applyProtection="1">
      <alignment vertical="center" wrapText="1"/>
      <protection locked="0"/>
    </xf>
    <xf numFmtId="176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7" xfId="0" applyFont="1" applyFill="1" applyBorder="1" applyAlignment="1">
      <alignment vertical="center" wrapText="1"/>
    </xf>
    <xf numFmtId="0" fontId="19" fillId="0" borderId="18" xfId="0" applyFont="1" applyFill="1" applyBorder="1" applyAlignment="1" applyProtection="1">
      <alignment vertical="center" wrapText="1"/>
      <protection locked="0"/>
    </xf>
    <xf numFmtId="176" fontId="1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>
      <alignment vertical="center" wrapText="1"/>
    </xf>
    <xf numFmtId="0" fontId="19" fillId="0" borderId="20" xfId="0" applyFont="1" applyFill="1" applyBorder="1" applyAlignment="1" applyProtection="1">
      <alignment vertical="center" wrapText="1"/>
      <protection locked="0"/>
    </xf>
    <xf numFmtId="176" fontId="1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Fill="1" applyBorder="1" applyAlignment="1">
      <alignment vertical="center" wrapText="1"/>
    </xf>
    <xf numFmtId="0" fontId="19" fillId="0" borderId="22" xfId="0" applyFont="1" applyFill="1" applyBorder="1" applyAlignment="1" applyProtection="1">
      <alignment vertical="center" wrapText="1"/>
      <protection locked="0"/>
    </xf>
    <xf numFmtId="176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21" fillId="4" borderId="13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40404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73"/>
  <sheetViews>
    <sheetView showGridLines="0" tabSelected="1" topLeftCell="A31" zoomScale="80" zoomScaleNormal="80" zoomScaleSheetLayoutView="80" workbookViewId="0">
      <selection activeCell="S50" sqref="S50"/>
    </sheetView>
  </sheetViews>
  <sheetFormatPr defaultColWidth="15.109375" defaultRowHeight="17.399999999999999"/>
  <cols>
    <col min="1" max="1" width="8.44140625" style="18" customWidth="1"/>
    <col min="2" max="2" width="14.44140625" style="18" customWidth="1"/>
    <col min="3" max="3" width="23" style="18" customWidth="1"/>
    <col min="4" max="4" width="15.33203125" style="19" customWidth="1"/>
    <col min="5" max="5" width="13.77734375" style="19" customWidth="1"/>
    <col min="6" max="6" width="12.21875" style="18" customWidth="1"/>
    <col min="7" max="7" width="15.109375" style="25"/>
    <col min="8" max="8" width="9.33203125" style="18" customWidth="1"/>
    <col min="9" max="10" width="10.109375" style="18" customWidth="1"/>
    <col min="11" max="11" width="10.44140625" style="18" customWidth="1"/>
    <col min="12" max="12" width="9.77734375" style="18" customWidth="1"/>
    <col min="13" max="13" width="10.44140625" style="18" customWidth="1"/>
    <col min="14" max="17" width="9.77734375" style="18" customWidth="1"/>
    <col min="18" max="18" width="3.44140625" style="2" customWidth="1"/>
    <col min="19" max="19" width="41.44140625" style="38" customWidth="1"/>
    <col min="23" max="16384" width="15.109375" style="2"/>
  </cols>
  <sheetData>
    <row r="1" spans="1:25" ht="45" customHeight="1" thickBot="1">
      <c r="A1" s="7" t="s">
        <v>0</v>
      </c>
      <c r="B1" s="30" t="s">
        <v>86</v>
      </c>
      <c r="C1" s="41"/>
      <c r="D1" s="5" t="s">
        <v>34</v>
      </c>
      <c r="E1" s="6"/>
      <c r="F1" s="31" t="s">
        <v>40</v>
      </c>
      <c r="G1" s="27" t="s">
        <v>1</v>
      </c>
      <c r="H1" s="8" t="s">
        <v>32</v>
      </c>
      <c r="I1" s="8" t="s">
        <v>364</v>
      </c>
      <c r="J1" s="8" t="s">
        <v>361</v>
      </c>
      <c r="K1" s="8" t="s">
        <v>363</v>
      </c>
      <c r="L1" s="8" t="s">
        <v>362</v>
      </c>
      <c r="M1" s="8" t="s">
        <v>365</v>
      </c>
      <c r="N1" s="8" t="s">
        <v>33</v>
      </c>
      <c r="O1" s="9" t="s">
        <v>29</v>
      </c>
      <c r="P1" s="10" t="s">
        <v>30</v>
      </c>
      <c r="Q1" s="11" t="s">
        <v>31</v>
      </c>
    </row>
    <row r="2" spans="1:25" ht="21.6" customHeight="1">
      <c r="A2" s="12">
        <v>101</v>
      </c>
      <c r="B2" s="103">
        <v>642724</v>
      </c>
      <c r="C2" s="29" t="s">
        <v>138</v>
      </c>
      <c r="D2" s="13" t="s">
        <v>139</v>
      </c>
      <c r="E2" s="13" t="s">
        <v>140</v>
      </c>
      <c r="F2" s="3" t="s">
        <v>45</v>
      </c>
      <c r="G2" s="23" t="s">
        <v>3</v>
      </c>
      <c r="H2" s="68">
        <v>0.25</v>
      </c>
      <c r="I2" s="4">
        <v>0.31805555555555554</v>
      </c>
      <c r="J2" s="4">
        <v>0.39166666666666666</v>
      </c>
      <c r="K2" s="4">
        <v>0.43958333333333338</v>
      </c>
      <c r="L2" s="4">
        <v>0.4861111111111111</v>
      </c>
      <c r="M2" s="4">
        <v>0.59097222222222223</v>
      </c>
      <c r="N2" s="4">
        <v>0.68263888888888891</v>
      </c>
      <c r="O2" s="4">
        <f t="shared" ref="O2:O34" si="0">N2-H2</f>
        <v>0.43263888888888891</v>
      </c>
      <c r="P2" s="3" t="s">
        <v>738</v>
      </c>
      <c r="Q2" s="14" t="s">
        <v>738</v>
      </c>
      <c r="T2">
        <v>1</v>
      </c>
      <c r="V2" s="87">
        <v>642724</v>
      </c>
      <c r="W2" s="88" t="s">
        <v>139</v>
      </c>
      <c r="X2" s="88" t="s">
        <v>140</v>
      </c>
      <c r="Y2" s="89" t="s">
        <v>755</v>
      </c>
    </row>
    <row r="3" spans="1:25" ht="21.6" customHeight="1">
      <c r="A3" s="12">
        <v>102</v>
      </c>
      <c r="B3" s="100">
        <v>642725</v>
      </c>
      <c r="C3" s="29" t="s">
        <v>141</v>
      </c>
      <c r="D3" s="13" t="s">
        <v>142</v>
      </c>
      <c r="E3" s="13" t="s">
        <v>143</v>
      </c>
      <c r="F3" s="3" t="s">
        <v>47</v>
      </c>
      <c r="G3" s="23" t="s">
        <v>3</v>
      </c>
      <c r="H3" s="68">
        <v>0.25</v>
      </c>
      <c r="I3" s="4">
        <v>0.33055555555555555</v>
      </c>
      <c r="J3" s="4">
        <v>0.4145833333333333</v>
      </c>
      <c r="K3" s="4">
        <v>0.4770833333333333</v>
      </c>
      <c r="L3" s="4">
        <v>0.57500000000000007</v>
      </c>
      <c r="M3" s="4">
        <v>0.66666666666666663</v>
      </c>
      <c r="N3" s="4">
        <v>0.79166666666666663</v>
      </c>
      <c r="O3" s="4">
        <f t="shared" si="0"/>
        <v>0.54166666666666663</v>
      </c>
      <c r="P3" s="3" t="s">
        <v>738</v>
      </c>
      <c r="Q3" s="79"/>
      <c r="T3">
        <v>2</v>
      </c>
      <c r="V3" s="90">
        <v>642725</v>
      </c>
      <c r="W3" s="91" t="s">
        <v>142</v>
      </c>
      <c r="X3" s="91" t="s">
        <v>143</v>
      </c>
      <c r="Y3" s="92" t="s">
        <v>756</v>
      </c>
    </row>
    <row r="4" spans="1:25" ht="21.6" customHeight="1">
      <c r="A4" s="12">
        <v>103</v>
      </c>
      <c r="B4" s="100">
        <v>642726</v>
      </c>
      <c r="C4" s="29" t="s">
        <v>144</v>
      </c>
      <c r="D4" s="13" t="s">
        <v>145</v>
      </c>
      <c r="E4" s="13" t="s">
        <v>146</v>
      </c>
      <c r="F4" s="3" t="s">
        <v>46</v>
      </c>
      <c r="G4" s="23" t="s">
        <v>6</v>
      </c>
      <c r="H4" s="68">
        <v>0.25</v>
      </c>
      <c r="I4" s="4">
        <v>0.32083333333333336</v>
      </c>
      <c r="J4" s="4">
        <v>0.37916666666666665</v>
      </c>
      <c r="K4" s="4">
        <v>0.41944444444444445</v>
      </c>
      <c r="L4" s="4">
        <v>0.45347222222222222</v>
      </c>
      <c r="M4" s="4">
        <v>0.51874999999999993</v>
      </c>
      <c r="N4" s="4">
        <v>0.625</v>
      </c>
      <c r="O4" s="4">
        <f t="shared" si="0"/>
        <v>0.375</v>
      </c>
      <c r="P4" s="3" t="s">
        <v>734</v>
      </c>
      <c r="Q4" s="14" t="s">
        <v>734</v>
      </c>
      <c r="T4">
        <v>3</v>
      </c>
      <c r="V4" s="90">
        <v>642726</v>
      </c>
      <c r="W4" s="91" t="s">
        <v>145</v>
      </c>
      <c r="X4" s="91" t="s">
        <v>146</v>
      </c>
      <c r="Y4" s="92" t="s">
        <v>757</v>
      </c>
    </row>
    <row r="5" spans="1:25" ht="21.6" customHeight="1">
      <c r="A5" s="12">
        <v>104</v>
      </c>
      <c r="B5" s="100">
        <v>642727</v>
      </c>
      <c r="C5" s="29" t="s">
        <v>147</v>
      </c>
      <c r="D5" s="13" t="s">
        <v>148</v>
      </c>
      <c r="E5" s="13" t="s">
        <v>63</v>
      </c>
      <c r="F5" s="3" t="s">
        <v>149</v>
      </c>
      <c r="G5" s="23" t="s">
        <v>3</v>
      </c>
      <c r="H5" s="68">
        <v>0.25</v>
      </c>
      <c r="I5" s="4">
        <v>0.3430555555555555</v>
      </c>
      <c r="J5" s="4">
        <v>0.43472222222222223</v>
      </c>
      <c r="K5" s="4">
        <v>0.50138888888888888</v>
      </c>
      <c r="L5" s="4">
        <v>0.55208333333333337</v>
      </c>
      <c r="M5" s="4">
        <v>0.64236111111111105</v>
      </c>
      <c r="N5" s="4">
        <v>0.78263888888888899</v>
      </c>
      <c r="O5" s="4">
        <f t="shared" si="0"/>
        <v>0.53263888888888899</v>
      </c>
      <c r="P5" s="3" t="s">
        <v>738</v>
      </c>
      <c r="Q5" s="14" t="s">
        <v>738</v>
      </c>
      <c r="T5">
        <v>4</v>
      </c>
      <c r="V5" s="90">
        <v>642727</v>
      </c>
      <c r="W5" s="91" t="s">
        <v>148</v>
      </c>
      <c r="X5" s="91" t="s">
        <v>63</v>
      </c>
      <c r="Y5" s="92" t="s">
        <v>758</v>
      </c>
    </row>
    <row r="6" spans="1:25" ht="21.6" customHeight="1">
      <c r="A6" s="12">
        <v>105</v>
      </c>
      <c r="B6" s="100">
        <v>642728</v>
      </c>
      <c r="C6" s="29" t="s">
        <v>150</v>
      </c>
      <c r="D6" s="13" t="s">
        <v>151</v>
      </c>
      <c r="E6" s="13" t="s">
        <v>152</v>
      </c>
      <c r="F6" s="3" t="s">
        <v>41</v>
      </c>
      <c r="G6" s="23" t="s">
        <v>3</v>
      </c>
      <c r="H6" s="68">
        <v>0.25</v>
      </c>
      <c r="I6" s="4">
        <v>0.33124999999999999</v>
      </c>
      <c r="J6" s="4">
        <v>0.3972222222222222</v>
      </c>
      <c r="K6" s="37">
        <v>0.46319444444444446</v>
      </c>
      <c r="L6" s="4">
        <v>0.51736111111111105</v>
      </c>
      <c r="M6" s="4">
        <v>0.6166666666666667</v>
      </c>
      <c r="N6" s="4">
        <v>0.73958333333333337</v>
      </c>
      <c r="O6" s="4">
        <f t="shared" si="0"/>
        <v>0.48958333333333337</v>
      </c>
      <c r="P6" s="3" t="s">
        <v>738</v>
      </c>
      <c r="Q6" s="14" t="s">
        <v>738</v>
      </c>
      <c r="T6">
        <v>5</v>
      </c>
      <c r="V6" s="90">
        <v>642728</v>
      </c>
      <c r="W6" s="91" t="s">
        <v>151</v>
      </c>
      <c r="X6" s="91" t="s">
        <v>152</v>
      </c>
      <c r="Y6" s="92" t="s">
        <v>759</v>
      </c>
    </row>
    <row r="7" spans="1:25" ht="21.6" customHeight="1">
      <c r="A7" s="12">
        <v>106</v>
      </c>
      <c r="B7" s="102"/>
      <c r="C7" s="49" t="s">
        <v>153</v>
      </c>
      <c r="D7" s="50" t="s">
        <v>154</v>
      </c>
      <c r="E7" s="50" t="s">
        <v>155</v>
      </c>
      <c r="F7" s="3" t="s">
        <v>44</v>
      </c>
      <c r="G7" s="23" t="s">
        <v>6</v>
      </c>
      <c r="H7" s="68">
        <v>0.25</v>
      </c>
      <c r="I7" s="4" t="s">
        <v>731</v>
      </c>
      <c r="J7" s="4" t="s">
        <v>731</v>
      </c>
      <c r="K7" s="4" t="s">
        <v>731</v>
      </c>
      <c r="L7" s="4" t="s">
        <v>731</v>
      </c>
      <c r="M7" s="75" t="s">
        <v>737</v>
      </c>
      <c r="N7" s="75"/>
      <c r="O7" s="75" t="s">
        <v>35</v>
      </c>
      <c r="P7" s="76"/>
      <c r="Q7" s="77"/>
      <c r="S7" s="38" t="s">
        <v>752</v>
      </c>
      <c r="T7">
        <v>6</v>
      </c>
      <c r="V7" s="90"/>
      <c r="W7" s="91" t="s">
        <v>154</v>
      </c>
      <c r="X7" s="91" t="s">
        <v>155</v>
      </c>
      <c r="Y7" s="92" t="s">
        <v>760</v>
      </c>
    </row>
    <row r="8" spans="1:25" ht="21.6" customHeight="1">
      <c r="A8" s="12">
        <v>107</v>
      </c>
      <c r="B8" s="100">
        <v>642729</v>
      </c>
      <c r="C8" s="29" t="s">
        <v>156</v>
      </c>
      <c r="D8" s="13" t="s">
        <v>157</v>
      </c>
      <c r="E8" s="13" t="s">
        <v>158</v>
      </c>
      <c r="F8" s="3" t="s">
        <v>42</v>
      </c>
      <c r="G8" s="23" t="s">
        <v>3</v>
      </c>
      <c r="H8" s="68">
        <v>0.25</v>
      </c>
      <c r="I8" s="4">
        <v>0.33263888888888887</v>
      </c>
      <c r="J8" s="4">
        <v>0.39999999999999997</v>
      </c>
      <c r="K8" s="4">
        <v>0.4548611111111111</v>
      </c>
      <c r="L8" s="4">
        <v>0.51944444444444449</v>
      </c>
      <c r="M8" s="4">
        <v>0.62708333333333333</v>
      </c>
      <c r="N8" s="4">
        <v>0.75208333333333333</v>
      </c>
      <c r="O8" s="4">
        <f t="shared" si="0"/>
        <v>0.50208333333333333</v>
      </c>
      <c r="P8" s="3" t="s">
        <v>738</v>
      </c>
      <c r="Q8" s="79"/>
      <c r="T8">
        <v>7</v>
      </c>
      <c r="V8" s="90">
        <v>642729</v>
      </c>
      <c r="W8" s="91" t="s">
        <v>157</v>
      </c>
      <c r="X8" s="91" t="s">
        <v>158</v>
      </c>
      <c r="Y8" s="92" t="s">
        <v>761</v>
      </c>
    </row>
    <row r="9" spans="1:25" ht="21.6" customHeight="1">
      <c r="A9" s="12">
        <v>108</v>
      </c>
      <c r="B9" s="100">
        <v>642730</v>
      </c>
      <c r="C9" s="29" t="s">
        <v>159</v>
      </c>
      <c r="D9" s="13" t="s">
        <v>160</v>
      </c>
      <c r="E9" s="13" t="s">
        <v>161</v>
      </c>
      <c r="F9" s="3" t="s">
        <v>44</v>
      </c>
      <c r="G9" s="23" t="s">
        <v>3</v>
      </c>
      <c r="H9" s="68">
        <v>0.25</v>
      </c>
      <c r="I9" s="4">
        <v>0.32083333333333336</v>
      </c>
      <c r="J9" s="4">
        <v>0.38472222222222219</v>
      </c>
      <c r="K9" s="4">
        <v>0.44166666666666665</v>
      </c>
      <c r="L9" s="4">
        <v>0.49513888888888885</v>
      </c>
      <c r="M9" s="4">
        <v>0.56180555555555556</v>
      </c>
      <c r="N9" s="4">
        <v>0.68402777777777779</v>
      </c>
      <c r="O9" s="4">
        <f t="shared" si="0"/>
        <v>0.43402777777777779</v>
      </c>
      <c r="P9" s="3" t="s">
        <v>738</v>
      </c>
      <c r="Q9" s="79"/>
      <c r="T9">
        <v>8</v>
      </c>
      <c r="V9" s="90">
        <v>642730</v>
      </c>
      <c r="W9" s="91" t="s">
        <v>160</v>
      </c>
      <c r="X9" s="91" t="s">
        <v>161</v>
      </c>
      <c r="Y9" s="92" t="s">
        <v>762</v>
      </c>
    </row>
    <row r="10" spans="1:25" ht="21.6" customHeight="1">
      <c r="A10" s="12">
        <v>109</v>
      </c>
      <c r="B10" s="100">
        <v>642731</v>
      </c>
      <c r="C10" s="29" t="s">
        <v>162</v>
      </c>
      <c r="D10" s="13" t="s">
        <v>163</v>
      </c>
      <c r="E10" s="13" t="s">
        <v>108</v>
      </c>
      <c r="F10" s="3" t="s">
        <v>44</v>
      </c>
      <c r="G10" s="23" t="s">
        <v>3</v>
      </c>
      <c r="H10" s="68">
        <v>0.25</v>
      </c>
      <c r="I10" s="4">
        <v>0.3354166666666667</v>
      </c>
      <c r="J10" s="4">
        <v>0.41805555555555557</v>
      </c>
      <c r="K10" s="4">
        <v>0.47986111111111113</v>
      </c>
      <c r="L10" s="4">
        <v>0.52430555555555558</v>
      </c>
      <c r="M10" s="4">
        <v>0.61944444444444446</v>
      </c>
      <c r="N10" s="4">
        <v>0.75694444444444453</v>
      </c>
      <c r="O10" s="4">
        <f t="shared" si="0"/>
        <v>0.50694444444444453</v>
      </c>
      <c r="P10" s="3" t="s">
        <v>738</v>
      </c>
      <c r="Q10" s="79"/>
      <c r="T10">
        <v>9</v>
      </c>
      <c r="V10" s="90">
        <v>642731</v>
      </c>
      <c r="W10" s="91" t="s">
        <v>163</v>
      </c>
      <c r="X10" s="91" t="s">
        <v>108</v>
      </c>
      <c r="Y10" s="92" t="s">
        <v>763</v>
      </c>
    </row>
    <row r="11" spans="1:25" ht="21.6" customHeight="1">
      <c r="A11" s="44">
        <v>110</v>
      </c>
      <c r="B11" s="101"/>
      <c r="C11" s="45" t="s">
        <v>164</v>
      </c>
      <c r="D11" s="46" t="s">
        <v>165</v>
      </c>
      <c r="E11" s="46" t="s">
        <v>166</v>
      </c>
      <c r="F11" s="35" t="s">
        <v>44</v>
      </c>
      <c r="G11" s="47" t="s">
        <v>4</v>
      </c>
      <c r="H11" s="34" t="s">
        <v>711</v>
      </c>
      <c r="I11" s="34"/>
      <c r="J11" s="34"/>
      <c r="K11" s="34"/>
      <c r="L11" s="34"/>
      <c r="M11" s="34"/>
      <c r="N11" s="34"/>
      <c r="O11" s="34" t="s">
        <v>712</v>
      </c>
      <c r="P11" s="35"/>
      <c r="Q11" s="36"/>
      <c r="T11">
        <v>10</v>
      </c>
      <c r="V11" s="90"/>
      <c r="W11" s="91" t="s">
        <v>165</v>
      </c>
      <c r="X11" s="91" t="s">
        <v>166</v>
      </c>
      <c r="Y11" s="92" t="s">
        <v>764</v>
      </c>
    </row>
    <row r="12" spans="1:25" ht="21.6" customHeight="1">
      <c r="A12" s="12">
        <v>111</v>
      </c>
      <c r="B12" s="100">
        <v>642732</v>
      </c>
      <c r="C12" s="49" t="s">
        <v>167</v>
      </c>
      <c r="D12" s="50" t="s">
        <v>168</v>
      </c>
      <c r="E12" s="50" t="s">
        <v>169</v>
      </c>
      <c r="F12" s="3" t="s">
        <v>44</v>
      </c>
      <c r="G12" s="23" t="s">
        <v>3</v>
      </c>
      <c r="H12" s="68">
        <v>0.25</v>
      </c>
      <c r="I12" s="4">
        <v>0.35972222222222222</v>
      </c>
      <c r="J12" s="4">
        <v>0.45277777777777778</v>
      </c>
      <c r="K12" s="4">
        <v>0.5083333333333333</v>
      </c>
      <c r="L12" s="4">
        <v>0.58333333333333337</v>
      </c>
      <c r="M12" s="4">
        <v>0.66875000000000007</v>
      </c>
      <c r="N12" s="4">
        <v>0.79999999999999993</v>
      </c>
      <c r="O12" s="4">
        <f t="shared" si="0"/>
        <v>0.54999999999999993</v>
      </c>
      <c r="P12" s="3" t="s">
        <v>738</v>
      </c>
      <c r="Q12" s="79"/>
      <c r="T12">
        <v>11</v>
      </c>
      <c r="V12" s="90">
        <v>642732</v>
      </c>
      <c r="W12" s="91" t="s">
        <v>168</v>
      </c>
      <c r="X12" s="91" t="s">
        <v>169</v>
      </c>
      <c r="Y12" s="92" t="s">
        <v>765</v>
      </c>
    </row>
    <row r="13" spans="1:25" ht="21.6" customHeight="1">
      <c r="A13" s="12">
        <v>112</v>
      </c>
      <c r="B13" s="100">
        <v>642733</v>
      </c>
      <c r="C13" s="29" t="s">
        <v>170</v>
      </c>
      <c r="D13" s="13" t="s">
        <v>171</v>
      </c>
      <c r="E13" s="13" t="s">
        <v>92</v>
      </c>
      <c r="F13" s="3" t="s">
        <v>41</v>
      </c>
      <c r="G13" s="23" t="s">
        <v>3</v>
      </c>
      <c r="H13" s="68">
        <v>0.25</v>
      </c>
      <c r="I13" s="4">
        <v>0.32500000000000001</v>
      </c>
      <c r="J13" s="4">
        <v>0.39930555555555558</v>
      </c>
      <c r="K13" s="4">
        <v>0.45277777777777778</v>
      </c>
      <c r="L13" s="4">
        <v>0.49791666666666662</v>
      </c>
      <c r="M13" s="4">
        <v>0.58750000000000002</v>
      </c>
      <c r="N13" s="4">
        <v>0.73888888888888893</v>
      </c>
      <c r="O13" s="4">
        <f t="shared" si="0"/>
        <v>0.48888888888888893</v>
      </c>
      <c r="P13" s="3" t="s">
        <v>738</v>
      </c>
      <c r="Q13" s="14" t="s">
        <v>738</v>
      </c>
      <c r="T13">
        <v>12</v>
      </c>
      <c r="V13" s="90">
        <v>642733</v>
      </c>
      <c r="W13" s="91" t="s">
        <v>171</v>
      </c>
      <c r="X13" s="91" t="s">
        <v>92</v>
      </c>
      <c r="Y13" s="92" t="s">
        <v>766</v>
      </c>
    </row>
    <row r="14" spans="1:25" ht="21.6" customHeight="1">
      <c r="A14" s="44">
        <v>113</v>
      </c>
      <c r="B14" s="101"/>
      <c r="C14" s="45" t="s">
        <v>120</v>
      </c>
      <c r="D14" s="46" t="s">
        <v>121</v>
      </c>
      <c r="E14" s="46" t="s">
        <v>5</v>
      </c>
      <c r="F14" s="35" t="s">
        <v>44</v>
      </c>
      <c r="G14" s="47" t="s">
        <v>3</v>
      </c>
      <c r="H14" s="34" t="s">
        <v>718</v>
      </c>
      <c r="I14" s="34"/>
      <c r="J14" s="34"/>
      <c r="K14" s="34"/>
      <c r="L14" s="34"/>
      <c r="M14" s="34"/>
      <c r="N14" s="34"/>
      <c r="O14" s="34" t="s">
        <v>28</v>
      </c>
      <c r="P14" s="35"/>
      <c r="Q14" s="36"/>
      <c r="T14">
        <v>13</v>
      </c>
      <c r="V14" s="90"/>
      <c r="W14" s="91" t="s">
        <v>121</v>
      </c>
      <c r="X14" s="91" t="s">
        <v>5</v>
      </c>
      <c r="Y14" s="92" t="s">
        <v>764</v>
      </c>
    </row>
    <row r="15" spans="1:25" ht="21.6" customHeight="1">
      <c r="A15" s="12">
        <v>114</v>
      </c>
      <c r="B15" s="102"/>
      <c r="C15" s="29" t="s">
        <v>172</v>
      </c>
      <c r="D15" s="13" t="s">
        <v>173</v>
      </c>
      <c r="E15" s="13" t="s">
        <v>174</v>
      </c>
      <c r="F15" s="3" t="s">
        <v>46</v>
      </c>
      <c r="G15" s="23" t="s">
        <v>4</v>
      </c>
      <c r="H15" s="68">
        <v>0.25</v>
      </c>
      <c r="I15" s="4" t="s">
        <v>731</v>
      </c>
      <c r="J15" s="4" t="s">
        <v>731</v>
      </c>
      <c r="K15" s="4" t="s">
        <v>731</v>
      </c>
      <c r="L15" s="4" t="s">
        <v>731</v>
      </c>
      <c r="M15" s="75" t="s">
        <v>737</v>
      </c>
      <c r="N15" s="75"/>
      <c r="O15" s="75" t="s">
        <v>35</v>
      </c>
      <c r="P15" s="76"/>
      <c r="Q15" s="77"/>
      <c r="S15" s="38" t="s">
        <v>744</v>
      </c>
      <c r="T15">
        <v>14</v>
      </c>
      <c r="V15" s="90"/>
      <c r="W15" s="91" t="s">
        <v>173</v>
      </c>
      <c r="X15" s="91" t="s">
        <v>174</v>
      </c>
      <c r="Y15" s="92" t="s">
        <v>760</v>
      </c>
    </row>
    <row r="16" spans="1:25" ht="21.6" customHeight="1">
      <c r="A16" s="12">
        <v>115</v>
      </c>
      <c r="B16" s="102"/>
      <c r="C16" s="29" t="s">
        <v>175</v>
      </c>
      <c r="D16" s="13" t="s">
        <v>176</v>
      </c>
      <c r="E16" s="13" t="s">
        <v>69</v>
      </c>
      <c r="F16" s="3" t="s">
        <v>44</v>
      </c>
      <c r="G16" s="23" t="s">
        <v>3</v>
      </c>
      <c r="H16" s="68">
        <v>0.25</v>
      </c>
      <c r="I16" s="75" t="s">
        <v>723</v>
      </c>
      <c r="J16" s="75"/>
      <c r="K16" s="75"/>
      <c r="L16" s="75"/>
      <c r="M16" s="75"/>
      <c r="N16" s="75"/>
      <c r="O16" s="75" t="s">
        <v>723</v>
      </c>
      <c r="P16" s="76"/>
      <c r="Q16" s="77"/>
      <c r="S16" s="38" t="s">
        <v>722</v>
      </c>
      <c r="T16">
        <v>15</v>
      </c>
      <c r="V16" s="90"/>
      <c r="W16" s="91" t="s">
        <v>176</v>
      </c>
      <c r="X16" s="91" t="s">
        <v>69</v>
      </c>
      <c r="Y16" s="92" t="s">
        <v>760</v>
      </c>
    </row>
    <row r="17" spans="1:25" ht="21.6" customHeight="1">
      <c r="A17" s="12">
        <v>116</v>
      </c>
      <c r="B17" s="100">
        <v>642734</v>
      </c>
      <c r="C17" s="29" t="s">
        <v>177</v>
      </c>
      <c r="D17" s="13" t="s">
        <v>178</v>
      </c>
      <c r="E17" s="13" t="s">
        <v>179</v>
      </c>
      <c r="F17" s="3" t="s">
        <v>41</v>
      </c>
      <c r="G17" s="23" t="s">
        <v>3</v>
      </c>
      <c r="H17" s="68">
        <v>0.27083333333333331</v>
      </c>
      <c r="I17" s="4">
        <v>0.34375</v>
      </c>
      <c r="J17" s="4">
        <v>0.39444444444444443</v>
      </c>
      <c r="K17" s="4">
        <v>0.43888888888888888</v>
      </c>
      <c r="L17" s="4">
        <v>0.47222222222222227</v>
      </c>
      <c r="M17" s="4">
        <v>0.53680555555555554</v>
      </c>
      <c r="N17" s="4">
        <v>0.64583333333333337</v>
      </c>
      <c r="O17" s="4">
        <f t="shared" si="0"/>
        <v>0.37500000000000006</v>
      </c>
      <c r="P17" s="78"/>
      <c r="Q17" s="14" t="s">
        <v>734</v>
      </c>
      <c r="T17">
        <v>16</v>
      </c>
      <c r="V17" s="90">
        <v>642734</v>
      </c>
      <c r="W17" s="91" t="s">
        <v>178</v>
      </c>
      <c r="X17" s="91" t="s">
        <v>179</v>
      </c>
      <c r="Y17" s="92" t="s">
        <v>757</v>
      </c>
    </row>
    <row r="18" spans="1:25" ht="21.6" customHeight="1">
      <c r="A18" s="12">
        <v>117</v>
      </c>
      <c r="B18" s="102"/>
      <c r="C18" s="29" t="s">
        <v>180</v>
      </c>
      <c r="D18" s="13" t="s">
        <v>181</v>
      </c>
      <c r="E18" s="13" t="s">
        <v>182</v>
      </c>
      <c r="F18" s="3" t="s">
        <v>47</v>
      </c>
      <c r="G18" s="23" t="s">
        <v>6</v>
      </c>
      <c r="H18" s="68">
        <v>0.25</v>
      </c>
      <c r="I18" s="4">
        <v>0.33680555555555558</v>
      </c>
      <c r="J18" s="4">
        <v>0.43541666666666662</v>
      </c>
      <c r="K18" s="4">
        <v>0.51180555555555551</v>
      </c>
      <c r="L18" s="4">
        <v>0.55069444444444449</v>
      </c>
      <c r="M18" s="4">
        <v>0.68611111111111101</v>
      </c>
      <c r="N18" s="4">
        <v>0.84166666666666667</v>
      </c>
      <c r="O18" s="84" t="s">
        <v>38</v>
      </c>
      <c r="P18" s="85"/>
      <c r="Q18" s="77"/>
      <c r="T18">
        <v>17</v>
      </c>
      <c r="V18" s="90"/>
      <c r="W18" s="91" t="s">
        <v>181</v>
      </c>
      <c r="X18" s="91" t="s">
        <v>182</v>
      </c>
      <c r="Y18" s="92" t="s">
        <v>760</v>
      </c>
    </row>
    <row r="19" spans="1:25" ht="21.6" customHeight="1">
      <c r="A19" s="12">
        <v>118</v>
      </c>
      <c r="B19" s="100">
        <v>642735</v>
      </c>
      <c r="C19" s="49" t="s">
        <v>183</v>
      </c>
      <c r="D19" s="50" t="s">
        <v>184</v>
      </c>
      <c r="E19" s="50" t="s">
        <v>185</v>
      </c>
      <c r="F19" s="3" t="s">
        <v>46</v>
      </c>
      <c r="G19" s="23" t="s">
        <v>3</v>
      </c>
      <c r="H19" s="68">
        <v>0.25</v>
      </c>
      <c r="I19" s="4">
        <v>0.33819444444444446</v>
      </c>
      <c r="J19" s="4">
        <v>0.42777777777777781</v>
      </c>
      <c r="K19" s="4">
        <v>0.49861111111111112</v>
      </c>
      <c r="L19" s="4">
        <v>0.56111111111111112</v>
      </c>
      <c r="M19" s="4">
        <v>0.65694444444444444</v>
      </c>
      <c r="N19" s="4">
        <v>0.8027777777777777</v>
      </c>
      <c r="O19" s="4">
        <f t="shared" si="0"/>
        <v>0.5527777777777777</v>
      </c>
      <c r="P19" s="3" t="s">
        <v>738</v>
      </c>
      <c r="Q19" s="14" t="s">
        <v>738</v>
      </c>
      <c r="T19">
        <v>18</v>
      </c>
      <c r="V19" s="90">
        <v>642735</v>
      </c>
      <c r="W19" s="91" t="s">
        <v>184</v>
      </c>
      <c r="X19" s="91" t="s">
        <v>185</v>
      </c>
      <c r="Y19" s="92" t="s">
        <v>767</v>
      </c>
    </row>
    <row r="20" spans="1:25" ht="21.6" customHeight="1">
      <c r="A20" s="12">
        <v>119</v>
      </c>
      <c r="B20" s="100">
        <v>642736</v>
      </c>
      <c r="C20" s="29" t="s">
        <v>186</v>
      </c>
      <c r="D20" s="13" t="s">
        <v>187</v>
      </c>
      <c r="E20" s="13" t="s">
        <v>116</v>
      </c>
      <c r="F20" s="3" t="s">
        <v>188</v>
      </c>
      <c r="G20" s="23" t="s">
        <v>3</v>
      </c>
      <c r="H20" s="68">
        <v>0.25</v>
      </c>
      <c r="I20" s="4">
        <v>0.31736111111111115</v>
      </c>
      <c r="J20" s="4">
        <v>0.37986111111111115</v>
      </c>
      <c r="K20" s="4">
        <v>0.41875000000000001</v>
      </c>
      <c r="L20" s="4">
        <v>0.45347222222222222</v>
      </c>
      <c r="M20" s="4">
        <v>0.53194444444444444</v>
      </c>
      <c r="N20" s="4">
        <v>0.67986111111111114</v>
      </c>
      <c r="O20" s="4">
        <f t="shared" si="0"/>
        <v>0.42986111111111114</v>
      </c>
      <c r="P20" s="3" t="s">
        <v>738</v>
      </c>
      <c r="Q20" s="79"/>
      <c r="T20">
        <v>19</v>
      </c>
      <c r="V20" s="90">
        <v>642736</v>
      </c>
      <c r="W20" s="91" t="s">
        <v>187</v>
      </c>
      <c r="X20" s="91" t="s">
        <v>116</v>
      </c>
      <c r="Y20" s="92" t="s">
        <v>768</v>
      </c>
    </row>
    <row r="21" spans="1:25" ht="21.6" customHeight="1">
      <c r="A21" s="12">
        <v>120</v>
      </c>
      <c r="B21" s="100">
        <v>642737</v>
      </c>
      <c r="C21" s="29" t="s">
        <v>189</v>
      </c>
      <c r="D21" s="13" t="s">
        <v>190</v>
      </c>
      <c r="E21" s="13" t="s">
        <v>191</v>
      </c>
      <c r="F21" s="3" t="s">
        <v>44</v>
      </c>
      <c r="G21" s="23" t="s">
        <v>3</v>
      </c>
      <c r="H21" s="68">
        <v>0.25</v>
      </c>
      <c r="I21" s="4">
        <v>0.33958333333333335</v>
      </c>
      <c r="J21" s="4">
        <v>0.4284722222222222</v>
      </c>
      <c r="K21" s="4">
        <v>0.49652777777777773</v>
      </c>
      <c r="L21" s="4">
        <v>0.56319444444444444</v>
      </c>
      <c r="M21" s="4">
        <v>0.66111111111111109</v>
      </c>
      <c r="N21" s="4">
        <v>0.8027777777777777</v>
      </c>
      <c r="O21" s="4">
        <f t="shared" si="0"/>
        <v>0.5527777777777777</v>
      </c>
      <c r="P21" s="3" t="s">
        <v>738</v>
      </c>
      <c r="Q21" s="14" t="s">
        <v>738</v>
      </c>
      <c r="T21">
        <v>20</v>
      </c>
      <c r="V21" s="90">
        <v>642737</v>
      </c>
      <c r="W21" s="91" t="s">
        <v>190</v>
      </c>
      <c r="X21" s="91" t="s">
        <v>191</v>
      </c>
      <c r="Y21" s="92" t="s">
        <v>767</v>
      </c>
    </row>
    <row r="22" spans="1:25" ht="21.6" customHeight="1">
      <c r="A22" s="12">
        <v>121</v>
      </c>
      <c r="B22" s="100">
        <v>642738</v>
      </c>
      <c r="C22" s="29" t="s">
        <v>704</v>
      </c>
      <c r="D22" s="13" t="s">
        <v>705</v>
      </c>
      <c r="E22" s="13" t="s">
        <v>108</v>
      </c>
      <c r="F22" s="3" t="s">
        <v>44</v>
      </c>
      <c r="G22" s="23" t="s">
        <v>3</v>
      </c>
      <c r="H22" s="68">
        <v>0.25</v>
      </c>
      <c r="I22" s="4">
        <v>0.34513888888888888</v>
      </c>
      <c r="J22" s="4">
        <v>0.4291666666666667</v>
      </c>
      <c r="K22" s="4">
        <v>0.4826388888888889</v>
      </c>
      <c r="L22" s="4">
        <v>0.52222222222222225</v>
      </c>
      <c r="M22" s="4">
        <v>0.62708333333333333</v>
      </c>
      <c r="N22" s="4">
        <v>0.7729166666666667</v>
      </c>
      <c r="O22" s="4">
        <f t="shared" si="0"/>
        <v>0.5229166666666667</v>
      </c>
      <c r="P22" s="78"/>
      <c r="Q22" s="79"/>
      <c r="T22">
        <v>21</v>
      </c>
      <c r="V22" s="90">
        <v>642738</v>
      </c>
      <c r="W22" s="91" t="s">
        <v>705</v>
      </c>
      <c r="X22" s="91" t="s">
        <v>108</v>
      </c>
      <c r="Y22" s="92" t="s">
        <v>769</v>
      </c>
    </row>
    <row r="23" spans="1:25" ht="21.6" customHeight="1">
      <c r="A23" s="12">
        <v>122</v>
      </c>
      <c r="B23" s="100">
        <v>642739</v>
      </c>
      <c r="C23" s="29" t="s">
        <v>192</v>
      </c>
      <c r="D23" s="63" t="s">
        <v>708</v>
      </c>
      <c r="E23" s="63" t="s">
        <v>709</v>
      </c>
      <c r="F23" s="3" t="s">
        <v>44</v>
      </c>
      <c r="G23" s="23" t="s">
        <v>3</v>
      </c>
      <c r="H23" s="68">
        <v>0.25</v>
      </c>
      <c r="I23" s="4">
        <v>0.34652777777777777</v>
      </c>
      <c r="J23" s="4">
        <v>0.42152777777777778</v>
      </c>
      <c r="K23" s="4">
        <v>0.47152777777777777</v>
      </c>
      <c r="L23" s="4">
        <v>0.52083333333333337</v>
      </c>
      <c r="M23" s="4">
        <v>0.65</v>
      </c>
      <c r="N23" s="4">
        <v>0.79027777777777775</v>
      </c>
      <c r="O23" s="4">
        <f t="shared" si="0"/>
        <v>0.54027777777777775</v>
      </c>
      <c r="P23" s="78"/>
      <c r="Q23" s="14" t="s">
        <v>738</v>
      </c>
      <c r="S23" s="64" t="s">
        <v>710</v>
      </c>
      <c r="T23">
        <v>22</v>
      </c>
      <c r="V23" s="90">
        <v>642739</v>
      </c>
      <c r="W23" s="91" t="s">
        <v>770</v>
      </c>
      <c r="X23" s="91" t="s">
        <v>771</v>
      </c>
      <c r="Y23" s="92" t="s">
        <v>772</v>
      </c>
    </row>
    <row r="24" spans="1:25" ht="21.6" customHeight="1">
      <c r="A24" s="12">
        <v>123</v>
      </c>
      <c r="B24" s="100">
        <v>642740</v>
      </c>
      <c r="C24" s="29" t="s">
        <v>193</v>
      </c>
      <c r="D24" s="13" t="s">
        <v>59</v>
      </c>
      <c r="E24" s="13" t="s">
        <v>194</v>
      </c>
      <c r="F24" s="3" t="s">
        <v>46</v>
      </c>
      <c r="G24" s="23" t="s">
        <v>3</v>
      </c>
      <c r="H24" s="68">
        <v>0.25</v>
      </c>
      <c r="I24" s="4">
        <v>0.33402777777777781</v>
      </c>
      <c r="J24" s="4">
        <v>0.41944444444444445</v>
      </c>
      <c r="K24" s="4">
        <v>0.51041666666666663</v>
      </c>
      <c r="L24" s="4">
        <v>0.57708333333333328</v>
      </c>
      <c r="M24" s="4">
        <v>0.67013888888888884</v>
      </c>
      <c r="N24" s="4">
        <v>0.80208333333333337</v>
      </c>
      <c r="O24" s="4">
        <f t="shared" si="0"/>
        <v>0.55208333333333337</v>
      </c>
      <c r="P24" s="3" t="s">
        <v>738</v>
      </c>
      <c r="Q24" s="14" t="s">
        <v>738</v>
      </c>
      <c r="T24">
        <v>23</v>
      </c>
      <c r="V24" s="90">
        <v>642740</v>
      </c>
      <c r="W24" s="91" t="s">
        <v>59</v>
      </c>
      <c r="X24" s="91" t="s">
        <v>194</v>
      </c>
      <c r="Y24" s="92" t="s">
        <v>773</v>
      </c>
    </row>
    <row r="25" spans="1:25" ht="21.6" customHeight="1">
      <c r="A25" s="12">
        <v>124</v>
      </c>
      <c r="B25" s="100">
        <v>642741</v>
      </c>
      <c r="C25" s="29" t="s">
        <v>195</v>
      </c>
      <c r="D25" s="13" t="s">
        <v>196</v>
      </c>
      <c r="E25" s="13" t="s">
        <v>48</v>
      </c>
      <c r="F25" s="3" t="s">
        <v>44</v>
      </c>
      <c r="G25" s="23" t="s">
        <v>3</v>
      </c>
      <c r="H25" s="68">
        <v>0.25</v>
      </c>
      <c r="I25" s="4">
        <v>0.32708333333333334</v>
      </c>
      <c r="J25" s="4">
        <v>0.38819444444444445</v>
      </c>
      <c r="K25" s="4">
        <v>0.43194444444444446</v>
      </c>
      <c r="L25" s="4">
        <v>0.4680555555555555</v>
      </c>
      <c r="M25" s="4">
        <v>0.53055555555555556</v>
      </c>
      <c r="N25" s="4">
        <v>0.67152777777777783</v>
      </c>
      <c r="O25" s="4">
        <f t="shared" si="0"/>
        <v>0.42152777777777783</v>
      </c>
      <c r="P25" s="78"/>
      <c r="Q25" s="79"/>
      <c r="T25">
        <v>24</v>
      </c>
      <c r="V25" s="90">
        <v>642741</v>
      </c>
      <c r="W25" s="91" t="s">
        <v>196</v>
      </c>
      <c r="X25" s="91" t="s">
        <v>48</v>
      </c>
      <c r="Y25" s="92" t="s">
        <v>774</v>
      </c>
    </row>
    <row r="26" spans="1:25" ht="21.6" customHeight="1">
      <c r="A26" s="12">
        <v>125</v>
      </c>
      <c r="B26" s="100">
        <v>642742</v>
      </c>
      <c r="C26" s="29" t="s">
        <v>70</v>
      </c>
      <c r="D26" s="13" t="s">
        <v>71</v>
      </c>
      <c r="E26" s="13" t="s">
        <v>55</v>
      </c>
      <c r="F26" s="3" t="s">
        <v>44</v>
      </c>
      <c r="G26" s="23" t="s">
        <v>3</v>
      </c>
      <c r="H26" s="68">
        <v>0.25</v>
      </c>
      <c r="I26" s="4">
        <v>0.32708333333333334</v>
      </c>
      <c r="J26" s="4">
        <v>0.3888888888888889</v>
      </c>
      <c r="K26" s="4">
        <v>0.43055555555555558</v>
      </c>
      <c r="L26" s="4">
        <v>0.46458333333333335</v>
      </c>
      <c r="M26" s="4">
        <v>0.53055555555555556</v>
      </c>
      <c r="N26" s="4">
        <v>0.67152777777777783</v>
      </c>
      <c r="O26" s="4">
        <f t="shared" si="0"/>
        <v>0.42152777777777783</v>
      </c>
      <c r="P26" s="78"/>
      <c r="Q26" s="79"/>
      <c r="T26">
        <v>25</v>
      </c>
      <c r="V26" s="90">
        <v>642742</v>
      </c>
      <c r="W26" s="91" t="s">
        <v>71</v>
      </c>
      <c r="X26" s="91" t="s">
        <v>55</v>
      </c>
      <c r="Y26" s="92" t="s">
        <v>774</v>
      </c>
    </row>
    <row r="27" spans="1:25" ht="21.6" customHeight="1">
      <c r="A27" s="12">
        <v>126</v>
      </c>
      <c r="B27" s="102"/>
      <c r="C27" s="29" t="s">
        <v>197</v>
      </c>
      <c r="D27" s="13" t="s">
        <v>198</v>
      </c>
      <c r="E27" s="13" t="s">
        <v>116</v>
      </c>
      <c r="F27" s="3" t="s">
        <v>44</v>
      </c>
      <c r="G27" s="23" t="s">
        <v>4</v>
      </c>
      <c r="H27" s="68">
        <v>0.25</v>
      </c>
      <c r="I27" s="75" t="s">
        <v>723</v>
      </c>
      <c r="J27" s="75"/>
      <c r="K27" s="75"/>
      <c r="L27" s="75"/>
      <c r="M27" s="75"/>
      <c r="N27" s="75"/>
      <c r="O27" s="75" t="s">
        <v>723</v>
      </c>
      <c r="P27" s="76"/>
      <c r="Q27" s="77"/>
      <c r="S27" s="38" t="s">
        <v>725</v>
      </c>
      <c r="T27">
        <v>26</v>
      </c>
      <c r="V27" s="90"/>
      <c r="W27" s="91" t="s">
        <v>198</v>
      </c>
      <c r="X27" s="91" t="s">
        <v>116</v>
      </c>
      <c r="Y27" s="92" t="s">
        <v>760</v>
      </c>
    </row>
    <row r="28" spans="1:25" ht="21.6" customHeight="1">
      <c r="A28" s="12">
        <v>127</v>
      </c>
      <c r="B28" s="100">
        <v>642743</v>
      </c>
      <c r="C28" s="29" t="s">
        <v>199</v>
      </c>
      <c r="D28" s="13" t="s">
        <v>200</v>
      </c>
      <c r="E28" s="13" t="s">
        <v>201</v>
      </c>
      <c r="F28" s="3" t="s">
        <v>44</v>
      </c>
      <c r="G28" s="23" t="s">
        <v>3</v>
      </c>
      <c r="H28" s="68">
        <v>0.25</v>
      </c>
      <c r="I28" s="4">
        <v>0.34722222222222227</v>
      </c>
      <c r="J28" s="4">
        <v>0.42291666666666666</v>
      </c>
      <c r="K28" s="4">
        <v>0.47222222222222227</v>
      </c>
      <c r="L28" s="4">
        <v>0.52083333333333337</v>
      </c>
      <c r="M28" s="4">
        <v>0.65416666666666667</v>
      </c>
      <c r="N28" s="4">
        <v>0.79027777777777775</v>
      </c>
      <c r="O28" s="4">
        <f t="shared" si="0"/>
        <v>0.54027777777777775</v>
      </c>
      <c r="P28" s="3" t="s">
        <v>738</v>
      </c>
      <c r="Q28" s="79"/>
      <c r="T28">
        <v>27</v>
      </c>
      <c r="V28" s="90">
        <v>642743</v>
      </c>
      <c r="W28" s="91" t="s">
        <v>200</v>
      </c>
      <c r="X28" s="91" t="s">
        <v>201</v>
      </c>
      <c r="Y28" s="92" t="s">
        <v>772</v>
      </c>
    </row>
    <row r="29" spans="1:25" ht="21.6" customHeight="1">
      <c r="A29" s="44">
        <v>128</v>
      </c>
      <c r="B29" s="101"/>
      <c r="C29" s="45" t="s">
        <v>202</v>
      </c>
      <c r="D29" s="46" t="s">
        <v>203</v>
      </c>
      <c r="E29" s="46" t="s">
        <v>78</v>
      </c>
      <c r="F29" s="35" t="s">
        <v>46</v>
      </c>
      <c r="G29" s="47" t="s">
        <v>3</v>
      </c>
      <c r="H29" s="34" t="s">
        <v>719</v>
      </c>
      <c r="I29" s="34"/>
      <c r="J29" s="34"/>
      <c r="K29" s="34"/>
      <c r="L29" s="34"/>
      <c r="M29" s="34"/>
      <c r="N29" s="34"/>
      <c r="O29" s="34" t="s">
        <v>719</v>
      </c>
      <c r="P29" s="35"/>
      <c r="Q29" s="36"/>
      <c r="T29">
        <v>28</v>
      </c>
      <c r="V29" s="90"/>
      <c r="W29" s="91" t="s">
        <v>203</v>
      </c>
      <c r="X29" s="91" t="s">
        <v>78</v>
      </c>
      <c r="Y29" s="92" t="s">
        <v>764</v>
      </c>
    </row>
    <row r="30" spans="1:25" ht="21.6" customHeight="1">
      <c r="A30" s="12">
        <v>129</v>
      </c>
      <c r="B30" s="100">
        <v>642744</v>
      </c>
      <c r="C30" s="29" t="s">
        <v>204</v>
      </c>
      <c r="D30" s="13" t="s">
        <v>73</v>
      </c>
      <c r="E30" s="13" t="s">
        <v>205</v>
      </c>
      <c r="F30" s="3" t="s">
        <v>44</v>
      </c>
      <c r="G30" s="23" t="s">
        <v>6</v>
      </c>
      <c r="H30" s="68">
        <v>0.25</v>
      </c>
      <c r="I30" s="4">
        <v>0.33124999999999999</v>
      </c>
      <c r="J30" s="4">
        <v>0.40416666666666662</v>
      </c>
      <c r="K30" s="4">
        <v>0.46111111111111108</v>
      </c>
      <c r="L30" s="4">
        <v>0.51180555555555551</v>
      </c>
      <c r="M30" s="4">
        <v>0.60277777777777775</v>
      </c>
      <c r="N30" s="4">
        <v>0.76041666666666663</v>
      </c>
      <c r="O30" s="4">
        <f t="shared" si="0"/>
        <v>0.51041666666666663</v>
      </c>
      <c r="P30" s="3" t="s">
        <v>738</v>
      </c>
      <c r="Q30" s="79"/>
      <c r="T30">
        <v>29</v>
      </c>
      <c r="V30" s="90">
        <v>642744</v>
      </c>
      <c r="W30" s="91" t="s">
        <v>73</v>
      </c>
      <c r="X30" s="91" t="s">
        <v>205</v>
      </c>
      <c r="Y30" s="92" t="s">
        <v>775</v>
      </c>
    </row>
    <row r="31" spans="1:25" ht="21.6" customHeight="1">
      <c r="A31" s="12">
        <v>130</v>
      </c>
      <c r="B31" s="100">
        <v>642745</v>
      </c>
      <c r="C31" s="29" t="s">
        <v>8</v>
      </c>
      <c r="D31" s="13" t="s">
        <v>73</v>
      </c>
      <c r="E31" s="13" t="s">
        <v>93</v>
      </c>
      <c r="F31" s="3" t="s">
        <v>44</v>
      </c>
      <c r="G31" s="23" t="s">
        <v>4</v>
      </c>
      <c r="H31" s="68">
        <v>0.25</v>
      </c>
      <c r="I31" s="4">
        <v>0.3347222222222222</v>
      </c>
      <c r="J31" s="4">
        <v>0.4069444444444445</v>
      </c>
      <c r="K31" s="4">
        <v>0.43888888888888888</v>
      </c>
      <c r="L31" s="4">
        <v>0.48472222222222222</v>
      </c>
      <c r="M31" s="4">
        <v>0.54722222222222217</v>
      </c>
      <c r="N31" s="4">
        <v>0.67152777777777783</v>
      </c>
      <c r="O31" s="4">
        <f t="shared" si="0"/>
        <v>0.42152777777777783</v>
      </c>
      <c r="P31" s="78"/>
      <c r="Q31" s="79"/>
      <c r="T31">
        <v>30</v>
      </c>
      <c r="V31" s="90">
        <v>642745</v>
      </c>
      <c r="W31" s="91" t="s">
        <v>73</v>
      </c>
      <c r="X31" s="91" t="s">
        <v>93</v>
      </c>
      <c r="Y31" s="92" t="s">
        <v>774</v>
      </c>
    </row>
    <row r="32" spans="1:25" ht="21.6" customHeight="1">
      <c r="A32" s="12">
        <v>131</v>
      </c>
      <c r="B32" s="100">
        <v>642746</v>
      </c>
      <c r="C32" s="29" t="s">
        <v>95</v>
      </c>
      <c r="D32" s="13" t="s">
        <v>94</v>
      </c>
      <c r="E32" s="13" t="s">
        <v>96</v>
      </c>
      <c r="F32" s="3" t="s">
        <v>44</v>
      </c>
      <c r="G32" s="23" t="s">
        <v>4</v>
      </c>
      <c r="H32" s="68">
        <v>0.25</v>
      </c>
      <c r="I32" s="4">
        <v>0.3347222222222222</v>
      </c>
      <c r="J32" s="4">
        <v>0.4069444444444445</v>
      </c>
      <c r="K32" s="4">
        <v>0.43888888888888888</v>
      </c>
      <c r="L32" s="4">
        <v>0.48402777777777778</v>
      </c>
      <c r="M32" s="4">
        <v>0.54652777777777783</v>
      </c>
      <c r="N32" s="4">
        <v>0.67152777777777783</v>
      </c>
      <c r="O32" s="4">
        <f t="shared" si="0"/>
        <v>0.42152777777777783</v>
      </c>
      <c r="P32" s="78"/>
      <c r="Q32" s="79"/>
      <c r="T32">
        <v>31</v>
      </c>
      <c r="V32" s="90">
        <v>642746</v>
      </c>
      <c r="W32" s="91" t="s">
        <v>94</v>
      </c>
      <c r="X32" s="91" t="s">
        <v>96</v>
      </c>
      <c r="Y32" s="92" t="s">
        <v>774</v>
      </c>
    </row>
    <row r="33" spans="1:25" ht="21.6" customHeight="1">
      <c r="A33" s="12">
        <v>132</v>
      </c>
      <c r="B33" s="100">
        <v>642747</v>
      </c>
      <c r="C33" s="29" t="s">
        <v>206</v>
      </c>
      <c r="D33" s="13" t="s">
        <v>97</v>
      </c>
      <c r="E33" s="13" t="s">
        <v>20</v>
      </c>
      <c r="F33" s="3" t="s">
        <v>41</v>
      </c>
      <c r="G33" s="23" t="s">
        <v>3</v>
      </c>
      <c r="H33" s="68">
        <v>0.25</v>
      </c>
      <c r="I33" s="4">
        <v>0.32847222222222222</v>
      </c>
      <c r="J33" s="4">
        <v>0.3979166666666667</v>
      </c>
      <c r="K33" s="4">
        <v>0.44444444444444442</v>
      </c>
      <c r="L33" s="4">
        <v>0.51874999999999993</v>
      </c>
      <c r="M33" s="4">
        <v>0.6166666666666667</v>
      </c>
      <c r="N33" s="4">
        <v>0.73888888888888893</v>
      </c>
      <c r="O33" s="4">
        <f t="shared" si="0"/>
        <v>0.48888888888888893</v>
      </c>
      <c r="P33" s="3" t="s">
        <v>738</v>
      </c>
      <c r="Q33" s="14" t="s">
        <v>738</v>
      </c>
      <c r="T33">
        <v>32</v>
      </c>
      <c r="V33" s="90">
        <v>642747</v>
      </c>
      <c r="W33" s="91" t="s">
        <v>97</v>
      </c>
      <c r="X33" s="91" t="s">
        <v>20</v>
      </c>
      <c r="Y33" s="92" t="s">
        <v>766</v>
      </c>
    </row>
    <row r="34" spans="1:25" ht="21.6" customHeight="1">
      <c r="A34" s="12">
        <v>133</v>
      </c>
      <c r="B34" s="100">
        <v>642748</v>
      </c>
      <c r="C34" s="29" t="s">
        <v>207</v>
      </c>
      <c r="D34" s="13" t="s">
        <v>208</v>
      </c>
      <c r="E34" s="13" t="s">
        <v>209</v>
      </c>
      <c r="F34" s="3" t="s">
        <v>44</v>
      </c>
      <c r="G34" s="23" t="s">
        <v>3</v>
      </c>
      <c r="H34" s="68">
        <v>0.27083333333333331</v>
      </c>
      <c r="I34" s="4">
        <v>0.34097222222222223</v>
      </c>
      <c r="J34" s="4">
        <v>0.41736111111111113</v>
      </c>
      <c r="K34" s="4">
        <v>0.52013888888888882</v>
      </c>
      <c r="L34" s="4">
        <v>0.57916666666666672</v>
      </c>
      <c r="M34" s="4">
        <v>0.6791666666666667</v>
      </c>
      <c r="N34" s="4">
        <v>0.82152777777777775</v>
      </c>
      <c r="O34" s="4">
        <f t="shared" si="0"/>
        <v>0.55069444444444438</v>
      </c>
      <c r="P34" s="3" t="s">
        <v>738</v>
      </c>
      <c r="Q34" s="79"/>
      <c r="T34">
        <v>33</v>
      </c>
      <c r="V34" s="90">
        <v>642748</v>
      </c>
      <c r="W34" s="91" t="s">
        <v>208</v>
      </c>
      <c r="X34" s="91" t="s">
        <v>209</v>
      </c>
      <c r="Y34" s="92" t="s">
        <v>776</v>
      </c>
    </row>
    <row r="35" spans="1:25" ht="21.6" customHeight="1">
      <c r="A35" s="12">
        <v>134</v>
      </c>
      <c r="B35" s="102"/>
      <c r="C35" s="29" t="s">
        <v>210</v>
      </c>
      <c r="D35" s="13" t="s">
        <v>211</v>
      </c>
      <c r="E35" s="13" t="s">
        <v>212</v>
      </c>
      <c r="F35" s="3" t="s">
        <v>42</v>
      </c>
      <c r="G35" s="23" t="s">
        <v>3</v>
      </c>
      <c r="H35" s="68">
        <v>0.27083333333333331</v>
      </c>
      <c r="I35" s="4" t="s">
        <v>731</v>
      </c>
      <c r="J35" s="4" t="s">
        <v>731</v>
      </c>
      <c r="K35" s="4" t="s">
        <v>731</v>
      </c>
      <c r="L35" s="4" t="s">
        <v>731</v>
      </c>
      <c r="M35" s="4" t="s">
        <v>731</v>
      </c>
      <c r="N35" s="75" t="s">
        <v>737</v>
      </c>
      <c r="O35" s="75" t="s">
        <v>35</v>
      </c>
      <c r="P35" s="76"/>
      <c r="Q35" s="77"/>
      <c r="S35" s="38" t="s">
        <v>736</v>
      </c>
      <c r="T35">
        <v>34</v>
      </c>
      <c r="V35" s="90"/>
      <c r="W35" s="91" t="s">
        <v>211</v>
      </c>
      <c r="X35" s="91" t="s">
        <v>212</v>
      </c>
      <c r="Y35" s="92" t="s">
        <v>760</v>
      </c>
    </row>
    <row r="36" spans="1:25" ht="21.6" customHeight="1">
      <c r="A36" s="12">
        <v>135</v>
      </c>
      <c r="B36" s="102"/>
      <c r="C36" s="49" t="s">
        <v>213</v>
      </c>
      <c r="D36" s="50" t="s">
        <v>211</v>
      </c>
      <c r="E36" s="50" t="s">
        <v>214</v>
      </c>
      <c r="F36" s="3" t="s">
        <v>42</v>
      </c>
      <c r="G36" s="23" t="s">
        <v>3</v>
      </c>
      <c r="H36" s="68">
        <v>0.27083333333333331</v>
      </c>
      <c r="I36" s="4" t="s">
        <v>731</v>
      </c>
      <c r="J36" s="4" t="s">
        <v>731</v>
      </c>
      <c r="K36" s="4" t="s">
        <v>731</v>
      </c>
      <c r="L36" s="4" t="s">
        <v>731</v>
      </c>
      <c r="M36" s="4" t="s">
        <v>731</v>
      </c>
      <c r="N36" s="75" t="s">
        <v>737</v>
      </c>
      <c r="O36" s="75" t="s">
        <v>35</v>
      </c>
      <c r="P36" s="76"/>
      <c r="Q36" s="77"/>
      <c r="S36" s="38" t="s">
        <v>736</v>
      </c>
      <c r="T36">
        <v>35</v>
      </c>
      <c r="V36" s="90"/>
      <c r="W36" s="91" t="s">
        <v>211</v>
      </c>
      <c r="X36" s="91" t="s">
        <v>214</v>
      </c>
      <c r="Y36" s="92" t="s">
        <v>760</v>
      </c>
    </row>
    <row r="37" spans="1:25" ht="21.6" customHeight="1">
      <c r="A37" s="12">
        <v>136</v>
      </c>
      <c r="B37" s="100">
        <v>642749</v>
      </c>
      <c r="C37" s="29" t="s">
        <v>215</v>
      </c>
      <c r="D37" s="13" t="s">
        <v>216</v>
      </c>
      <c r="E37" s="13" t="s">
        <v>217</v>
      </c>
      <c r="F37" s="3" t="s">
        <v>41</v>
      </c>
      <c r="G37" s="23" t="s">
        <v>3</v>
      </c>
      <c r="H37" s="68">
        <v>0.25</v>
      </c>
      <c r="I37" s="4">
        <v>0.35486111111111113</v>
      </c>
      <c r="J37" s="4">
        <v>0.44027777777777777</v>
      </c>
      <c r="K37" s="4">
        <v>0.49027777777777781</v>
      </c>
      <c r="L37" s="4">
        <v>0.56597222222222221</v>
      </c>
      <c r="M37" s="4">
        <v>0.66180555555555554</v>
      </c>
      <c r="N37" s="4">
        <v>0.78055555555555556</v>
      </c>
      <c r="O37" s="4">
        <f t="shared" ref="O37:O101" si="1">N37-H37</f>
        <v>0.53055555555555556</v>
      </c>
      <c r="P37" s="3" t="s">
        <v>738</v>
      </c>
      <c r="Q37" s="14" t="s">
        <v>738</v>
      </c>
      <c r="T37">
        <v>36</v>
      </c>
      <c r="V37" s="90">
        <v>642749</v>
      </c>
      <c r="W37" s="91" t="s">
        <v>216</v>
      </c>
      <c r="X37" s="91" t="s">
        <v>217</v>
      </c>
      <c r="Y37" s="92" t="s">
        <v>777</v>
      </c>
    </row>
    <row r="38" spans="1:25" ht="21.6" customHeight="1">
      <c r="A38" s="12">
        <v>137</v>
      </c>
      <c r="B38" s="102"/>
      <c r="C38" s="29" t="s">
        <v>218</v>
      </c>
      <c r="D38" s="13" t="s">
        <v>219</v>
      </c>
      <c r="E38" s="13" t="s">
        <v>220</v>
      </c>
      <c r="F38" s="3" t="s">
        <v>42</v>
      </c>
      <c r="G38" s="23" t="s">
        <v>3</v>
      </c>
      <c r="H38" s="68">
        <v>0.25</v>
      </c>
      <c r="I38" s="4" t="s">
        <v>731</v>
      </c>
      <c r="J38" s="4" t="s">
        <v>731</v>
      </c>
      <c r="K38" s="4" t="s">
        <v>731</v>
      </c>
      <c r="L38" s="4" t="s">
        <v>731</v>
      </c>
      <c r="M38" s="75" t="s">
        <v>737</v>
      </c>
      <c r="N38" s="75"/>
      <c r="O38" s="75" t="s">
        <v>35</v>
      </c>
      <c r="P38" s="76"/>
      <c r="Q38" s="77"/>
      <c r="S38" s="38" t="s">
        <v>740</v>
      </c>
      <c r="T38">
        <v>37</v>
      </c>
      <c r="V38" s="90"/>
      <c r="W38" s="91" t="s">
        <v>219</v>
      </c>
      <c r="X38" s="91" t="s">
        <v>220</v>
      </c>
      <c r="Y38" s="92" t="s">
        <v>760</v>
      </c>
    </row>
    <row r="39" spans="1:25" ht="21.6" customHeight="1">
      <c r="A39" s="44">
        <v>138</v>
      </c>
      <c r="B39" s="101"/>
      <c r="C39" s="45" t="s">
        <v>51</v>
      </c>
      <c r="D39" s="46" t="s">
        <v>52</v>
      </c>
      <c r="E39" s="46" t="s">
        <v>53</v>
      </c>
      <c r="F39" s="35" t="s">
        <v>42</v>
      </c>
      <c r="G39" s="47" t="s">
        <v>3</v>
      </c>
      <c r="H39" s="34" t="s">
        <v>720</v>
      </c>
      <c r="I39" s="34"/>
      <c r="J39" s="35"/>
      <c r="K39" s="34"/>
      <c r="L39" s="34"/>
      <c r="M39" s="34"/>
      <c r="N39" s="34"/>
      <c r="O39" s="34" t="s">
        <v>720</v>
      </c>
      <c r="P39" s="35"/>
      <c r="Q39" s="36"/>
      <c r="T39">
        <v>38</v>
      </c>
      <c r="V39" s="90"/>
      <c r="W39" s="91" t="s">
        <v>52</v>
      </c>
      <c r="X39" s="91" t="s">
        <v>53</v>
      </c>
      <c r="Y39" s="92" t="s">
        <v>764</v>
      </c>
    </row>
    <row r="40" spans="1:25" ht="21.6" customHeight="1">
      <c r="A40" s="12">
        <v>139</v>
      </c>
      <c r="B40" s="100">
        <v>642750</v>
      </c>
      <c r="C40" s="29" t="s">
        <v>221</v>
      </c>
      <c r="D40" s="13" t="s">
        <v>222</v>
      </c>
      <c r="E40" s="13" t="s">
        <v>223</v>
      </c>
      <c r="F40" s="3" t="s">
        <v>43</v>
      </c>
      <c r="G40" s="23" t="s">
        <v>4</v>
      </c>
      <c r="H40" s="68">
        <v>0.25</v>
      </c>
      <c r="I40" s="4">
        <v>0.33888888888888885</v>
      </c>
      <c r="J40" s="4">
        <v>0.40972222222222227</v>
      </c>
      <c r="K40" s="4">
        <v>0.48402777777777778</v>
      </c>
      <c r="L40" s="4">
        <v>0.54375000000000007</v>
      </c>
      <c r="M40" s="4">
        <v>0.64166666666666672</v>
      </c>
      <c r="N40" s="4">
        <v>0.78263888888888899</v>
      </c>
      <c r="O40" s="4">
        <f t="shared" si="1"/>
        <v>0.53263888888888899</v>
      </c>
      <c r="P40" s="3" t="s">
        <v>738</v>
      </c>
      <c r="Q40" s="79"/>
      <c r="T40">
        <v>39</v>
      </c>
      <c r="V40" s="90">
        <v>642750</v>
      </c>
      <c r="W40" s="91" t="s">
        <v>222</v>
      </c>
      <c r="X40" s="91" t="s">
        <v>223</v>
      </c>
      <c r="Y40" s="92" t="s">
        <v>758</v>
      </c>
    </row>
    <row r="41" spans="1:25" ht="21.6" customHeight="1">
      <c r="A41" s="12">
        <v>140</v>
      </c>
      <c r="B41" s="100">
        <v>642751</v>
      </c>
      <c r="C41" s="29" t="s">
        <v>224</v>
      </c>
      <c r="D41" s="13" t="s">
        <v>110</v>
      </c>
      <c r="E41" s="13" t="s">
        <v>225</v>
      </c>
      <c r="F41" s="3" t="s">
        <v>41</v>
      </c>
      <c r="G41" s="23" t="s">
        <v>3</v>
      </c>
      <c r="H41" s="68">
        <v>0.25</v>
      </c>
      <c r="I41" s="4">
        <v>0.32430555555555557</v>
      </c>
      <c r="J41" s="4">
        <v>0.39652777777777781</v>
      </c>
      <c r="K41" s="4">
        <v>0.4513888888888889</v>
      </c>
      <c r="L41" s="4">
        <v>0.49374999999999997</v>
      </c>
      <c r="M41" s="4">
        <v>0.58194444444444449</v>
      </c>
      <c r="N41" s="4">
        <v>0.70000000000000007</v>
      </c>
      <c r="O41" s="4">
        <f t="shared" si="1"/>
        <v>0.45000000000000007</v>
      </c>
      <c r="P41" s="3" t="s">
        <v>738</v>
      </c>
      <c r="Q41" s="14" t="s">
        <v>738</v>
      </c>
      <c r="T41">
        <v>40</v>
      </c>
      <c r="V41" s="90">
        <v>642751</v>
      </c>
      <c r="W41" s="91" t="s">
        <v>110</v>
      </c>
      <c r="X41" s="91" t="s">
        <v>225</v>
      </c>
      <c r="Y41" s="92" t="s">
        <v>778</v>
      </c>
    </row>
    <row r="42" spans="1:25" ht="21.6" customHeight="1">
      <c r="A42" s="12">
        <v>141</v>
      </c>
      <c r="B42" s="100">
        <v>642752</v>
      </c>
      <c r="C42" s="29" t="s">
        <v>226</v>
      </c>
      <c r="D42" s="13" t="s">
        <v>10</v>
      </c>
      <c r="E42" s="13" t="s">
        <v>227</v>
      </c>
      <c r="F42" s="3" t="s">
        <v>42</v>
      </c>
      <c r="G42" s="23" t="s">
        <v>6</v>
      </c>
      <c r="H42" s="68">
        <v>0.25</v>
      </c>
      <c r="I42" s="4">
        <v>0.3263888888888889</v>
      </c>
      <c r="J42" s="4">
        <v>0.4152777777777778</v>
      </c>
      <c r="K42" s="4">
        <v>0.48194444444444445</v>
      </c>
      <c r="L42" s="4">
        <v>0.52777777777777779</v>
      </c>
      <c r="M42" s="4">
        <v>0.61388888888888882</v>
      </c>
      <c r="N42" s="4">
        <v>0.73541666666666661</v>
      </c>
      <c r="O42" s="4">
        <f t="shared" si="1"/>
        <v>0.48541666666666661</v>
      </c>
      <c r="P42" s="78"/>
      <c r="Q42" s="14" t="s">
        <v>738</v>
      </c>
      <c r="T42">
        <v>41</v>
      </c>
      <c r="V42" s="90">
        <v>642752</v>
      </c>
      <c r="W42" s="91" t="s">
        <v>10</v>
      </c>
      <c r="X42" s="91" t="s">
        <v>227</v>
      </c>
      <c r="Y42" s="92" t="s">
        <v>779</v>
      </c>
    </row>
    <row r="43" spans="1:25" ht="21.6" customHeight="1">
      <c r="A43" s="12">
        <v>142</v>
      </c>
      <c r="B43" s="100">
        <v>642753</v>
      </c>
      <c r="C43" s="29" t="s">
        <v>228</v>
      </c>
      <c r="D43" s="13" t="s">
        <v>229</v>
      </c>
      <c r="E43" s="13" t="s">
        <v>230</v>
      </c>
      <c r="F43" s="3" t="s">
        <v>41</v>
      </c>
      <c r="G43" s="23" t="s">
        <v>3</v>
      </c>
      <c r="H43" s="68">
        <v>0.25</v>
      </c>
      <c r="I43" s="4">
        <v>0.33402777777777781</v>
      </c>
      <c r="J43" s="4">
        <v>0.39444444444444443</v>
      </c>
      <c r="K43" s="4">
        <v>0.44027777777777777</v>
      </c>
      <c r="L43" s="4">
        <v>0.4861111111111111</v>
      </c>
      <c r="M43" s="4">
        <v>0.57291666666666663</v>
      </c>
      <c r="N43" s="4">
        <v>0.73472222222222217</v>
      </c>
      <c r="O43" s="4">
        <f t="shared" si="1"/>
        <v>0.48472222222222217</v>
      </c>
      <c r="P43" s="3" t="s">
        <v>738</v>
      </c>
      <c r="Q43" s="14" t="s">
        <v>738</v>
      </c>
      <c r="T43">
        <v>42</v>
      </c>
      <c r="V43" s="90">
        <v>642753</v>
      </c>
      <c r="W43" s="91" t="s">
        <v>229</v>
      </c>
      <c r="X43" s="91" t="s">
        <v>230</v>
      </c>
      <c r="Y43" s="92" t="s">
        <v>780</v>
      </c>
    </row>
    <row r="44" spans="1:25" ht="21.6" customHeight="1">
      <c r="A44" s="12">
        <v>143</v>
      </c>
      <c r="B44" s="100">
        <v>642754</v>
      </c>
      <c r="C44" s="29" t="s">
        <v>231</v>
      </c>
      <c r="D44" s="13" t="s">
        <v>232</v>
      </c>
      <c r="E44" s="13" t="s">
        <v>233</v>
      </c>
      <c r="F44" s="3" t="s">
        <v>44</v>
      </c>
      <c r="G44" s="23" t="s">
        <v>3</v>
      </c>
      <c r="H44" s="68">
        <v>0.25</v>
      </c>
      <c r="I44" s="4">
        <v>0.32361111111111113</v>
      </c>
      <c r="J44" s="4">
        <v>0.39861111111111108</v>
      </c>
      <c r="K44" s="4">
        <v>0.45416666666666666</v>
      </c>
      <c r="L44" s="4">
        <v>0.50277777777777777</v>
      </c>
      <c r="M44" s="4">
        <v>0.58680555555555558</v>
      </c>
      <c r="N44" s="4">
        <v>0.73888888888888893</v>
      </c>
      <c r="O44" s="4">
        <f t="shared" si="1"/>
        <v>0.48888888888888893</v>
      </c>
      <c r="P44" s="3" t="s">
        <v>738</v>
      </c>
      <c r="Q44" s="79"/>
      <c r="T44">
        <v>43</v>
      </c>
      <c r="V44" s="90">
        <v>642754</v>
      </c>
      <c r="W44" s="91" t="s">
        <v>232</v>
      </c>
      <c r="X44" s="91" t="s">
        <v>233</v>
      </c>
      <c r="Y44" s="92" t="s">
        <v>766</v>
      </c>
    </row>
    <row r="45" spans="1:25" ht="21.6" customHeight="1">
      <c r="A45" s="12">
        <v>144</v>
      </c>
      <c r="B45" s="102"/>
      <c r="C45" s="29" t="s">
        <v>234</v>
      </c>
      <c r="D45" s="13" t="s">
        <v>235</v>
      </c>
      <c r="E45" s="13" t="s">
        <v>78</v>
      </c>
      <c r="F45" s="3" t="s">
        <v>42</v>
      </c>
      <c r="G45" s="23" t="s">
        <v>6</v>
      </c>
      <c r="H45" s="68">
        <v>0.25</v>
      </c>
      <c r="I45" s="4" t="s">
        <v>731</v>
      </c>
      <c r="J45" s="4" t="s">
        <v>731</v>
      </c>
      <c r="K45" s="4" t="s">
        <v>731</v>
      </c>
      <c r="L45" s="4" t="s">
        <v>731</v>
      </c>
      <c r="M45" s="75" t="s">
        <v>728</v>
      </c>
      <c r="N45" s="75"/>
      <c r="O45" s="75" t="s">
        <v>35</v>
      </c>
      <c r="P45" s="76"/>
      <c r="Q45" s="77"/>
      <c r="S45" s="38" t="s">
        <v>735</v>
      </c>
      <c r="T45">
        <v>44</v>
      </c>
      <c r="V45" s="90"/>
      <c r="W45" s="91" t="s">
        <v>235</v>
      </c>
      <c r="X45" s="91" t="s">
        <v>78</v>
      </c>
      <c r="Y45" s="92" t="s">
        <v>760</v>
      </c>
    </row>
    <row r="46" spans="1:25" ht="21.6" customHeight="1">
      <c r="A46" s="12">
        <v>145</v>
      </c>
      <c r="B46" s="102"/>
      <c r="C46" s="29" t="s">
        <v>236</v>
      </c>
      <c r="D46" s="13" t="s">
        <v>237</v>
      </c>
      <c r="E46" s="13" t="s">
        <v>238</v>
      </c>
      <c r="F46" s="3" t="s">
        <v>46</v>
      </c>
      <c r="G46" s="23" t="s">
        <v>4</v>
      </c>
      <c r="H46" s="68">
        <v>0.25</v>
      </c>
      <c r="I46" s="4">
        <v>0.34236111111111112</v>
      </c>
      <c r="J46" s="4">
        <v>0.4236111111111111</v>
      </c>
      <c r="K46" s="4">
        <v>0.50902777777777775</v>
      </c>
      <c r="L46" s="4">
        <v>0.55277777777777781</v>
      </c>
      <c r="M46" s="75">
        <v>0.72986111111111107</v>
      </c>
      <c r="N46" s="75">
        <v>0.83333333333333337</v>
      </c>
      <c r="O46" s="84" t="s">
        <v>38</v>
      </c>
      <c r="P46" s="76"/>
      <c r="Q46" s="77"/>
      <c r="S46" s="38" t="s">
        <v>741</v>
      </c>
      <c r="T46">
        <v>45</v>
      </c>
      <c r="V46" s="90"/>
      <c r="W46" s="91" t="s">
        <v>237</v>
      </c>
      <c r="X46" s="91" t="s">
        <v>238</v>
      </c>
      <c r="Y46" s="92" t="s">
        <v>760</v>
      </c>
    </row>
    <row r="47" spans="1:25" ht="21.6" customHeight="1">
      <c r="A47" s="12">
        <v>146</v>
      </c>
      <c r="B47" s="100">
        <v>642755</v>
      </c>
      <c r="C47" s="29" t="s">
        <v>239</v>
      </c>
      <c r="D47" s="13" t="s">
        <v>240</v>
      </c>
      <c r="E47" s="13" t="s">
        <v>241</v>
      </c>
      <c r="F47" s="3" t="s">
        <v>46</v>
      </c>
      <c r="G47" s="23" t="s">
        <v>3</v>
      </c>
      <c r="H47" s="68">
        <v>0.25</v>
      </c>
      <c r="I47" s="4">
        <v>0.32222222222222224</v>
      </c>
      <c r="J47" s="4">
        <v>0.3923611111111111</v>
      </c>
      <c r="K47" s="4">
        <v>0.4465277777777778</v>
      </c>
      <c r="L47" s="4">
        <v>0.49444444444444446</v>
      </c>
      <c r="M47" s="4">
        <v>0.6</v>
      </c>
      <c r="N47" s="4">
        <v>0.74930555555555556</v>
      </c>
      <c r="O47" s="4">
        <f t="shared" si="1"/>
        <v>0.49930555555555556</v>
      </c>
      <c r="P47" s="3" t="s">
        <v>738</v>
      </c>
      <c r="Q47" s="14" t="s">
        <v>738</v>
      </c>
      <c r="T47">
        <v>46</v>
      </c>
      <c r="V47" s="90">
        <v>642755</v>
      </c>
      <c r="W47" s="91" t="s">
        <v>240</v>
      </c>
      <c r="X47" s="91" t="s">
        <v>241</v>
      </c>
      <c r="Y47" s="92" t="s">
        <v>781</v>
      </c>
    </row>
    <row r="48" spans="1:25" ht="21.6" customHeight="1">
      <c r="A48" s="12">
        <v>147</v>
      </c>
      <c r="B48" s="100">
        <v>642756</v>
      </c>
      <c r="C48" s="29" t="s">
        <v>242</v>
      </c>
      <c r="D48" s="13" t="s">
        <v>98</v>
      </c>
      <c r="E48" s="13" t="s">
        <v>112</v>
      </c>
      <c r="F48" s="3" t="s">
        <v>42</v>
      </c>
      <c r="G48" s="23" t="s">
        <v>3</v>
      </c>
      <c r="H48" s="68">
        <v>0.27083333333333331</v>
      </c>
      <c r="I48" s="4">
        <v>0.3430555555555555</v>
      </c>
      <c r="J48" s="4">
        <v>0.41875000000000001</v>
      </c>
      <c r="K48" s="4">
        <v>0.52083333333333337</v>
      </c>
      <c r="L48" s="4">
        <v>0.57916666666666672</v>
      </c>
      <c r="M48" s="4">
        <v>0.68055555555555547</v>
      </c>
      <c r="N48" s="4">
        <v>0.82152777777777775</v>
      </c>
      <c r="O48" s="4">
        <f t="shared" si="1"/>
        <v>0.55069444444444438</v>
      </c>
      <c r="P48" s="3" t="s">
        <v>738</v>
      </c>
      <c r="Q48" s="79"/>
      <c r="T48">
        <v>47</v>
      </c>
      <c r="V48" s="90">
        <v>642756</v>
      </c>
      <c r="W48" s="91" t="s">
        <v>98</v>
      </c>
      <c r="X48" s="91" t="s">
        <v>112</v>
      </c>
      <c r="Y48" s="92" t="s">
        <v>776</v>
      </c>
    </row>
    <row r="49" spans="1:25" ht="21.6" customHeight="1">
      <c r="A49" s="12">
        <v>148</v>
      </c>
      <c r="B49" s="100">
        <v>642757</v>
      </c>
      <c r="C49" s="29" t="s">
        <v>243</v>
      </c>
      <c r="D49" s="13" t="s">
        <v>244</v>
      </c>
      <c r="E49" s="13" t="s">
        <v>245</v>
      </c>
      <c r="F49" s="3" t="s">
        <v>44</v>
      </c>
      <c r="G49" s="23" t="s">
        <v>3</v>
      </c>
      <c r="H49" s="68">
        <v>0.25</v>
      </c>
      <c r="I49" s="4">
        <v>0.35416666666666669</v>
      </c>
      <c r="J49" s="4">
        <v>0.44097222222222227</v>
      </c>
      <c r="K49" s="4">
        <v>0.4909722222222222</v>
      </c>
      <c r="L49" s="4">
        <v>0.57986111111111105</v>
      </c>
      <c r="M49" s="4">
        <v>0.66111111111111109</v>
      </c>
      <c r="N49" s="4">
        <v>0.78055555555555556</v>
      </c>
      <c r="O49" s="4">
        <f t="shared" si="1"/>
        <v>0.53055555555555556</v>
      </c>
      <c r="P49" s="78"/>
      <c r="Q49" s="79"/>
      <c r="T49">
        <v>48</v>
      </c>
      <c r="V49" s="90">
        <v>642757</v>
      </c>
      <c r="W49" s="91" t="s">
        <v>244</v>
      </c>
      <c r="X49" s="91" t="s">
        <v>245</v>
      </c>
      <c r="Y49" s="92" t="s">
        <v>777</v>
      </c>
    </row>
    <row r="50" spans="1:25" ht="21.6" customHeight="1">
      <c r="A50" s="12">
        <v>149</v>
      </c>
      <c r="B50" s="100">
        <v>642758</v>
      </c>
      <c r="C50" s="29" t="s">
        <v>246</v>
      </c>
      <c r="D50" s="13" t="s">
        <v>247</v>
      </c>
      <c r="E50" s="13" t="s">
        <v>248</v>
      </c>
      <c r="F50" s="3" t="s">
        <v>41</v>
      </c>
      <c r="G50" s="23" t="s">
        <v>3</v>
      </c>
      <c r="H50" s="68">
        <v>0.25</v>
      </c>
      <c r="I50" s="4">
        <v>0.34027777777777773</v>
      </c>
      <c r="J50" s="4">
        <v>0.41180555555555554</v>
      </c>
      <c r="K50" s="4">
        <v>0.45833333333333331</v>
      </c>
      <c r="L50" s="4">
        <v>0.51180555555555551</v>
      </c>
      <c r="M50" s="4">
        <v>0.59930555555555554</v>
      </c>
      <c r="N50" s="4">
        <v>0.72361111111111109</v>
      </c>
      <c r="O50" s="4">
        <f t="shared" si="1"/>
        <v>0.47361111111111109</v>
      </c>
      <c r="P50" s="3" t="s">
        <v>738</v>
      </c>
      <c r="Q50" s="79"/>
      <c r="T50">
        <v>49</v>
      </c>
      <c r="V50" s="90">
        <v>642758</v>
      </c>
      <c r="W50" s="91" t="s">
        <v>247</v>
      </c>
      <c r="X50" s="91" t="s">
        <v>248</v>
      </c>
      <c r="Y50" s="92" t="s">
        <v>782</v>
      </c>
    </row>
    <row r="51" spans="1:25" ht="21.6" customHeight="1">
      <c r="A51" s="12">
        <v>150</v>
      </c>
      <c r="B51" s="100">
        <v>642759</v>
      </c>
      <c r="C51" s="29" t="s">
        <v>249</v>
      </c>
      <c r="D51" s="13" t="s">
        <v>250</v>
      </c>
      <c r="E51" s="13" t="s">
        <v>251</v>
      </c>
      <c r="F51" s="3" t="s">
        <v>44</v>
      </c>
      <c r="G51" s="23" t="s">
        <v>3</v>
      </c>
      <c r="H51" s="68">
        <v>0.25</v>
      </c>
      <c r="I51" s="4">
        <v>0.32777777777777778</v>
      </c>
      <c r="J51" s="4">
        <v>0.38958333333333334</v>
      </c>
      <c r="K51" s="4">
        <v>0.43263888888888885</v>
      </c>
      <c r="L51" s="4">
        <v>0.4680555555555555</v>
      </c>
      <c r="M51" s="4">
        <v>0.54027777777777775</v>
      </c>
      <c r="N51" s="4">
        <v>0.66666666666666663</v>
      </c>
      <c r="O51" s="4">
        <f t="shared" si="1"/>
        <v>0.41666666666666663</v>
      </c>
      <c r="P51" s="78"/>
      <c r="Q51" s="79"/>
      <c r="T51">
        <v>50</v>
      </c>
      <c r="V51" s="90">
        <v>642759</v>
      </c>
      <c r="W51" s="91" t="s">
        <v>250</v>
      </c>
      <c r="X51" s="91" t="s">
        <v>251</v>
      </c>
      <c r="Y51" s="92" t="s">
        <v>783</v>
      </c>
    </row>
    <row r="52" spans="1:25" ht="45" customHeight="1">
      <c r="A52" s="7" t="s">
        <v>0</v>
      </c>
      <c r="B52" s="30" t="s">
        <v>86</v>
      </c>
      <c r="C52" s="41"/>
      <c r="D52" s="5" t="s">
        <v>34</v>
      </c>
      <c r="E52" s="6"/>
      <c r="F52" s="31" t="s">
        <v>40</v>
      </c>
      <c r="G52" s="27" t="s">
        <v>1</v>
      </c>
      <c r="H52" s="8" t="s">
        <v>32</v>
      </c>
      <c r="I52" s="8" t="s">
        <v>364</v>
      </c>
      <c r="J52" s="8" t="s">
        <v>361</v>
      </c>
      <c r="K52" s="8" t="s">
        <v>363</v>
      </c>
      <c r="L52" s="8" t="s">
        <v>362</v>
      </c>
      <c r="M52" s="8" t="s">
        <v>365</v>
      </c>
      <c r="N52" s="8" t="s">
        <v>33</v>
      </c>
      <c r="O52" s="9" t="s">
        <v>29</v>
      </c>
      <c r="P52" s="10" t="s">
        <v>30</v>
      </c>
      <c r="Q52" s="11" t="s">
        <v>31</v>
      </c>
      <c r="V52" s="90"/>
      <c r="W52" s="91"/>
      <c r="X52" s="91"/>
      <c r="Y52" s="92"/>
    </row>
    <row r="53" spans="1:25" ht="45" customHeight="1">
      <c r="A53" s="7" t="s">
        <v>0</v>
      </c>
      <c r="B53" s="30" t="s">
        <v>86</v>
      </c>
      <c r="C53" s="41"/>
      <c r="D53" s="5" t="s">
        <v>34</v>
      </c>
      <c r="E53" s="6"/>
      <c r="F53" s="31" t="s">
        <v>40</v>
      </c>
      <c r="G53" s="27" t="s">
        <v>1</v>
      </c>
      <c r="H53" s="8" t="s">
        <v>32</v>
      </c>
      <c r="I53" s="8" t="s">
        <v>364</v>
      </c>
      <c r="J53" s="8" t="s">
        <v>361</v>
      </c>
      <c r="K53" s="8" t="s">
        <v>363</v>
      </c>
      <c r="L53" s="8" t="s">
        <v>362</v>
      </c>
      <c r="M53" s="8" t="s">
        <v>365</v>
      </c>
      <c r="N53" s="8" t="s">
        <v>33</v>
      </c>
      <c r="O53" s="9" t="s">
        <v>29</v>
      </c>
      <c r="P53" s="10" t="s">
        <v>30</v>
      </c>
      <c r="Q53" s="11" t="s">
        <v>31</v>
      </c>
      <c r="V53" s="90"/>
      <c r="W53" s="91"/>
      <c r="X53" s="91"/>
      <c r="Y53" s="92"/>
    </row>
    <row r="54" spans="1:25" ht="21.6" customHeight="1">
      <c r="A54" s="12">
        <v>151</v>
      </c>
      <c r="B54" s="100">
        <v>642760</v>
      </c>
      <c r="C54" s="29" t="s">
        <v>252</v>
      </c>
      <c r="D54" s="13" t="s">
        <v>250</v>
      </c>
      <c r="E54" s="13" t="s">
        <v>253</v>
      </c>
      <c r="F54" s="3" t="s">
        <v>44</v>
      </c>
      <c r="G54" s="23" t="s">
        <v>3</v>
      </c>
      <c r="H54" s="68">
        <v>0.25</v>
      </c>
      <c r="I54" s="4">
        <v>0.33680555555555558</v>
      </c>
      <c r="J54" s="4">
        <v>0.40972222222222227</v>
      </c>
      <c r="K54" s="4">
        <v>0.4597222222222222</v>
      </c>
      <c r="L54" s="4">
        <v>0.50277777777777777</v>
      </c>
      <c r="M54" s="4">
        <v>0.57916666666666672</v>
      </c>
      <c r="N54" s="4">
        <v>0.71250000000000002</v>
      </c>
      <c r="O54" s="4">
        <f t="shared" si="1"/>
        <v>0.46250000000000002</v>
      </c>
      <c r="P54" s="78"/>
      <c r="Q54" s="79"/>
      <c r="T54">
        <v>51</v>
      </c>
      <c r="V54" s="90">
        <v>642760</v>
      </c>
      <c r="W54" s="91" t="s">
        <v>250</v>
      </c>
      <c r="X54" s="91" t="s">
        <v>253</v>
      </c>
      <c r="Y54" s="92" t="s">
        <v>784</v>
      </c>
    </row>
    <row r="55" spans="1:25" ht="21.6" customHeight="1">
      <c r="A55" s="12">
        <v>152</v>
      </c>
      <c r="B55" s="100">
        <v>642761</v>
      </c>
      <c r="C55" s="29" t="s">
        <v>254</v>
      </c>
      <c r="D55" s="13" t="s">
        <v>255</v>
      </c>
      <c r="E55" s="13" t="s">
        <v>256</v>
      </c>
      <c r="F55" s="3" t="s">
        <v>257</v>
      </c>
      <c r="G55" s="23" t="s">
        <v>6</v>
      </c>
      <c r="H55" s="68">
        <v>0.25</v>
      </c>
      <c r="I55" s="4">
        <v>0.34097222222222223</v>
      </c>
      <c r="J55" s="4">
        <v>0.43611111111111112</v>
      </c>
      <c r="K55" s="4">
        <v>0.51736111111111105</v>
      </c>
      <c r="L55" s="4">
        <v>0.57430555555555551</v>
      </c>
      <c r="M55" s="4">
        <v>0.66666666666666663</v>
      </c>
      <c r="N55" s="4">
        <v>0.80555555555555547</v>
      </c>
      <c r="O55" s="4">
        <f t="shared" si="1"/>
        <v>0.55555555555555547</v>
      </c>
      <c r="P55" s="78"/>
      <c r="Q55" s="14" t="s">
        <v>738</v>
      </c>
      <c r="T55">
        <v>52</v>
      </c>
      <c r="V55" s="90">
        <v>642761</v>
      </c>
      <c r="W55" s="91" t="s">
        <v>255</v>
      </c>
      <c r="X55" s="91" t="s">
        <v>256</v>
      </c>
      <c r="Y55" s="92" t="s">
        <v>785</v>
      </c>
    </row>
    <row r="56" spans="1:25" ht="21.6" customHeight="1">
      <c r="A56" s="12">
        <v>153</v>
      </c>
      <c r="B56" s="100">
        <v>642762</v>
      </c>
      <c r="C56" s="29" t="s">
        <v>258</v>
      </c>
      <c r="D56" s="13" t="s">
        <v>259</v>
      </c>
      <c r="E56" s="13" t="s">
        <v>260</v>
      </c>
      <c r="F56" s="3" t="s">
        <v>44</v>
      </c>
      <c r="G56" s="23" t="s">
        <v>3</v>
      </c>
      <c r="H56" s="68">
        <v>0.25</v>
      </c>
      <c r="I56" s="4">
        <v>0.33194444444444443</v>
      </c>
      <c r="J56" s="4">
        <v>0.41597222222222219</v>
      </c>
      <c r="K56" s="4">
        <v>0.47430555555555554</v>
      </c>
      <c r="L56" s="4">
        <v>0.54097222222222219</v>
      </c>
      <c r="M56" s="4">
        <v>0.64444444444444449</v>
      </c>
      <c r="N56" s="4">
        <v>0.8027777777777777</v>
      </c>
      <c r="O56" s="4">
        <f t="shared" si="1"/>
        <v>0.5527777777777777</v>
      </c>
      <c r="P56" s="3" t="s">
        <v>738</v>
      </c>
      <c r="Q56" s="14" t="s">
        <v>738</v>
      </c>
      <c r="T56">
        <v>53</v>
      </c>
      <c r="V56" s="90">
        <v>642762</v>
      </c>
      <c r="W56" s="91" t="s">
        <v>259</v>
      </c>
      <c r="X56" s="91" t="s">
        <v>260</v>
      </c>
      <c r="Y56" s="92" t="s">
        <v>767</v>
      </c>
    </row>
    <row r="57" spans="1:25" ht="21.6" customHeight="1">
      <c r="A57" s="44">
        <v>154</v>
      </c>
      <c r="B57" s="101"/>
      <c r="C57" s="45" t="s">
        <v>61</v>
      </c>
      <c r="D57" s="46" t="s">
        <v>62</v>
      </c>
      <c r="E57" s="46" t="s">
        <v>63</v>
      </c>
      <c r="F57" s="35" t="s">
        <v>44</v>
      </c>
      <c r="G57" s="47" t="s">
        <v>3</v>
      </c>
      <c r="H57" s="34" t="s">
        <v>719</v>
      </c>
      <c r="I57" s="34"/>
      <c r="J57" s="35"/>
      <c r="K57" s="34"/>
      <c r="L57" s="34"/>
      <c r="M57" s="34"/>
      <c r="N57" s="34"/>
      <c r="O57" s="34" t="s">
        <v>719</v>
      </c>
      <c r="P57" s="35"/>
      <c r="Q57" s="36"/>
      <c r="T57">
        <v>54</v>
      </c>
      <c r="V57" s="90"/>
      <c r="W57" s="91" t="s">
        <v>62</v>
      </c>
      <c r="X57" s="91" t="s">
        <v>63</v>
      </c>
      <c r="Y57" s="92" t="s">
        <v>764</v>
      </c>
    </row>
    <row r="58" spans="1:25" ht="21.6" customHeight="1">
      <c r="A58" s="12">
        <v>155</v>
      </c>
      <c r="B58" s="102"/>
      <c r="C58" s="29" t="s">
        <v>261</v>
      </c>
      <c r="D58" s="13" t="s">
        <v>262</v>
      </c>
      <c r="E58" s="13" t="s">
        <v>263</v>
      </c>
      <c r="F58" s="3" t="s">
        <v>44</v>
      </c>
      <c r="G58" s="23" t="s">
        <v>3</v>
      </c>
      <c r="H58" s="68">
        <v>0.25</v>
      </c>
      <c r="I58" s="4" t="s">
        <v>724</v>
      </c>
      <c r="J58" s="3" t="s">
        <v>727</v>
      </c>
      <c r="K58" s="4" t="s">
        <v>727</v>
      </c>
      <c r="L58" s="75" t="s">
        <v>728</v>
      </c>
      <c r="M58" s="75"/>
      <c r="N58" s="75"/>
      <c r="O58" s="75" t="s">
        <v>35</v>
      </c>
      <c r="P58" s="76"/>
      <c r="Q58" s="77"/>
      <c r="S58" s="38" t="s">
        <v>729</v>
      </c>
      <c r="T58">
        <v>55</v>
      </c>
      <c r="V58" s="90"/>
      <c r="W58" s="91" t="s">
        <v>262</v>
      </c>
      <c r="X58" s="91" t="s">
        <v>263</v>
      </c>
      <c r="Y58" s="92" t="s">
        <v>760</v>
      </c>
    </row>
    <row r="59" spans="1:25" ht="21.6" customHeight="1">
      <c r="A59" s="44">
        <v>156</v>
      </c>
      <c r="B59" s="101"/>
      <c r="C59" s="45" t="s">
        <v>264</v>
      </c>
      <c r="D59" s="46" t="s">
        <v>262</v>
      </c>
      <c r="E59" s="46" t="s">
        <v>265</v>
      </c>
      <c r="F59" s="35" t="s">
        <v>266</v>
      </c>
      <c r="G59" s="47" t="s">
        <v>6</v>
      </c>
      <c r="H59" s="34" t="s">
        <v>703</v>
      </c>
      <c r="I59" s="34"/>
      <c r="J59" s="35"/>
      <c r="K59" s="34"/>
      <c r="L59" s="34"/>
      <c r="M59" s="34"/>
      <c r="N59" s="34"/>
      <c r="O59" s="34" t="s">
        <v>703</v>
      </c>
      <c r="P59" s="35"/>
      <c r="Q59" s="36"/>
      <c r="T59">
        <v>56</v>
      </c>
      <c r="V59" s="90"/>
      <c r="W59" s="91" t="s">
        <v>262</v>
      </c>
      <c r="X59" s="91" t="s">
        <v>265</v>
      </c>
      <c r="Y59" s="92" t="s">
        <v>764</v>
      </c>
    </row>
    <row r="60" spans="1:25" ht="21.6" customHeight="1">
      <c r="A60" s="12">
        <v>157</v>
      </c>
      <c r="B60" s="100">
        <v>642763</v>
      </c>
      <c r="C60" s="29" t="s">
        <v>267</v>
      </c>
      <c r="D60" s="13" t="s">
        <v>268</v>
      </c>
      <c r="E60" s="13" t="s">
        <v>269</v>
      </c>
      <c r="F60" s="3" t="s">
        <v>47</v>
      </c>
      <c r="G60" s="23" t="s">
        <v>3</v>
      </c>
      <c r="H60" s="68">
        <v>0.25</v>
      </c>
      <c r="I60" s="4">
        <v>0.34791666666666665</v>
      </c>
      <c r="J60" s="4">
        <v>0.41944444444444445</v>
      </c>
      <c r="K60" s="4">
        <v>0.47916666666666669</v>
      </c>
      <c r="L60" s="4">
        <v>0.53472222222222221</v>
      </c>
      <c r="M60" s="4">
        <v>0.62013888888888891</v>
      </c>
      <c r="N60" s="4">
        <v>0.7729166666666667</v>
      </c>
      <c r="O60" s="4">
        <f t="shared" si="1"/>
        <v>0.5229166666666667</v>
      </c>
      <c r="P60" s="3" t="s">
        <v>738</v>
      </c>
      <c r="Q60" s="79"/>
      <c r="T60">
        <v>57</v>
      </c>
      <c r="V60" s="90">
        <v>642763</v>
      </c>
      <c r="W60" s="91" t="s">
        <v>268</v>
      </c>
      <c r="X60" s="91" t="s">
        <v>269</v>
      </c>
      <c r="Y60" s="92" t="s">
        <v>769</v>
      </c>
    </row>
    <row r="61" spans="1:25" ht="21.6" customHeight="1">
      <c r="A61" s="12">
        <v>158</v>
      </c>
      <c r="B61" s="100">
        <v>642764</v>
      </c>
      <c r="C61" s="49" t="s">
        <v>270</v>
      </c>
      <c r="D61" s="50" t="s">
        <v>271</v>
      </c>
      <c r="E61" s="50" t="s">
        <v>272</v>
      </c>
      <c r="F61" s="3" t="s">
        <v>45</v>
      </c>
      <c r="G61" s="23" t="s">
        <v>3</v>
      </c>
      <c r="H61" s="68">
        <v>0.25</v>
      </c>
      <c r="I61" s="4">
        <v>0.32291666666666669</v>
      </c>
      <c r="J61" s="4">
        <v>0.39444444444444443</v>
      </c>
      <c r="K61" s="4">
        <v>0.44236111111111115</v>
      </c>
      <c r="L61" s="4">
        <v>0.49583333333333335</v>
      </c>
      <c r="M61" s="4">
        <v>0.58750000000000002</v>
      </c>
      <c r="N61" s="4">
        <v>0.75486111111111109</v>
      </c>
      <c r="O61" s="4">
        <f t="shared" si="1"/>
        <v>0.50486111111111109</v>
      </c>
      <c r="P61" s="78"/>
      <c r="Q61" s="79"/>
      <c r="T61">
        <v>58</v>
      </c>
      <c r="V61" s="90">
        <v>642764</v>
      </c>
      <c r="W61" s="91" t="s">
        <v>271</v>
      </c>
      <c r="X61" s="91" t="s">
        <v>272</v>
      </c>
      <c r="Y61" s="92" t="s">
        <v>786</v>
      </c>
    </row>
    <row r="62" spans="1:25" ht="21.6" customHeight="1">
      <c r="A62" s="12">
        <v>159</v>
      </c>
      <c r="B62" s="100">
        <v>642765</v>
      </c>
      <c r="C62" s="29" t="s">
        <v>273</v>
      </c>
      <c r="D62" s="13" t="s">
        <v>271</v>
      </c>
      <c r="E62" s="13" t="s">
        <v>274</v>
      </c>
      <c r="F62" s="3" t="s">
        <v>45</v>
      </c>
      <c r="G62" s="23" t="s">
        <v>3</v>
      </c>
      <c r="H62" s="68">
        <v>0.25</v>
      </c>
      <c r="I62" s="4">
        <v>0.32291666666666669</v>
      </c>
      <c r="J62" s="4">
        <v>0.39444444444444443</v>
      </c>
      <c r="K62" s="4">
        <v>0.44236111111111115</v>
      </c>
      <c r="L62" s="4">
        <v>0.49791666666666662</v>
      </c>
      <c r="M62" s="4">
        <v>0.58611111111111114</v>
      </c>
      <c r="N62" s="4">
        <v>0.75486111111111109</v>
      </c>
      <c r="O62" s="4">
        <f t="shared" si="1"/>
        <v>0.50486111111111109</v>
      </c>
      <c r="P62" s="78"/>
      <c r="Q62" s="79"/>
      <c r="T62">
        <v>59</v>
      </c>
      <c r="V62" s="90">
        <v>642765</v>
      </c>
      <c r="W62" s="91" t="s">
        <v>271</v>
      </c>
      <c r="X62" s="91" t="s">
        <v>274</v>
      </c>
      <c r="Y62" s="92" t="s">
        <v>786</v>
      </c>
    </row>
    <row r="63" spans="1:25" ht="21.6" customHeight="1">
      <c r="A63" s="12">
        <v>160</v>
      </c>
      <c r="B63" s="100">
        <v>642766</v>
      </c>
      <c r="C63" s="29" t="s">
        <v>275</v>
      </c>
      <c r="D63" s="13" t="s">
        <v>12</v>
      </c>
      <c r="E63" s="13" t="s">
        <v>276</v>
      </c>
      <c r="F63" s="3" t="s">
        <v>44</v>
      </c>
      <c r="G63" s="23" t="s">
        <v>4</v>
      </c>
      <c r="H63" s="68">
        <v>0.25</v>
      </c>
      <c r="I63" s="4">
        <v>0.32708333333333334</v>
      </c>
      <c r="J63" s="4">
        <v>0.38819444444444445</v>
      </c>
      <c r="K63" s="4">
        <v>0.42986111111111108</v>
      </c>
      <c r="L63" s="4">
        <v>0.46527777777777773</v>
      </c>
      <c r="M63" s="4">
        <v>0.53541666666666665</v>
      </c>
      <c r="N63" s="4">
        <v>0.67152777777777783</v>
      </c>
      <c r="O63" s="4">
        <f t="shared" si="1"/>
        <v>0.42152777777777783</v>
      </c>
      <c r="P63" s="78"/>
      <c r="Q63" s="79"/>
      <c r="T63">
        <v>60</v>
      </c>
      <c r="V63" s="90">
        <v>642766</v>
      </c>
      <c r="W63" s="91" t="s">
        <v>12</v>
      </c>
      <c r="X63" s="91" t="s">
        <v>276</v>
      </c>
      <c r="Y63" s="92" t="s">
        <v>774</v>
      </c>
    </row>
    <row r="64" spans="1:25" ht="21.6" customHeight="1">
      <c r="A64" s="12">
        <v>161</v>
      </c>
      <c r="B64" s="100">
        <v>642767</v>
      </c>
      <c r="C64" s="29" t="s">
        <v>277</v>
      </c>
      <c r="D64" s="13" t="s">
        <v>278</v>
      </c>
      <c r="E64" s="13" t="s">
        <v>108</v>
      </c>
      <c r="F64" s="3" t="s">
        <v>42</v>
      </c>
      <c r="G64" s="23" t="s">
        <v>6</v>
      </c>
      <c r="H64" s="68">
        <v>0.27083333333333331</v>
      </c>
      <c r="I64" s="4">
        <v>0.34097222222222223</v>
      </c>
      <c r="J64" s="4">
        <v>0.41805555555555557</v>
      </c>
      <c r="K64" s="4">
        <v>0.51944444444444449</v>
      </c>
      <c r="L64" s="4">
        <v>0.57986111111111105</v>
      </c>
      <c r="M64" s="4">
        <v>0.68125000000000002</v>
      </c>
      <c r="N64" s="4">
        <v>0.82152777777777775</v>
      </c>
      <c r="O64" s="4">
        <f t="shared" si="1"/>
        <v>0.55069444444444438</v>
      </c>
      <c r="P64" s="3" t="s">
        <v>738</v>
      </c>
      <c r="Q64" s="79"/>
      <c r="T64">
        <v>61</v>
      </c>
      <c r="V64" s="90">
        <v>642767</v>
      </c>
      <c r="W64" s="91" t="s">
        <v>278</v>
      </c>
      <c r="X64" s="91" t="s">
        <v>108</v>
      </c>
      <c r="Y64" s="92" t="s">
        <v>776</v>
      </c>
    </row>
    <row r="65" spans="1:25" ht="21.6" customHeight="1">
      <c r="A65" s="12">
        <v>162</v>
      </c>
      <c r="B65" s="100">
        <v>642768</v>
      </c>
      <c r="C65" s="29" t="s">
        <v>279</v>
      </c>
      <c r="D65" s="13" t="s">
        <v>280</v>
      </c>
      <c r="E65" s="13" t="s">
        <v>281</v>
      </c>
      <c r="F65" s="3" t="s">
        <v>44</v>
      </c>
      <c r="G65" s="23" t="s">
        <v>3</v>
      </c>
      <c r="H65" s="68">
        <v>0.25</v>
      </c>
      <c r="I65" s="4">
        <v>0.33680555555555558</v>
      </c>
      <c r="J65" s="4">
        <v>0.41111111111111115</v>
      </c>
      <c r="K65" s="4">
        <v>0.46111111111111108</v>
      </c>
      <c r="L65" s="4">
        <v>0.50624999999999998</v>
      </c>
      <c r="M65" s="4">
        <v>0.61111111111111105</v>
      </c>
      <c r="N65" s="4">
        <v>0.72361111111111109</v>
      </c>
      <c r="O65" s="4">
        <f t="shared" si="1"/>
        <v>0.47361111111111109</v>
      </c>
      <c r="P65" s="3" t="s">
        <v>738</v>
      </c>
      <c r="Q65" s="14" t="s">
        <v>738</v>
      </c>
      <c r="T65">
        <v>62</v>
      </c>
      <c r="V65" s="90">
        <v>642768</v>
      </c>
      <c r="W65" s="91" t="s">
        <v>280</v>
      </c>
      <c r="X65" s="91" t="s">
        <v>281</v>
      </c>
      <c r="Y65" s="92" t="s">
        <v>782</v>
      </c>
    </row>
    <row r="66" spans="1:25" ht="21.6" customHeight="1">
      <c r="A66" s="12">
        <v>163</v>
      </c>
      <c r="B66" s="100">
        <v>642769</v>
      </c>
      <c r="C66" s="29" t="s">
        <v>282</v>
      </c>
      <c r="D66" s="13" t="s">
        <v>283</v>
      </c>
      <c r="E66" s="13" t="s">
        <v>284</v>
      </c>
      <c r="F66" s="3" t="s">
        <v>46</v>
      </c>
      <c r="G66" s="23" t="s">
        <v>3</v>
      </c>
      <c r="H66" s="68">
        <v>0.25</v>
      </c>
      <c r="I66" s="4">
        <v>0.32916666666666666</v>
      </c>
      <c r="J66" s="4">
        <v>0.42083333333333334</v>
      </c>
      <c r="K66" s="4">
        <v>0.51041666666666663</v>
      </c>
      <c r="L66" s="4">
        <v>0.57777777777777783</v>
      </c>
      <c r="M66" s="4">
        <v>0.6694444444444444</v>
      </c>
      <c r="N66" s="4">
        <v>0.80208333333333337</v>
      </c>
      <c r="O66" s="4">
        <f t="shared" si="1"/>
        <v>0.55208333333333337</v>
      </c>
      <c r="P66" s="3" t="s">
        <v>738</v>
      </c>
      <c r="Q66" s="14" t="s">
        <v>738</v>
      </c>
      <c r="T66">
        <v>63</v>
      </c>
      <c r="V66" s="90">
        <v>642769</v>
      </c>
      <c r="W66" s="91" t="s">
        <v>283</v>
      </c>
      <c r="X66" s="91" t="s">
        <v>284</v>
      </c>
      <c r="Y66" s="92" t="s">
        <v>773</v>
      </c>
    </row>
    <row r="67" spans="1:25" ht="21.6" customHeight="1">
      <c r="A67" s="12">
        <v>164</v>
      </c>
      <c r="B67" s="102"/>
      <c r="C67" s="49" t="s">
        <v>285</v>
      </c>
      <c r="D67" s="50" t="s">
        <v>286</v>
      </c>
      <c r="E67" s="50" t="s">
        <v>287</v>
      </c>
      <c r="F67" s="3" t="s">
        <v>44</v>
      </c>
      <c r="G67" s="23" t="s">
        <v>3</v>
      </c>
      <c r="H67" s="68">
        <v>0.25</v>
      </c>
      <c r="I67" s="4" t="s">
        <v>731</v>
      </c>
      <c r="J67" s="4" t="s">
        <v>731</v>
      </c>
      <c r="K67" s="4" t="s">
        <v>731</v>
      </c>
      <c r="L67" s="4" t="s">
        <v>731</v>
      </c>
      <c r="M67" s="75" t="s">
        <v>737</v>
      </c>
      <c r="N67" s="75"/>
      <c r="O67" s="75" t="s">
        <v>35</v>
      </c>
      <c r="P67" s="76"/>
      <c r="Q67" s="77"/>
      <c r="S67" s="38" t="s">
        <v>742</v>
      </c>
      <c r="T67">
        <v>64</v>
      </c>
      <c r="V67" s="90"/>
      <c r="W67" s="91" t="s">
        <v>286</v>
      </c>
      <c r="X67" s="91" t="s">
        <v>287</v>
      </c>
      <c r="Y67" s="92" t="s">
        <v>760</v>
      </c>
    </row>
    <row r="68" spans="1:25" ht="21.6" customHeight="1">
      <c r="A68" s="12">
        <v>165</v>
      </c>
      <c r="B68" s="102"/>
      <c r="C68" s="29" t="s">
        <v>288</v>
      </c>
      <c r="D68" s="13" t="s">
        <v>286</v>
      </c>
      <c r="E68" s="13" t="s">
        <v>124</v>
      </c>
      <c r="F68" s="3" t="s">
        <v>44</v>
      </c>
      <c r="G68" s="23" t="s">
        <v>3</v>
      </c>
      <c r="H68" s="68">
        <v>0.25</v>
      </c>
      <c r="I68" s="4" t="s">
        <v>731</v>
      </c>
      <c r="J68" s="4" t="s">
        <v>731</v>
      </c>
      <c r="K68" s="4" t="s">
        <v>731</v>
      </c>
      <c r="L68" s="4" t="s">
        <v>731</v>
      </c>
      <c r="M68" s="75" t="s">
        <v>737</v>
      </c>
      <c r="N68" s="75"/>
      <c r="O68" s="75" t="s">
        <v>35</v>
      </c>
      <c r="P68" s="76"/>
      <c r="Q68" s="77"/>
      <c r="S68" s="38" t="s">
        <v>742</v>
      </c>
      <c r="T68">
        <v>65</v>
      </c>
      <c r="V68" s="90"/>
      <c r="W68" s="91" t="s">
        <v>286</v>
      </c>
      <c r="X68" s="91" t="s">
        <v>124</v>
      </c>
      <c r="Y68" s="92" t="s">
        <v>760</v>
      </c>
    </row>
    <row r="69" spans="1:25" ht="21.6" customHeight="1">
      <c r="A69" s="12">
        <v>166</v>
      </c>
      <c r="B69" s="100">
        <v>642770</v>
      </c>
      <c r="C69" s="29" t="s">
        <v>289</v>
      </c>
      <c r="D69" s="13" t="s">
        <v>64</v>
      </c>
      <c r="E69" s="13" t="s">
        <v>290</v>
      </c>
      <c r="F69" s="3" t="s">
        <v>44</v>
      </c>
      <c r="G69" s="23" t="s">
        <v>4</v>
      </c>
      <c r="H69" s="68">
        <v>0.25</v>
      </c>
      <c r="I69" s="4">
        <v>0.34513888888888888</v>
      </c>
      <c r="J69" s="4">
        <v>0.43194444444444446</v>
      </c>
      <c r="K69" s="4">
        <v>0.47500000000000003</v>
      </c>
      <c r="L69" s="4">
        <v>0.52500000000000002</v>
      </c>
      <c r="M69" s="4">
        <v>0.61805555555555558</v>
      </c>
      <c r="N69" s="4">
        <v>0.73888888888888893</v>
      </c>
      <c r="O69" s="4">
        <f t="shared" si="1"/>
        <v>0.48888888888888893</v>
      </c>
      <c r="P69" s="3" t="s">
        <v>738</v>
      </c>
      <c r="Q69" s="14" t="s">
        <v>738</v>
      </c>
      <c r="T69">
        <v>66</v>
      </c>
      <c r="V69" s="90">
        <v>642770</v>
      </c>
      <c r="W69" s="91" t="s">
        <v>64</v>
      </c>
      <c r="X69" s="91" t="s">
        <v>290</v>
      </c>
      <c r="Y69" s="92" t="s">
        <v>766</v>
      </c>
    </row>
    <row r="70" spans="1:25" ht="21.6" customHeight="1">
      <c r="A70" s="12">
        <v>167</v>
      </c>
      <c r="B70" s="100">
        <v>642771</v>
      </c>
      <c r="C70" s="29" t="s">
        <v>291</v>
      </c>
      <c r="D70" s="13" t="s">
        <v>125</v>
      </c>
      <c r="E70" s="13" t="s">
        <v>292</v>
      </c>
      <c r="F70" s="3" t="s">
        <v>42</v>
      </c>
      <c r="G70" s="23" t="s">
        <v>3</v>
      </c>
      <c r="H70" s="68">
        <v>0.25</v>
      </c>
      <c r="I70" s="4">
        <v>0.33124999999999999</v>
      </c>
      <c r="J70" s="4">
        <v>0.40069444444444446</v>
      </c>
      <c r="K70" s="4">
        <v>0.45416666666666666</v>
      </c>
      <c r="L70" s="4">
        <v>0.51874999999999993</v>
      </c>
      <c r="M70" s="4">
        <v>0.62638888888888888</v>
      </c>
      <c r="N70" s="4">
        <v>0.75208333333333333</v>
      </c>
      <c r="O70" s="4">
        <f t="shared" si="1"/>
        <v>0.50208333333333333</v>
      </c>
      <c r="P70" s="3" t="s">
        <v>738</v>
      </c>
      <c r="Q70" s="79"/>
      <c r="T70">
        <v>67</v>
      </c>
      <c r="V70" s="90">
        <v>642771</v>
      </c>
      <c r="W70" s="91" t="s">
        <v>125</v>
      </c>
      <c r="X70" s="91" t="s">
        <v>292</v>
      </c>
      <c r="Y70" s="92" t="s">
        <v>761</v>
      </c>
    </row>
    <row r="71" spans="1:25" ht="21.6" customHeight="1">
      <c r="A71" s="12">
        <v>168</v>
      </c>
      <c r="B71" s="100">
        <v>642772</v>
      </c>
      <c r="C71" s="29" t="s">
        <v>99</v>
      </c>
      <c r="D71" s="13" t="s">
        <v>100</v>
      </c>
      <c r="E71" s="13" t="s">
        <v>101</v>
      </c>
      <c r="F71" s="3" t="s">
        <v>41</v>
      </c>
      <c r="G71" s="23" t="s">
        <v>3</v>
      </c>
      <c r="H71" s="68">
        <v>0.25</v>
      </c>
      <c r="I71" s="4">
        <v>0.34513888888888888</v>
      </c>
      <c r="J71" s="4">
        <v>0.43263888888888885</v>
      </c>
      <c r="K71" s="4">
        <v>0.47430555555555554</v>
      </c>
      <c r="L71" s="4">
        <v>0.52430555555555558</v>
      </c>
      <c r="M71" s="4">
        <v>0.62013888888888891</v>
      </c>
      <c r="N71" s="4">
        <v>0.73888888888888893</v>
      </c>
      <c r="O71" s="4">
        <f t="shared" si="1"/>
        <v>0.48888888888888893</v>
      </c>
      <c r="P71" s="3" t="s">
        <v>738</v>
      </c>
      <c r="Q71" s="79"/>
      <c r="T71">
        <v>68</v>
      </c>
      <c r="V71" s="90">
        <v>642772</v>
      </c>
      <c r="W71" s="91" t="s">
        <v>100</v>
      </c>
      <c r="X71" s="91" t="s">
        <v>101</v>
      </c>
      <c r="Y71" s="92" t="s">
        <v>766</v>
      </c>
    </row>
    <row r="72" spans="1:25" ht="21.6" customHeight="1">
      <c r="A72" s="12">
        <v>169</v>
      </c>
      <c r="B72" s="102"/>
      <c r="C72" s="29" t="s">
        <v>293</v>
      </c>
      <c r="D72" s="13" t="s">
        <v>294</v>
      </c>
      <c r="E72" s="13" t="s">
        <v>295</v>
      </c>
      <c r="F72" s="3" t="s">
        <v>42</v>
      </c>
      <c r="G72" s="23" t="s">
        <v>4</v>
      </c>
      <c r="H72" s="68">
        <v>0.25</v>
      </c>
      <c r="I72" s="4" t="s">
        <v>731</v>
      </c>
      <c r="J72" s="4" t="s">
        <v>731</v>
      </c>
      <c r="K72" s="4" t="s">
        <v>731</v>
      </c>
      <c r="L72" s="4" t="s">
        <v>731</v>
      </c>
      <c r="M72" s="75" t="s">
        <v>737</v>
      </c>
      <c r="N72" s="75"/>
      <c r="O72" s="75" t="s">
        <v>35</v>
      </c>
      <c r="P72" s="76"/>
      <c r="Q72" s="77"/>
      <c r="S72" s="38" t="s">
        <v>740</v>
      </c>
      <c r="T72">
        <v>69</v>
      </c>
      <c r="V72" s="90"/>
      <c r="W72" s="91" t="s">
        <v>294</v>
      </c>
      <c r="X72" s="91" t="s">
        <v>295</v>
      </c>
      <c r="Y72" s="92" t="s">
        <v>760</v>
      </c>
    </row>
    <row r="73" spans="1:25" ht="21.6" customHeight="1">
      <c r="A73" s="12">
        <v>170</v>
      </c>
      <c r="B73" s="100">
        <v>642773</v>
      </c>
      <c r="C73" s="29" t="s">
        <v>296</v>
      </c>
      <c r="D73" s="13" t="s">
        <v>297</v>
      </c>
      <c r="E73" s="13" t="s">
        <v>298</v>
      </c>
      <c r="F73" s="3" t="s">
        <v>47</v>
      </c>
      <c r="G73" s="23" t="s">
        <v>6</v>
      </c>
      <c r="H73" s="68">
        <v>0.25</v>
      </c>
      <c r="I73" s="4">
        <v>0.34236111111111112</v>
      </c>
      <c r="J73" s="4">
        <v>0.43333333333333335</v>
      </c>
      <c r="K73" s="4">
        <v>0.51736111111111105</v>
      </c>
      <c r="L73" s="4">
        <v>0.57222222222222219</v>
      </c>
      <c r="M73" s="4">
        <v>0.6694444444444444</v>
      </c>
      <c r="N73" s="4">
        <v>0.8027777777777777</v>
      </c>
      <c r="O73" s="4">
        <f t="shared" si="1"/>
        <v>0.5527777777777777</v>
      </c>
      <c r="P73" s="3" t="s">
        <v>738</v>
      </c>
      <c r="Q73" s="79"/>
      <c r="T73">
        <v>70</v>
      </c>
      <c r="V73" s="90">
        <v>642773</v>
      </c>
      <c r="W73" s="91" t="s">
        <v>297</v>
      </c>
      <c r="X73" s="91" t="s">
        <v>298</v>
      </c>
      <c r="Y73" s="92" t="s">
        <v>767</v>
      </c>
    </row>
    <row r="74" spans="1:25" ht="21.6" customHeight="1">
      <c r="A74" s="12">
        <v>171</v>
      </c>
      <c r="B74" s="100">
        <v>642774</v>
      </c>
      <c r="C74" s="29" t="s">
        <v>56</v>
      </c>
      <c r="D74" s="13" t="s">
        <v>57</v>
      </c>
      <c r="E74" s="13" t="s">
        <v>58</v>
      </c>
      <c r="F74" s="3" t="s">
        <v>44</v>
      </c>
      <c r="G74" s="23" t="s">
        <v>3</v>
      </c>
      <c r="H74" s="68">
        <v>0.25</v>
      </c>
      <c r="I74" s="4">
        <v>0.32569444444444445</v>
      </c>
      <c r="J74" s="4">
        <v>0.39930555555555558</v>
      </c>
      <c r="K74" s="4">
        <v>0.4680555555555555</v>
      </c>
      <c r="L74" s="4">
        <v>0.51388888888888895</v>
      </c>
      <c r="M74" s="4">
        <v>0.62361111111111112</v>
      </c>
      <c r="N74" s="4">
        <v>0.7729166666666667</v>
      </c>
      <c r="O74" s="4">
        <f t="shared" si="1"/>
        <v>0.5229166666666667</v>
      </c>
      <c r="P74" s="78"/>
      <c r="Q74" s="79"/>
      <c r="T74">
        <v>71</v>
      </c>
      <c r="V74" s="90">
        <v>642774</v>
      </c>
      <c r="W74" s="91" t="s">
        <v>57</v>
      </c>
      <c r="X74" s="91" t="s">
        <v>58</v>
      </c>
      <c r="Y74" s="92" t="s">
        <v>769</v>
      </c>
    </row>
    <row r="75" spans="1:25" ht="21.6" customHeight="1">
      <c r="A75" s="12">
        <v>172</v>
      </c>
      <c r="B75" s="100">
        <v>642775</v>
      </c>
      <c r="C75" s="29" t="s">
        <v>299</v>
      </c>
      <c r="D75" s="13" t="s">
        <v>300</v>
      </c>
      <c r="E75" s="13" t="s">
        <v>263</v>
      </c>
      <c r="F75" s="3" t="s">
        <v>44</v>
      </c>
      <c r="G75" s="23" t="s">
        <v>3</v>
      </c>
      <c r="H75" s="68">
        <v>0.25</v>
      </c>
      <c r="I75" s="4">
        <v>0.32569444444444445</v>
      </c>
      <c r="J75" s="4">
        <v>0.40277777777777773</v>
      </c>
      <c r="K75" s="4">
        <v>0.45833333333333331</v>
      </c>
      <c r="L75" s="4">
        <v>0.51388888888888895</v>
      </c>
      <c r="M75" s="4">
        <v>0.65763888888888888</v>
      </c>
      <c r="N75" s="4">
        <v>0.80833333333333324</v>
      </c>
      <c r="O75" s="4">
        <f t="shared" si="1"/>
        <v>0.55833333333333324</v>
      </c>
      <c r="P75" s="3" t="s">
        <v>738</v>
      </c>
      <c r="Q75" s="14" t="s">
        <v>738</v>
      </c>
      <c r="T75">
        <v>72</v>
      </c>
      <c r="V75" s="90">
        <v>642775</v>
      </c>
      <c r="W75" s="91" t="s">
        <v>300</v>
      </c>
      <c r="X75" s="91" t="s">
        <v>263</v>
      </c>
      <c r="Y75" s="92" t="s">
        <v>787</v>
      </c>
    </row>
    <row r="76" spans="1:25" ht="21.6" customHeight="1">
      <c r="A76" s="44">
        <v>173</v>
      </c>
      <c r="B76" s="101"/>
      <c r="C76" s="45" t="s">
        <v>301</v>
      </c>
      <c r="D76" s="46" t="s">
        <v>79</v>
      </c>
      <c r="E76" s="46" t="s">
        <v>302</v>
      </c>
      <c r="F76" s="35" t="s">
        <v>42</v>
      </c>
      <c r="G76" s="47" t="s">
        <v>3</v>
      </c>
      <c r="H76" s="34" t="s">
        <v>720</v>
      </c>
      <c r="I76" s="34"/>
      <c r="J76" s="35"/>
      <c r="K76" s="34"/>
      <c r="L76" s="34"/>
      <c r="M76" s="34"/>
      <c r="N76" s="34"/>
      <c r="O76" s="34" t="s">
        <v>28</v>
      </c>
      <c r="P76" s="35"/>
      <c r="Q76" s="36"/>
      <c r="T76">
        <v>73</v>
      </c>
      <c r="V76" s="90"/>
      <c r="W76" s="91" t="s">
        <v>79</v>
      </c>
      <c r="X76" s="91" t="s">
        <v>302</v>
      </c>
      <c r="Y76" s="92" t="s">
        <v>764</v>
      </c>
    </row>
    <row r="77" spans="1:25" ht="21.6" customHeight="1">
      <c r="A77" s="12">
        <v>174</v>
      </c>
      <c r="B77" s="100">
        <v>642776</v>
      </c>
      <c r="C77" s="29" t="s">
        <v>303</v>
      </c>
      <c r="D77" s="13" t="s">
        <v>304</v>
      </c>
      <c r="E77" s="13" t="s">
        <v>305</v>
      </c>
      <c r="F77" s="3" t="s">
        <v>46</v>
      </c>
      <c r="G77" s="23" t="s">
        <v>3</v>
      </c>
      <c r="H77" s="68">
        <v>0.25</v>
      </c>
      <c r="I77" s="4">
        <v>0.3298611111111111</v>
      </c>
      <c r="J77" s="4">
        <v>0.44027777777777777</v>
      </c>
      <c r="K77" s="4">
        <v>0.51041666666666663</v>
      </c>
      <c r="L77" s="4">
        <v>0.57638888888888895</v>
      </c>
      <c r="M77" s="4">
        <v>0.67222222222222217</v>
      </c>
      <c r="N77" s="4">
        <v>0.80902777777777779</v>
      </c>
      <c r="O77" s="4">
        <f t="shared" si="1"/>
        <v>0.55902777777777779</v>
      </c>
      <c r="P77" s="3" t="s">
        <v>738</v>
      </c>
      <c r="Q77" s="14" t="s">
        <v>738</v>
      </c>
      <c r="T77">
        <v>74</v>
      </c>
      <c r="V77" s="90">
        <v>642776</v>
      </c>
      <c r="W77" s="91" t="s">
        <v>304</v>
      </c>
      <c r="X77" s="91" t="s">
        <v>305</v>
      </c>
      <c r="Y77" s="92" t="s">
        <v>788</v>
      </c>
    </row>
    <row r="78" spans="1:25" ht="21.6" customHeight="1">
      <c r="A78" s="12">
        <v>175</v>
      </c>
      <c r="B78" s="100">
        <v>642777</v>
      </c>
      <c r="C78" s="29" t="s">
        <v>306</v>
      </c>
      <c r="D78" s="13" t="s">
        <v>307</v>
      </c>
      <c r="E78" s="13" t="s">
        <v>55</v>
      </c>
      <c r="F78" s="3" t="s">
        <v>46</v>
      </c>
      <c r="G78" s="23" t="s">
        <v>3</v>
      </c>
      <c r="H78" s="68">
        <v>0.25</v>
      </c>
      <c r="I78" s="4">
        <v>0.35902777777777778</v>
      </c>
      <c r="J78" s="4">
        <v>0.45208333333333334</v>
      </c>
      <c r="K78" s="4">
        <v>0.5083333333333333</v>
      </c>
      <c r="L78" s="4">
        <v>0.58402777777777781</v>
      </c>
      <c r="M78" s="4">
        <v>0.66527777777777775</v>
      </c>
      <c r="N78" s="4">
        <v>0.79791666666666661</v>
      </c>
      <c r="O78" s="4">
        <f t="shared" si="1"/>
        <v>0.54791666666666661</v>
      </c>
      <c r="P78" s="78"/>
      <c r="Q78" s="79"/>
      <c r="T78">
        <v>75</v>
      </c>
      <c r="V78" s="90">
        <v>642777</v>
      </c>
      <c r="W78" s="91" t="s">
        <v>307</v>
      </c>
      <c r="X78" s="91" t="s">
        <v>55</v>
      </c>
      <c r="Y78" s="92" t="s">
        <v>789</v>
      </c>
    </row>
    <row r="79" spans="1:25" ht="21.6" customHeight="1">
      <c r="A79" s="12">
        <v>176</v>
      </c>
      <c r="B79" s="100">
        <v>642778</v>
      </c>
      <c r="C79" s="29" t="s">
        <v>308</v>
      </c>
      <c r="D79" s="13" t="s">
        <v>309</v>
      </c>
      <c r="E79" s="13" t="s">
        <v>276</v>
      </c>
      <c r="F79" s="3" t="s">
        <v>44</v>
      </c>
      <c r="G79" s="23" t="s">
        <v>4</v>
      </c>
      <c r="H79" s="68">
        <v>0.25</v>
      </c>
      <c r="I79" s="4">
        <v>0.33819444444444446</v>
      </c>
      <c r="J79" s="4">
        <v>0.42986111111111108</v>
      </c>
      <c r="K79" s="4">
        <v>0.48958333333333331</v>
      </c>
      <c r="L79" s="4">
        <v>0.55833333333333335</v>
      </c>
      <c r="M79" s="4">
        <v>0.65277777777777779</v>
      </c>
      <c r="N79" s="4">
        <v>0.78611111111111109</v>
      </c>
      <c r="O79" s="4">
        <f t="shared" si="1"/>
        <v>0.53611111111111109</v>
      </c>
      <c r="P79" s="3" t="s">
        <v>738</v>
      </c>
      <c r="Q79" s="79"/>
      <c r="T79">
        <v>76</v>
      </c>
      <c r="V79" s="90">
        <v>642778</v>
      </c>
      <c r="W79" s="91" t="s">
        <v>309</v>
      </c>
      <c r="X79" s="91" t="s">
        <v>276</v>
      </c>
      <c r="Y79" s="92" t="s">
        <v>790</v>
      </c>
    </row>
    <row r="80" spans="1:25" ht="21.6" customHeight="1">
      <c r="A80" s="12">
        <v>177</v>
      </c>
      <c r="B80" s="100">
        <v>642779</v>
      </c>
      <c r="C80" s="29" t="s">
        <v>310</v>
      </c>
      <c r="D80" s="13" t="s">
        <v>311</v>
      </c>
      <c r="E80" s="13" t="s">
        <v>312</v>
      </c>
      <c r="F80" s="3" t="s">
        <v>44</v>
      </c>
      <c r="G80" s="23" t="s">
        <v>4</v>
      </c>
      <c r="H80" s="68">
        <v>0.25</v>
      </c>
      <c r="I80" s="4">
        <v>0.35000000000000003</v>
      </c>
      <c r="J80" s="4">
        <v>0.4145833333333333</v>
      </c>
      <c r="K80" s="4">
        <v>0.47083333333333338</v>
      </c>
      <c r="L80" s="4">
        <v>0.51597222222222217</v>
      </c>
      <c r="M80" s="4">
        <v>0.59513888888888888</v>
      </c>
      <c r="N80" s="4">
        <v>0.71597222222222223</v>
      </c>
      <c r="O80" s="4">
        <f t="shared" si="1"/>
        <v>0.46597222222222223</v>
      </c>
      <c r="P80" s="3" t="s">
        <v>738</v>
      </c>
      <c r="Q80" s="14" t="s">
        <v>738</v>
      </c>
      <c r="T80">
        <v>77</v>
      </c>
      <c r="V80" s="90">
        <v>642779</v>
      </c>
      <c r="W80" s="91" t="s">
        <v>311</v>
      </c>
      <c r="X80" s="91" t="s">
        <v>312</v>
      </c>
      <c r="Y80" s="92" t="s">
        <v>791</v>
      </c>
    </row>
    <row r="81" spans="1:25" ht="21.6" customHeight="1">
      <c r="A81" s="12">
        <v>178</v>
      </c>
      <c r="B81" s="100">
        <v>642780</v>
      </c>
      <c r="C81" s="29" t="s">
        <v>313</v>
      </c>
      <c r="D81" s="13" t="s">
        <v>314</v>
      </c>
      <c r="E81" s="13" t="s">
        <v>7</v>
      </c>
      <c r="F81" s="3" t="s">
        <v>44</v>
      </c>
      <c r="G81" s="23" t="s">
        <v>3</v>
      </c>
      <c r="H81" s="68">
        <v>0.25</v>
      </c>
      <c r="I81" s="4">
        <v>0.33402777777777781</v>
      </c>
      <c r="J81" s="4">
        <v>0.40416666666666662</v>
      </c>
      <c r="K81" s="4">
        <v>0.45624999999999999</v>
      </c>
      <c r="L81" s="4">
        <v>0.49722222222222223</v>
      </c>
      <c r="M81" s="4">
        <v>0.57152777777777775</v>
      </c>
      <c r="N81" s="4">
        <v>0.71180555555555547</v>
      </c>
      <c r="O81" s="4">
        <f t="shared" si="1"/>
        <v>0.46180555555555547</v>
      </c>
      <c r="P81" s="3" t="s">
        <v>738</v>
      </c>
      <c r="Q81" s="14" t="s">
        <v>738</v>
      </c>
      <c r="T81">
        <v>78</v>
      </c>
      <c r="V81" s="90">
        <v>642780</v>
      </c>
      <c r="W81" s="91" t="s">
        <v>314</v>
      </c>
      <c r="X81" s="91" t="s">
        <v>7</v>
      </c>
      <c r="Y81" s="92" t="s">
        <v>792</v>
      </c>
    </row>
    <row r="82" spans="1:25" ht="21.6" customHeight="1">
      <c r="A82" s="44">
        <v>179</v>
      </c>
      <c r="B82" s="101"/>
      <c r="C82" s="45" t="s">
        <v>315</v>
      </c>
      <c r="D82" s="46" t="s">
        <v>316</v>
      </c>
      <c r="E82" s="46" t="s">
        <v>2</v>
      </c>
      <c r="F82" s="35" t="s">
        <v>42</v>
      </c>
      <c r="G82" s="47" t="s">
        <v>3</v>
      </c>
      <c r="H82" s="34" t="s">
        <v>718</v>
      </c>
      <c r="I82" s="34"/>
      <c r="J82" s="35"/>
      <c r="K82" s="34"/>
      <c r="L82" s="34"/>
      <c r="M82" s="34"/>
      <c r="N82" s="34"/>
      <c r="O82" s="34" t="s">
        <v>28</v>
      </c>
      <c r="P82" s="35"/>
      <c r="Q82" s="36"/>
      <c r="T82">
        <v>79</v>
      </c>
      <c r="V82" s="90"/>
      <c r="W82" s="91" t="s">
        <v>316</v>
      </c>
      <c r="X82" s="91" t="s">
        <v>2</v>
      </c>
      <c r="Y82" s="92" t="s">
        <v>764</v>
      </c>
    </row>
    <row r="83" spans="1:25" ht="21.6" customHeight="1">
      <c r="A83" s="12">
        <v>180</v>
      </c>
      <c r="B83" s="100">
        <v>642781</v>
      </c>
      <c r="C83" s="29" t="s">
        <v>317</v>
      </c>
      <c r="D83" s="13" t="s">
        <v>318</v>
      </c>
      <c r="E83" s="13" t="s">
        <v>319</v>
      </c>
      <c r="F83" s="3" t="s">
        <v>42</v>
      </c>
      <c r="G83" s="23" t="s">
        <v>3</v>
      </c>
      <c r="H83" s="68">
        <v>0.27083333333333331</v>
      </c>
      <c r="I83" s="4">
        <v>0.34166666666666662</v>
      </c>
      <c r="J83" s="4">
        <v>0.41944444444444445</v>
      </c>
      <c r="K83" s="4">
        <v>0.52083333333333337</v>
      </c>
      <c r="L83" s="4">
        <v>0.57986111111111105</v>
      </c>
      <c r="M83" s="4">
        <v>0.68194444444444446</v>
      </c>
      <c r="N83" s="4">
        <v>0.82152777777777775</v>
      </c>
      <c r="O83" s="4">
        <f t="shared" si="1"/>
        <v>0.55069444444444438</v>
      </c>
      <c r="P83" s="3" t="s">
        <v>738</v>
      </c>
      <c r="Q83" s="79"/>
      <c r="T83">
        <v>80</v>
      </c>
      <c r="V83" s="90">
        <v>642781</v>
      </c>
      <c r="W83" s="91" t="s">
        <v>318</v>
      </c>
      <c r="X83" s="91" t="s">
        <v>319</v>
      </c>
      <c r="Y83" s="92" t="s">
        <v>776</v>
      </c>
    </row>
    <row r="84" spans="1:25" ht="21.6" customHeight="1">
      <c r="A84" s="12">
        <v>181</v>
      </c>
      <c r="B84" s="100">
        <v>642782</v>
      </c>
      <c r="C84" s="29" t="s">
        <v>126</v>
      </c>
      <c r="D84" s="13" t="s">
        <v>127</v>
      </c>
      <c r="E84" s="13" t="s">
        <v>128</v>
      </c>
      <c r="F84" s="3" t="s">
        <v>44</v>
      </c>
      <c r="G84" s="23" t="s">
        <v>6</v>
      </c>
      <c r="H84" s="68">
        <v>0.25</v>
      </c>
      <c r="I84" s="4">
        <v>0.34652777777777777</v>
      </c>
      <c r="J84" s="4">
        <v>0.42986111111111108</v>
      </c>
      <c r="K84" s="4">
        <v>0.48333333333333334</v>
      </c>
      <c r="L84" s="4">
        <v>0.52430555555555558</v>
      </c>
      <c r="M84" s="4">
        <v>0.625</v>
      </c>
      <c r="N84" s="4">
        <v>0.7729166666666667</v>
      </c>
      <c r="O84" s="4">
        <f t="shared" si="1"/>
        <v>0.5229166666666667</v>
      </c>
      <c r="P84" s="78"/>
      <c r="Q84" s="79"/>
      <c r="T84">
        <v>81</v>
      </c>
      <c r="V84" s="90">
        <v>642782</v>
      </c>
      <c r="W84" s="91" t="s">
        <v>127</v>
      </c>
      <c r="X84" s="91" t="s">
        <v>128</v>
      </c>
      <c r="Y84" s="92" t="s">
        <v>769</v>
      </c>
    </row>
    <row r="85" spans="1:25" ht="21.6" customHeight="1">
      <c r="A85" s="12">
        <v>182</v>
      </c>
      <c r="B85" s="100">
        <v>642783</v>
      </c>
      <c r="C85" s="29" t="s">
        <v>320</v>
      </c>
      <c r="D85" s="13" t="s">
        <v>321</v>
      </c>
      <c r="E85" s="13" t="s">
        <v>322</v>
      </c>
      <c r="F85" s="3" t="s">
        <v>41</v>
      </c>
      <c r="G85" s="23" t="s">
        <v>3</v>
      </c>
      <c r="H85" s="68">
        <v>0.25</v>
      </c>
      <c r="I85" s="4">
        <v>0.3215277777777778</v>
      </c>
      <c r="J85" s="4">
        <v>0.38263888888888892</v>
      </c>
      <c r="K85" s="4">
        <v>0.41875000000000001</v>
      </c>
      <c r="L85" s="4">
        <v>0.45</v>
      </c>
      <c r="M85" s="4">
        <v>0.5229166666666667</v>
      </c>
      <c r="N85" s="4">
        <v>0.62847222222222221</v>
      </c>
      <c r="O85" s="4">
        <f t="shared" si="1"/>
        <v>0.37847222222222221</v>
      </c>
      <c r="P85" s="3" t="s">
        <v>734</v>
      </c>
      <c r="Q85" s="14" t="s">
        <v>734</v>
      </c>
      <c r="T85">
        <v>82</v>
      </c>
      <c r="V85" s="90">
        <v>642783</v>
      </c>
      <c r="W85" s="91" t="s">
        <v>321</v>
      </c>
      <c r="X85" s="91" t="s">
        <v>322</v>
      </c>
      <c r="Y85" s="92" t="s">
        <v>793</v>
      </c>
    </row>
    <row r="86" spans="1:25" ht="21.6" customHeight="1">
      <c r="A86" s="12">
        <v>183</v>
      </c>
      <c r="B86" s="100">
        <v>642784</v>
      </c>
      <c r="C86" s="49" t="s">
        <v>323</v>
      </c>
      <c r="D86" s="50" t="s">
        <v>324</v>
      </c>
      <c r="E86" s="50" t="s">
        <v>325</v>
      </c>
      <c r="F86" s="3" t="s">
        <v>44</v>
      </c>
      <c r="G86" s="23" t="s">
        <v>3</v>
      </c>
      <c r="H86" s="68">
        <v>0.25</v>
      </c>
      <c r="I86" s="4">
        <v>0.34583333333333338</v>
      </c>
      <c r="J86" s="4">
        <v>0.43472222222222223</v>
      </c>
      <c r="K86" s="4">
        <v>0.4826388888888889</v>
      </c>
      <c r="L86" s="4">
        <v>0.52430555555555558</v>
      </c>
      <c r="M86" s="4">
        <v>0.625</v>
      </c>
      <c r="N86" s="4">
        <v>0.7729166666666667</v>
      </c>
      <c r="O86" s="4">
        <f t="shared" si="1"/>
        <v>0.5229166666666667</v>
      </c>
      <c r="P86" s="3" t="s">
        <v>738</v>
      </c>
      <c r="Q86" s="79"/>
      <c r="T86">
        <v>83</v>
      </c>
      <c r="V86" s="90">
        <v>642784</v>
      </c>
      <c r="W86" s="91" t="s">
        <v>324</v>
      </c>
      <c r="X86" s="91" t="s">
        <v>325</v>
      </c>
      <c r="Y86" s="92" t="s">
        <v>769</v>
      </c>
    </row>
    <row r="87" spans="1:25" ht="21.6" customHeight="1">
      <c r="A87" s="44">
        <v>184</v>
      </c>
      <c r="B87" s="101"/>
      <c r="C87" s="45" t="s">
        <v>326</v>
      </c>
      <c r="D87" s="46" t="s">
        <v>13</v>
      </c>
      <c r="E87" s="46" t="s">
        <v>327</v>
      </c>
      <c r="F87" s="35" t="s">
        <v>42</v>
      </c>
      <c r="G87" s="47" t="s">
        <v>3</v>
      </c>
      <c r="H87" s="34" t="s">
        <v>716</v>
      </c>
      <c r="I87" s="34"/>
      <c r="J87" s="35"/>
      <c r="K87" s="34"/>
      <c r="L87" s="34"/>
      <c r="M87" s="34"/>
      <c r="N87" s="34"/>
      <c r="O87" s="34" t="s">
        <v>716</v>
      </c>
      <c r="P87" s="35"/>
      <c r="Q87" s="36"/>
      <c r="T87">
        <v>84</v>
      </c>
      <c r="V87" s="90"/>
      <c r="W87" s="91" t="s">
        <v>13</v>
      </c>
      <c r="X87" s="91" t="s">
        <v>327</v>
      </c>
      <c r="Y87" s="92" t="s">
        <v>764</v>
      </c>
    </row>
    <row r="88" spans="1:25" ht="21.6" customHeight="1">
      <c r="A88" s="12">
        <v>185</v>
      </c>
      <c r="B88" s="100">
        <v>642785</v>
      </c>
      <c r="C88" s="29" t="s">
        <v>328</v>
      </c>
      <c r="D88" s="13" t="s">
        <v>329</v>
      </c>
      <c r="E88" s="13" t="s">
        <v>330</v>
      </c>
      <c r="F88" s="3" t="s">
        <v>331</v>
      </c>
      <c r="G88" s="23" t="s">
        <v>3</v>
      </c>
      <c r="H88" s="68">
        <v>0.27083333333333331</v>
      </c>
      <c r="I88" s="4">
        <v>0.37291666666666662</v>
      </c>
      <c r="J88" s="4">
        <v>0.45208333333333334</v>
      </c>
      <c r="K88" s="4">
        <v>0.52569444444444446</v>
      </c>
      <c r="L88" s="4">
        <v>0.57291666666666663</v>
      </c>
      <c r="M88" s="4">
        <v>0.66805555555555562</v>
      </c>
      <c r="N88" s="4">
        <v>0.79375000000000007</v>
      </c>
      <c r="O88" s="4">
        <f t="shared" si="1"/>
        <v>0.5229166666666667</v>
      </c>
      <c r="P88" s="3" t="s">
        <v>738</v>
      </c>
      <c r="Q88" s="14" t="s">
        <v>738</v>
      </c>
      <c r="T88">
        <v>85</v>
      </c>
      <c r="V88" s="90">
        <v>642785</v>
      </c>
      <c r="W88" s="91" t="s">
        <v>329</v>
      </c>
      <c r="X88" s="91" t="s">
        <v>330</v>
      </c>
      <c r="Y88" s="92" t="s">
        <v>769</v>
      </c>
    </row>
    <row r="89" spans="1:25" ht="21.6" customHeight="1">
      <c r="A89" s="44">
        <v>186</v>
      </c>
      <c r="B89" s="101"/>
      <c r="C89" s="45" t="s">
        <v>332</v>
      </c>
      <c r="D89" s="46" t="s">
        <v>333</v>
      </c>
      <c r="E89" s="46" t="s">
        <v>111</v>
      </c>
      <c r="F89" s="35" t="s">
        <v>44</v>
      </c>
      <c r="G89" s="47" t="s">
        <v>3</v>
      </c>
      <c r="H89" s="34" t="s">
        <v>720</v>
      </c>
      <c r="I89" s="34"/>
      <c r="J89" s="35"/>
      <c r="K89" s="34"/>
      <c r="L89" s="34"/>
      <c r="M89" s="34"/>
      <c r="N89" s="34"/>
      <c r="O89" s="34" t="s">
        <v>720</v>
      </c>
      <c r="P89" s="35"/>
      <c r="Q89" s="36"/>
      <c r="T89">
        <v>86</v>
      </c>
      <c r="V89" s="90"/>
      <c r="W89" s="91" t="s">
        <v>333</v>
      </c>
      <c r="X89" s="91" t="s">
        <v>111</v>
      </c>
      <c r="Y89" s="92" t="s">
        <v>764</v>
      </c>
    </row>
    <row r="90" spans="1:25" ht="21.6" customHeight="1">
      <c r="A90" s="12">
        <v>187</v>
      </c>
      <c r="B90" s="100">
        <v>642786</v>
      </c>
      <c r="C90" s="29" t="s">
        <v>334</v>
      </c>
      <c r="D90" s="13" t="s">
        <v>335</v>
      </c>
      <c r="E90" s="13" t="s">
        <v>336</v>
      </c>
      <c r="F90" s="3" t="s">
        <v>45</v>
      </c>
      <c r="G90" s="23" t="s">
        <v>3</v>
      </c>
      <c r="H90" s="68">
        <v>0.25</v>
      </c>
      <c r="I90" s="4">
        <v>0.32291666666666669</v>
      </c>
      <c r="J90" s="4">
        <v>0.39583333333333331</v>
      </c>
      <c r="K90" s="4">
        <v>0.44305555555555554</v>
      </c>
      <c r="L90" s="4">
        <v>0.49652777777777773</v>
      </c>
      <c r="M90" s="4">
        <v>0.58611111111111114</v>
      </c>
      <c r="N90" s="4">
        <v>0.75486111111111109</v>
      </c>
      <c r="O90" s="4">
        <f t="shared" si="1"/>
        <v>0.50486111111111109</v>
      </c>
      <c r="P90" s="3" t="s">
        <v>738</v>
      </c>
      <c r="Q90" s="79"/>
      <c r="T90">
        <v>87</v>
      </c>
      <c r="V90" s="90">
        <v>642786</v>
      </c>
      <c r="W90" s="91" t="s">
        <v>335</v>
      </c>
      <c r="X90" s="91" t="s">
        <v>336</v>
      </c>
      <c r="Y90" s="92" t="s">
        <v>786</v>
      </c>
    </row>
    <row r="91" spans="1:25" ht="21.6" customHeight="1">
      <c r="A91" s="12">
        <v>188</v>
      </c>
      <c r="B91" s="100">
        <v>642787</v>
      </c>
      <c r="C91" s="29" t="s">
        <v>337</v>
      </c>
      <c r="D91" s="13" t="s">
        <v>15</v>
      </c>
      <c r="E91" s="13" t="s">
        <v>338</v>
      </c>
      <c r="F91" s="3" t="s">
        <v>42</v>
      </c>
      <c r="G91" s="23" t="s">
        <v>3</v>
      </c>
      <c r="H91" s="68">
        <v>0.25</v>
      </c>
      <c r="I91" s="4">
        <v>0.3298611111111111</v>
      </c>
      <c r="J91" s="4">
        <v>0.39999999999999997</v>
      </c>
      <c r="K91" s="4">
        <v>0.45416666666666666</v>
      </c>
      <c r="L91" s="4">
        <v>0.51944444444444449</v>
      </c>
      <c r="M91" s="4">
        <v>0.62638888888888888</v>
      </c>
      <c r="N91" s="4">
        <v>0.75208333333333333</v>
      </c>
      <c r="O91" s="4">
        <f t="shared" si="1"/>
        <v>0.50208333333333333</v>
      </c>
      <c r="P91" s="78"/>
      <c r="Q91" s="79"/>
      <c r="T91">
        <v>88</v>
      </c>
      <c r="V91" s="90">
        <v>642787</v>
      </c>
      <c r="W91" s="91" t="s">
        <v>15</v>
      </c>
      <c r="X91" s="91" t="s">
        <v>338</v>
      </c>
      <c r="Y91" s="92" t="s">
        <v>761</v>
      </c>
    </row>
    <row r="92" spans="1:25" ht="21.6" customHeight="1">
      <c r="A92" s="12">
        <v>189</v>
      </c>
      <c r="B92" s="102"/>
      <c r="C92" s="29" t="s">
        <v>339</v>
      </c>
      <c r="D92" s="13" t="s">
        <v>340</v>
      </c>
      <c r="E92" s="13" t="s">
        <v>341</v>
      </c>
      <c r="F92" s="3" t="s">
        <v>46</v>
      </c>
      <c r="G92" s="23" t="s">
        <v>3</v>
      </c>
      <c r="H92" s="72" t="s">
        <v>28</v>
      </c>
      <c r="I92" s="72"/>
      <c r="J92" s="72"/>
      <c r="K92" s="72"/>
      <c r="L92" s="72"/>
      <c r="M92" s="72"/>
      <c r="N92" s="72"/>
      <c r="O92" s="72" t="s">
        <v>28</v>
      </c>
      <c r="P92" s="73"/>
      <c r="Q92" s="74"/>
      <c r="T92">
        <v>89</v>
      </c>
      <c r="V92" s="90"/>
      <c r="W92" s="91" t="s">
        <v>340</v>
      </c>
      <c r="X92" s="91" t="s">
        <v>341</v>
      </c>
      <c r="Y92" s="92" t="s">
        <v>764</v>
      </c>
    </row>
    <row r="93" spans="1:25" ht="21.6" customHeight="1">
      <c r="A93" s="12">
        <v>190</v>
      </c>
      <c r="B93" s="100">
        <v>642788</v>
      </c>
      <c r="C93" s="29" t="s">
        <v>342</v>
      </c>
      <c r="D93" s="13" t="s">
        <v>343</v>
      </c>
      <c r="E93" s="13" t="s">
        <v>69</v>
      </c>
      <c r="F93" s="3" t="s">
        <v>42</v>
      </c>
      <c r="G93" s="23" t="s">
        <v>3</v>
      </c>
      <c r="H93" s="68">
        <v>0.27083333333333331</v>
      </c>
      <c r="I93" s="4">
        <v>0.3430555555555555</v>
      </c>
      <c r="J93" s="4">
        <v>0.42291666666666666</v>
      </c>
      <c r="K93" s="4">
        <v>0.52222222222222225</v>
      </c>
      <c r="L93" s="4">
        <v>0.57916666666666672</v>
      </c>
      <c r="M93" s="4">
        <v>0.68055555555555547</v>
      </c>
      <c r="N93" s="4">
        <v>0.82152777777777775</v>
      </c>
      <c r="O93" s="4">
        <f t="shared" si="1"/>
        <v>0.55069444444444438</v>
      </c>
      <c r="P93" s="3" t="s">
        <v>738</v>
      </c>
      <c r="Q93" s="79"/>
      <c r="T93">
        <v>90</v>
      </c>
      <c r="V93" s="90">
        <v>642788</v>
      </c>
      <c r="W93" s="91" t="s">
        <v>343</v>
      </c>
      <c r="X93" s="91" t="s">
        <v>69</v>
      </c>
      <c r="Y93" s="92" t="s">
        <v>776</v>
      </c>
    </row>
    <row r="94" spans="1:25" ht="21.6" customHeight="1">
      <c r="A94" s="12">
        <v>191</v>
      </c>
      <c r="B94" s="100">
        <v>642789</v>
      </c>
      <c r="C94" s="29" t="s">
        <v>344</v>
      </c>
      <c r="D94" s="13" t="s">
        <v>343</v>
      </c>
      <c r="E94" s="13" t="s">
        <v>345</v>
      </c>
      <c r="F94" s="3" t="s">
        <v>41</v>
      </c>
      <c r="G94" s="23" t="s">
        <v>3</v>
      </c>
      <c r="H94" s="68">
        <v>0.25</v>
      </c>
      <c r="I94" s="4">
        <v>0.33194444444444443</v>
      </c>
      <c r="J94" s="4">
        <v>0.39930555555555558</v>
      </c>
      <c r="K94" s="4">
        <v>0.4604166666666667</v>
      </c>
      <c r="L94" s="4">
        <v>0.51944444444444449</v>
      </c>
      <c r="M94" s="4">
        <v>0.61875000000000002</v>
      </c>
      <c r="N94" s="4">
        <v>0.73888888888888893</v>
      </c>
      <c r="O94" s="4">
        <f t="shared" si="1"/>
        <v>0.48888888888888893</v>
      </c>
      <c r="P94" s="3" t="s">
        <v>738</v>
      </c>
      <c r="Q94" s="14" t="s">
        <v>738</v>
      </c>
      <c r="T94">
        <v>91</v>
      </c>
      <c r="V94" s="90">
        <v>642789</v>
      </c>
      <c r="W94" s="91" t="s">
        <v>343</v>
      </c>
      <c r="X94" s="91" t="s">
        <v>345</v>
      </c>
      <c r="Y94" s="92" t="s">
        <v>766</v>
      </c>
    </row>
    <row r="95" spans="1:25" ht="21.6" customHeight="1">
      <c r="A95" s="12">
        <v>192</v>
      </c>
      <c r="B95" s="100">
        <v>642790</v>
      </c>
      <c r="C95" s="29" t="s">
        <v>346</v>
      </c>
      <c r="D95" s="13" t="s">
        <v>343</v>
      </c>
      <c r="E95" s="13" t="s">
        <v>54</v>
      </c>
      <c r="F95" s="3" t="s">
        <v>44</v>
      </c>
      <c r="G95" s="23" t="s">
        <v>3</v>
      </c>
      <c r="H95" s="68">
        <v>0.25</v>
      </c>
      <c r="I95" s="4">
        <v>0.33333333333333331</v>
      </c>
      <c r="J95" s="4">
        <v>0.41875000000000001</v>
      </c>
      <c r="K95" s="4">
        <v>0.47222222222222227</v>
      </c>
      <c r="L95" s="4">
        <v>0.52083333333333337</v>
      </c>
      <c r="M95" s="4">
        <v>0.60486111111111118</v>
      </c>
      <c r="N95" s="4">
        <v>0.73958333333333337</v>
      </c>
      <c r="O95" s="4">
        <f t="shared" si="1"/>
        <v>0.48958333333333337</v>
      </c>
      <c r="P95" s="3" t="s">
        <v>738</v>
      </c>
      <c r="Q95" s="14" t="s">
        <v>738</v>
      </c>
      <c r="T95">
        <v>92</v>
      </c>
      <c r="V95" s="90">
        <v>642790</v>
      </c>
      <c r="W95" s="91" t="s">
        <v>343</v>
      </c>
      <c r="X95" s="91" t="s">
        <v>54</v>
      </c>
      <c r="Y95" s="92" t="s">
        <v>759</v>
      </c>
    </row>
    <row r="96" spans="1:25" ht="21.6" customHeight="1">
      <c r="A96" s="12">
        <v>193</v>
      </c>
      <c r="B96" s="100">
        <v>642791</v>
      </c>
      <c r="C96" s="29" t="s">
        <v>347</v>
      </c>
      <c r="D96" s="13" t="s">
        <v>343</v>
      </c>
      <c r="E96" s="13" t="s">
        <v>348</v>
      </c>
      <c r="F96" s="3" t="s">
        <v>42</v>
      </c>
      <c r="G96" s="23" t="s">
        <v>3</v>
      </c>
      <c r="H96" s="68">
        <v>0.25</v>
      </c>
      <c r="I96" s="4">
        <v>0.3298611111111111</v>
      </c>
      <c r="J96" s="4">
        <v>0.41319444444444442</v>
      </c>
      <c r="K96" s="4">
        <v>0.4777777777777778</v>
      </c>
      <c r="L96" s="4">
        <v>0.57500000000000007</v>
      </c>
      <c r="M96" s="4">
        <v>0.66875000000000007</v>
      </c>
      <c r="N96" s="4">
        <v>0.79375000000000007</v>
      </c>
      <c r="O96" s="4">
        <f t="shared" si="1"/>
        <v>0.54375000000000007</v>
      </c>
      <c r="P96" s="3" t="s">
        <v>738</v>
      </c>
      <c r="Q96" s="79"/>
      <c r="T96">
        <v>93</v>
      </c>
      <c r="V96" s="90">
        <v>642791</v>
      </c>
      <c r="W96" s="91" t="s">
        <v>343</v>
      </c>
      <c r="X96" s="91" t="s">
        <v>348</v>
      </c>
      <c r="Y96" s="92" t="s">
        <v>794</v>
      </c>
    </row>
    <row r="97" spans="1:25" ht="21.6" customHeight="1">
      <c r="A97" s="12">
        <v>194</v>
      </c>
      <c r="B97" s="100">
        <v>642792</v>
      </c>
      <c r="C97" s="29" t="s">
        <v>349</v>
      </c>
      <c r="D97" s="13" t="s">
        <v>83</v>
      </c>
      <c r="E97" s="13" t="s">
        <v>69</v>
      </c>
      <c r="F97" s="3" t="s">
        <v>44</v>
      </c>
      <c r="G97" s="23" t="s">
        <v>3</v>
      </c>
      <c r="H97" s="68">
        <v>0.25</v>
      </c>
      <c r="I97" s="4">
        <v>0.33819444444444446</v>
      </c>
      <c r="J97" s="4">
        <v>0.41875000000000001</v>
      </c>
      <c r="K97" s="4">
        <v>0.4909722222222222</v>
      </c>
      <c r="L97" s="4">
        <v>0.53541666666666665</v>
      </c>
      <c r="M97" s="4">
        <v>0.63888888888888895</v>
      </c>
      <c r="N97" s="4">
        <v>0.79166666666666663</v>
      </c>
      <c r="O97" s="4">
        <f t="shared" si="1"/>
        <v>0.54166666666666663</v>
      </c>
      <c r="P97" s="3" t="s">
        <v>738</v>
      </c>
      <c r="Q97" s="79"/>
      <c r="T97">
        <v>94</v>
      </c>
      <c r="V97" s="90">
        <v>642792</v>
      </c>
      <c r="W97" s="91" t="s">
        <v>83</v>
      </c>
      <c r="X97" s="91" t="s">
        <v>69</v>
      </c>
      <c r="Y97" s="92" t="s">
        <v>756</v>
      </c>
    </row>
    <row r="98" spans="1:25" ht="21.6" customHeight="1">
      <c r="A98" s="12">
        <v>195</v>
      </c>
      <c r="B98" s="102"/>
      <c r="C98" s="29" t="s">
        <v>350</v>
      </c>
      <c r="D98" s="13" t="s">
        <v>83</v>
      </c>
      <c r="E98" s="13" t="s">
        <v>351</v>
      </c>
      <c r="F98" s="3" t="s">
        <v>44</v>
      </c>
      <c r="G98" s="23" t="s">
        <v>3</v>
      </c>
      <c r="H98" s="68">
        <v>0.25</v>
      </c>
      <c r="I98" s="4" t="s">
        <v>731</v>
      </c>
      <c r="J98" s="4" t="s">
        <v>731</v>
      </c>
      <c r="K98" s="4" t="s">
        <v>731</v>
      </c>
      <c r="L98" s="4" t="s">
        <v>731</v>
      </c>
      <c r="M98" s="75" t="s">
        <v>737</v>
      </c>
      <c r="N98" s="75"/>
      <c r="O98" s="75" t="s">
        <v>35</v>
      </c>
      <c r="P98" s="76"/>
      <c r="Q98" s="77"/>
      <c r="S98" s="38" t="s">
        <v>741</v>
      </c>
      <c r="T98">
        <v>95</v>
      </c>
      <c r="V98" s="90"/>
      <c r="W98" s="91" t="s">
        <v>83</v>
      </c>
      <c r="X98" s="91" t="s">
        <v>351</v>
      </c>
      <c r="Y98" s="92" t="s">
        <v>760</v>
      </c>
    </row>
    <row r="99" spans="1:25" ht="21.6" customHeight="1">
      <c r="A99" s="44">
        <v>196</v>
      </c>
      <c r="B99" s="101"/>
      <c r="C99" s="45" t="s">
        <v>352</v>
      </c>
      <c r="D99" s="46" t="s">
        <v>353</v>
      </c>
      <c r="E99" s="46" t="s">
        <v>111</v>
      </c>
      <c r="F99" s="35" t="s">
        <v>45</v>
      </c>
      <c r="G99" s="47" t="s">
        <v>6</v>
      </c>
      <c r="H99" s="34" t="s">
        <v>716</v>
      </c>
      <c r="I99" s="34"/>
      <c r="J99" s="35"/>
      <c r="K99" s="34"/>
      <c r="L99" s="34"/>
      <c r="M99" s="34"/>
      <c r="N99" s="34"/>
      <c r="O99" s="34" t="s">
        <v>716</v>
      </c>
      <c r="P99" s="35"/>
      <c r="Q99" s="36"/>
      <c r="T99">
        <v>96</v>
      </c>
      <c r="V99" s="90"/>
      <c r="W99" s="91" t="s">
        <v>353</v>
      </c>
      <c r="X99" s="91" t="s">
        <v>111</v>
      </c>
      <c r="Y99" s="92" t="s">
        <v>764</v>
      </c>
    </row>
    <row r="100" spans="1:25" ht="21.6" customHeight="1">
      <c r="A100" s="44">
        <v>197</v>
      </c>
      <c r="B100" s="101"/>
      <c r="C100" s="45" t="s">
        <v>354</v>
      </c>
      <c r="D100" s="46" t="s">
        <v>355</v>
      </c>
      <c r="E100" s="46" t="s">
        <v>356</v>
      </c>
      <c r="F100" s="35" t="s">
        <v>44</v>
      </c>
      <c r="G100" s="47" t="s">
        <v>4</v>
      </c>
      <c r="H100" s="34" t="s">
        <v>28</v>
      </c>
      <c r="I100" s="34"/>
      <c r="J100" s="35"/>
      <c r="K100" s="34"/>
      <c r="L100" s="34"/>
      <c r="M100" s="34"/>
      <c r="N100" s="34"/>
      <c r="O100" s="34" t="s">
        <v>28</v>
      </c>
      <c r="P100" s="35"/>
      <c r="Q100" s="36"/>
      <c r="T100">
        <v>97</v>
      </c>
      <c r="V100" s="90"/>
      <c r="W100" s="91" t="s">
        <v>355</v>
      </c>
      <c r="X100" s="91" t="s">
        <v>356</v>
      </c>
      <c r="Y100" s="92" t="s">
        <v>764</v>
      </c>
    </row>
    <row r="101" spans="1:25" ht="21.6" customHeight="1">
      <c r="A101" s="12">
        <v>198</v>
      </c>
      <c r="B101" s="100">
        <v>642793</v>
      </c>
      <c r="C101" s="29" t="s">
        <v>103</v>
      </c>
      <c r="D101" s="13" t="s">
        <v>104</v>
      </c>
      <c r="E101" s="13" t="s">
        <v>105</v>
      </c>
      <c r="F101" s="3" t="s">
        <v>42</v>
      </c>
      <c r="G101" s="23" t="s">
        <v>3</v>
      </c>
      <c r="H101" s="68">
        <v>0.25</v>
      </c>
      <c r="I101" s="4">
        <v>0.33333333333333331</v>
      </c>
      <c r="J101" s="4">
        <v>0.41250000000000003</v>
      </c>
      <c r="K101" s="4">
        <v>0.47430555555555554</v>
      </c>
      <c r="L101" s="4">
        <v>0.52986111111111112</v>
      </c>
      <c r="M101" s="4">
        <v>0.61944444444444446</v>
      </c>
      <c r="N101" s="4">
        <v>0.76250000000000007</v>
      </c>
      <c r="O101" s="4">
        <f t="shared" si="1"/>
        <v>0.51250000000000007</v>
      </c>
      <c r="P101" s="3" t="s">
        <v>738</v>
      </c>
      <c r="Q101" s="14" t="s">
        <v>738</v>
      </c>
      <c r="T101">
        <v>98</v>
      </c>
      <c r="V101" s="90">
        <v>642793</v>
      </c>
      <c r="W101" s="91" t="s">
        <v>104</v>
      </c>
      <c r="X101" s="91" t="s">
        <v>105</v>
      </c>
      <c r="Y101" s="92" t="s">
        <v>795</v>
      </c>
    </row>
    <row r="102" spans="1:25" ht="21.6" customHeight="1">
      <c r="A102" s="12">
        <v>199</v>
      </c>
      <c r="B102" s="102"/>
      <c r="C102" s="29" t="s">
        <v>357</v>
      </c>
      <c r="D102" s="13" t="s">
        <v>358</v>
      </c>
      <c r="E102" s="13" t="s">
        <v>359</v>
      </c>
      <c r="F102" s="3" t="s">
        <v>44</v>
      </c>
      <c r="G102" s="23" t="s">
        <v>3</v>
      </c>
      <c r="H102" s="72" t="s">
        <v>28</v>
      </c>
      <c r="I102" s="72"/>
      <c r="J102" s="72"/>
      <c r="K102" s="72"/>
      <c r="L102" s="72"/>
      <c r="M102" s="72"/>
      <c r="N102" s="72"/>
      <c r="O102" s="72" t="s">
        <v>28</v>
      </c>
      <c r="P102" s="73"/>
      <c r="Q102" s="74"/>
      <c r="T102">
        <v>99</v>
      </c>
      <c r="V102" s="90"/>
      <c r="W102" s="91" t="s">
        <v>358</v>
      </c>
      <c r="X102" s="91" t="s">
        <v>359</v>
      </c>
      <c r="Y102" s="92" t="s">
        <v>764</v>
      </c>
    </row>
    <row r="103" spans="1:25" ht="21.6" customHeight="1">
      <c r="A103" s="12">
        <v>200</v>
      </c>
      <c r="B103" s="100">
        <v>642794</v>
      </c>
      <c r="C103" s="29" t="s">
        <v>360</v>
      </c>
      <c r="D103" s="13" t="s">
        <v>84</v>
      </c>
      <c r="E103" s="13" t="s">
        <v>2</v>
      </c>
      <c r="F103" s="3" t="s">
        <v>41</v>
      </c>
      <c r="G103" s="23" t="s">
        <v>3</v>
      </c>
      <c r="H103" s="68">
        <v>0.25</v>
      </c>
      <c r="I103" s="4">
        <v>0.33124999999999999</v>
      </c>
      <c r="J103" s="4">
        <v>0.4055555555555555</v>
      </c>
      <c r="K103" s="4">
        <v>0.45208333333333334</v>
      </c>
      <c r="L103" s="4">
        <v>0.4909722222222222</v>
      </c>
      <c r="M103" s="4">
        <v>0.57222222222222219</v>
      </c>
      <c r="N103" s="4">
        <v>0.71597222222222223</v>
      </c>
      <c r="O103" s="4">
        <f t="shared" ref="O103" si="2">N103-H103</f>
        <v>0.46597222222222223</v>
      </c>
      <c r="P103" s="3" t="s">
        <v>738</v>
      </c>
      <c r="Q103" s="14" t="s">
        <v>738</v>
      </c>
      <c r="T103">
        <v>100</v>
      </c>
      <c r="V103" s="90">
        <v>642794</v>
      </c>
      <c r="W103" s="91" t="s">
        <v>84</v>
      </c>
      <c r="X103" s="91" t="s">
        <v>2</v>
      </c>
      <c r="Y103" s="92" t="s">
        <v>791</v>
      </c>
    </row>
    <row r="104" spans="1:25" ht="45" customHeight="1">
      <c r="A104" s="7" t="s">
        <v>0</v>
      </c>
      <c r="B104" s="30" t="s">
        <v>86</v>
      </c>
      <c r="C104" s="41"/>
      <c r="D104" s="5" t="s">
        <v>34</v>
      </c>
      <c r="E104" s="6"/>
      <c r="F104" s="31" t="s">
        <v>40</v>
      </c>
      <c r="G104" s="27" t="s">
        <v>1</v>
      </c>
      <c r="H104" s="8" t="s">
        <v>32</v>
      </c>
      <c r="I104" s="8" t="s">
        <v>364</v>
      </c>
      <c r="J104" s="8" t="s">
        <v>361</v>
      </c>
      <c r="K104" s="8" t="s">
        <v>363</v>
      </c>
      <c r="L104" s="8" t="s">
        <v>362</v>
      </c>
      <c r="M104" s="8" t="s">
        <v>365</v>
      </c>
      <c r="N104" s="8" t="s">
        <v>33</v>
      </c>
      <c r="O104" s="9" t="s">
        <v>29</v>
      </c>
      <c r="P104" s="10" t="s">
        <v>30</v>
      </c>
      <c r="Q104" s="11" t="s">
        <v>31</v>
      </c>
      <c r="V104" s="90"/>
      <c r="W104" s="91"/>
      <c r="X104" s="91"/>
      <c r="Y104" s="92"/>
    </row>
    <row r="105" spans="1:25" ht="45" customHeight="1">
      <c r="A105" s="7" t="s">
        <v>0</v>
      </c>
      <c r="B105" s="30" t="s">
        <v>86</v>
      </c>
      <c r="C105" s="41"/>
      <c r="D105" s="5" t="s">
        <v>34</v>
      </c>
      <c r="E105" s="6"/>
      <c r="F105" s="31" t="s">
        <v>40</v>
      </c>
      <c r="G105" s="27" t="s">
        <v>1</v>
      </c>
      <c r="H105" s="8" t="s">
        <v>32</v>
      </c>
      <c r="I105" s="8" t="s">
        <v>364</v>
      </c>
      <c r="J105" s="8" t="s">
        <v>361</v>
      </c>
      <c r="K105" s="8" t="s">
        <v>363</v>
      </c>
      <c r="L105" s="8" t="s">
        <v>362</v>
      </c>
      <c r="M105" s="8" t="s">
        <v>365</v>
      </c>
      <c r="N105" s="8" t="s">
        <v>33</v>
      </c>
      <c r="O105" s="9" t="s">
        <v>29</v>
      </c>
      <c r="P105" s="10" t="s">
        <v>30</v>
      </c>
      <c r="Q105" s="11" t="s">
        <v>31</v>
      </c>
      <c r="V105" s="90"/>
      <c r="W105" s="91"/>
      <c r="X105" s="91"/>
      <c r="Y105" s="92"/>
    </row>
    <row r="106" spans="1:25" ht="21.6" customHeight="1">
      <c r="A106" s="15">
        <v>201</v>
      </c>
      <c r="B106" s="100">
        <v>642795</v>
      </c>
      <c r="C106" s="51" t="s">
        <v>366</v>
      </c>
      <c r="D106" s="52" t="s">
        <v>367</v>
      </c>
      <c r="E106" s="53" t="s">
        <v>368</v>
      </c>
      <c r="F106" s="32" t="s">
        <v>44</v>
      </c>
      <c r="G106" s="24" t="s">
        <v>3</v>
      </c>
      <c r="H106" s="68">
        <v>0.27083333333333331</v>
      </c>
      <c r="I106" s="28">
        <v>0.34722222222222227</v>
      </c>
      <c r="J106" s="28">
        <v>0.43263888888888885</v>
      </c>
      <c r="K106" s="28">
        <v>0.4861111111111111</v>
      </c>
      <c r="L106" s="28">
        <v>0.52847222222222223</v>
      </c>
      <c r="M106" s="28">
        <v>0.60972222222222217</v>
      </c>
      <c r="N106" s="28">
        <v>0.73263888888888884</v>
      </c>
      <c r="O106" s="4">
        <f t="shared" ref="O106:O160" si="3">N106-H106</f>
        <v>0.46180555555555552</v>
      </c>
      <c r="P106" s="17" t="s">
        <v>738</v>
      </c>
      <c r="Q106" s="39" t="s">
        <v>738</v>
      </c>
      <c r="T106">
        <v>101</v>
      </c>
      <c r="V106" s="90">
        <v>642795</v>
      </c>
      <c r="W106" s="91" t="s">
        <v>367</v>
      </c>
      <c r="X106" s="91" t="s">
        <v>368</v>
      </c>
      <c r="Y106" s="92" t="s">
        <v>792</v>
      </c>
    </row>
    <row r="107" spans="1:25" ht="21.6" customHeight="1">
      <c r="A107" s="12">
        <v>202</v>
      </c>
      <c r="B107" s="100">
        <v>642796</v>
      </c>
      <c r="C107" s="3" t="s">
        <v>369</v>
      </c>
      <c r="D107" s="13" t="s">
        <v>370</v>
      </c>
      <c r="E107" s="22" t="s">
        <v>5</v>
      </c>
      <c r="F107" s="33" t="s">
        <v>47</v>
      </c>
      <c r="G107" s="23" t="s">
        <v>6</v>
      </c>
      <c r="H107" s="68">
        <v>0.27083333333333331</v>
      </c>
      <c r="I107" s="28">
        <v>0.34791666666666665</v>
      </c>
      <c r="J107" s="28">
        <v>0.41180555555555554</v>
      </c>
      <c r="K107" s="28">
        <v>0.46527777777777773</v>
      </c>
      <c r="L107" s="28">
        <v>0.50208333333333333</v>
      </c>
      <c r="M107" s="28">
        <v>0.58472222222222225</v>
      </c>
      <c r="N107" s="4">
        <v>0.71111111111111114</v>
      </c>
      <c r="O107" s="4">
        <f t="shared" si="3"/>
        <v>0.44027777777777782</v>
      </c>
      <c r="P107" s="17" t="s">
        <v>738</v>
      </c>
      <c r="Q107" s="39" t="s">
        <v>738</v>
      </c>
      <c r="T107">
        <v>102</v>
      </c>
      <c r="V107" s="90">
        <v>642796</v>
      </c>
      <c r="W107" s="91" t="s">
        <v>370</v>
      </c>
      <c r="X107" s="91" t="s">
        <v>5</v>
      </c>
      <c r="Y107" s="92" t="s">
        <v>796</v>
      </c>
    </row>
    <row r="108" spans="1:25" ht="21.6" customHeight="1">
      <c r="A108" s="12">
        <v>203</v>
      </c>
      <c r="B108" s="100">
        <v>642797</v>
      </c>
      <c r="C108" s="43" t="s">
        <v>371</v>
      </c>
      <c r="D108" s="13" t="s">
        <v>372</v>
      </c>
      <c r="E108" s="22" t="s">
        <v>373</v>
      </c>
      <c r="F108" s="33" t="s">
        <v>43</v>
      </c>
      <c r="G108" s="23" t="s">
        <v>3</v>
      </c>
      <c r="H108" s="68">
        <v>0.27083333333333331</v>
      </c>
      <c r="I108" s="4">
        <v>0.34375</v>
      </c>
      <c r="J108" s="4">
        <v>0.43402777777777773</v>
      </c>
      <c r="K108" s="28">
        <v>0.50763888888888886</v>
      </c>
      <c r="L108" s="28">
        <v>0.56041666666666667</v>
      </c>
      <c r="M108" s="28">
        <v>0.64097222222222217</v>
      </c>
      <c r="N108" s="4">
        <v>0.7729166666666667</v>
      </c>
      <c r="O108" s="4">
        <f t="shared" si="3"/>
        <v>0.50208333333333344</v>
      </c>
      <c r="P108" s="3" t="s">
        <v>738</v>
      </c>
      <c r="Q108" s="79"/>
      <c r="T108">
        <v>103</v>
      </c>
      <c r="V108" s="90">
        <v>642797</v>
      </c>
      <c r="W108" s="91" t="s">
        <v>372</v>
      </c>
      <c r="X108" s="91" t="s">
        <v>373</v>
      </c>
      <c r="Y108" s="92" t="s">
        <v>761</v>
      </c>
    </row>
    <row r="109" spans="1:25" ht="21.6" customHeight="1">
      <c r="A109" s="12">
        <v>204</v>
      </c>
      <c r="B109" s="100">
        <v>642798</v>
      </c>
      <c r="C109" s="54" t="s">
        <v>374</v>
      </c>
      <c r="D109" s="50" t="s">
        <v>375</v>
      </c>
      <c r="E109" s="53" t="s">
        <v>325</v>
      </c>
      <c r="F109" s="33" t="s">
        <v>41</v>
      </c>
      <c r="G109" s="23" t="s">
        <v>3</v>
      </c>
      <c r="H109" s="68">
        <v>0.25</v>
      </c>
      <c r="I109" s="4">
        <v>0.32013888888888892</v>
      </c>
      <c r="J109" s="4">
        <v>0.3888888888888889</v>
      </c>
      <c r="K109" s="4">
        <v>0.44027777777777777</v>
      </c>
      <c r="L109" s="4">
        <v>0.49374999999999997</v>
      </c>
      <c r="M109" s="4">
        <v>0.57916666666666672</v>
      </c>
      <c r="N109" s="4">
        <v>0.73888888888888893</v>
      </c>
      <c r="O109" s="4">
        <f>N109-H109</f>
        <v>0.48888888888888893</v>
      </c>
      <c r="P109" s="3" t="s">
        <v>738</v>
      </c>
      <c r="Q109" s="14" t="s">
        <v>738</v>
      </c>
      <c r="S109" s="38" t="s">
        <v>747</v>
      </c>
      <c r="T109">
        <v>104</v>
      </c>
      <c r="V109" s="90">
        <v>642798</v>
      </c>
      <c r="W109" s="91" t="s">
        <v>375</v>
      </c>
      <c r="X109" s="91" t="s">
        <v>325</v>
      </c>
      <c r="Y109" s="92" t="s">
        <v>766</v>
      </c>
    </row>
    <row r="110" spans="1:25" ht="21.6" customHeight="1">
      <c r="A110" s="12">
        <v>205</v>
      </c>
      <c r="B110" s="100">
        <v>642799</v>
      </c>
      <c r="C110" s="3" t="s">
        <v>376</v>
      </c>
      <c r="D110" s="13" t="s">
        <v>377</v>
      </c>
      <c r="E110" s="22" t="s">
        <v>9</v>
      </c>
      <c r="F110" s="33" t="s">
        <v>41</v>
      </c>
      <c r="G110" s="23" t="s">
        <v>3</v>
      </c>
      <c r="H110" s="68">
        <v>0.25</v>
      </c>
      <c r="I110" s="4">
        <v>0.32361111111111113</v>
      </c>
      <c r="J110" s="4">
        <v>0.39999999999999997</v>
      </c>
      <c r="K110" s="4">
        <v>0.45416666666666666</v>
      </c>
      <c r="L110" s="4">
        <v>0.49791666666666662</v>
      </c>
      <c r="M110" s="4">
        <v>0.58819444444444446</v>
      </c>
      <c r="N110" s="4">
        <v>0.73888888888888893</v>
      </c>
      <c r="O110" s="4">
        <f t="shared" si="3"/>
        <v>0.48888888888888893</v>
      </c>
      <c r="P110" s="3" t="s">
        <v>738</v>
      </c>
      <c r="Q110" s="14" t="s">
        <v>738</v>
      </c>
      <c r="T110">
        <v>105</v>
      </c>
      <c r="V110" s="90">
        <v>642799</v>
      </c>
      <c r="W110" s="91" t="s">
        <v>377</v>
      </c>
      <c r="X110" s="91" t="s">
        <v>9</v>
      </c>
      <c r="Y110" s="92" t="s">
        <v>766</v>
      </c>
    </row>
    <row r="111" spans="1:25" ht="21.6" customHeight="1">
      <c r="A111" s="12">
        <v>206</v>
      </c>
      <c r="B111" s="100">
        <v>642800</v>
      </c>
      <c r="C111" s="3" t="s">
        <v>378</v>
      </c>
      <c r="D111" s="13" t="s">
        <v>379</v>
      </c>
      <c r="E111" s="22" t="s">
        <v>212</v>
      </c>
      <c r="F111" s="33" t="s">
        <v>44</v>
      </c>
      <c r="G111" s="23" t="s">
        <v>3</v>
      </c>
      <c r="H111" s="68">
        <v>0.25</v>
      </c>
      <c r="I111" s="4">
        <v>0.33055555555555555</v>
      </c>
      <c r="J111" s="4">
        <v>0.39583333333333331</v>
      </c>
      <c r="K111" s="4">
        <v>0.45</v>
      </c>
      <c r="L111" s="4">
        <v>0.50416666666666665</v>
      </c>
      <c r="M111" s="4">
        <v>0.58333333333333337</v>
      </c>
      <c r="N111" s="4">
        <v>0.7284722222222223</v>
      </c>
      <c r="O111" s="4">
        <f t="shared" si="3"/>
        <v>0.4784722222222223</v>
      </c>
      <c r="P111" s="3" t="s">
        <v>738</v>
      </c>
      <c r="Q111" s="79"/>
      <c r="T111">
        <v>106</v>
      </c>
      <c r="V111" s="90">
        <v>642800</v>
      </c>
      <c r="W111" s="91" t="s">
        <v>379</v>
      </c>
      <c r="X111" s="91" t="s">
        <v>212</v>
      </c>
      <c r="Y111" s="92" t="s">
        <v>797</v>
      </c>
    </row>
    <row r="112" spans="1:25" ht="21.6" customHeight="1">
      <c r="A112" s="12">
        <v>207</v>
      </c>
      <c r="B112" s="102"/>
      <c r="C112" s="3" t="s">
        <v>380</v>
      </c>
      <c r="D112" s="13" t="s">
        <v>381</v>
      </c>
      <c r="E112" s="22" t="s">
        <v>382</v>
      </c>
      <c r="F112" s="33" t="s">
        <v>44</v>
      </c>
      <c r="G112" s="23" t="s">
        <v>3</v>
      </c>
      <c r="H112" s="68">
        <v>0.27083333333333298</v>
      </c>
      <c r="I112" s="4" t="s">
        <v>731</v>
      </c>
      <c r="J112" s="4" t="s">
        <v>731</v>
      </c>
      <c r="K112" s="75" t="s">
        <v>728</v>
      </c>
      <c r="L112" s="75"/>
      <c r="M112" s="75"/>
      <c r="N112" s="75"/>
      <c r="O112" s="75" t="s">
        <v>35</v>
      </c>
      <c r="P112" s="76"/>
      <c r="Q112" s="77"/>
      <c r="S112" s="38" t="s">
        <v>732</v>
      </c>
      <c r="T112">
        <v>107</v>
      </c>
      <c r="V112" s="90"/>
      <c r="W112" s="91" t="s">
        <v>381</v>
      </c>
      <c r="X112" s="91" t="s">
        <v>382</v>
      </c>
      <c r="Y112" s="92" t="s">
        <v>760</v>
      </c>
    </row>
    <row r="113" spans="1:25" ht="21.6" customHeight="1">
      <c r="A113" s="12">
        <v>208</v>
      </c>
      <c r="B113" s="100">
        <v>642801</v>
      </c>
      <c r="C113" s="3" t="s">
        <v>383</v>
      </c>
      <c r="D113" s="13" t="s">
        <v>384</v>
      </c>
      <c r="E113" s="22" t="s">
        <v>385</v>
      </c>
      <c r="F113" s="33" t="s">
        <v>44</v>
      </c>
      <c r="G113" s="23" t="s">
        <v>3</v>
      </c>
      <c r="H113" s="68">
        <v>0.25</v>
      </c>
      <c r="I113" s="4">
        <v>0.32430555555555557</v>
      </c>
      <c r="J113" s="4">
        <v>0.38472222222222219</v>
      </c>
      <c r="K113" s="4">
        <v>0.42499999999999999</v>
      </c>
      <c r="L113" s="4">
        <v>0.45833333333333331</v>
      </c>
      <c r="M113" s="4">
        <v>0.52708333333333335</v>
      </c>
      <c r="N113" s="4">
        <v>0.65763888888888888</v>
      </c>
      <c r="O113" s="4">
        <f t="shared" si="3"/>
        <v>0.40763888888888888</v>
      </c>
      <c r="P113" s="3" t="s">
        <v>738</v>
      </c>
      <c r="Q113" s="14" t="s">
        <v>738</v>
      </c>
      <c r="T113">
        <v>108</v>
      </c>
      <c r="V113" s="90">
        <v>642801</v>
      </c>
      <c r="W113" s="91" t="s">
        <v>384</v>
      </c>
      <c r="X113" s="91" t="s">
        <v>385</v>
      </c>
      <c r="Y113" s="92" t="s">
        <v>798</v>
      </c>
    </row>
    <row r="114" spans="1:25" ht="21.6" customHeight="1">
      <c r="A114" s="12">
        <v>209</v>
      </c>
      <c r="B114" s="100">
        <v>642802</v>
      </c>
      <c r="C114" s="3" t="s">
        <v>386</v>
      </c>
      <c r="D114" s="13" t="s">
        <v>387</v>
      </c>
      <c r="E114" s="22" t="s">
        <v>276</v>
      </c>
      <c r="F114" s="33" t="s">
        <v>149</v>
      </c>
      <c r="G114" s="23" t="s">
        <v>3</v>
      </c>
      <c r="H114" s="68">
        <v>0.29166666666666669</v>
      </c>
      <c r="I114" s="4">
        <v>0.37638888888888888</v>
      </c>
      <c r="J114" s="4">
        <v>0.46736111111111112</v>
      </c>
      <c r="K114" s="4">
        <v>0.52430555555555558</v>
      </c>
      <c r="L114" s="4">
        <v>0.59861111111111109</v>
      </c>
      <c r="M114" s="4">
        <v>0.69513888888888886</v>
      </c>
      <c r="N114" s="4">
        <v>0.82361111111111107</v>
      </c>
      <c r="O114" s="4">
        <f t="shared" si="3"/>
        <v>0.53194444444444433</v>
      </c>
      <c r="P114" s="3" t="s">
        <v>738</v>
      </c>
      <c r="Q114" s="14" t="s">
        <v>738</v>
      </c>
      <c r="T114">
        <v>109</v>
      </c>
      <c r="V114" s="90">
        <v>642802</v>
      </c>
      <c r="W114" s="91" t="s">
        <v>387</v>
      </c>
      <c r="X114" s="91" t="s">
        <v>276</v>
      </c>
      <c r="Y114" s="92" t="s">
        <v>799</v>
      </c>
    </row>
    <row r="115" spans="1:25" ht="21.6" customHeight="1">
      <c r="A115" s="12">
        <v>210</v>
      </c>
      <c r="B115" s="100">
        <v>642803</v>
      </c>
      <c r="C115" s="3" t="s">
        <v>388</v>
      </c>
      <c r="D115" s="13" t="s">
        <v>389</v>
      </c>
      <c r="E115" s="22" t="s">
        <v>390</v>
      </c>
      <c r="F115" s="33" t="s">
        <v>149</v>
      </c>
      <c r="G115" s="23" t="s">
        <v>3</v>
      </c>
      <c r="H115" s="68">
        <v>0.27083333333333298</v>
      </c>
      <c r="I115" s="4">
        <v>0.3430555555555555</v>
      </c>
      <c r="J115" s="4">
        <v>0.39444444444444443</v>
      </c>
      <c r="K115" s="4">
        <v>0.43888888888888888</v>
      </c>
      <c r="L115" s="4">
        <v>0.47222222222222227</v>
      </c>
      <c r="M115" s="4">
        <v>0.53194444444444444</v>
      </c>
      <c r="N115" s="4">
        <v>0.64583333333333337</v>
      </c>
      <c r="O115" s="4">
        <f t="shared" si="3"/>
        <v>0.37500000000000039</v>
      </c>
      <c r="P115" s="3" t="s">
        <v>734</v>
      </c>
      <c r="Q115" s="14" t="s">
        <v>734</v>
      </c>
      <c r="T115">
        <v>110</v>
      </c>
      <c r="V115" s="90">
        <v>642803</v>
      </c>
      <c r="W115" s="91" t="s">
        <v>389</v>
      </c>
      <c r="X115" s="91" t="s">
        <v>390</v>
      </c>
      <c r="Y115" s="92" t="s">
        <v>757</v>
      </c>
    </row>
    <row r="116" spans="1:25" ht="21.6" customHeight="1">
      <c r="A116" s="12">
        <v>211</v>
      </c>
      <c r="B116" s="100">
        <v>642804</v>
      </c>
      <c r="C116" s="3" t="s">
        <v>391</v>
      </c>
      <c r="D116" s="13" t="s">
        <v>392</v>
      </c>
      <c r="E116" s="22" t="s">
        <v>393</v>
      </c>
      <c r="F116" s="33" t="s">
        <v>44</v>
      </c>
      <c r="G116" s="23" t="s">
        <v>4</v>
      </c>
      <c r="H116" s="68">
        <v>0.25</v>
      </c>
      <c r="I116" s="4">
        <v>0.32916666666666666</v>
      </c>
      <c r="J116" s="4">
        <v>0.39583333333333331</v>
      </c>
      <c r="K116" s="4">
        <v>0.45624999999999999</v>
      </c>
      <c r="L116" s="4">
        <v>0.50416666666666665</v>
      </c>
      <c r="M116" s="4">
        <v>0.58263888888888882</v>
      </c>
      <c r="N116" s="4">
        <v>0.7284722222222223</v>
      </c>
      <c r="O116" s="4">
        <f t="shared" si="3"/>
        <v>0.4784722222222223</v>
      </c>
      <c r="P116" s="78"/>
      <c r="Q116" s="79"/>
      <c r="T116">
        <v>111</v>
      </c>
      <c r="V116" s="90">
        <v>642804</v>
      </c>
      <c r="W116" s="91" t="s">
        <v>392</v>
      </c>
      <c r="X116" s="91" t="s">
        <v>393</v>
      </c>
      <c r="Y116" s="92" t="s">
        <v>797</v>
      </c>
    </row>
    <row r="117" spans="1:25" ht="21.6" customHeight="1">
      <c r="A117" s="12">
        <v>212</v>
      </c>
      <c r="B117" s="100">
        <v>642805</v>
      </c>
      <c r="C117" s="3" t="s">
        <v>117</v>
      </c>
      <c r="D117" s="13" t="s">
        <v>118</v>
      </c>
      <c r="E117" s="22" t="s">
        <v>119</v>
      </c>
      <c r="F117" s="33" t="s">
        <v>44</v>
      </c>
      <c r="G117" s="23" t="s">
        <v>3</v>
      </c>
      <c r="H117" s="68">
        <v>0.25</v>
      </c>
      <c r="I117" s="4">
        <v>0.34722222222222227</v>
      </c>
      <c r="J117" s="4">
        <v>0.42222222222222222</v>
      </c>
      <c r="K117" s="4">
        <v>0.47222222222222227</v>
      </c>
      <c r="L117" s="4">
        <v>0.52222222222222225</v>
      </c>
      <c r="M117" s="4">
        <v>0.60902777777777783</v>
      </c>
      <c r="N117" s="4">
        <v>0.76041666666666663</v>
      </c>
      <c r="O117" s="4">
        <f t="shared" si="3"/>
        <v>0.51041666666666663</v>
      </c>
      <c r="P117" s="83"/>
      <c r="Q117" s="78"/>
      <c r="T117">
        <v>112</v>
      </c>
      <c r="V117" s="90">
        <v>642805</v>
      </c>
      <c r="W117" s="91" t="s">
        <v>118</v>
      </c>
      <c r="X117" s="91" t="s">
        <v>119</v>
      </c>
      <c r="Y117" s="92" t="s">
        <v>775</v>
      </c>
    </row>
    <row r="118" spans="1:25" ht="21.6" customHeight="1">
      <c r="A118" s="44">
        <v>213</v>
      </c>
      <c r="B118" s="101"/>
      <c r="C118" s="35" t="s">
        <v>394</v>
      </c>
      <c r="D118" s="46" t="s">
        <v>395</v>
      </c>
      <c r="E118" s="65" t="s">
        <v>263</v>
      </c>
      <c r="F118" s="58" t="s">
        <v>44</v>
      </c>
      <c r="G118" s="47" t="s">
        <v>3</v>
      </c>
      <c r="H118" s="34" t="s">
        <v>720</v>
      </c>
      <c r="I118" s="34"/>
      <c r="J118" s="34"/>
      <c r="K118" s="34"/>
      <c r="L118" s="34"/>
      <c r="M118" s="34"/>
      <c r="N118" s="34"/>
      <c r="O118" s="34" t="s">
        <v>720</v>
      </c>
      <c r="P118" s="35"/>
      <c r="Q118" s="36"/>
      <c r="T118">
        <v>113</v>
      </c>
      <c r="V118" s="90"/>
      <c r="W118" s="91" t="s">
        <v>395</v>
      </c>
      <c r="X118" s="91" t="s">
        <v>263</v>
      </c>
      <c r="Y118" s="92" t="s">
        <v>764</v>
      </c>
    </row>
    <row r="119" spans="1:25" ht="21.6" customHeight="1">
      <c r="A119" s="12">
        <v>214</v>
      </c>
      <c r="B119" s="102"/>
      <c r="C119" s="3" t="s">
        <v>396</v>
      </c>
      <c r="D119" s="13" t="s">
        <v>397</v>
      </c>
      <c r="E119" s="22" t="s">
        <v>398</v>
      </c>
      <c r="F119" s="33" t="s">
        <v>44</v>
      </c>
      <c r="G119" s="23" t="s">
        <v>3</v>
      </c>
      <c r="H119" s="68">
        <v>0.27083333333333298</v>
      </c>
      <c r="I119" s="4" t="s">
        <v>731</v>
      </c>
      <c r="J119" s="4" t="s">
        <v>731</v>
      </c>
      <c r="K119" s="4" t="s">
        <v>731</v>
      </c>
      <c r="L119" s="4" t="s">
        <v>731</v>
      </c>
      <c r="M119" s="75" t="s">
        <v>737</v>
      </c>
      <c r="N119" s="75"/>
      <c r="O119" s="75" t="s">
        <v>737</v>
      </c>
      <c r="P119" s="76"/>
      <c r="Q119" s="77"/>
      <c r="S119" s="38" t="s">
        <v>746</v>
      </c>
      <c r="T119">
        <v>114</v>
      </c>
      <c r="V119" s="90"/>
      <c r="W119" s="91" t="s">
        <v>397</v>
      </c>
      <c r="X119" s="91" t="s">
        <v>398</v>
      </c>
      <c r="Y119" s="92" t="s">
        <v>760</v>
      </c>
    </row>
    <row r="120" spans="1:25" ht="21.6" customHeight="1">
      <c r="A120" s="12">
        <v>215</v>
      </c>
      <c r="B120" s="100">
        <v>642806</v>
      </c>
      <c r="C120" s="3" t="s">
        <v>399</v>
      </c>
      <c r="D120" s="13" t="s">
        <v>400</v>
      </c>
      <c r="E120" s="22" t="s">
        <v>401</v>
      </c>
      <c r="F120" s="33" t="s">
        <v>42</v>
      </c>
      <c r="G120" s="23" t="s">
        <v>3</v>
      </c>
      <c r="H120" s="68">
        <v>0.25</v>
      </c>
      <c r="I120" s="4">
        <v>0.33888888888888885</v>
      </c>
      <c r="J120" s="4">
        <v>0.43263888888888885</v>
      </c>
      <c r="K120" s="4">
        <v>0.49861111111111112</v>
      </c>
      <c r="L120" s="4">
        <v>0.5625</v>
      </c>
      <c r="M120" s="4">
        <v>0.65833333333333333</v>
      </c>
      <c r="N120" s="4">
        <v>0.8027777777777777</v>
      </c>
      <c r="O120" s="4">
        <f t="shared" si="3"/>
        <v>0.5527777777777777</v>
      </c>
      <c r="P120" s="78"/>
      <c r="Q120" s="79"/>
      <c r="T120">
        <v>115</v>
      </c>
      <c r="V120" s="90">
        <v>642806</v>
      </c>
      <c r="W120" s="91" t="s">
        <v>400</v>
      </c>
      <c r="X120" s="91" t="s">
        <v>401</v>
      </c>
      <c r="Y120" s="92" t="s">
        <v>767</v>
      </c>
    </row>
    <row r="121" spans="1:25" ht="21.6" customHeight="1">
      <c r="A121" s="12">
        <v>216</v>
      </c>
      <c r="B121" s="100">
        <v>642807</v>
      </c>
      <c r="C121" s="3" t="s">
        <v>402</v>
      </c>
      <c r="D121" s="13" t="s">
        <v>403</v>
      </c>
      <c r="E121" s="22" t="s">
        <v>209</v>
      </c>
      <c r="F121" s="33" t="s">
        <v>44</v>
      </c>
      <c r="G121" s="23" t="s">
        <v>3</v>
      </c>
      <c r="H121" s="68">
        <v>0.29166666666666669</v>
      </c>
      <c r="I121" s="4">
        <v>0.36736111111111108</v>
      </c>
      <c r="J121" s="4">
        <v>0.45069444444444445</v>
      </c>
      <c r="K121" s="4">
        <v>0.51458333333333328</v>
      </c>
      <c r="L121" s="4">
        <v>0.58263888888888882</v>
      </c>
      <c r="M121" s="4">
        <v>0.6791666666666667</v>
      </c>
      <c r="N121" s="4">
        <v>0.80555555555555547</v>
      </c>
      <c r="O121" s="4">
        <f t="shared" si="3"/>
        <v>0.51388888888888884</v>
      </c>
      <c r="P121" s="3" t="s">
        <v>738</v>
      </c>
      <c r="Q121" s="14" t="s">
        <v>738</v>
      </c>
      <c r="T121">
        <v>116</v>
      </c>
      <c r="V121" s="90">
        <v>642807</v>
      </c>
      <c r="W121" s="91" t="s">
        <v>403</v>
      </c>
      <c r="X121" s="91" t="s">
        <v>209</v>
      </c>
      <c r="Y121" s="92" t="s">
        <v>800</v>
      </c>
    </row>
    <row r="122" spans="1:25" ht="21.6" customHeight="1">
      <c r="A122" s="12">
        <v>217</v>
      </c>
      <c r="B122" s="100">
        <v>642808</v>
      </c>
      <c r="C122" s="3" t="s">
        <v>404</v>
      </c>
      <c r="D122" s="13" t="s">
        <v>405</v>
      </c>
      <c r="E122" s="22" t="s">
        <v>406</v>
      </c>
      <c r="F122" s="33" t="s">
        <v>44</v>
      </c>
      <c r="G122" s="23" t="s">
        <v>3</v>
      </c>
      <c r="H122" s="68">
        <v>0.25</v>
      </c>
      <c r="I122" s="4">
        <v>0.34583333333333338</v>
      </c>
      <c r="J122" s="4">
        <v>0.42986111111111108</v>
      </c>
      <c r="K122" s="4">
        <v>0.48194444444444445</v>
      </c>
      <c r="L122" s="4">
        <v>0.52500000000000002</v>
      </c>
      <c r="M122" s="4">
        <v>0.62777777777777777</v>
      </c>
      <c r="N122" s="4">
        <v>0.7729166666666667</v>
      </c>
      <c r="O122" s="4">
        <f t="shared" si="3"/>
        <v>0.5229166666666667</v>
      </c>
      <c r="P122" s="3" t="s">
        <v>738</v>
      </c>
      <c r="Q122" s="79"/>
      <c r="T122">
        <v>117</v>
      </c>
      <c r="V122" s="90">
        <v>642808</v>
      </c>
      <c r="W122" s="91" t="s">
        <v>405</v>
      </c>
      <c r="X122" s="91" t="s">
        <v>406</v>
      </c>
      <c r="Y122" s="92" t="s">
        <v>769</v>
      </c>
    </row>
    <row r="123" spans="1:25" ht="21.6" customHeight="1">
      <c r="A123" s="12">
        <v>218</v>
      </c>
      <c r="B123" s="100">
        <v>642809</v>
      </c>
      <c r="C123" s="3" t="s">
        <v>88</v>
      </c>
      <c r="D123" s="13" t="s">
        <v>89</v>
      </c>
      <c r="E123" s="22" t="s">
        <v>48</v>
      </c>
      <c r="F123" s="33" t="s">
        <v>44</v>
      </c>
      <c r="G123" s="23" t="s">
        <v>6</v>
      </c>
      <c r="H123" s="68">
        <v>0.27083333333333298</v>
      </c>
      <c r="I123" s="4">
        <v>0.35069444444444442</v>
      </c>
      <c r="J123" s="4">
        <v>0.44236111111111115</v>
      </c>
      <c r="K123" s="4">
        <v>0.52083333333333337</v>
      </c>
      <c r="L123" s="4">
        <v>0.57152777777777775</v>
      </c>
      <c r="M123" s="4">
        <v>0.66805555555555562</v>
      </c>
      <c r="N123" s="4">
        <v>0.8027777777777777</v>
      </c>
      <c r="O123" s="4">
        <f t="shared" si="3"/>
        <v>0.53194444444444478</v>
      </c>
      <c r="P123" s="78"/>
      <c r="Q123" s="79"/>
      <c r="T123">
        <v>118</v>
      </c>
      <c r="V123" s="90">
        <v>642809</v>
      </c>
      <c r="W123" s="91" t="s">
        <v>89</v>
      </c>
      <c r="X123" s="91" t="s">
        <v>48</v>
      </c>
      <c r="Y123" s="92" t="s">
        <v>799</v>
      </c>
    </row>
    <row r="124" spans="1:25" ht="21.6" customHeight="1">
      <c r="A124" s="12">
        <v>219</v>
      </c>
      <c r="B124" s="102"/>
      <c r="C124" s="3" t="s">
        <v>122</v>
      </c>
      <c r="D124" s="13" t="s">
        <v>91</v>
      </c>
      <c r="E124" s="22" t="s">
        <v>123</v>
      </c>
      <c r="F124" s="33" t="s">
        <v>44</v>
      </c>
      <c r="G124" s="23" t="s">
        <v>3</v>
      </c>
      <c r="H124" s="72" t="s">
        <v>28</v>
      </c>
      <c r="I124" s="72"/>
      <c r="J124" s="72"/>
      <c r="K124" s="72"/>
      <c r="L124" s="72"/>
      <c r="M124" s="72"/>
      <c r="N124" s="72"/>
      <c r="O124" s="72" t="s">
        <v>28</v>
      </c>
      <c r="P124" s="73"/>
      <c r="Q124" s="74"/>
      <c r="T124">
        <v>119</v>
      </c>
      <c r="V124" s="90"/>
      <c r="W124" s="91" t="s">
        <v>91</v>
      </c>
      <c r="X124" s="91" t="s">
        <v>123</v>
      </c>
      <c r="Y124" s="92" t="s">
        <v>764</v>
      </c>
    </row>
    <row r="125" spans="1:25" ht="21.6" customHeight="1">
      <c r="A125" s="12">
        <v>220</v>
      </c>
      <c r="B125" s="100">
        <v>642810</v>
      </c>
      <c r="C125" s="3" t="s">
        <v>407</v>
      </c>
      <c r="D125" s="13" t="s">
        <v>408</v>
      </c>
      <c r="E125" s="22" t="s">
        <v>409</v>
      </c>
      <c r="F125" s="33" t="s">
        <v>47</v>
      </c>
      <c r="G125" s="23" t="s">
        <v>410</v>
      </c>
      <c r="H125" s="68">
        <v>0.25</v>
      </c>
      <c r="I125" s="4">
        <v>0.33263888888888887</v>
      </c>
      <c r="J125" s="4">
        <v>0.40625</v>
      </c>
      <c r="K125" s="4">
        <v>0.44930555555555557</v>
      </c>
      <c r="L125" s="4">
        <v>0.53194444444444444</v>
      </c>
      <c r="M125" s="4">
        <v>0.59305555555555556</v>
      </c>
      <c r="N125" s="4">
        <v>0.71388888888888891</v>
      </c>
      <c r="O125" s="4">
        <f t="shared" si="3"/>
        <v>0.46388888888888891</v>
      </c>
      <c r="P125" s="3" t="s">
        <v>738</v>
      </c>
      <c r="Q125" s="14" t="s">
        <v>738</v>
      </c>
      <c r="T125">
        <v>120</v>
      </c>
      <c r="V125" s="90">
        <v>642810</v>
      </c>
      <c r="W125" s="91" t="s">
        <v>408</v>
      </c>
      <c r="X125" s="91" t="s">
        <v>409</v>
      </c>
      <c r="Y125" s="92" t="s">
        <v>801</v>
      </c>
    </row>
    <row r="126" spans="1:25" ht="21.6" customHeight="1">
      <c r="A126" s="12">
        <v>221</v>
      </c>
      <c r="B126" s="100">
        <v>642811</v>
      </c>
      <c r="C126" s="3" t="s">
        <v>411</v>
      </c>
      <c r="D126" s="13" t="s">
        <v>412</v>
      </c>
      <c r="E126" s="22" t="s">
        <v>212</v>
      </c>
      <c r="F126" s="33" t="s">
        <v>42</v>
      </c>
      <c r="G126" s="23" t="s">
        <v>6</v>
      </c>
      <c r="H126" s="68">
        <v>0.27083333333333298</v>
      </c>
      <c r="I126" s="4">
        <v>0.3527777777777778</v>
      </c>
      <c r="J126" s="4">
        <v>0.4513888888888889</v>
      </c>
      <c r="K126" s="4">
        <v>0.51666666666666672</v>
      </c>
      <c r="L126" s="4">
        <v>0.58124999999999993</v>
      </c>
      <c r="M126" s="4">
        <v>0.67986111111111114</v>
      </c>
      <c r="N126" s="4">
        <v>0.81527777777777777</v>
      </c>
      <c r="O126" s="4">
        <f t="shared" si="3"/>
        <v>0.54444444444444473</v>
      </c>
      <c r="P126" s="3" t="s">
        <v>738</v>
      </c>
      <c r="Q126" s="14" t="s">
        <v>738</v>
      </c>
      <c r="T126">
        <v>121</v>
      </c>
      <c r="V126" s="90">
        <v>642811</v>
      </c>
      <c r="W126" s="91" t="s">
        <v>412</v>
      </c>
      <c r="X126" s="91" t="s">
        <v>212</v>
      </c>
      <c r="Y126" s="92" t="s">
        <v>802</v>
      </c>
    </row>
    <row r="127" spans="1:25" ht="21.6" customHeight="1">
      <c r="A127" s="12">
        <v>222</v>
      </c>
      <c r="B127" s="100">
        <v>642812</v>
      </c>
      <c r="C127" s="3" t="s">
        <v>413</v>
      </c>
      <c r="D127" s="13" t="s">
        <v>414</v>
      </c>
      <c r="E127" s="22" t="s">
        <v>107</v>
      </c>
      <c r="F127" s="33" t="s">
        <v>44</v>
      </c>
      <c r="G127" s="23" t="s">
        <v>6</v>
      </c>
      <c r="H127" s="68">
        <v>0.27083333333333298</v>
      </c>
      <c r="I127" s="4">
        <v>0.34166666666666662</v>
      </c>
      <c r="J127" s="4">
        <v>0.41736111111111113</v>
      </c>
      <c r="K127" s="4">
        <v>0.46388888888888885</v>
      </c>
      <c r="L127" s="4">
        <v>0.46388888888888885</v>
      </c>
      <c r="M127" s="4">
        <v>0.51458333333333328</v>
      </c>
      <c r="N127" s="4">
        <v>0.59791666666666665</v>
      </c>
      <c r="O127" s="4">
        <f t="shared" si="3"/>
        <v>0.32708333333333367</v>
      </c>
      <c r="P127" s="78"/>
      <c r="Q127" s="14" t="s">
        <v>738</v>
      </c>
      <c r="T127">
        <v>122</v>
      </c>
      <c r="V127" s="90">
        <v>642812</v>
      </c>
      <c r="W127" s="91" t="s">
        <v>414</v>
      </c>
      <c r="X127" s="91" t="s">
        <v>107</v>
      </c>
      <c r="Y127" s="92" t="s">
        <v>803</v>
      </c>
    </row>
    <row r="128" spans="1:25" ht="21.6" customHeight="1">
      <c r="A128" s="12">
        <v>223</v>
      </c>
      <c r="B128" s="100">
        <v>642813</v>
      </c>
      <c r="C128" s="3" t="s">
        <v>415</v>
      </c>
      <c r="D128" s="13" t="s">
        <v>222</v>
      </c>
      <c r="E128" s="22" t="s">
        <v>416</v>
      </c>
      <c r="F128" s="33" t="s">
        <v>44</v>
      </c>
      <c r="G128" s="69" t="s">
        <v>3</v>
      </c>
      <c r="H128" s="68">
        <v>0.27083333333333298</v>
      </c>
      <c r="I128" s="4">
        <v>0.35138888888888892</v>
      </c>
      <c r="J128" s="4">
        <v>0.44236111111111115</v>
      </c>
      <c r="K128" s="4">
        <v>0.50694444444444442</v>
      </c>
      <c r="L128" s="4">
        <v>0.55277777777777781</v>
      </c>
      <c r="M128" s="4">
        <v>0.64236111111111105</v>
      </c>
      <c r="N128" s="4">
        <v>0.8027777777777777</v>
      </c>
      <c r="O128" s="4">
        <f t="shared" si="3"/>
        <v>0.53194444444444478</v>
      </c>
      <c r="P128" s="3" t="s">
        <v>738</v>
      </c>
      <c r="Q128" s="14" t="s">
        <v>738</v>
      </c>
      <c r="T128">
        <v>123</v>
      </c>
      <c r="V128" s="90">
        <v>642813</v>
      </c>
      <c r="W128" s="91" t="s">
        <v>222</v>
      </c>
      <c r="X128" s="91" t="s">
        <v>416</v>
      </c>
      <c r="Y128" s="92" t="s">
        <v>799</v>
      </c>
    </row>
    <row r="129" spans="1:25" ht="21.6" customHeight="1">
      <c r="A129" s="12">
        <v>224</v>
      </c>
      <c r="B129" s="102"/>
      <c r="C129" s="3" t="s">
        <v>417</v>
      </c>
      <c r="D129" s="13" t="s">
        <v>418</v>
      </c>
      <c r="E129" s="22" t="s">
        <v>58</v>
      </c>
      <c r="F129" s="33" t="s">
        <v>149</v>
      </c>
      <c r="G129" s="23" t="s">
        <v>6</v>
      </c>
      <c r="H129" s="68">
        <v>0.27083333333333298</v>
      </c>
      <c r="I129" s="37">
        <v>0.3611111111111111</v>
      </c>
      <c r="J129" s="4">
        <v>0.46249999999999997</v>
      </c>
      <c r="K129" s="4">
        <v>0.54097222222222219</v>
      </c>
      <c r="L129" s="4">
        <v>0.60069444444444442</v>
      </c>
      <c r="M129" s="4">
        <v>0.70416666666666661</v>
      </c>
      <c r="N129" s="4">
        <v>0.86249999999999993</v>
      </c>
      <c r="O129" s="84" t="s">
        <v>38</v>
      </c>
      <c r="P129" s="76"/>
      <c r="Q129" s="77"/>
      <c r="T129">
        <v>124</v>
      </c>
      <c r="V129" s="90"/>
      <c r="W129" s="91" t="s">
        <v>418</v>
      </c>
      <c r="X129" s="91" t="s">
        <v>58</v>
      </c>
      <c r="Y129" s="92" t="s">
        <v>760</v>
      </c>
    </row>
    <row r="130" spans="1:25" ht="21.6" customHeight="1">
      <c r="A130" s="12">
        <v>225</v>
      </c>
      <c r="B130" s="100">
        <v>642814</v>
      </c>
      <c r="C130" s="3" t="s">
        <v>419</v>
      </c>
      <c r="D130" s="13" t="s">
        <v>420</v>
      </c>
      <c r="E130" s="22" t="s">
        <v>421</v>
      </c>
      <c r="F130" s="33" t="s">
        <v>41</v>
      </c>
      <c r="G130" s="23" t="s">
        <v>3</v>
      </c>
      <c r="H130" s="68">
        <v>0.25</v>
      </c>
      <c r="I130" s="4">
        <v>0.33194444444444443</v>
      </c>
      <c r="J130" s="4">
        <v>0.40763888888888888</v>
      </c>
      <c r="K130" s="4">
        <v>0.46875</v>
      </c>
      <c r="L130" s="4">
        <v>0.52013888888888882</v>
      </c>
      <c r="M130" s="4">
        <v>0.625</v>
      </c>
      <c r="N130" s="4">
        <v>0.7631944444444444</v>
      </c>
      <c r="O130" s="4">
        <f t="shared" si="3"/>
        <v>0.5131944444444444</v>
      </c>
      <c r="P130" s="3" t="s">
        <v>738</v>
      </c>
      <c r="Q130" s="14" t="s">
        <v>754</v>
      </c>
      <c r="T130">
        <v>125</v>
      </c>
      <c r="V130" s="90">
        <v>642814</v>
      </c>
      <c r="W130" s="91" t="s">
        <v>420</v>
      </c>
      <c r="X130" s="91" t="s">
        <v>421</v>
      </c>
      <c r="Y130" s="92" t="s">
        <v>804</v>
      </c>
    </row>
    <row r="131" spans="1:25" ht="21.6" customHeight="1">
      <c r="A131" s="12">
        <v>226</v>
      </c>
      <c r="B131" s="102"/>
      <c r="C131" s="3" t="s">
        <v>422</v>
      </c>
      <c r="D131" s="13" t="s">
        <v>423</v>
      </c>
      <c r="E131" s="22" t="s">
        <v>416</v>
      </c>
      <c r="F131" s="33" t="s">
        <v>42</v>
      </c>
      <c r="G131" s="23" t="s">
        <v>6</v>
      </c>
      <c r="H131" s="68">
        <v>0.27083333333333298</v>
      </c>
      <c r="I131" s="4" t="s">
        <v>731</v>
      </c>
      <c r="J131" s="4" t="s">
        <v>731</v>
      </c>
      <c r="K131" s="4" t="s">
        <v>731</v>
      </c>
      <c r="L131" s="4" t="s">
        <v>731</v>
      </c>
      <c r="M131" s="75" t="s">
        <v>737</v>
      </c>
      <c r="N131" s="75"/>
      <c r="O131" s="75" t="s">
        <v>737</v>
      </c>
      <c r="P131" s="76"/>
      <c r="Q131" s="77"/>
      <c r="S131" s="38" t="s">
        <v>745</v>
      </c>
      <c r="T131">
        <v>126</v>
      </c>
      <c r="V131" s="90"/>
      <c r="W131" s="91" t="s">
        <v>423</v>
      </c>
      <c r="X131" s="91" t="s">
        <v>416</v>
      </c>
      <c r="Y131" s="92" t="s">
        <v>760</v>
      </c>
    </row>
    <row r="132" spans="1:25" ht="21.6" customHeight="1">
      <c r="A132" s="12">
        <v>227</v>
      </c>
      <c r="B132" s="100">
        <v>642815</v>
      </c>
      <c r="C132" s="3" t="s">
        <v>424</v>
      </c>
      <c r="D132" s="13" t="s">
        <v>425</v>
      </c>
      <c r="E132" s="22" t="s">
        <v>426</v>
      </c>
      <c r="F132" s="33" t="s">
        <v>42</v>
      </c>
      <c r="G132" s="23" t="s">
        <v>3</v>
      </c>
      <c r="H132" s="68">
        <v>0.25</v>
      </c>
      <c r="I132" s="4">
        <v>0.33333333333333331</v>
      </c>
      <c r="J132" s="4">
        <v>0.39374999999999999</v>
      </c>
      <c r="K132" s="4">
        <v>0.44444444444444442</v>
      </c>
      <c r="L132" s="4">
        <v>0.48749999999999999</v>
      </c>
      <c r="M132" s="4">
        <v>0.57430555555555551</v>
      </c>
      <c r="N132" s="4">
        <v>0.71597222222222223</v>
      </c>
      <c r="O132" s="4">
        <f t="shared" si="3"/>
        <v>0.46597222222222223</v>
      </c>
      <c r="P132" s="78"/>
      <c r="Q132" s="79"/>
      <c r="T132">
        <v>127</v>
      </c>
      <c r="V132" s="90">
        <v>642815</v>
      </c>
      <c r="W132" s="91" t="s">
        <v>425</v>
      </c>
      <c r="X132" s="91" t="s">
        <v>426</v>
      </c>
      <c r="Y132" s="92" t="s">
        <v>791</v>
      </c>
    </row>
    <row r="133" spans="1:25" ht="21.6" customHeight="1">
      <c r="A133" s="12">
        <v>228</v>
      </c>
      <c r="B133" s="100">
        <v>642816</v>
      </c>
      <c r="C133" s="3" t="s">
        <v>427</v>
      </c>
      <c r="D133" s="13" t="s">
        <v>428</v>
      </c>
      <c r="E133" s="22" t="s">
        <v>134</v>
      </c>
      <c r="F133" s="33" t="s">
        <v>42</v>
      </c>
      <c r="G133" s="23" t="s">
        <v>3</v>
      </c>
      <c r="H133" s="68">
        <v>0.25</v>
      </c>
      <c r="I133" s="4">
        <v>0.32222222222222224</v>
      </c>
      <c r="J133" s="4">
        <v>0.39305555555555555</v>
      </c>
      <c r="K133" s="4">
        <v>0.44027777777777777</v>
      </c>
      <c r="L133" s="4">
        <v>0.4916666666666667</v>
      </c>
      <c r="M133" s="4">
        <v>0.58263888888888882</v>
      </c>
      <c r="N133" s="4">
        <v>0.69444444444444453</v>
      </c>
      <c r="O133" s="4">
        <f t="shared" si="3"/>
        <v>0.44444444444444453</v>
      </c>
      <c r="P133" s="3" t="s">
        <v>738</v>
      </c>
      <c r="Q133" s="14" t="s">
        <v>738</v>
      </c>
      <c r="T133">
        <v>128</v>
      </c>
      <c r="V133" s="90">
        <v>642816</v>
      </c>
      <c r="W133" s="91" t="s">
        <v>428</v>
      </c>
      <c r="X133" s="91" t="s">
        <v>134</v>
      </c>
      <c r="Y133" s="92" t="s">
        <v>805</v>
      </c>
    </row>
    <row r="134" spans="1:25" ht="21.6" customHeight="1">
      <c r="A134" s="12">
        <v>229</v>
      </c>
      <c r="B134" s="102"/>
      <c r="C134" s="3" t="s">
        <v>429</v>
      </c>
      <c r="D134" s="13" t="s">
        <v>247</v>
      </c>
      <c r="E134" s="22" t="s">
        <v>430</v>
      </c>
      <c r="F134" s="33" t="s">
        <v>42</v>
      </c>
      <c r="G134" s="23" t="s">
        <v>4</v>
      </c>
      <c r="H134" s="72" t="s">
        <v>28</v>
      </c>
      <c r="I134" s="72"/>
      <c r="J134" s="72"/>
      <c r="K134" s="72"/>
      <c r="L134" s="72"/>
      <c r="M134" s="72"/>
      <c r="N134" s="72"/>
      <c r="O134" s="72" t="s">
        <v>28</v>
      </c>
      <c r="P134" s="73"/>
      <c r="Q134" s="74"/>
      <c r="T134">
        <v>129</v>
      </c>
      <c r="V134" s="90"/>
      <c r="W134" s="91" t="s">
        <v>247</v>
      </c>
      <c r="X134" s="91" t="s">
        <v>430</v>
      </c>
      <c r="Y134" s="92" t="s">
        <v>764</v>
      </c>
    </row>
    <row r="135" spans="1:25" ht="21.6" customHeight="1">
      <c r="A135" s="12">
        <v>230</v>
      </c>
      <c r="B135" s="100">
        <v>642817</v>
      </c>
      <c r="C135" s="3" t="s">
        <v>431</v>
      </c>
      <c r="D135" s="13" t="s">
        <v>432</v>
      </c>
      <c r="E135" s="22" t="s">
        <v>433</v>
      </c>
      <c r="F135" s="33" t="s">
        <v>149</v>
      </c>
      <c r="G135" s="23" t="s">
        <v>3</v>
      </c>
      <c r="H135" s="68">
        <v>0.29166666666666669</v>
      </c>
      <c r="I135" s="4">
        <v>0.37361111111111112</v>
      </c>
      <c r="J135" s="4">
        <v>0.46388888888888885</v>
      </c>
      <c r="K135" s="4">
        <v>0.52430555555555558</v>
      </c>
      <c r="L135" s="4">
        <v>0.6020833333333333</v>
      </c>
      <c r="M135" s="4">
        <v>0.6972222222222223</v>
      </c>
      <c r="N135" s="4">
        <v>0.82361111111111107</v>
      </c>
      <c r="O135" s="4">
        <f t="shared" si="3"/>
        <v>0.53194444444444433</v>
      </c>
      <c r="P135" s="3" t="s">
        <v>738</v>
      </c>
      <c r="Q135" s="79"/>
      <c r="T135">
        <v>130</v>
      </c>
      <c r="V135" s="90">
        <v>642817</v>
      </c>
      <c r="W135" s="91" t="s">
        <v>432</v>
      </c>
      <c r="X135" s="91" t="s">
        <v>433</v>
      </c>
      <c r="Y135" s="92" t="s">
        <v>799</v>
      </c>
    </row>
    <row r="136" spans="1:25" ht="21.6" customHeight="1">
      <c r="A136" s="12">
        <v>231</v>
      </c>
      <c r="B136" s="102"/>
      <c r="C136" s="3" t="s">
        <v>434</v>
      </c>
      <c r="D136" s="13" t="s">
        <v>435</v>
      </c>
      <c r="E136" s="22" t="s">
        <v>436</v>
      </c>
      <c r="F136" s="33" t="s">
        <v>44</v>
      </c>
      <c r="G136" s="23" t="s">
        <v>3</v>
      </c>
      <c r="H136" s="72" t="s">
        <v>28</v>
      </c>
      <c r="I136" s="72"/>
      <c r="J136" s="72"/>
      <c r="K136" s="72"/>
      <c r="L136" s="72"/>
      <c r="M136" s="72"/>
      <c r="N136" s="72"/>
      <c r="O136" s="72" t="s">
        <v>28</v>
      </c>
      <c r="P136" s="73"/>
      <c r="Q136" s="74"/>
      <c r="T136">
        <v>131</v>
      </c>
      <c r="V136" s="90"/>
      <c r="W136" s="91" t="s">
        <v>435</v>
      </c>
      <c r="X136" s="91" t="s">
        <v>436</v>
      </c>
      <c r="Y136" s="92" t="s">
        <v>764</v>
      </c>
    </row>
    <row r="137" spans="1:25" ht="21.6" customHeight="1">
      <c r="A137" s="12">
        <v>232</v>
      </c>
      <c r="B137" s="102"/>
      <c r="C137" s="3" t="s">
        <v>437</v>
      </c>
      <c r="D137" s="13" t="s">
        <v>438</v>
      </c>
      <c r="E137" s="22" t="s">
        <v>439</v>
      </c>
      <c r="F137" s="33" t="s">
        <v>41</v>
      </c>
      <c r="G137" s="23" t="s">
        <v>3</v>
      </c>
      <c r="H137" s="68">
        <v>0.27083333333333298</v>
      </c>
      <c r="I137" s="4" t="s">
        <v>731</v>
      </c>
      <c r="J137" s="4" t="s">
        <v>731</v>
      </c>
      <c r="K137" s="4" t="s">
        <v>731</v>
      </c>
      <c r="L137" s="75" t="s">
        <v>728</v>
      </c>
      <c r="M137" s="75"/>
      <c r="N137" s="75"/>
      <c r="O137" s="75" t="s">
        <v>35</v>
      </c>
      <c r="P137" s="76"/>
      <c r="Q137" s="77"/>
      <c r="S137" s="38" t="s">
        <v>733</v>
      </c>
      <c r="T137">
        <v>132</v>
      </c>
      <c r="V137" s="90"/>
      <c r="W137" s="91" t="s">
        <v>438</v>
      </c>
      <c r="X137" s="91" t="s">
        <v>439</v>
      </c>
      <c r="Y137" s="92" t="s">
        <v>760</v>
      </c>
    </row>
    <row r="138" spans="1:25" ht="21.6" customHeight="1">
      <c r="A138" s="12">
        <v>233</v>
      </c>
      <c r="B138" s="102"/>
      <c r="C138" s="54" t="s">
        <v>440</v>
      </c>
      <c r="D138" s="50" t="s">
        <v>441</v>
      </c>
      <c r="E138" s="53" t="s">
        <v>442</v>
      </c>
      <c r="F138" s="33" t="s">
        <v>41</v>
      </c>
      <c r="G138" s="23" t="s">
        <v>3</v>
      </c>
      <c r="H138" s="68">
        <v>0.27083333333333298</v>
      </c>
      <c r="I138" s="4" t="s">
        <v>731</v>
      </c>
      <c r="J138" s="4" t="s">
        <v>731</v>
      </c>
      <c r="K138" s="4" t="s">
        <v>731</v>
      </c>
      <c r="L138" s="75" t="s">
        <v>728</v>
      </c>
      <c r="M138" s="75"/>
      <c r="N138" s="75"/>
      <c r="O138" s="75" t="s">
        <v>35</v>
      </c>
      <c r="P138" s="76"/>
      <c r="Q138" s="77"/>
      <c r="S138" s="38" t="s">
        <v>733</v>
      </c>
      <c r="T138">
        <v>133</v>
      </c>
      <c r="V138" s="90"/>
      <c r="W138" s="91" t="s">
        <v>441</v>
      </c>
      <c r="X138" s="91" t="s">
        <v>442</v>
      </c>
      <c r="Y138" s="92" t="s">
        <v>760</v>
      </c>
    </row>
    <row r="139" spans="1:25" ht="21.6" customHeight="1">
      <c r="A139" s="12">
        <v>234</v>
      </c>
      <c r="B139" s="100">
        <v>642818</v>
      </c>
      <c r="C139" s="3" t="s">
        <v>443</v>
      </c>
      <c r="D139" s="13" t="s">
        <v>25</v>
      </c>
      <c r="E139" s="22" t="s">
        <v>92</v>
      </c>
      <c r="F139" s="33" t="s">
        <v>44</v>
      </c>
      <c r="G139" s="23" t="s">
        <v>3</v>
      </c>
      <c r="H139" s="68">
        <v>0.25</v>
      </c>
      <c r="I139" s="4">
        <v>0.33749999999999997</v>
      </c>
      <c r="J139" s="4">
        <v>0.44375000000000003</v>
      </c>
      <c r="K139" s="4">
        <v>0.50486111111111109</v>
      </c>
      <c r="L139" s="4">
        <v>0.57500000000000007</v>
      </c>
      <c r="M139" s="4">
        <v>0.67013888888888884</v>
      </c>
      <c r="N139" s="4">
        <v>0.79791666666666661</v>
      </c>
      <c r="O139" s="4">
        <f t="shared" si="3"/>
        <v>0.54791666666666661</v>
      </c>
      <c r="P139" s="3" t="s">
        <v>738</v>
      </c>
      <c r="Q139" s="79"/>
      <c r="T139">
        <v>134</v>
      </c>
      <c r="V139" s="90">
        <v>642818</v>
      </c>
      <c r="W139" s="91" t="s">
        <v>25</v>
      </c>
      <c r="X139" s="91" t="s">
        <v>92</v>
      </c>
      <c r="Y139" s="92" t="s">
        <v>789</v>
      </c>
    </row>
    <row r="140" spans="1:25" ht="21.6" customHeight="1">
      <c r="A140" s="44">
        <v>235</v>
      </c>
      <c r="B140" s="101"/>
      <c r="C140" s="35" t="s">
        <v>444</v>
      </c>
      <c r="D140" s="46" t="s">
        <v>445</v>
      </c>
      <c r="E140" s="65" t="s">
        <v>69</v>
      </c>
      <c r="F140" s="58" t="s">
        <v>41</v>
      </c>
      <c r="G140" s="47" t="s">
        <v>3</v>
      </c>
      <c r="H140" s="34" t="s">
        <v>720</v>
      </c>
      <c r="I140" s="34"/>
      <c r="J140" s="34"/>
      <c r="K140" s="34"/>
      <c r="L140" s="34"/>
      <c r="M140" s="34"/>
      <c r="N140" s="34"/>
      <c r="O140" s="34" t="s">
        <v>720</v>
      </c>
      <c r="P140" s="35"/>
      <c r="Q140" s="36"/>
      <c r="T140">
        <v>135</v>
      </c>
      <c r="V140" s="90"/>
      <c r="W140" s="91" t="s">
        <v>445</v>
      </c>
      <c r="X140" s="91" t="s">
        <v>69</v>
      </c>
      <c r="Y140" s="92" t="s">
        <v>764</v>
      </c>
    </row>
    <row r="141" spans="1:25" ht="21.6" customHeight="1">
      <c r="A141" s="12">
        <v>236</v>
      </c>
      <c r="B141" s="102"/>
      <c r="C141" s="3" t="s">
        <v>446</v>
      </c>
      <c r="D141" s="13" t="s">
        <v>447</v>
      </c>
      <c r="E141" s="22" t="s">
        <v>448</v>
      </c>
      <c r="F141" s="33" t="s">
        <v>46</v>
      </c>
      <c r="G141" s="23" t="s">
        <v>4</v>
      </c>
      <c r="H141" s="72" t="s">
        <v>28</v>
      </c>
      <c r="I141" s="72"/>
      <c r="J141" s="72"/>
      <c r="K141" s="72"/>
      <c r="L141" s="72"/>
      <c r="M141" s="72"/>
      <c r="N141" s="72"/>
      <c r="O141" s="72" t="s">
        <v>28</v>
      </c>
      <c r="P141" s="73"/>
      <c r="Q141" s="74"/>
      <c r="T141">
        <v>136</v>
      </c>
      <c r="V141" s="90"/>
      <c r="W141" s="91" t="s">
        <v>447</v>
      </c>
      <c r="X141" s="91" t="s">
        <v>448</v>
      </c>
      <c r="Y141" s="92" t="s">
        <v>764</v>
      </c>
    </row>
    <row r="142" spans="1:25" ht="21.6" customHeight="1">
      <c r="A142" s="44">
        <v>237</v>
      </c>
      <c r="B142" s="101"/>
      <c r="C142" s="35" t="s">
        <v>449</v>
      </c>
      <c r="D142" s="46" t="s">
        <v>450</v>
      </c>
      <c r="E142" s="65" t="s">
        <v>74</v>
      </c>
      <c r="F142" s="58" t="s">
        <v>42</v>
      </c>
      <c r="G142" s="47" t="s">
        <v>3</v>
      </c>
      <c r="H142" s="34" t="s">
        <v>718</v>
      </c>
      <c r="I142" s="34"/>
      <c r="J142" s="34"/>
      <c r="K142" s="34"/>
      <c r="L142" s="34"/>
      <c r="M142" s="34"/>
      <c r="N142" s="34"/>
      <c r="O142" s="34" t="s">
        <v>28</v>
      </c>
      <c r="P142" s="35"/>
      <c r="Q142" s="36"/>
      <c r="T142">
        <v>137</v>
      </c>
      <c r="V142" s="90"/>
      <c r="W142" s="91" t="s">
        <v>450</v>
      </c>
      <c r="X142" s="91" t="s">
        <v>74</v>
      </c>
      <c r="Y142" s="92" t="s">
        <v>764</v>
      </c>
    </row>
    <row r="143" spans="1:25" ht="21.6" customHeight="1">
      <c r="A143" s="12">
        <v>238</v>
      </c>
      <c r="B143" s="102"/>
      <c r="C143" s="3" t="s">
        <v>451</v>
      </c>
      <c r="D143" s="13" t="s">
        <v>452</v>
      </c>
      <c r="E143" s="22" t="s">
        <v>453</v>
      </c>
      <c r="F143" s="33" t="s">
        <v>43</v>
      </c>
      <c r="G143" s="23" t="s">
        <v>3</v>
      </c>
      <c r="H143" s="72" t="s">
        <v>28</v>
      </c>
      <c r="I143" s="72"/>
      <c r="J143" s="72"/>
      <c r="K143" s="72"/>
      <c r="L143" s="72"/>
      <c r="M143" s="72"/>
      <c r="N143" s="72"/>
      <c r="O143" s="72" t="s">
        <v>28</v>
      </c>
      <c r="P143" s="73"/>
      <c r="Q143" s="74"/>
      <c r="T143">
        <v>138</v>
      </c>
      <c r="V143" s="90"/>
      <c r="W143" s="91" t="s">
        <v>452</v>
      </c>
      <c r="X143" s="91" t="s">
        <v>453</v>
      </c>
      <c r="Y143" s="92" t="s">
        <v>764</v>
      </c>
    </row>
    <row r="144" spans="1:25" ht="21.6" customHeight="1">
      <c r="A144" s="12">
        <v>239</v>
      </c>
      <c r="B144" s="100">
        <v>642819</v>
      </c>
      <c r="C144" s="3" t="s">
        <v>454</v>
      </c>
      <c r="D144" s="13" t="s">
        <v>294</v>
      </c>
      <c r="E144" s="22" t="s">
        <v>455</v>
      </c>
      <c r="F144" s="33" t="s">
        <v>44</v>
      </c>
      <c r="G144" s="23" t="s">
        <v>3</v>
      </c>
      <c r="H144" s="68">
        <v>0.27083333333333298</v>
      </c>
      <c r="I144" s="4">
        <v>0.35416666666666669</v>
      </c>
      <c r="J144" s="4">
        <v>0.45277777777777778</v>
      </c>
      <c r="K144" s="4">
        <v>0.5229166666666667</v>
      </c>
      <c r="L144" s="4">
        <v>0.57291666666666663</v>
      </c>
      <c r="M144" s="4">
        <v>0.67013888888888884</v>
      </c>
      <c r="N144" s="4">
        <v>0.81666666666666676</v>
      </c>
      <c r="O144" s="4">
        <f t="shared" si="3"/>
        <v>0.54583333333333384</v>
      </c>
      <c r="P144" s="3" t="s">
        <v>738</v>
      </c>
      <c r="Q144" s="79"/>
      <c r="T144">
        <v>139</v>
      </c>
      <c r="V144" s="90">
        <v>642819</v>
      </c>
      <c r="W144" s="91" t="s">
        <v>294</v>
      </c>
      <c r="X144" s="91" t="s">
        <v>455</v>
      </c>
      <c r="Y144" s="92" t="s">
        <v>806</v>
      </c>
    </row>
    <row r="145" spans="1:25" ht="21.6" customHeight="1">
      <c r="A145" s="12">
        <v>240</v>
      </c>
      <c r="B145" s="102"/>
      <c r="C145" s="3" t="s">
        <v>456</v>
      </c>
      <c r="D145" s="13" t="s">
        <v>457</v>
      </c>
      <c r="E145" s="22" t="s">
        <v>458</v>
      </c>
      <c r="F145" s="33" t="s">
        <v>42</v>
      </c>
      <c r="G145" s="23" t="s">
        <v>4</v>
      </c>
      <c r="H145" s="68">
        <v>0.25</v>
      </c>
      <c r="I145" s="4" t="s">
        <v>731</v>
      </c>
      <c r="J145" s="4" t="s">
        <v>731</v>
      </c>
      <c r="K145" s="4" t="s">
        <v>731</v>
      </c>
      <c r="L145" s="4" t="s">
        <v>731</v>
      </c>
      <c r="M145" s="4" t="s">
        <v>731</v>
      </c>
      <c r="N145" s="75" t="s">
        <v>737</v>
      </c>
      <c r="O145" s="75" t="s">
        <v>737</v>
      </c>
      <c r="P145" s="76"/>
      <c r="Q145" s="77"/>
      <c r="S145" s="38" t="s">
        <v>749</v>
      </c>
      <c r="T145">
        <v>140</v>
      </c>
      <c r="V145" s="90"/>
      <c r="W145" s="91" t="s">
        <v>457</v>
      </c>
      <c r="X145" s="91" t="s">
        <v>458</v>
      </c>
      <c r="Y145" s="92" t="s">
        <v>760</v>
      </c>
    </row>
    <row r="146" spans="1:25" ht="21.6" customHeight="1">
      <c r="A146" s="12">
        <v>241</v>
      </c>
      <c r="B146" s="100">
        <v>642820</v>
      </c>
      <c r="C146" s="3" t="s">
        <v>459</v>
      </c>
      <c r="D146" s="13" t="s">
        <v>460</v>
      </c>
      <c r="E146" s="22" t="s">
        <v>461</v>
      </c>
      <c r="F146" s="33" t="s">
        <v>43</v>
      </c>
      <c r="G146" s="23" t="s">
        <v>6</v>
      </c>
      <c r="H146" s="68">
        <v>0.25</v>
      </c>
      <c r="I146" s="4">
        <v>0.31875000000000003</v>
      </c>
      <c r="J146" s="4">
        <v>0.38472222222222219</v>
      </c>
      <c r="K146" s="4">
        <v>0.43055555555555558</v>
      </c>
      <c r="L146" s="4">
        <v>0.4777777777777778</v>
      </c>
      <c r="M146" s="4">
        <v>0.55208333333333337</v>
      </c>
      <c r="N146" s="4">
        <v>0.67986111111111114</v>
      </c>
      <c r="O146" s="4">
        <f t="shared" si="3"/>
        <v>0.42986111111111114</v>
      </c>
      <c r="P146" s="78"/>
      <c r="Q146" s="14" t="s">
        <v>738</v>
      </c>
      <c r="T146">
        <v>141</v>
      </c>
      <c r="V146" s="90">
        <v>642820</v>
      </c>
      <c r="W146" s="91" t="s">
        <v>460</v>
      </c>
      <c r="X146" s="91" t="s">
        <v>461</v>
      </c>
      <c r="Y146" s="92" t="s">
        <v>768</v>
      </c>
    </row>
    <row r="147" spans="1:25" ht="21.6" customHeight="1">
      <c r="A147" s="12">
        <v>242</v>
      </c>
      <c r="B147" s="100">
        <v>642821</v>
      </c>
      <c r="C147" s="3" t="s">
        <v>462</v>
      </c>
      <c r="D147" s="13" t="s">
        <v>463</v>
      </c>
      <c r="E147" s="22" t="s">
        <v>464</v>
      </c>
      <c r="F147" s="33" t="s">
        <v>44</v>
      </c>
      <c r="G147" s="23" t="s">
        <v>3</v>
      </c>
      <c r="H147" s="68">
        <v>0.25</v>
      </c>
      <c r="I147" s="4">
        <v>0.32361111111111113</v>
      </c>
      <c r="J147" s="4">
        <v>0.39374999999999999</v>
      </c>
      <c r="K147" s="4">
        <v>0.4458333333333333</v>
      </c>
      <c r="L147" s="4">
        <v>0.47986111111111113</v>
      </c>
      <c r="M147" s="4">
        <v>0.55347222222222225</v>
      </c>
      <c r="N147" s="4">
        <v>0.67152777777777783</v>
      </c>
      <c r="O147" s="4">
        <f t="shared" si="3"/>
        <v>0.42152777777777783</v>
      </c>
      <c r="P147" s="78"/>
      <c r="Q147" s="79"/>
      <c r="T147">
        <v>142</v>
      </c>
      <c r="V147" s="90">
        <v>642821</v>
      </c>
      <c r="W147" s="91" t="s">
        <v>463</v>
      </c>
      <c r="X147" s="91" t="s">
        <v>464</v>
      </c>
      <c r="Y147" s="92" t="s">
        <v>774</v>
      </c>
    </row>
    <row r="148" spans="1:25" ht="21.6" customHeight="1">
      <c r="A148" s="12">
        <v>243</v>
      </c>
      <c r="B148" s="100">
        <v>642822</v>
      </c>
      <c r="C148" s="3" t="s">
        <v>465</v>
      </c>
      <c r="D148" s="13" t="s">
        <v>466</v>
      </c>
      <c r="E148" s="22" t="s">
        <v>467</v>
      </c>
      <c r="F148" s="33" t="s">
        <v>43</v>
      </c>
      <c r="G148" s="23" t="s">
        <v>6</v>
      </c>
      <c r="H148" s="68">
        <v>0.27083333333333298</v>
      </c>
      <c r="I148" s="4">
        <v>0.34236111111111112</v>
      </c>
      <c r="J148" s="4">
        <v>0.43402777777777773</v>
      </c>
      <c r="K148" s="4">
        <v>0.5083333333333333</v>
      </c>
      <c r="L148" s="4">
        <v>0.55972222222222223</v>
      </c>
      <c r="M148" s="4">
        <v>0.6430555555555556</v>
      </c>
      <c r="N148" s="4">
        <v>0.77083333333333337</v>
      </c>
      <c r="O148" s="4">
        <f t="shared" si="3"/>
        <v>0.50000000000000044</v>
      </c>
      <c r="P148" s="78"/>
      <c r="Q148" s="79"/>
      <c r="T148">
        <v>143</v>
      </c>
      <c r="V148" s="90">
        <v>642822</v>
      </c>
      <c r="W148" s="91" t="s">
        <v>466</v>
      </c>
      <c r="X148" s="91" t="s">
        <v>467</v>
      </c>
      <c r="Y148" s="92" t="s">
        <v>807</v>
      </c>
    </row>
    <row r="149" spans="1:25" ht="21.6" customHeight="1">
      <c r="A149" s="12">
        <v>244</v>
      </c>
      <c r="B149" s="100">
        <v>642823</v>
      </c>
      <c r="C149" s="3" t="s">
        <v>468</v>
      </c>
      <c r="D149" s="13" t="s">
        <v>466</v>
      </c>
      <c r="E149" s="22" t="s">
        <v>60</v>
      </c>
      <c r="F149" s="33" t="s">
        <v>469</v>
      </c>
      <c r="G149" s="23" t="s">
        <v>3</v>
      </c>
      <c r="H149" s="68">
        <v>0.27083333333333298</v>
      </c>
      <c r="I149" s="4">
        <v>0.35000000000000003</v>
      </c>
      <c r="J149" s="4">
        <v>0.41319444444444442</v>
      </c>
      <c r="K149" s="4">
        <v>0.47222222222222227</v>
      </c>
      <c r="L149" s="4">
        <v>0.51111111111111118</v>
      </c>
      <c r="M149" s="4">
        <v>0.60625000000000007</v>
      </c>
      <c r="N149" s="4">
        <v>0.7319444444444444</v>
      </c>
      <c r="O149" s="4">
        <f t="shared" si="3"/>
        <v>0.46111111111111142</v>
      </c>
      <c r="P149" s="3" t="s">
        <v>738</v>
      </c>
      <c r="Q149" s="14" t="s">
        <v>738</v>
      </c>
      <c r="T149">
        <v>144</v>
      </c>
      <c r="V149" s="90">
        <v>642823</v>
      </c>
      <c r="W149" s="91" t="s">
        <v>466</v>
      </c>
      <c r="X149" s="91" t="s">
        <v>60</v>
      </c>
      <c r="Y149" s="92" t="s">
        <v>808</v>
      </c>
    </row>
    <row r="150" spans="1:25" ht="21.6" customHeight="1">
      <c r="A150" s="12">
        <v>245</v>
      </c>
      <c r="B150" s="100">
        <v>642824</v>
      </c>
      <c r="C150" s="3" t="s">
        <v>470</v>
      </c>
      <c r="D150" s="13" t="s">
        <v>113</v>
      </c>
      <c r="E150" s="22" t="s">
        <v>471</v>
      </c>
      <c r="F150" s="33" t="s">
        <v>44</v>
      </c>
      <c r="G150" s="23" t="s">
        <v>3</v>
      </c>
      <c r="H150" s="68">
        <v>0.27083333333333298</v>
      </c>
      <c r="I150" s="4">
        <v>0.3520833333333333</v>
      </c>
      <c r="J150" s="4">
        <v>0.43194444444444446</v>
      </c>
      <c r="K150" s="4">
        <v>0.49652777777777773</v>
      </c>
      <c r="L150" s="4">
        <v>0.53888888888888886</v>
      </c>
      <c r="M150" s="4">
        <v>0.65</v>
      </c>
      <c r="N150" s="4">
        <v>0.78194444444444444</v>
      </c>
      <c r="O150" s="4">
        <f t="shared" si="3"/>
        <v>0.51111111111111152</v>
      </c>
      <c r="P150" s="3" t="s">
        <v>738</v>
      </c>
      <c r="Q150" s="14" t="s">
        <v>738</v>
      </c>
      <c r="T150">
        <v>145</v>
      </c>
      <c r="V150" s="90">
        <v>642824</v>
      </c>
      <c r="W150" s="91" t="s">
        <v>113</v>
      </c>
      <c r="X150" s="91" t="s">
        <v>471</v>
      </c>
      <c r="Y150" s="92" t="s">
        <v>809</v>
      </c>
    </row>
    <row r="151" spans="1:25" ht="21.6" customHeight="1">
      <c r="A151" s="12">
        <v>246</v>
      </c>
      <c r="B151" s="100">
        <v>642825</v>
      </c>
      <c r="C151" s="3" t="s">
        <v>472</v>
      </c>
      <c r="D151" s="13" t="s">
        <v>473</v>
      </c>
      <c r="E151" s="22" t="s">
        <v>302</v>
      </c>
      <c r="F151" s="33" t="s">
        <v>41</v>
      </c>
      <c r="G151" s="23" t="s">
        <v>4</v>
      </c>
      <c r="H151" s="68">
        <v>0.25</v>
      </c>
      <c r="I151" s="4">
        <v>0.32013888888888892</v>
      </c>
      <c r="J151" s="4">
        <v>0.38958333333333334</v>
      </c>
      <c r="K151" s="4">
        <v>0.44236111111111115</v>
      </c>
      <c r="L151" s="4">
        <v>0.49444444444444446</v>
      </c>
      <c r="M151" s="4">
        <v>0.57916666666666672</v>
      </c>
      <c r="N151" s="4">
        <v>0.7416666666666667</v>
      </c>
      <c r="O151" s="4">
        <f t="shared" si="3"/>
        <v>0.4916666666666667</v>
      </c>
      <c r="P151" s="78"/>
      <c r="Q151" s="79"/>
      <c r="T151">
        <v>146</v>
      </c>
      <c r="V151" s="90">
        <v>642825</v>
      </c>
      <c r="W151" s="91" t="s">
        <v>473</v>
      </c>
      <c r="X151" s="91" t="s">
        <v>302</v>
      </c>
      <c r="Y151" s="92" t="s">
        <v>810</v>
      </c>
    </row>
    <row r="152" spans="1:25" ht="21.6" customHeight="1">
      <c r="A152" s="12">
        <v>247</v>
      </c>
      <c r="B152" s="100">
        <v>642826</v>
      </c>
      <c r="C152" s="3" t="s">
        <v>474</v>
      </c>
      <c r="D152" s="13" t="s">
        <v>475</v>
      </c>
      <c r="E152" s="22" t="s">
        <v>476</v>
      </c>
      <c r="F152" s="33" t="s">
        <v>44</v>
      </c>
      <c r="G152" s="23" t="s">
        <v>6</v>
      </c>
      <c r="H152" s="68">
        <v>0.25</v>
      </c>
      <c r="I152" s="4">
        <v>0.33958333333333335</v>
      </c>
      <c r="J152" s="4">
        <v>0.44375000000000003</v>
      </c>
      <c r="K152" s="4">
        <v>0.50555555555555554</v>
      </c>
      <c r="L152" s="4">
        <v>0.57430555555555551</v>
      </c>
      <c r="M152" s="4">
        <v>0.66875000000000007</v>
      </c>
      <c r="N152" s="4">
        <v>0.79791666666666661</v>
      </c>
      <c r="O152" s="4">
        <f t="shared" si="3"/>
        <v>0.54791666666666661</v>
      </c>
      <c r="P152" s="3" t="s">
        <v>738</v>
      </c>
      <c r="Q152" s="79"/>
      <c r="T152">
        <v>147</v>
      </c>
      <c r="V152" s="90">
        <v>642826</v>
      </c>
      <c r="W152" s="91" t="s">
        <v>475</v>
      </c>
      <c r="X152" s="91" t="s">
        <v>476</v>
      </c>
      <c r="Y152" s="92" t="s">
        <v>789</v>
      </c>
    </row>
    <row r="153" spans="1:25" ht="21.6" customHeight="1">
      <c r="A153" s="12">
        <v>248</v>
      </c>
      <c r="B153" s="100">
        <v>642827</v>
      </c>
      <c r="C153" s="3" t="s">
        <v>477</v>
      </c>
      <c r="D153" s="13" t="s">
        <v>478</v>
      </c>
      <c r="E153" s="22" t="s">
        <v>55</v>
      </c>
      <c r="F153" s="33" t="s">
        <v>41</v>
      </c>
      <c r="G153" s="23" t="s">
        <v>6</v>
      </c>
      <c r="H153" s="68">
        <v>0.27083333333333298</v>
      </c>
      <c r="I153" s="4">
        <v>0.35416666666666669</v>
      </c>
      <c r="J153" s="4">
        <v>0.4465277777777778</v>
      </c>
      <c r="K153" s="4">
        <v>0.51041666666666663</v>
      </c>
      <c r="L153" s="4">
        <v>0.56388888888888888</v>
      </c>
      <c r="M153" s="4">
        <v>0.6791666666666667</v>
      </c>
      <c r="N153" s="4">
        <v>0.81666666666666676</v>
      </c>
      <c r="O153" s="4">
        <f t="shared" si="3"/>
        <v>0.54583333333333384</v>
      </c>
      <c r="P153" s="3" t="s">
        <v>738</v>
      </c>
      <c r="Q153" s="14" t="s">
        <v>738</v>
      </c>
      <c r="T153">
        <v>148</v>
      </c>
      <c r="V153" s="90">
        <v>642827</v>
      </c>
      <c r="W153" s="91" t="s">
        <v>478</v>
      </c>
      <c r="X153" s="91" t="s">
        <v>55</v>
      </c>
      <c r="Y153" s="92" t="s">
        <v>806</v>
      </c>
    </row>
    <row r="154" spans="1:25" ht="21.6" customHeight="1">
      <c r="A154" s="12">
        <v>249</v>
      </c>
      <c r="B154" s="100">
        <v>642828</v>
      </c>
      <c r="C154" s="3" t="s">
        <v>14</v>
      </c>
      <c r="D154" s="13" t="s">
        <v>15</v>
      </c>
      <c r="E154" s="22" t="s">
        <v>65</v>
      </c>
      <c r="F154" s="33" t="s">
        <v>41</v>
      </c>
      <c r="G154" s="23" t="s">
        <v>3</v>
      </c>
      <c r="H154" s="68">
        <v>0.25</v>
      </c>
      <c r="I154" s="4">
        <v>0.33402777777777781</v>
      </c>
      <c r="J154" s="4">
        <v>0.39652777777777781</v>
      </c>
      <c r="K154" s="4">
        <v>0.44791666666666669</v>
      </c>
      <c r="L154" s="4">
        <v>0.48194444444444445</v>
      </c>
      <c r="M154" s="4">
        <v>0.5541666666666667</v>
      </c>
      <c r="N154" s="4">
        <v>0.67569444444444438</v>
      </c>
      <c r="O154" s="4">
        <f t="shared" si="3"/>
        <v>0.42569444444444438</v>
      </c>
      <c r="P154" s="3" t="s">
        <v>738</v>
      </c>
      <c r="Q154" s="79"/>
      <c r="T154">
        <v>149</v>
      </c>
      <c r="V154" s="90">
        <v>642828</v>
      </c>
      <c r="W154" s="91" t="s">
        <v>15</v>
      </c>
      <c r="X154" s="91" t="s">
        <v>65</v>
      </c>
      <c r="Y154" s="92" t="s">
        <v>811</v>
      </c>
    </row>
    <row r="155" spans="1:25" ht="21.6" customHeight="1">
      <c r="A155" s="12">
        <v>250</v>
      </c>
      <c r="B155" s="100">
        <v>642829</v>
      </c>
      <c r="C155" s="3" t="s">
        <v>479</v>
      </c>
      <c r="D155" s="13" t="s">
        <v>480</v>
      </c>
      <c r="E155" s="22" t="s">
        <v>24</v>
      </c>
      <c r="F155" s="33" t="s">
        <v>42</v>
      </c>
      <c r="G155" s="23" t="s">
        <v>4</v>
      </c>
      <c r="H155" s="68">
        <v>0.27083333333333298</v>
      </c>
      <c r="I155" s="4">
        <v>0.34375</v>
      </c>
      <c r="J155" s="4">
        <v>0.41319444444444442</v>
      </c>
      <c r="K155" s="4">
        <v>0.45694444444444443</v>
      </c>
      <c r="L155" s="4">
        <v>0.50972222222222219</v>
      </c>
      <c r="M155" s="4">
        <v>0.65416666666666667</v>
      </c>
      <c r="N155" s="4">
        <v>0.79166666666666663</v>
      </c>
      <c r="O155" s="4">
        <f t="shared" si="3"/>
        <v>0.5208333333333337</v>
      </c>
      <c r="P155" s="78"/>
      <c r="Q155" s="14" t="s">
        <v>738</v>
      </c>
      <c r="T155">
        <v>150</v>
      </c>
      <c r="V155" s="90">
        <v>642829</v>
      </c>
      <c r="W155" s="91" t="s">
        <v>480</v>
      </c>
      <c r="X155" s="91" t="s">
        <v>24</v>
      </c>
      <c r="Y155" s="92" t="s">
        <v>812</v>
      </c>
    </row>
    <row r="156" spans="1:25" ht="21.6" customHeight="1">
      <c r="A156" s="12">
        <v>251</v>
      </c>
      <c r="B156" s="100">
        <v>642830</v>
      </c>
      <c r="C156" s="3" t="s">
        <v>130</v>
      </c>
      <c r="D156" s="13" t="s">
        <v>16</v>
      </c>
      <c r="E156" s="22" t="s">
        <v>137</v>
      </c>
      <c r="F156" s="33" t="s">
        <v>42</v>
      </c>
      <c r="G156" s="23" t="s">
        <v>3</v>
      </c>
      <c r="H156" s="68">
        <v>0.27083333333333298</v>
      </c>
      <c r="I156" s="4">
        <v>0.36041666666666666</v>
      </c>
      <c r="J156" s="4">
        <v>0.44930555555555557</v>
      </c>
      <c r="K156" s="4">
        <v>0.51041666666666663</v>
      </c>
      <c r="L156" s="4">
        <v>0.5756944444444444</v>
      </c>
      <c r="M156" s="4">
        <v>0.68055555555555547</v>
      </c>
      <c r="N156" s="4">
        <v>0.79791666666666661</v>
      </c>
      <c r="O156" s="4">
        <f t="shared" si="3"/>
        <v>0.52708333333333357</v>
      </c>
      <c r="P156" s="3" t="s">
        <v>738</v>
      </c>
      <c r="Q156" s="79"/>
      <c r="T156">
        <v>151</v>
      </c>
      <c r="V156" s="90">
        <v>642830</v>
      </c>
      <c r="W156" s="91" t="s">
        <v>16</v>
      </c>
      <c r="X156" s="91" t="s">
        <v>137</v>
      </c>
      <c r="Y156" s="92" t="s">
        <v>813</v>
      </c>
    </row>
    <row r="157" spans="1:25" ht="21.6" customHeight="1">
      <c r="A157" s="44">
        <v>252</v>
      </c>
      <c r="B157" s="101"/>
      <c r="C157" s="35" t="s">
        <v>481</v>
      </c>
      <c r="D157" s="46" t="s">
        <v>131</v>
      </c>
      <c r="E157" s="65" t="s">
        <v>2</v>
      </c>
      <c r="F157" s="58" t="s">
        <v>44</v>
      </c>
      <c r="G157" s="47" t="s">
        <v>6</v>
      </c>
      <c r="H157" s="34" t="s">
        <v>720</v>
      </c>
      <c r="I157" s="34"/>
      <c r="J157" s="34"/>
      <c r="K157" s="34"/>
      <c r="L157" s="34"/>
      <c r="M157" s="34"/>
      <c r="N157" s="34"/>
      <c r="O157" s="34" t="s">
        <v>720</v>
      </c>
      <c r="P157" s="35"/>
      <c r="Q157" s="36"/>
      <c r="T157">
        <v>152</v>
      </c>
      <c r="V157" s="90"/>
      <c r="W157" s="91" t="s">
        <v>131</v>
      </c>
      <c r="X157" s="91" t="s">
        <v>2</v>
      </c>
      <c r="Y157" s="92" t="s">
        <v>764</v>
      </c>
    </row>
    <row r="158" spans="1:25" ht="21.6" customHeight="1">
      <c r="A158" s="12">
        <v>253</v>
      </c>
      <c r="B158" s="102"/>
      <c r="C158" s="3" t="s">
        <v>482</v>
      </c>
      <c r="D158" s="13" t="s">
        <v>483</v>
      </c>
      <c r="E158" s="22" t="s">
        <v>484</v>
      </c>
      <c r="F158" s="33" t="s">
        <v>44</v>
      </c>
      <c r="G158" s="23" t="s">
        <v>3</v>
      </c>
      <c r="H158" s="68">
        <v>0.27083333333333298</v>
      </c>
      <c r="I158" s="4" t="s">
        <v>731</v>
      </c>
      <c r="J158" s="4" t="s">
        <v>731</v>
      </c>
      <c r="K158" s="4" t="s">
        <v>731</v>
      </c>
      <c r="L158" s="4" t="s">
        <v>731</v>
      </c>
      <c r="M158" s="75" t="s">
        <v>737</v>
      </c>
      <c r="N158" s="75"/>
      <c r="O158" s="75" t="s">
        <v>737</v>
      </c>
      <c r="P158" s="76"/>
      <c r="Q158" s="77"/>
      <c r="S158" s="38" t="s">
        <v>739</v>
      </c>
      <c r="T158">
        <v>153</v>
      </c>
      <c r="V158" s="90"/>
      <c r="W158" s="91" t="s">
        <v>483</v>
      </c>
      <c r="X158" s="91" t="s">
        <v>484</v>
      </c>
      <c r="Y158" s="92" t="s">
        <v>760</v>
      </c>
    </row>
    <row r="159" spans="1:25" ht="21.6" customHeight="1">
      <c r="A159" s="12">
        <v>254</v>
      </c>
      <c r="B159" s="100">
        <v>642831</v>
      </c>
      <c r="C159" s="3" t="s">
        <v>485</v>
      </c>
      <c r="D159" s="13" t="s">
        <v>133</v>
      </c>
      <c r="E159" s="22" t="s">
        <v>486</v>
      </c>
      <c r="F159" s="33" t="s">
        <v>43</v>
      </c>
      <c r="G159" s="23" t="s">
        <v>3</v>
      </c>
      <c r="H159" s="68">
        <v>0.25</v>
      </c>
      <c r="I159" s="4">
        <v>0.31736111111111115</v>
      </c>
      <c r="J159" s="4">
        <v>0.3840277777777778</v>
      </c>
      <c r="K159" s="4">
        <v>0.43055555555555558</v>
      </c>
      <c r="L159" s="4">
        <v>0.47847222222222219</v>
      </c>
      <c r="M159" s="4">
        <v>0.55208333333333337</v>
      </c>
      <c r="N159" s="4">
        <v>0.67986111111111114</v>
      </c>
      <c r="O159" s="4">
        <f t="shared" si="3"/>
        <v>0.42986111111111114</v>
      </c>
      <c r="P159" s="3" t="s">
        <v>738</v>
      </c>
      <c r="Q159" s="14" t="s">
        <v>738</v>
      </c>
      <c r="T159">
        <v>154</v>
      </c>
      <c r="V159" s="90">
        <v>642831</v>
      </c>
      <c r="W159" s="91" t="s">
        <v>133</v>
      </c>
      <c r="X159" s="91" t="s">
        <v>486</v>
      </c>
      <c r="Y159" s="92" t="s">
        <v>768</v>
      </c>
    </row>
    <row r="160" spans="1:25" ht="21.6" customHeight="1">
      <c r="A160" s="12">
        <v>255</v>
      </c>
      <c r="B160" s="100">
        <v>642832</v>
      </c>
      <c r="C160" s="3" t="s">
        <v>487</v>
      </c>
      <c r="D160" s="13" t="s">
        <v>488</v>
      </c>
      <c r="E160" s="22" t="s">
        <v>489</v>
      </c>
      <c r="F160" s="33" t="s">
        <v>44</v>
      </c>
      <c r="G160" s="23" t="s">
        <v>3</v>
      </c>
      <c r="H160" s="68">
        <v>0.27083333333333298</v>
      </c>
      <c r="I160" s="4">
        <v>0.34375</v>
      </c>
      <c r="J160" s="4">
        <v>0.43402777777777773</v>
      </c>
      <c r="K160" s="4">
        <v>0.50694444444444442</v>
      </c>
      <c r="L160" s="4">
        <v>0.55972222222222223</v>
      </c>
      <c r="M160" s="4">
        <v>0.64097222222222217</v>
      </c>
      <c r="N160" s="4">
        <v>0.77083333333333337</v>
      </c>
      <c r="O160" s="4">
        <f t="shared" si="3"/>
        <v>0.50000000000000044</v>
      </c>
      <c r="P160" s="78"/>
      <c r="Q160" s="79"/>
      <c r="T160">
        <v>155</v>
      </c>
      <c r="V160" s="90">
        <v>642832</v>
      </c>
      <c r="W160" s="91" t="s">
        <v>488</v>
      </c>
      <c r="X160" s="91" t="s">
        <v>489</v>
      </c>
      <c r="Y160" s="92" t="s">
        <v>807</v>
      </c>
    </row>
    <row r="161" spans="1:25" ht="45" customHeight="1">
      <c r="A161" s="7" t="s">
        <v>0</v>
      </c>
      <c r="B161" s="30" t="s">
        <v>86</v>
      </c>
      <c r="C161" s="41"/>
      <c r="D161" s="5" t="s">
        <v>34</v>
      </c>
      <c r="E161" s="6"/>
      <c r="F161" s="31" t="s">
        <v>40</v>
      </c>
      <c r="G161" s="27" t="s">
        <v>1</v>
      </c>
      <c r="H161" s="8" t="s">
        <v>32</v>
      </c>
      <c r="I161" s="8" t="s">
        <v>364</v>
      </c>
      <c r="J161" s="8" t="s">
        <v>361</v>
      </c>
      <c r="K161" s="8" t="s">
        <v>363</v>
      </c>
      <c r="L161" s="8" t="s">
        <v>362</v>
      </c>
      <c r="M161" s="8" t="s">
        <v>365</v>
      </c>
      <c r="N161" s="8" t="s">
        <v>33</v>
      </c>
      <c r="O161" s="9" t="s">
        <v>29</v>
      </c>
      <c r="P161" s="10" t="s">
        <v>30</v>
      </c>
      <c r="Q161" s="11" t="s">
        <v>31</v>
      </c>
      <c r="V161" s="90"/>
      <c r="W161" s="91"/>
      <c r="X161" s="91"/>
      <c r="Y161" s="92"/>
    </row>
    <row r="162" spans="1:25" ht="45" customHeight="1">
      <c r="A162" s="7" t="s">
        <v>0</v>
      </c>
      <c r="B162" s="30" t="s">
        <v>86</v>
      </c>
      <c r="C162" s="41"/>
      <c r="D162" s="5" t="s">
        <v>34</v>
      </c>
      <c r="E162" s="6"/>
      <c r="F162" s="31" t="s">
        <v>40</v>
      </c>
      <c r="G162" s="27" t="s">
        <v>1</v>
      </c>
      <c r="H162" s="8" t="s">
        <v>32</v>
      </c>
      <c r="I162" s="8" t="s">
        <v>364</v>
      </c>
      <c r="J162" s="8" t="s">
        <v>361</v>
      </c>
      <c r="K162" s="8" t="s">
        <v>363</v>
      </c>
      <c r="L162" s="8" t="s">
        <v>362</v>
      </c>
      <c r="M162" s="8" t="s">
        <v>365</v>
      </c>
      <c r="N162" s="8" t="s">
        <v>33</v>
      </c>
      <c r="O162" s="9" t="s">
        <v>29</v>
      </c>
      <c r="P162" s="10" t="s">
        <v>30</v>
      </c>
      <c r="Q162" s="11" t="s">
        <v>31</v>
      </c>
      <c r="V162" s="90"/>
      <c r="W162" s="91"/>
      <c r="X162" s="91"/>
      <c r="Y162" s="92"/>
    </row>
    <row r="163" spans="1:25" ht="21.6" customHeight="1">
      <c r="A163" s="12">
        <v>301</v>
      </c>
      <c r="B163" s="100">
        <v>642833</v>
      </c>
      <c r="C163" s="3" t="s">
        <v>490</v>
      </c>
      <c r="D163" s="16" t="s">
        <v>491</v>
      </c>
      <c r="E163" s="40" t="s">
        <v>17</v>
      </c>
      <c r="F163" s="32" t="s">
        <v>44</v>
      </c>
      <c r="G163" s="23" t="s">
        <v>3</v>
      </c>
      <c r="H163" s="68">
        <v>0.27083333333333331</v>
      </c>
      <c r="I163" s="4">
        <v>0.34583333333333338</v>
      </c>
      <c r="J163" s="4">
        <v>0.41875000000000001</v>
      </c>
      <c r="K163" s="4">
        <v>0.46875</v>
      </c>
      <c r="L163" s="4">
        <v>0.50624999999999998</v>
      </c>
      <c r="M163" s="4">
        <v>0.60486111111111118</v>
      </c>
      <c r="N163" s="4">
        <v>0.73958333333333337</v>
      </c>
      <c r="O163" s="4">
        <f>N163-H163</f>
        <v>0.46875000000000006</v>
      </c>
      <c r="P163" s="3" t="s">
        <v>738</v>
      </c>
      <c r="Q163" s="79"/>
      <c r="T163">
        <v>156</v>
      </c>
      <c r="V163" s="90">
        <v>642833</v>
      </c>
      <c r="W163" s="91" t="s">
        <v>491</v>
      </c>
      <c r="X163" s="91" t="s">
        <v>17</v>
      </c>
      <c r="Y163" s="92" t="s">
        <v>814</v>
      </c>
    </row>
    <row r="164" spans="1:25" ht="21.6" customHeight="1">
      <c r="A164" s="12">
        <v>302</v>
      </c>
      <c r="B164" s="100">
        <v>642834</v>
      </c>
      <c r="C164" s="3" t="s">
        <v>492</v>
      </c>
      <c r="D164" s="13" t="s">
        <v>491</v>
      </c>
      <c r="E164" s="40" t="s">
        <v>493</v>
      </c>
      <c r="F164" s="33" t="s">
        <v>42</v>
      </c>
      <c r="G164" s="23" t="s">
        <v>3</v>
      </c>
      <c r="H164" s="68">
        <v>0.29166666666666669</v>
      </c>
      <c r="I164" s="4">
        <v>0.37013888888888885</v>
      </c>
      <c r="J164" s="4">
        <v>0.4465277777777778</v>
      </c>
      <c r="K164" s="4">
        <v>0.50277777777777777</v>
      </c>
      <c r="L164" s="4">
        <v>0.57013888888888886</v>
      </c>
      <c r="M164" s="4">
        <v>0.67152777777777783</v>
      </c>
      <c r="N164" s="4">
        <v>0.80555555555555547</v>
      </c>
      <c r="O164" s="4">
        <f>N164-H164</f>
        <v>0.51388888888888884</v>
      </c>
      <c r="P164" s="3" t="s">
        <v>738</v>
      </c>
      <c r="Q164" s="14" t="s">
        <v>738</v>
      </c>
      <c r="T164">
        <v>157</v>
      </c>
      <c r="V164" s="90">
        <v>642834</v>
      </c>
      <c r="W164" s="91" t="s">
        <v>491</v>
      </c>
      <c r="X164" s="91" t="s">
        <v>493</v>
      </c>
      <c r="Y164" s="92" t="s">
        <v>800</v>
      </c>
    </row>
    <row r="165" spans="1:25" ht="21.6" customHeight="1">
      <c r="A165" s="12">
        <v>303</v>
      </c>
      <c r="B165" s="100">
        <v>642835</v>
      </c>
      <c r="C165" s="3" t="s">
        <v>494</v>
      </c>
      <c r="D165" s="13" t="s">
        <v>495</v>
      </c>
      <c r="E165" s="40" t="s">
        <v>108</v>
      </c>
      <c r="F165" s="33" t="s">
        <v>44</v>
      </c>
      <c r="G165" s="23" t="s">
        <v>3</v>
      </c>
      <c r="H165" s="68">
        <v>0.29166666666666669</v>
      </c>
      <c r="I165" s="4">
        <v>0.36527777777777781</v>
      </c>
      <c r="J165" s="4">
        <v>0.45069444444444445</v>
      </c>
      <c r="K165" s="4">
        <v>0.51597222222222217</v>
      </c>
      <c r="L165" s="4">
        <v>0.58194444444444449</v>
      </c>
      <c r="M165" s="4">
        <v>0.6777777777777777</v>
      </c>
      <c r="N165" s="4">
        <v>0.80208333333333337</v>
      </c>
      <c r="O165" s="4">
        <f t="shared" ref="O165:O211" si="4">N165-H165</f>
        <v>0.51041666666666674</v>
      </c>
      <c r="P165" s="3" t="s">
        <v>738</v>
      </c>
      <c r="Q165" s="14" t="s">
        <v>738</v>
      </c>
      <c r="T165">
        <v>158</v>
      </c>
      <c r="V165" s="90">
        <v>642835</v>
      </c>
      <c r="W165" s="91" t="s">
        <v>495</v>
      </c>
      <c r="X165" s="91" t="s">
        <v>108</v>
      </c>
      <c r="Y165" s="92" t="s">
        <v>775</v>
      </c>
    </row>
    <row r="166" spans="1:25" ht="21.6" customHeight="1">
      <c r="A166" s="12">
        <v>304</v>
      </c>
      <c r="B166" s="100">
        <v>642836</v>
      </c>
      <c r="C166" s="3" t="s">
        <v>496</v>
      </c>
      <c r="D166" s="13" t="s">
        <v>497</v>
      </c>
      <c r="E166" s="40" t="s">
        <v>498</v>
      </c>
      <c r="F166" s="33" t="s">
        <v>42</v>
      </c>
      <c r="G166" s="23" t="s">
        <v>3</v>
      </c>
      <c r="H166" s="68">
        <v>0.29166666666666702</v>
      </c>
      <c r="I166" s="4">
        <v>0.37152777777777773</v>
      </c>
      <c r="J166" s="4">
        <v>0.46527777777777773</v>
      </c>
      <c r="K166" s="4">
        <v>0.53472222222222221</v>
      </c>
      <c r="L166" s="4">
        <v>0.58194444444444449</v>
      </c>
      <c r="M166" s="4">
        <v>0.71319444444444446</v>
      </c>
      <c r="N166" s="4">
        <v>0.83194444444444438</v>
      </c>
      <c r="O166" s="4">
        <f t="shared" si="4"/>
        <v>0.54027777777777741</v>
      </c>
      <c r="P166" s="78"/>
      <c r="Q166" s="79"/>
      <c r="T166">
        <v>159</v>
      </c>
      <c r="V166" s="90">
        <v>642836</v>
      </c>
      <c r="W166" s="91" t="s">
        <v>497</v>
      </c>
      <c r="X166" s="91" t="s">
        <v>498</v>
      </c>
      <c r="Y166" s="92" t="s">
        <v>772</v>
      </c>
    </row>
    <row r="167" spans="1:25" ht="21.6" customHeight="1">
      <c r="A167" s="12">
        <v>305</v>
      </c>
      <c r="B167" s="100">
        <v>642837</v>
      </c>
      <c r="C167" s="54" t="s">
        <v>499</v>
      </c>
      <c r="D167" s="50" t="s">
        <v>497</v>
      </c>
      <c r="E167" s="53" t="s">
        <v>287</v>
      </c>
      <c r="F167" s="33" t="s">
        <v>42</v>
      </c>
      <c r="G167" s="23" t="s">
        <v>3</v>
      </c>
      <c r="H167" s="68">
        <v>0.29166666666666702</v>
      </c>
      <c r="I167" s="4">
        <v>0.37152777777777773</v>
      </c>
      <c r="J167" s="4">
        <v>0.46527777777777773</v>
      </c>
      <c r="K167" s="4">
        <v>0.53402777777777777</v>
      </c>
      <c r="L167" s="4">
        <v>0.58194444444444449</v>
      </c>
      <c r="M167" s="4">
        <v>0.71319444444444446</v>
      </c>
      <c r="N167" s="4">
        <v>0.83194444444444438</v>
      </c>
      <c r="O167" s="4">
        <f t="shared" si="4"/>
        <v>0.54027777777777741</v>
      </c>
      <c r="P167" s="3" t="s">
        <v>738</v>
      </c>
      <c r="Q167" s="79"/>
      <c r="T167">
        <v>160</v>
      </c>
      <c r="V167" s="90">
        <v>642837</v>
      </c>
      <c r="W167" s="91" t="s">
        <v>497</v>
      </c>
      <c r="X167" s="91" t="s">
        <v>287</v>
      </c>
      <c r="Y167" s="92" t="s">
        <v>772</v>
      </c>
    </row>
    <row r="168" spans="1:25" ht="21.6" customHeight="1">
      <c r="A168" s="12">
        <v>306</v>
      </c>
      <c r="B168" s="100">
        <v>642838</v>
      </c>
      <c r="C168" s="3" t="s">
        <v>500</v>
      </c>
      <c r="D168" s="13" t="s">
        <v>375</v>
      </c>
      <c r="E168" s="40" t="s">
        <v>501</v>
      </c>
      <c r="F168" s="33" t="s">
        <v>44</v>
      </c>
      <c r="G168" s="23" t="s">
        <v>3</v>
      </c>
      <c r="H168" s="68">
        <v>0.27083333333333331</v>
      </c>
      <c r="I168" s="4">
        <v>0.35000000000000003</v>
      </c>
      <c r="J168" s="4">
        <v>0.44166666666666665</v>
      </c>
      <c r="K168" s="4">
        <v>0.52083333333333337</v>
      </c>
      <c r="L168" s="4">
        <v>0.57222222222222219</v>
      </c>
      <c r="M168" s="4">
        <v>0.66666666666666663</v>
      </c>
      <c r="N168" s="4">
        <v>0.8027777777777777</v>
      </c>
      <c r="O168" s="4">
        <f t="shared" si="4"/>
        <v>0.53194444444444433</v>
      </c>
      <c r="P168" s="78"/>
      <c r="Q168" s="14" t="s">
        <v>738</v>
      </c>
      <c r="T168">
        <v>161</v>
      </c>
      <c r="V168" s="90">
        <v>642838</v>
      </c>
      <c r="W168" s="91" t="s">
        <v>375</v>
      </c>
      <c r="X168" s="91" t="s">
        <v>501</v>
      </c>
      <c r="Y168" s="92" t="s">
        <v>799</v>
      </c>
    </row>
    <row r="169" spans="1:25" ht="21.6" customHeight="1">
      <c r="A169" s="12">
        <v>307</v>
      </c>
      <c r="B169" s="100">
        <v>642839</v>
      </c>
      <c r="C169" s="3" t="s">
        <v>502</v>
      </c>
      <c r="D169" s="13" t="s">
        <v>503</v>
      </c>
      <c r="E169" s="40" t="s">
        <v>504</v>
      </c>
      <c r="F169" s="33" t="s">
        <v>43</v>
      </c>
      <c r="G169" s="23" t="s">
        <v>3</v>
      </c>
      <c r="H169" s="68">
        <v>0.29166666666666702</v>
      </c>
      <c r="I169" s="4">
        <v>0.3611111111111111</v>
      </c>
      <c r="J169" s="4">
        <v>0.46319444444444446</v>
      </c>
      <c r="K169" s="4">
        <v>0.53194444444444444</v>
      </c>
      <c r="L169" s="4">
        <v>0.59097222222222223</v>
      </c>
      <c r="M169" s="4">
        <v>0.67986111111111114</v>
      </c>
      <c r="N169" s="4">
        <v>0.81597222222222221</v>
      </c>
      <c r="O169" s="4">
        <f t="shared" si="4"/>
        <v>0.52430555555555514</v>
      </c>
      <c r="P169" s="78"/>
      <c r="Q169" s="79"/>
      <c r="T169">
        <v>162</v>
      </c>
      <c r="V169" s="90">
        <v>642839</v>
      </c>
      <c r="W169" s="91" t="s">
        <v>503</v>
      </c>
      <c r="X169" s="91" t="s">
        <v>504</v>
      </c>
      <c r="Y169" s="92" t="s">
        <v>815</v>
      </c>
    </row>
    <row r="170" spans="1:25" ht="21.6" customHeight="1">
      <c r="A170" s="12">
        <v>308</v>
      </c>
      <c r="B170" s="100">
        <v>642840</v>
      </c>
      <c r="C170" s="3" t="s">
        <v>505</v>
      </c>
      <c r="D170" s="13" t="s">
        <v>506</v>
      </c>
      <c r="E170" s="40" t="s">
        <v>507</v>
      </c>
      <c r="F170" s="33" t="s">
        <v>44</v>
      </c>
      <c r="G170" s="23" t="s">
        <v>3</v>
      </c>
      <c r="H170" s="68">
        <v>0.29166666666666702</v>
      </c>
      <c r="I170" s="4">
        <v>0.36180555555555555</v>
      </c>
      <c r="J170" s="4">
        <v>0.42152777777777778</v>
      </c>
      <c r="K170" s="4">
        <v>0.45833333333333331</v>
      </c>
      <c r="L170" s="4">
        <v>0.48819444444444443</v>
      </c>
      <c r="M170" s="4">
        <v>0.55694444444444446</v>
      </c>
      <c r="N170" s="4">
        <v>0.66041666666666665</v>
      </c>
      <c r="O170" s="4">
        <f t="shared" si="4"/>
        <v>0.36874999999999963</v>
      </c>
      <c r="P170" s="3" t="s">
        <v>738</v>
      </c>
      <c r="Q170" s="79"/>
      <c r="T170">
        <v>163</v>
      </c>
      <c r="V170" s="90">
        <v>642840</v>
      </c>
      <c r="W170" s="91" t="s">
        <v>506</v>
      </c>
      <c r="X170" s="91" t="s">
        <v>507</v>
      </c>
      <c r="Y170" s="92" t="s">
        <v>816</v>
      </c>
    </row>
    <row r="171" spans="1:25" ht="21.6" customHeight="1">
      <c r="A171" s="12">
        <v>309</v>
      </c>
      <c r="B171" s="100">
        <v>642841</v>
      </c>
      <c r="C171" s="3" t="s">
        <v>508</v>
      </c>
      <c r="D171" s="13" t="s">
        <v>509</v>
      </c>
      <c r="E171" s="40" t="s">
        <v>510</v>
      </c>
      <c r="F171" s="33" t="s">
        <v>132</v>
      </c>
      <c r="G171" s="23" t="s">
        <v>3</v>
      </c>
      <c r="H171" s="68">
        <v>0.29166666666666702</v>
      </c>
      <c r="I171" s="4">
        <v>0.38055555555555554</v>
      </c>
      <c r="J171" s="4">
        <v>0.46180555555555558</v>
      </c>
      <c r="K171" s="4">
        <v>0.52500000000000002</v>
      </c>
      <c r="L171" s="4">
        <v>0.58402777777777781</v>
      </c>
      <c r="M171" s="4">
        <v>0.6875</v>
      </c>
      <c r="N171" s="4">
        <v>0.82361111111111107</v>
      </c>
      <c r="O171" s="4">
        <f t="shared" si="4"/>
        <v>0.53194444444444411</v>
      </c>
      <c r="P171" s="78"/>
      <c r="Q171" s="14" t="s">
        <v>738</v>
      </c>
      <c r="T171">
        <v>164</v>
      </c>
      <c r="V171" s="90">
        <v>642841</v>
      </c>
      <c r="W171" s="91" t="s">
        <v>509</v>
      </c>
      <c r="X171" s="91" t="s">
        <v>510</v>
      </c>
      <c r="Y171" s="92" t="s">
        <v>799</v>
      </c>
    </row>
    <row r="172" spans="1:25" ht="21.6" customHeight="1">
      <c r="A172" s="12">
        <v>310</v>
      </c>
      <c r="B172" s="100">
        <v>642842</v>
      </c>
      <c r="C172" s="3" t="s">
        <v>511</v>
      </c>
      <c r="D172" s="13" t="s">
        <v>87</v>
      </c>
      <c r="E172" s="40" t="s">
        <v>512</v>
      </c>
      <c r="F172" s="33" t="s">
        <v>44</v>
      </c>
      <c r="G172" s="23" t="s">
        <v>3</v>
      </c>
      <c r="H172" s="68">
        <v>0.29166666666666702</v>
      </c>
      <c r="I172" s="4">
        <v>0.36388888888888887</v>
      </c>
      <c r="J172" s="4">
        <v>0.45277777777777778</v>
      </c>
      <c r="K172" s="4">
        <v>0.51458333333333328</v>
      </c>
      <c r="L172" s="4">
        <v>0.58124999999999993</v>
      </c>
      <c r="M172" s="4">
        <v>0.6777777777777777</v>
      </c>
      <c r="N172" s="4">
        <v>0.80555555555555547</v>
      </c>
      <c r="O172" s="4">
        <f t="shared" si="4"/>
        <v>0.5138888888888884</v>
      </c>
      <c r="P172" s="3" t="s">
        <v>738</v>
      </c>
      <c r="Q172" s="14" t="s">
        <v>738</v>
      </c>
      <c r="T172">
        <v>165</v>
      </c>
      <c r="V172" s="90">
        <v>642842</v>
      </c>
      <c r="W172" s="91" t="s">
        <v>87</v>
      </c>
      <c r="X172" s="91" t="s">
        <v>512</v>
      </c>
      <c r="Y172" s="92" t="s">
        <v>800</v>
      </c>
    </row>
    <row r="173" spans="1:25" ht="21.6" customHeight="1">
      <c r="A173" s="12">
        <v>311</v>
      </c>
      <c r="B173" s="100">
        <v>642843</v>
      </c>
      <c r="C173" s="3" t="s">
        <v>513</v>
      </c>
      <c r="D173" s="13" t="s">
        <v>87</v>
      </c>
      <c r="E173" s="40" t="s">
        <v>514</v>
      </c>
      <c r="F173" s="33" t="s">
        <v>43</v>
      </c>
      <c r="G173" s="23" t="s">
        <v>3</v>
      </c>
      <c r="H173" s="68">
        <v>0.27083333333333331</v>
      </c>
      <c r="I173" s="4">
        <v>0.3576388888888889</v>
      </c>
      <c r="J173" s="4">
        <v>0.43611111111111112</v>
      </c>
      <c r="K173" s="4">
        <v>0.48472222222222222</v>
      </c>
      <c r="L173" s="4">
        <v>0.54513888888888895</v>
      </c>
      <c r="M173" s="4">
        <v>0.66527777777777775</v>
      </c>
      <c r="N173" s="4">
        <v>0.8125</v>
      </c>
      <c r="O173" s="4">
        <f t="shared" si="4"/>
        <v>0.54166666666666674</v>
      </c>
      <c r="P173" s="78"/>
      <c r="Q173" s="79"/>
      <c r="T173">
        <v>166</v>
      </c>
      <c r="V173" s="90">
        <v>642843</v>
      </c>
      <c r="W173" s="91" t="s">
        <v>87</v>
      </c>
      <c r="X173" s="91" t="s">
        <v>514</v>
      </c>
      <c r="Y173" s="92" t="s">
        <v>756</v>
      </c>
    </row>
    <row r="174" spans="1:25" ht="21.6" customHeight="1">
      <c r="A174" s="44">
        <v>312</v>
      </c>
      <c r="B174" s="101"/>
      <c r="C174" s="35" t="s">
        <v>515</v>
      </c>
      <c r="D174" s="46" t="s">
        <v>516</v>
      </c>
      <c r="E174" s="67" t="s">
        <v>517</v>
      </c>
      <c r="F174" s="58" t="s">
        <v>518</v>
      </c>
      <c r="G174" s="47" t="s">
        <v>3</v>
      </c>
      <c r="H174" s="34" t="s">
        <v>719</v>
      </c>
      <c r="I174" s="34"/>
      <c r="J174" s="34"/>
      <c r="K174" s="34"/>
      <c r="L174" s="34"/>
      <c r="M174" s="34"/>
      <c r="N174" s="34"/>
      <c r="O174" s="34" t="s">
        <v>719</v>
      </c>
      <c r="P174" s="35"/>
      <c r="Q174" s="36"/>
      <c r="T174">
        <v>167</v>
      </c>
      <c r="V174" s="90"/>
      <c r="W174" s="91" t="s">
        <v>516</v>
      </c>
      <c r="X174" s="91" t="s">
        <v>517</v>
      </c>
      <c r="Y174" s="92" t="s">
        <v>764</v>
      </c>
    </row>
    <row r="175" spans="1:25" ht="21.6" customHeight="1">
      <c r="A175" s="12">
        <v>313</v>
      </c>
      <c r="B175" s="100">
        <v>642844</v>
      </c>
      <c r="C175" s="54" t="s">
        <v>519</v>
      </c>
      <c r="D175" s="50" t="s">
        <v>520</v>
      </c>
      <c r="E175" s="53" t="s">
        <v>521</v>
      </c>
      <c r="F175" s="33" t="s">
        <v>43</v>
      </c>
      <c r="G175" s="23" t="s">
        <v>3</v>
      </c>
      <c r="H175" s="68">
        <v>0.29166666666666702</v>
      </c>
      <c r="I175" s="4">
        <v>0.36319444444444443</v>
      </c>
      <c r="J175" s="4">
        <v>0.46458333333333335</v>
      </c>
      <c r="K175" s="4">
        <v>0.54166666666666663</v>
      </c>
      <c r="L175" s="4">
        <v>0.59097222222222223</v>
      </c>
      <c r="M175" s="4">
        <v>0.69236111111111109</v>
      </c>
      <c r="N175" s="4">
        <v>0.81597222222222221</v>
      </c>
      <c r="O175" s="4">
        <f t="shared" si="4"/>
        <v>0.52430555555555514</v>
      </c>
      <c r="P175" s="78"/>
      <c r="Q175" s="79"/>
      <c r="T175">
        <v>168</v>
      </c>
      <c r="V175" s="90">
        <v>642844</v>
      </c>
      <c r="W175" s="91" t="s">
        <v>520</v>
      </c>
      <c r="X175" s="91" t="s">
        <v>521</v>
      </c>
      <c r="Y175" s="92" t="s">
        <v>815</v>
      </c>
    </row>
    <row r="176" spans="1:25" ht="21.6" customHeight="1">
      <c r="A176" s="12">
        <v>314</v>
      </c>
      <c r="B176" s="100">
        <v>642845</v>
      </c>
      <c r="C176" s="3" t="s">
        <v>522</v>
      </c>
      <c r="D176" s="13" t="s">
        <v>523</v>
      </c>
      <c r="E176" s="40" t="s">
        <v>48</v>
      </c>
      <c r="F176" s="33" t="s">
        <v>149</v>
      </c>
      <c r="G176" s="23" t="s">
        <v>6</v>
      </c>
      <c r="H176" s="68">
        <v>0.29166666666666702</v>
      </c>
      <c r="I176" s="4">
        <v>0.35555555555555557</v>
      </c>
      <c r="J176" s="4">
        <v>0.41944444444444445</v>
      </c>
      <c r="K176" s="4">
        <v>0.46527777777777773</v>
      </c>
      <c r="L176" s="4">
        <v>0.50347222222222221</v>
      </c>
      <c r="M176" s="4">
        <v>0.56805555555555554</v>
      </c>
      <c r="N176" s="4">
        <v>0.69166666666666676</v>
      </c>
      <c r="O176" s="4">
        <f t="shared" si="4"/>
        <v>0.39999999999999974</v>
      </c>
      <c r="P176" s="78"/>
      <c r="Q176" s="79"/>
      <c r="T176">
        <v>169</v>
      </c>
      <c r="V176" s="90">
        <v>642845</v>
      </c>
      <c r="W176" s="91" t="s">
        <v>523</v>
      </c>
      <c r="X176" s="91" t="s">
        <v>48</v>
      </c>
      <c r="Y176" s="92" t="s">
        <v>817</v>
      </c>
    </row>
    <row r="177" spans="1:25" ht="21.6" customHeight="1">
      <c r="A177" s="12">
        <v>315</v>
      </c>
      <c r="B177" s="100">
        <v>642846</v>
      </c>
      <c r="C177" s="3" t="s">
        <v>524</v>
      </c>
      <c r="D177" s="13" t="s">
        <v>525</v>
      </c>
      <c r="E177" s="40" t="s">
        <v>526</v>
      </c>
      <c r="F177" s="33" t="s">
        <v>44</v>
      </c>
      <c r="G177" s="23" t="s">
        <v>6</v>
      </c>
      <c r="H177" s="68">
        <v>0.29166666666666702</v>
      </c>
      <c r="I177" s="4">
        <v>0.36736111111111108</v>
      </c>
      <c r="J177" s="4">
        <v>0.4458333333333333</v>
      </c>
      <c r="K177" s="4">
        <v>0.50208333333333333</v>
      </c>
      <c r="L177" s="4">
        <v>0.53888888888888886</v>
      </c>
      <c r="M177" s="4">
        <v>0.63263888888888886</v>
      </c>
      <c r="N177" s="4">
        <v>0.7729166666666667</v>
      </c>
      <c r="O177" s="4">
        <f t="shared" si="4"/>
        <v>0.48124999999999968</v>
      </c>
      <c r="P177" s="78"/>
      <c r="Q177" s="79"/>
      <c r="T177">
        <v>170</v>
      </c>
      <c r="V177" s="90">
        <v>642846</v>
      </c>
      <c r="W177" s="91" t="s">
        <v>525</v>
      </c>
      <c r="X177" s="91" t="s">
        <v>526</v>
      </c>
      <c r="Y177" s="92" t="s">
        <v>818</v>
      </c>
    </row>
    <row r="178" spans="1:25" ht="21.6" customHeight="1">
      <c r="A178" s="12">
        <v>316</v>
      </c>
      <c r="B178" s="100">
        <v>642847</v>
      </c>
      <c r="C178" s="3" t="s">
        <v>527</v>
      </c>
      <c r="D178" s="13" t="s">
        <v>528</v>
      </c>
      <c r="E178" s="40" t="s">
        <v>461</v>
      </c>
      <c r="F178" s="33" t="s">
        <v>44</v>
      </c>
      <c r="G178" s="23" t="s">
        <v>4</v>
      </c>
      <c r="H178" s="68">
        <v>0.29166666666666702</v>
      </c>
      <c r="I178" s="4">
        <v>0.38750000000000001</v>
      </c>
      <c r="J178" s="4">
        <v>0.46527777777777773</v>
      </c>
      <c r="K178" s="4">
        <v>0.52708333333333335</v>
      </c>
      <c r="L178" s="4">
        <v>0.57430555555555551</v>
      </c>
      <c r="M178" s="4">
        <v>0.66875000000000007</v>
      </c>
      <c r="N178" s="4">
        <v>0.8027777777777777</v>
      </c>
      <c r="O178" s="4">
        <f t="shared" si="4"/>
        <v>0.51111111111111063</v>
      </c>
      <c r="P178" s="3" t="s">
        <v>738</v>
      </c>
      <c r="Q178" s="79"/>
      <c r="T178">
        <v>171</v>
      </c>
      <c r="V178" s="90">
        <v>642847</v>
      </c>
      <c r="W178" s="91" t="s">
        <v>528</v>
      </c>
      <c r="X178" s="91" t="s">
        <v>461</v>
      </c>
      <c r="Y178" s="92" t="s">
        <v>809</v>
      </c>
    </row>
    <row r="179" spans="1:25" ht="21.6" customHeight="1">
      <c r="A179" s="12">
        <v>317</v>
      </c>
      <c r="B179" s="102"/>
      <c r="C179" s="3" t="s">
        <v>529</v>
      </c>
      <c r="D179" s="13" t="s">
        <v>530</v>
      </c>
      <c r="E179" s="40" t="s">
        <v>24</v>
      </c>
      <c r="F179" s="33" t="s">
        <v>42</v>
      </c>
      <c r="G179" s="23" t="s">
        <v>3</v>
      </c>
      <c r="H179" s="68">
        <v>0.29166666666666702</v>
      </c>
      <c r="I179" s="4" t="s">
        <v>724</v>
      </c>
      <c r="J179" s="75" t="s">
        <v>723</v>
      </c>
      <c r="K179" s="75"/>
      <c r="L179" s="75"/>
      <c r="M179" s="75"/>
      <c r="N179" s="75"/>
      <c r="O179" s="75" t="s">
        <v>723</v>
      </c>
      <c r="P179" s="76"/>
      <c r="Q179" s="77"/>
      <c r="S179" s="38" t="s">
        <v>726</v>
      </c>
      <c r="T179">
        <v>172</v>
      </c>
      <c r="V179" s="90"/>
      <c r="W179" s="91" t="s">
        <v>530</v>
      </c>
      <c r="X179" s="91" t="s">
        <v>24</v>
      </c>
      <c r="Y179" s="92" t="s">
        <v>760</v>
      </c>
    </row>
    <row r="180" spans="1:25" ht="21.6" customHeight="1">
      <c r="A180" s="44">
        <v>318</v>
      </c>
      <c r="B180" s="101"/>
      <c r="C180" s="35" t="s">
        <v>531</v>
      </c>
      <c r="D180" s="46" t="s">
        <v>532</v>
      </c>
      <c r="E180" s="67" t="s">
        <v>533</v>
      </c>
      <c r="F180" s="58" t="s">
        <v>44</v>
      </c>
      <c r="G180" s="47" t="s">
        <v>3</v>
      </c>
      <c r="H180" s="34" t="s">
        <v>28</v>
      </c>
      <c r="I180" s="34"/>
      <c r="J180" s="34"/>
      <c r="K180" s="34"/>
      <c r="L180" s="34"/>
      <c r="M180" s="34"/>
      <c r="N180" s="34"/>
      <c r="O180" s="34" t="s">
        <v>28</v>
      </c>
      <c r="P180" s="35"/>
      <c r="Q180" s="36"/>
      <c r="T180">
        <v>173</v>
      </c>
      <c r="V180" s="90"/>
      <c r="W180" s="91" t="s">
        <v>532</v>
      </c>
      <c r="X180" s="91" t="s">
        <v>533</v>
      </c>
      <c r="Y180" s="92" t="s">
        <v>764</v>
      </c>
    </row>
    <row r="181" spans="1:25" ht="21.6" customHeight="1">
      <c r="A181" s="44">
        <v>319</v>
      </c>
      <c r="B181" s="101"/>
      <c r="C181" s="55" t="s">
        <v>534</v>
      </c>
      <c r="D181" s="56" t="s">
        <v>532</v>
      </c>
      <c r="E181" s="57" t="s">
        <v>535</v>
      </c>
      <c r="F181" s="58" t="s">
        <v>44</v>
      </c>
      <c r="G181" s="47" t="s">
        <v>3</v>
      </c>
      <c r="H181" s="34" t="s">
        <v>707</v>
      </c>
      <c r="I181" s="34"/>
      <c r="J181" s="34"/>
      <c r="K181" s="34"/>
      <c r="L181" s="34"/>
      <c r="M181" s="34"/>
      <c r="N181" s="34"/>
      <c r="O181" s="34" t="s">
        <v>707</v>
      </c>
      <c r="P181" s="35"/>
      <c r="Q181" s="36"/>
      <c r="T181">
        <v>174</v>
      </c>
      <c r="V181" s="90"/>
      <c r="W181" s="91" t="s">
        <v>532</v>
      </c>
      <c r="X181" s="91" t="s">
        <v>535</v>
      </c>
      <c r="Y181" s="92" t="s">
        <v>764</v>
      </c>
    </row>
    <row r="182" spans="1:25" ht="21.6" customHeight="1">
      <c r="A182" s="44">
        <v>320</v>
      </c>
      <c r="B182" s="101"/>
      <c r="C182" s="55" t="s">
        <v>536</v>
      </c>
      <c r="D182" s="56" t="s">
        <v>537</v>
      </c>
      <c r="E182" s="57" t="s">
        <v>214</v>
      </c>
      <c r="F182" s="58" t="s">
        <v>44</v>
      </c>
      <c r="G182" s="47" t="s">
        <v>3</v>
      </c>
      <c r="H182" s="34" t="s">
        <v>28</v>
      </c>
      <c r="I182" s="34"/>
      <c r="J182" s="34"/>
      <c r="K182" s="34"/>
      <c r="L182" s="34"/>
      <c r="M182" s="34"/>
      <c r="N182" s="34"/>
      <c r="O182" s="34" t="s">
        <v>28</v>
      </c>
      <c r="P182" s="35"/>
      <c r="Q182" s="36"/>
      <c r="T182">
        <v>175</v>
      </c>
      <c r="V182" s="90"/>
      <c r="W182" s="91" t="s">
        <v>537</v>
      </c>
      <c r="X182" s="91" t="s">
        <v>214</v>
      </c>
      <c r="Y182" s="92" t="s">
        <v>764</v>
      </c>
    </row>
    <row r="183" spans="1:25" ht="21.6" customHeight="1">
      <c r="A183" s="12">
        <v>321</v>
      </c>
      <c r="B183" s="102"/>
      <c r="C183" s="3" t="s">
        <v>538</v>
      </c>
      <c r="D183" s="13" t="s">
        <v>539</v>
      </c>
      <c r="E183" s="40" t="s">
        <v>540</v>
      </c>
      <c r="F183" s="33" t="s">
        <v>106</v>
      </c>
      <c r="G183" s="23" t="s">
        <v>6</v>
      </c>
      <c r="H183" s="72" t="s">
        <v>28</v>
      </c>
      <c r="I183" s="72"/>
      <c r="J183" s="72"/>
      <c r="K183" s="72"/>
      <c r="L183" s="72"/>
      <c r="M183" s="72"/>
      <c r="N183" s="72"/>
      <c r="O183" s="72" t="s">
        <v>28</v>
      </c>
      <c r="P183" s="73"/>
      <c r="Q183" s="74"/>
      <c r="T183">
        <v>176</v>
      </c>
      <c r="V183" s="90"/>
      <c r="W183" s="91" t="s">
        <v>539</v>
      </c>
      <c r="X183" s="91" t="s">
        <v>540</v>
      </c>
      <c r="Y183" s="92" t="s">
        <v>764</v>
      </c>
    </row>
    <row r="184" spans="1:25" ht="21.6" customHeight="1">
      <c r="A184" s="12">
        <v>322</v>
      </c>
      <c r="B184" s="100">
        <v>642848</v>
      </c>
      <c r="C184" s="3" t="s">
        <v>541</v>
      </c>
      <c r="D184" s="13" t="s">
        <v>542</v>
      </c>
      <c r="E184" s="40" t="s">
        <v>382</v>
      </c>
      <c r="F184" s="33" t="s">
        <v>46</v>
      </c>
      <c r="G184" s="23" t="s">
        <v>6</v>
      </c>
      <c r="H184" s="68">
        <v>0.29166666666666702</v>
      </c>
      <c r="I184" s="4">
        <v>0.3756944444444445</v>
      </c>
      <c r="J184" s="4">
        <v>0.4368055555555555</v>
      </c>
      <c r="K184" s="4">
        <v>0.50486111111111109</v>
      </c>
      <c r="L184" s="4">
        <v>0.55694444444444446</v>
      </c>
      <c r="M184" s="4">
        <v>0.62083333333333335</v>
      </c>
      <c r="N184" s="4">
        <v>0.75138888888888899</v>
      </c>
      <c r="O184" s="4">
        <f t="shared" si="4"/>
        <v>0.45972222222222198</v>
      </c>
      <c r="P184" s="3" t="s">
        <v>738</v>
      </c>
      <c r="Q184" s="14" t="s">
        <v>738</v>
      </c>
      <c r="T184">
        <v>177</v>
      </c>
      <c r="V184" s="90">
        <v>642848</v>
      </c>
      <c r="W184" s="91" t="s">
        <v>542</v>
      </c>
      <c r="X184" s="91" t="s">
        <v>382</v>
      </c>
      <c r="Y184" s="92" t="s">
        <v>819</v>
      </c>
    </row>
    <row r="185" spans="1:25" ht="21.6" customHeight="1">
      <c r="A185" s="12">
        <v>323</v>
      </c>
      <c r="B185" s="100">
        <v>642849</v>
      </c>
      <c r="C185" s="3" t="s">
        <v>543</v>
      </c>
      <c r="D185" s="13" t="s">
        <v>544</v>
      </c>
      <c r="E185" s="22" t="s">
        <v>63</v>
      </c>
      <c r="F185" s="33" t="s">
        <v>44</v>
      </c>
      <c r="G185" s="23" t="s">
        <v>3</v>
      </c>
      <c r="H185" s="68">
        <v>0.25</v>
      </c>
      <c r="I185" s="4">
        <v>0.33749999999999997</v>
      </c>
      <c r="J185" s="4">
        <v>0.42986111111111108</v>
      </c>
      <c r="K185" s="4">
        <v>0.49722222222222223</v>
      </c>
      <c r="L185" s="4">
        <v>0.56180555555555556</v>
      </c>
      <c r="M185" s="4">
        <v>0.67291666666666661</v>
      </c>
      <c r="N185" s="4">
        <v>0.8027777777777777</v>
      </c>
      <c r="O185" s="4">
        <f t="shared" si="4"/>
        <v>0.5527777777777777</v>
      </c>
      <c r="P185" s="3" t="s">
        <v>738</v>
      </c>
      <c r="Q185" s="14" t="s">
        <v>738</v>
      </c>
      <c r="T185">
        <v>178</v>
      </c>
      <c r="V185" s="90">
        <v>642849</v>
      </c>
      <c r="W185" s="91" t="s">
        <v>544</v>
      </c>
      <c r="X185" s="91" t="s">
        <v>63</v>
      </c>
      <c r="Y185" s="92" t="s">
        <v>767</v>
      </c>
    </row>
    <row r="186" spans="1:25" ht="21.6" customHeight="1">
      <c r="A186" s="12">
        <v>324</v>
      </c>
      <c r="B186" s="100">
        <v>642850</v>
      </c>
      <c r="C186" s="3" t="s">
        <v>67</v>
      </c>
      <c r="D186" s="13" t="s">
        <v>68</v>
      </c>
      <c r="E186" s="22" t="s">
        <v>66</v>
      </c>
      <c r="F186" s="33" t="s">
        <v>44</v>
      </c>
      <c r="G186" s="23" t="s">
        <v>4</v>
      </c>
      <c r="H186" s="68">
        <v>0.27083333333333331</v>
      </c>
      <c r="I186" s="4">
        <v>0.34861111111111115</v>
      </c>
      <c r="J186" s="4">
        <v>0.44305555555555554</v>
      </c>
      <c r="K186" s="4">
        <v>0.51944444444444449</v>
      </c>
      <c r="L186" s="4">
        <v>0.60486111111111118</v>
      </c>
      <c r="M186" s="4">
        <v>0.71319444444444446</v>
      </c>
      <c r="N186" s="4">
        <v>0.83194444444444438</v>
      </c>
      <c r="O186" s="4">
        <f t="shared" si="4"/>
        <v>0.56111111111111112</v>
      </c>
      <c r="P186" s="78"/>
      <c r="Q186" s="79"/>
      <c r="T186">
        <v>179</v>
      </c>
      <c r="V186" s="90">
        <v>642850</v>
      </c>
      <c r="W186" s="91" t="s">
        <v>68</v>
      </c>
      <c r="X186" s="91" t="s">
        <v>66</v>
      </c>
      <c r="Y186" s="92" t="s">
        <v>820</v>
      </c>
    </row>
    <row r="187" spans="1:25" ht="21.6" customHeight="1">
      <c r="A187" s="12">
        <v>325</v>
      </c>
      <c r="B187" s="100">
        <v>642851</v>
      </c>
      <c r="C187" s="3" t="s">
        <v>545</v>
      </c>
      <c r="D187" s="13" t="s">
        <v>546</v>
      </c>
      <c r="E187" s="22" t="s">
        <v>547</v>
      </c>
      <c r="F187" s="33" t="s">
        <v>44</v>
      </c>
      <c r="G187" s="23" t="s">
        <v>3</v>
      </c>
      <c r="H187" s="68">
        <v>0.29166666666666702</v>
      </c>
      <c r="I187" s="4">
        <v>0.3611111111111111</v>
      </c>
      <c r="J187" s="4">
        <v>0.43194444444444446</v>
      </c>
      <c r="K187" s="4">
        <v>0.48680555555555555</v>
      </c>
      <c r="L187" s="4">
        <v>0.53819444444444442</v>
      </c>
      <c r="M187" s="4">
        <v>0.63402777777777775</v>
      </c>
      <c r="N187" s="4">
        <v>0.78888888888888886</v>
      </c>
      <c r="O187" s="4">
        <f t="shared" si="4"/>
        <v>0.49722222222222184</v>
      </c>
      <c r="P187" s="78"/>
      <c r="Q187" s="79"/>
      <c r="T187">
        <v>180</v>
      </c>
      <c r="V187" s="90">
        <v>642851</v>
      </c>
      <c r="W187" s="91" t="s">
        <v>546</v>
      </c>
      <c r="X187" s="91" t="s">
        <v>547</v>
      </c>
      <c r="Y187" s="92" t="s">
        <v>821</v>
      </c>
    </row>
    <row r="188" spans="1:25" ht="21.6" customHeight="1">
      <c r="A188" s="12">
        <v>326</v>
      </c>
      <c r="B188" s="100">
        <v>642852</v>
      </c>
      <c r="C188" s="3" t="s">
        <v>548</v>
      </c>
      <c r="D188" s="13" t="s">
        <v>549</v>
      </c>
      <c r="E188" s="22" t="s">
        <v>550</v>
      </c>
      <c r="F188" s="33" t="s">
        <v>44</v>
      </c>
      <c r="G188" s="23" t="s">
        <v>3</v>
      </c>
      <c r="H188" s="68">
        <v>0.25</v>
      </c>
      <c r="I188" s="4">
        <v>0.33402777777777781</v>
      </c>
      <c r="J188" s="4">
        <v>0.40208333333333335</v>
      </c>
      <c r="K188" s="4">
        <v>0.46388888888888885</v>
      </c>
      <c r="L188" s="4">
        <v>0.50416666666666665</v>
      </c>
      <c r="M188" s="4">
        <v>0.62013888888888891</v>
      </c>
      <c r="N188" s="4">
        <v>0.7729166666666667</v>
      </c>
      <c r="O188" s="4">
        <f t="shared" si="4"/>
        <v>0.5229166666666667</v>
      </c>
      <c r="P188" s="78"/>
      <c r="Q188" s="79"/>
      <c r="T188">
        <v>181</v>
      </c>
      <c r="V188" s="90">
        <v>642852</v>
      </c>
      <c r="W188" s="91" t="s">
        <v>549</v>
      </c>
      <c r="X188" s="91" t="s">
        <v>550</v>
      </c>
      <c r="Y188" s="92" t="s">
        <v>769</v>
      </c>
    </row>
    <row r="189" spans="1:25" ht="21.6" customHeight="1">
      <c r="A189" s="12">
        <v>327</v>
      </c>
      <c r="B189" s="100">
        <v>642853</v>
      </c>
      <c r="C189" s="3" t="s">
        <v>551</v>
      </c>
      <c r="D189" s="13" t="s">
        <v>552</v>
      </c>
      <c r="E189" s="22" t="s">
        <v>111</v>
      </c>
      <c r="F189" s="33" t="s">
        <v>44</v>
      </c>
      <c r="G189" s="23" t="s">
        <v>3</v>
      </c>
      <c r="H189" s="68">
        <v>0.29166666666666702</v>
      </c>
      <c r="I189" s="4">
        <v>0.37222222222222223</v>
      </c>
      <c r="J189" s="4">
        <v>0.45902777777777781</v>
      </c>
      <c r="K189" s="4">
        <v>0.54236111111111118</v>
      </c>
      <c r="L189" s="4">
        <v>0.59861111111111109</v>
      </c>
      <c r="M189" s="4">
        <v>0.69166666666666676</v>
      </c>
      <c r="N189" s="4">
        <v>0.83194444444444438</v>
      </c>
      <c r="O189" s="4">
        <f t="shared" si="4"/>
        <v>0.54027777777777741</v>
      </c>
      <c r="P189" s="3" t="s">
        <v>738</v>
      </c>
      <c r="Q189" s="79"/>
      <c r="T189">
        <v>182</v>
      </c>
      <c r="V189" s="90">
        <v>642853</v>
      </c>
      <c r="W189" s="91" t="s">
        <v>552</v>
      </c>
      <c r="X189" s="91" t="s">
        <v>111</v>
      </c>
      <c r="Y189" s="92" t="s">
        <v>772</v>
      </c>
    </row>
    <row r="190" spans="1:25" ht="21.6" customHeight="1">
      <c r="A190" s="12">
        <v>328</v>
      </c>
      <c r="B190" s="102" t="s">
        <v>721</v>
      </c>
      <c r="C190" s="3" t="s">
        <v>553</v>
      </c>
      <c r="D190" s="13" t="s">
        <v>187</v>
      </c>
      <c r="E190" s="22" t="s">
        <v>554</v>
      </c>
      <c r="F190" s="33" t="s">
        <v>44</v>
      </c>
      <c r="G190" s="23" t="s">
        <v>3</v>
      </c>
      <c r="H190" s="68">
        <v>0.25</v>
      </c>
      <c r="I190" s="4" t="s">
        <v>731</v>
      </c>
      <c r="J190" s="4" t="s">
        <v>731</v>
      </c>
      <c r="K190" s="4" t="s">
        <v>731</v>
      </c>
      <c r="L190" s="4" t="s">
        <v>731</v>
      </c>
      <c r="M190" s="4" t="s">
        <v>731</v>
      </c>
      <c r="N190" s="75" t="s">
        <v>737</v>
      </c>
      <c r="O190" s="75" t="s">
        <v>737</v>
      </c>
      <c r="P190" s="76"/>
      <c r="Q190" s="86"/>
      <c r="S190" s="38" t="s">
        <v>751</v>
      </c>
      <c r="T190">
        <v>183</v>
      </c>
      <c r="V190" s="90"/>
      <c r="W190" s="91" t="s">
        <v>187</v>
      </c>
      <c r="X190" s="91" t="s">
        <v>554</v>
      </c>
      <c r="Y190" s="92" t="s">
        <v>760</v>
      </c>
    </row>
    <row r="191" spans="1:25" ht="21.6" customHeight="1">
      <c r="A191" s="12">
        <v>329</v>
      </c>
      <c r="B191" s="100">
        <v>642854</v>
      </c>
      <c r="C191" s="54" t="s">
        <v>555</v>
      </c>
      <c r="D191" s="50" t="s">
        <v>556</v>
      </c>
      <c r="E191" s="53" t="s">
        <v>557</v>
      </c>
      <c r="F191" s="33" t="s">
        <v>44</v>
      </c>
      <c r="G191" s="23" t="s">
        <v>3</v>
      </c>
      <c r="H191" s="68">
        <v>0.29166666666666702</v>
      </c>
      <c r="I191" s="4">
        <v>0.36736111111111108</v>
      </c>
      <c r="J191" s="4">
        <v>0.4604166666666667</v>
      </c>
      <c r="K191" s="4">
        <v>0.51458333333333328</v>
      </c>
      <c r="L191" s="4">
        <v>0.57291666666666663</v>
      </c>
      <c r="M191" s="4">
        <v>0.65416666666666667</v>
      </c>
      <c r="N191" s="4">
        <v>0.78333333333333333</v>
      </c>
      <c r="O191" s="4">
        <f t="shared" si="4"/>
        <v>0.49166666666666631</v>
      </c>
      <c r="P191" s="78"/>
      <c r="Q191" s="79"/>
      <c r="T191">
        <v>184</v>
      </c>
      <c r="V191" s="90">
        <v>642854</v>
      </c>
      <c r="W191" s="91" t="s">
        <v>556</v>
      </c>
      <c r="X191" s="91" t="s">
        <v>557</v>
      </c>
      <c r="Y191" s="92" t="s">
        <v>810</v>
      </c>
    </row>
    <row r="192" spans="1:25" ht="21.6" customHeight="1">
      <c r="A192" s="12">
        <v>330</v>
      </c>
      <c r="B192" s="100">
        <v>642855</v>
      </c>
      <c r="C192" s="3" t="s">
        <v>558</v>
      </c>
      <c r="D192" s="13" t="s">
        <v>190</v>
      </c>
      <c r="E192" s="22" t="s">
        <v>19</v>
      </c>
      <c r="F192" s="33" t="s">
        <v>44</v>
      </c>
      <c r="G192" s="23" t="s">
        <v>3</v>
      </c>
      <c r="H192" s="68">
        <v>0.29166666666666702</v>
      </c>
      <c r="I192" s="4">
        <v>0.37291666666666662</v>
      </c>
      <c r="J192" s="4">
        <v>0.47083333333333338</v>
      </c>
      <c r="K192" s="4">
        <v>0.53680555555555554</v>
      </c>
      <c r="L192" s="4">
        <v>0.59652777777777777</v>
      </c>
      <c r="M192" s="4">
        <v>0.6972222222222223</v>
      </c>
      <c r="N192" s="4">
        <v>0.82152777777777775</v>
      </c>
      <c r="O192" s="4">
        <f t="shared" si="4"/>
        <v>0.52986111111111067</v>
      </c>
      <c r="P192" s="3" t="s">
        <v>738</v>
      </c>
      <c r="Q192" s="79"/>
      <c r="T192">
        <v>185</v>
      </c>
      <c r="V192" s="90">
        <v>642855</v>
      </c>
      <c r="W192" s="91" t="s">
        <v>190</v>
      </c>
      <c r="X192" s="91" t="s">
        <v>19</v>
      </c>
      <c r="Y192" s="92" t="s">
        <v>822</v>
      </c>
    </row>
    <row r="193" spans="1:25" ht="21.6" customHeight="1">
      <c r="A193" s="12">
        <v>331</v>
      </c>
      <c r="B193" s="100">
        <v>642856</v>
      </c>
      <c r="C193" s="3" t="s">
        <v>559</v>
      </c>
      <c r="D193" s="13" t="s">
        <v>560</v>
      </c>
      <c r="E193" s="22" t="s">
        <v>108</v>
      </c>
      <c r="F193" s="33" t="s">
        <v>44</v>
      </c>
      <c r="G193" s="23" t="s">
        <v>6</v>
      </c>
      <c r="H193" s="68">
        <v>0.29166666666666702</v>
      </c>
      <c r="I193" s="4">
        <v>0.3659722222222222</v>
      </c>
      <c r="J193" s="4">
        <v>0.45</v>
      </c>
      <c r="K193" s="4">
        <v>0.5131944444444444</v>
      </c>
      <c r="L193" s="4">
        <v>0.57986111111111105</v>
      </c>
      <c r="M193" s="4">
        <v>0.6791666666666667</v>
      </c>
      <c r="N193" s="4">
        <v>0.8027777777777777</v>
      </c>
      <c r="O193" s="4">
        <f t="shared" si="4"/>
        <v>0.51111111111111063</v>
      </c>
      <c r="P193" s="78"/>
      <c r="Q193" s="79"/>
      <c r="T193">
        <v>186</v>
      </c>
      <c r="V193" s="90">
        <v>642856</v>
      </c>
      <c r="W193" s="91" t="s">
        <v>560</v>
      </c>
      <c r="X193" s="91" t="s">
        <v>108</v>
      </c>
      <c r="Y193" s="92" t="s">
        <v>809</v>
      </c>
    </row>
    <row r="194" spans="1:25" ht="21.6" customHeight="1">
      <c r="A194" s="12">
        <v>332</v>
      </c>
      <c r="B194" s="100">
        <v>642857</v>
      </c>
      <c r="C194" s="3" t="s">
        <v>561</v>
      </c>
      <c r="D194" s="13" t="s">
        <v>50</v>
      </c>
      <c r="E194" s="22" t="s">
        <v>562</v>
      </c>
      <c r="F194" s="33" t="s">
        <v>42</v>
      </c>
      <c r="G194" s="23" t="s">
        <v>3</v>
      </c>
      <c r="H194" s="68">
        <v>0.29166666666666702</v>
      </c>
      <c r="I194" s="4">
        <v>0.36944444444444446</v>
      </c>
      <c r="J194" s="4">
        <v>0.43958333333333338</v>
      </c>
      <c r="K194" s="4">
        <v>0.5131944444444444</v>
      </c>
      <c r="L194" s="4">
        <v>0.55555555555555558</v>
      </c>
      <c r="M194" s="4">
        <v>0.65347222222222223</v>
      </c>
      <c r="N194" s="4">
        <v>0.79166666666666663</v>
      </c>
      <c r="O194" s="4">
        <f t="shared" si="4"/>
        <v>0.49999999999999961</v>
      </c>
      <c r="P194" s="3" t="s">
        <v>738</v>
      </c>
      <c r="Q194" s="14" t="s">
        <v>738</v>
      </c>
      <c r="T194">
        <v>187</v>
      </c>
      <c r="V194" s="90">
        <v>642857</v>
      </c>
      <c r="W194" s="91" t="s">
        <v>50</v>
      </c>
      <c r="X194" s="91" t="s">
        <v>562</v>
      </c>
      <c r="Y194" s="92" t="s">
        <v>807</v>
      </c>
    </row>
    <row r="195" spans="1:25" ht="21.6" customHeight="1">
      <c r="A195" s="44">
        <v>333</v>
      </c>
      <c r="B195" s="101"/>
      <c r="C195" s="35" t="s">
        <v>563</v>
      </c>
      <c r="D195" s="46" t="s">
        <v>50</v>
      </c>
      <c r="E195" s="65" t="s">
        <v>564</v>
      </c>
      <c r="F195" s="58" t="s">
        <v>565</v>
      </c>
      <c r="G195" s="47" t="s">
        <v>3</v>
      </c>
      <c r="H195" s="34" t="s">
        <v>714</v>
      </c>
      <c r="I195" s="34"/>
      <c r="J195" s="34"/>
      <c r="K195" s="34"/>
      <c r="L195" s="34"/>
      <c r="M195" s="34"/>
      <c r="N195" s="34"/>
      <c r="O195" s="34" t="s">
        <v>715</v>
      </c>
      <c r="P195" s="35"/>
      <c r="Q195" s="36"/>
      <c r="T195">
        <v>188</v>
      </c>
      <c r="V195" s="90"/>
      <c r="W195" s="91" t="s">
        <v>50</v>
      </c>
      <c r="X195" s="91" t="s">
        <v>564</v>
      </c>
      <c r="Y195" s="92" t="s">
        <v>764</v>
      </c>
    </row>
    <row r="196" spans="1:25" ht="21.6" customHeight="1">
      <c r="A196" s="12">
        <v>334</v>
      </c>
      <c r="B196" s="100">
        <v>642858</v>
      </c>
      <c r="C196" s="3" t="s">
        <v>566</v>
      </c>
      <c r="D196" s="13" t="s">
        <v>567</v>
      </c>
      <c r="E196" s="22" t="s">
        <v>21</v>
      </c>
      <c r="F196" s="33" t="s">
        <v>44</v>
      </c>
      <c r="G196" s="23" t="s">
        <v>6</v>
      </c>
      <c r="H196" s="68">
        <v>0.29166666666666702</v>
      </c>
      <c r="I196" s="4">
        <v>0.3756944444444445</v>
      </c>
      <c r="J196" s="4">
        <v>0.43611111111111112</v>
      </c>
      <c r="K196" s="4">
        <v>0.48958333333333331</v>
      </c>
      <c r="L196" s="4">
        <v>0.53125</v>
      </c>
      <c r="M196" s="4">
        <v>0.61319444444444449</v>
      </c>
      <c r="N196" s="4">
        <v>0.71597222222222223</v>
      </c>
      <c r="O196" s="4">
        <f t="shared" si="4"/>
        <v>0.42430555555555521</v>
      </c>
      <c r="P196" s="3" t="s">
        <v>738</v>
      </c>
      <c r="Q196" s="79"/>
      <c r="T196">
        <v>189</v>
      </c>
      <c r="V196" s="90">
        <v>642858</v>
      </c>
      <c r="W196" s="91" t="s">
        <v>567</v>
      </c>
      <c r="X196" s="91" t="s">
        <v>21</v>
      </c>
      <c r="Y196" s="92" t="s">
        <v>823</v>
      </c>
    </row>
    <row r="197" spans="1:25" ht="21.6" customHeight="1">
      <c r="A197" s="12">
        <v>335</v>
      </c>
      <c r="B197" s="100">
        <v>642859</v>
      </c>
      <c r="C197" s="3" t="s">
        <v>568</v>
      </c>
      <c r="D197" s="13" t="s">
        <v>569</v>
      </c>
      <c r="E197" s="22" t="s">
        <v>570</v>
      </c>
      <c r="F197" s="33" t="s">
        <v>45</v>
      </c>
      <c r="G197" s="23" t="s">
        <v>3</v>
      </c>
      <c r="H197" s="68">
        <v>0.25</v>
      </c>
      <c r="I197" s="4">
        <v>0.3215277777777778</v>
      </c>
      <c r="J197" s="4">
        <v>0.3833333333333333</v>
      </c>
      <c r="K197" s="4">
        <v>0.41875000000000001</v>
      </c>
      <c r="L197" s="4">
        <v>0.61736111111111114</v>
      </c>
      <c r="M197" s="4">
        <v>0.52222222222222225</v>
      </c>
      <c r="N197" s="4">
        <v>0.61597222222222225</v>
      </c>
      <c r="O197" s="4">
        <f t="shared" si="4"/>
        <v>0.36597222222222225</v>
      </c>
      <c r="P197" s="78"/>
      <c r="Q197" s="79"/>
      <c r="T197">
        <v>190</v>
      </c>
      <c r="V197" s="90">
        <v>642859</v>
      </c>
      <c r="W197" s="91" t="s">
        <v>569</v>
      </c>
      <c r="X197" s="91" t="s">
        <v>570</v>
      </c>
      <c r="Y197" s="92" t="s">
        <v>824</v>
      </c>
    </row>
    <row r="198" spans="1:25" ht="21.6" customHeight="1">
      <c r="A198" s="12">
        <v>336</v>
      </c>
      <c r="B198" s="100">
        <v>642860</v>
      </c>
      <c r="C198" s="3" t="s">
        <v>23</v>
      </c>
      <c r="D198" s="13" t="s">
        <v>72</v>
      </c>
      <c r="E198" s="22" t="s">
        <v>19</v>
      </c>
      <c r="F198" s="33" t="s">
        <v>44</v>
      </c>
      <c r="G198" s="23" t="s">
        <v>3</v>
      </c>
      <c r="H198" s="68">
        <v>0.29166666666666702</v>
      </c>
      <c r="I198" s="4">
        <v>0.37152777777777773</v>
      </c>
      <c r="J198" s="4">
        <v>0.46666666666666662</v>
      </c>
      <c r="K198" s="4">
        <v>0.52152777777777781</v>
      </c>
      <c r="L198" s="4">
        <v>0.58194444444444449</v>
      </c>
      <c r="M198" s="4">
        <v>0.68333333333333324</v>
      </c>
      <c r="N198" s="4">
        <v>0.80694444444444446</v>
      </c>
      <c r="O198" s="4">
        <f t="shared" si="4"/>
        <v>0.5152777777777775</v>
      </c>
      <c r="P198" s="78"/>
      <c r="Q198" s="14" t="s">
        <v>738</v>
      </c>
      <c r="T198">
        <v>191</v>
      </c>
      <c r="V198" s="90">
        <v>642860</v>
      </c>
      <c r="W198" s="91" t="s">
        <v>72</v>
      </c>
      <c r="X198" s="91" t="s">
        <v>19</v>
      </c>
      <c r="Y198" s="92" t="s">
        <v>825</v>
      </c>
    </row>
    <row r="199" spans="1:25" ht="21.6" customHeight="1">
      <c r="A199" s="44">
        <v>337</v>
      </c>
      <c r="B199" s="101"/>
      <c r="C199" s="55" t="s">
        <v>571</v>
      </c>
      <c r="D199" s="56" t="s">
        <v>572</v>
      </c>
      <c r="E199" s="57" t="s">
        <v>573</v>
      </c>
      <c r="F199" s="58" t="s">
        <v>44</v>
      </c>
      <c r="G199" s="47" t="s">
        <v>4</v>
      </c>
      <c r="H199" s="34" t="s">
        <v>716</v>
      </c>
      <c r="I199" s="34"/>
      <c r="J199" s="34"/>
      <c r="K199" s="34"/>
      <c r="L199" s="34"/>
      <c r="M199" s="34"/>
      <c r="N199" s="34"/>
      <c r="O199" s="34" t="s">
        <v>716</v>
      </c>
      <c r="P199" s="35"/>
      <c r="Q199" s="36"/>
      <c r="T199">
        <v>192</v>
      </c>
      <c r="V199" s="90"/>
      <c r="W199" s="91" t="s">
        <v>572</v>
      </c>
      <c r="X199" s="91" t="s">
        <v>573</v>
      </c>
      <c r="Y199" s="92" t="s">
        <v>764</v>
      </c>
    </row>
    <row r="200" spans="1:25" ht="21.6" customHeight="1">
      <c r="A200" s="12">
        <v>338</v>
      </c>
      <c r="B200" s="100">
        <v>642861</v>
      </c>
      <c r="C200" s="3" t="s">
        <v>574</v>
      </c>
      <c r="D200" s="13" t="s">
        <v>575</v>
      </c>
      <c r="E200" s="22" t="s">
        <v>576</v>
      </c>
      <c r="F200" s="33" t="s">
        <v>41</v>
      </c>
      <c r="G200" s="23" t="s">
        <v>3</v>
      </c>
      <c r="H200" s="68">
        <v>0.25</v>
      </c>
      <c r="I200" s="4">
        <v>0.32777777777777778</v>
      </c>
      <c r="J200" s="4">
        <v>0.3972222222222222</v>
      </c>
      <c r="K200" s="4">
        <v>0.4513888888888889</v>
      </c>
      <c r="L200" s="4">
        <v>0.49652777777777773</v>
      </c>
      <c r="M200" s="4">
        <v>0.58333333333333337</v>
      </c>
      <c r="N200" s="4">
        <v>0.70000000000000007</v>
      </c>
      <c r="O200" s="4">
        <f t="shared" si="4"/>
        <v>0.45000000000000007</v>
      </c>
      <c r="P200" s="3" t="s">
        <v>738</v>
      </c>
      <c r="Q200" s="14" t="s">
        <v>738</v>
      </c>
      <c r="T200">
        <v>193</v>
      </c>
      <c r="V200" s="90">
        <v>642861</v>
      </c>
      <c r="W200" s="91" t="s">
        <v>575</v>
      </c>
      <c r="X200" s="91" t="s">
        <v>576</v>
      </c>
      <c r="Y200" s="92" t="s">
        <v>778</v>
      </c>
    </row>
    <row r="201" spans="1:25" ht="21.6" customHeight="1">
      <c r="A201" s="12">
        <v>339</v>
      </c>
      <c r="B201" s="100">
        <v>642862</v>
      </c>
      <c r="C201" s="3" t="s">
        <v>577</v>
      </c>
      <c r="D201" s="13" t="s">
        <v>73</v>
      </c>
      <c r="E201" s="22" t="s">
        <v>486</v>
      </c>
      <c r="F201" s="33" t="s">
        <v>44</v>
      </c>
      <c r="G201" s="23" t="s">
        <v>3</v>
      </c>
      <c r="H201" s="68">
        <v>0.25</v>
      </c>
      <c r="I201" s="4">
        <v>0.32500000000000001</v>
      </c>
      <c r="J201" s="4">
        <v>0.40069444444444446</v>
      </c>
      <c r="K201" s="4">
        <v>0.4548611111111111</v>
      </c>
      <c r="L201" s="4">
        <v>0.49583333333333335</v>
      </c>
      <c r="M201" s="4">
        <v>0.56944444444444442</v>
      </c>
      <c r="N201" s="4">
        <v>0.69166666666666676</v>
      </c>
      <c r="O201" s="4">
        <f t="shared" si="4"/>
        <v>0.44166666666666676</v>
      </c>
      <c r="P201" s="78"/>
      <c r="Q201" s="14" t="s">
        <v>738</v>
      </c>
      <c r="T201">
        <v>194</v>
      </c>
      <c r="V201" s="90">
        <v>642862</v>
      </c>
      <c r="W201" s="91" t="s">
        <v>73</v>
      </c>
      <c r="X201" s="91" t="s">
        <v>486</v>
      </c>
      <c r="Y201" s="92" t="s">
        <v>826</v>
      </c>
    </row>
    <row r="202" spans="1:25" ht="21.6" customHeight="1">
      <c r="A202" s="12">
        <v>340</v>
      </c>
      <c r="B202" s="100">
        <v>642863</v>
      </c>
      <c r="C202" s="3" t="s">
        <v>578</v>
      </c>
      <c r="D202" s="13" t="s">
        <v>73</v>
      </c>
      <c r="E202" s="22" t="s">
        <v>7</v>
      </c>
      <c r="F202" s="33" t="s">
        <v>43</v>
      </c>
      <c r="G202" s="23" t="s">
        <v>3</v>
      </c>
      <c r="H202" s="68">
        <v>0.29166666666666702</v>
      </c>
      <c r="I202" s="4">
        <v>0.36249999999999999</v>
      </c>
      <c r="J202" s="4">
        <v>0.43888888888888888</v>
      </c>
      <c r="K202" s="4">
        <v>0.50069444444444444</v>
      </c>
      <c r="L202" s="4">
        <v>0.55486111111111114</v>
      </c>
      <c r="M202" s="4">
        <v>0.62847222222222221</v>
      </c>
      <c r="N202" s="4">
        <v>0.7583333333333333</v>
      </c>
      <c r="O202" s="4">
        <f t="shared" si="4"/>
        <v>0.46666666666666629</v>
      </c>
      <c r="P202" s="3" t="s">
        <v>738</v>
      </c>
      <c r="Q202" s="79"/>
      <c r="T202">
        <v>195</v>
      </c>
      <c r="V202" s="90">
        <v>642863</v>
      </c>
      <c r="W202" s="91" t="s">
        <v>73</v>
      </c>
      <c r="X202" s="91" t="s">
        <v>7</v>
      </c>
      <c r="Y202" s="92" t="s">
        <v>827</v>
      </c>
    </row>
    <row r="203" spans="1:25" ht="21.6" customHeight="1">
      <c r="A203" s="44">
        <v>341</v>
      </c>
      <c r="B203" s="101"/>
      <c r="C203" s="35" t="s">
        <v>579</v>
      </c>
      <c r="D203" s="46" t="s">
        <v>73</v>
      </c>
      <c r="E203" s="65" t="s">
        <v>49</v>
      </c>
      <c r="F203" s="58" t="s">
        <v>44</v>
      </c>
      <c r="G203" s="47" t="s">
        <v>3</v>
      </c>
      <c r="H203" s="34" t="s">
        <v>719</v>
      </c>
      <c r="I203" s="34"/>
      <c r="J203" s="34"/>
      <c r="K203" s="34"/>
      <c r="L203" s="34"/>
      <c r="M203" s="34"/>
      <c r="N203" s="34"/>
      <c r="O203" s="34" t="s">
        <v>719</v>
      </c>
      <c r="P203" s="35"/>
      <c r="Q203" s="36"/>
      <c r="T203">
        <v>196</v>
      </c>
      <c r="V203" s="90"/>
      <c r="W203" s="91" t="s">
        <v>73</v>
      </c>
      <c r="X203" s="91" t="s">
        <v>49</v>
      </c>
      <c r="Y203" s="92" t="s">
        <v>764</v>
      </c>
    </row>
    <row r="204" spans="1:25" ht="21.6" customHeight="1">
      <c r="A204" s="12">
        <v>342</v>
      </c>
      <c r="B204" s="100">
        <v>642864</v>
      </c>
      <c r="C204" s="3" t="s">
        <v>580</v>
      </c>
      <c r="D204" s="13" t="s">
        <v>581</v>
      </c>
      <c r="E204" s="22" t="s">
        <v>582</v>
      </c>
      <c r="F204" s="33" t="s">
        <v>331</v>
      </c>
      <c r="G204" s="23" t="s">
        <v>410</v>
      </c>
      <c r="H204" s="68">
        <v>0.29166666666666702</v>
      </c>
      <c r="I204" s="4">
        <v>0.39097222222222222</v>
      </c>
      <c r="J204" s="4">
        <v>0.4916666666666667</v>
      </c>
      <c r="K204" s="4">
        <v>0.5493055555555556</v>
      </c>
      <c r="L204" s="4">
        <v>0.6</v>
      </c>
      <c r="M204" s="4">
        <v>0.70833333333333337</v>
      </c>
      <c r="N204" s="4">
        <v>0.84583333333333333</v>
      </c>
      <c r="O204" s="4">
        <f t="shared" si="4"/>
        <v>0.55416666666666625</v>
      </c>
      <c r="P204" s="3" t="s">
        <v>738</v>
      </c>
      <c r="Q204" s="79"/>
      <c r="T204">
        <v>197</v>
      </c>
      <c r="V204" s="90">
        <v>642864</v>
      </c>
      <c r="W204" s="91" t="s">
        <v>581</v>
      </c>
      <c r="X204" s="91" t="s">
        <v>582</v>
      </c>
      <c r="Y204" s="92" t="s">
        <v>828</v>
      </c>
    </row>
    <row r="205" spans="1:25" ht="21.6" customHeight="1">
      <c r="A205" s="44">
        <v>343</v>
      </c>
      <c r="B205" s="101"/>
      <c r="C205" s="35" t="s">
        <v>583</v>
      </c>
      <c r="D205" s="46" t="s">
        <v>584</v>
      </c>
      <c r="E205" s="65" t="s">
        <v>585</v>
      </c>
      <c r="F205" s="58" t="s">
        <v>44</v>
      </c>
      <c r="G205" s="47" t="s">
        <v>3</v>
      </c>
      <c r="H205" s="34" t="s">
        <v>714</v>
      </c>
      <c r="I205" s="34"/>
      <c r="J205" s="34"/>
      <c r="K205" s="34"/>
      <c r="L205" s="34"/>
      <c r="M205" s="34"/>
      <c r="N205" s="34"/>
      <c r="O205" s="34" t="s">
        <v>715</v>
      </c>
      <c r="P205" s="35"/>
      <c r="Q205" s="36"/>
      <c r="T205">
        <v>198</v>
      </c>
      <c r="V205" s="90"/>
      <c r="W205" s="91" t="s">
        <v>584</v>
      </c>
      <c r="X205" s="91" t="s">
        <v>585</v>
      </c>
      <c r="Y205" s="92" t="s">
        <v>764</v>
      </c>
    </row>
    <row r="206" spans="1:25" ht="21.6" customHeight="1">
      <c r="A206" s="12">
        <v>344</v>
      </c>
      <c r="B206" s="100">
        <v>642865</v>
      </c>
      <c r="C206" s="3" t="s">
        <v>586</v>
      </c>
      <c r="D206" s="13" t="s">
        <v>587</v>
      </c>
      <c r="E206" s="22" t="s">
        <v>263</v>
      </c>
      <c r="F206" s="33" t="s">
        <v>44</v>
      </c>
      <c r="G206" s="23" t="s">
        <v>3</v>
      </c>
      <c r="H206" s="68">
        <v>0.25</v>
      </c>
      <c r="I206" s="4">
        <v>0.33611111111111108</v>
      </c>
      <c r="J206" s="4">
        <v>0.41111111111111115</v>
      </c>
      <c r="K206" s="4">
        <v>0.45833333333333331</v>
      </c>
      <c r="L206" s="4">
        <v>0.50416666666666665</v>
      </c>
      <c r="M206" s="4">
        <v>0.57638888888888895</v>
      </c>
      <c r="N206" s="4">
        <v>0.70833333333333337</v>
      </c>
      <c r="O206" s="4">
        <f t="shared" si="4"/>
        <v>0.45833333333333337</v>
      </c>
      <c r="P206" s="78"/>
      <c r="Q206" s="14" t="s">
        <v>738</v>
      </c>
      <c r="T206">
        <v>199</v>
      </c>
      <c r="V206" s="90">
        <v>642865</v>
      </c>
      <c r="W206" s="91" t="s">
        <v>587</v>
      </c>
      <c r="X206" s="91" t="s">
        <v>263</v>
      </c>
      <c r="Y206" s="92" t="s">
        <v>829</v>
      </c>
    </row>
    <row r="207" spans="1:25" ht="21.6" customHeight="1">
      <c r="A207" s="12">
        <v>345</v>
      </c>
      <c r="B207" s="102"/>
      <c r="C207" s="3" t="s">
        <v>588</v>
      </c>
      <c r="D207" s="13" t="s">
        <v>109</v>
      </c>
      <c r="E207" s="22" t="s">
        <v>476</v>
      </c>
      <c r="F207" s="33" t="s">
        <v>149</v>
      </c>
      <c r="G207" s="23" t="s">
        <v>3</v>
      </c>
      <c r="H207" s="68">
        <v>0.25</v>
      </c>
      <c r="I207" s="4" t="s">
        <v>724</v>
      </c>
      <c r="J207" s="4" t="s">
        <v>727</v>
      </c>
      <c r="K207" s="75" t="s">
        <v>728</v>
      </c>
      <c r="L207" s="75"/>
      <c r="M207" s="75"/>
      <c r="N207" s="75"/>
      <c r="O207" s="75" t="s">
        <v>35</v>
      </c>
      <c r="P207" s="76"/>
      <c r="Q207" s="77"/>
      <c r="S207" s="38" t="s">
        <v>730</v>
      </c>
      <c r="T207">
        <v>200</v>
      </c>
      <c r="V207" s="90"/>
      <c r="W207" s="91" t="s">
        <v>109</v>
      </c>
      <c r="X207" s="91" t="s">
        <v>476</v>
      </c>
      <c r="Y207" s="92" t="s">
        <v>760</v>
      </c>
    </row>
    <row r="208" spans="1:25" ht="21.6" customHeight="1">
      <c r="A208" s="44">
        <v>346</v>
      </c>
      <c r="B208" s="101"/>
      <c r="C208" s="35" t="s">
        <v>589</v>
      </c>
      <c r="D208" s="46" t="s">
        <v>590</v>
      </c>
      <c r="E208" s="65" t="s">
        <v>17</v>
      </c>
      <c r="F208" s="58" t="s">
        <v>44</v>
      </c>
      <c r="G208" s="47" t="s">
        <v>3</v>
      </c>
      <c r="H208" s="34" t="s">
        <v>716</v>
      </c>
      <c r="I208" s="34"/>
      <c r="J208" s="34"/>
      <c r="K208" s="34"/>
      <c r="L208" s="34"/>
      <c r="M208" s="34"/>
      <c r="N208" s="34"/>
      <c r="O208" s="34" t="s">
        <v>716</v>
      </c>
      <c r="P208" s="35"/>
      <c r="Q208" s="36"/>
      <c r="T208">
        <v>201</v>
      </c>
      <c r="V208" s="90"/>
      <c r="W208" s="91" t="s">
        <v>590</v>
      </c>
      <c r="X208" s="91" t="s">
        <v>17</v>
      </c>
      <c r="Y208" s="92" t="s">
        <v>764</v>
      </c>
    </row>
    <row r="209" spans="1:25" ht="21.6" customHeight="1">
      <c r="A209" s="12">
        <v>347</v>
      </c>
      <c r="B209" s="100">
        <v>642866</v>
      </c>
      <c r="C209" s="3" t="s">
        <v>591</v>
      </c>
      <c r="D209" s="13" t="s">
        <v>592</v>
      </c>
      <c r="E209" s="22" t="s">
        <v>18</v>
      </c>
      <c r="F209" s="33" t="s">
        <v>44</v>
      </c>
      <c r="G209" s="23" t="s">
        <v>4</v>
      </c>
      <c r="H209" s="68">
        <v>0.29166666666666702</v>
      </c>
      <c r="I209" s="4">
        <v>0.3888888888888889</v>
      </c>
      <c r="J209" s="4">
        <v>0.49444444444444446</v>
      </c>
      <c r="K209" s="4">
        <v>0.5493055555555556</v>
      </c>
      <c r="L209" s="4">
        <v>0.59930555555555554</v>
      </c>
      <c r="M209" s="4">
        <v>0.70833333333333337</v>
      </c>
      <c r="N209" s="4">
        <v>0.84583333333333333</v>
      </c>
      <c r="O209" s="4">
        <f t="shared" si="4"/>
        <v>0.55416666666666625</v>
      </c>
      <c r="P209" s="3" t="s">
        <v>738</v>
      </c>
      <c r="Q209" s="79"/>
      <c r="T209">
        <v>202</v>
      </c>
      <c r="V209" s="90">
        <v>642866</v>
      </c>
      <c r="W209" s="91" t="s">
        <v>592</v>
      </c>
      <c r="X209" s="91" t="s">
        <v>18</v>
      </c>
      <c r="Y209" s="92" t="s">
        <v>828</v>
      </c>
    </row>
    <row r="210" spans="1:25" ht="21.6" customHeight="1">
      <c r="A210" s="12">
        <v>348</v>
      </c>
      <c r="B210" s="102"/>
      <c r="C210" s="3" t="s">
        <v>593</v>
      </c>
      <c r="D210" s="13" t="s">
        <v>594</v>
      </c>
      <c r="E210" s="22" t="s">
        <v>595</v>
      </c>
      <c r="F210" s="33" t="s">
        <v>42</v>
      </c>
      <c r="G210" s="23" t="s">
        <v>3</v>
      </c>
      <c r="H210" s="68">
        <v>0.29166666666666702</v>
      </c>
      <c r="I210" s="4" t="s">
        <v>724</v>
      </c>
      <c r="J210" s="75" t="s">
        <v>723</v>
      </c>
      <c r="K210" s="75"/>
      <c r="L210" s="75"/>
      <c r="M210" s="75"/>
      <c r="N210" s="75"/>
      <c r="O210" s="75" t="s">
        <v>723</v>
      </c>
      <c r="P210" s="76"/>
      <c r="Q210" s="77"/>
      <c r="S210" s="38" t="s">
        <v>726</v>
      </c>
      <c r="T210">
        <v>203</v>
      </c>
      <c r="V210" s="90"/>
      <c r="W210" s="91" t="s">
        <v>594</v>
      </c>
      <c r="X210" s="91" t="s">
        <v>595</v>
      </c>
      <c r="Y210" s="92" t="s">
        <v>760</v>
      </c>
    </row>
    <row r="211" spans="1:25" ht="21.6" customHeight="1">
      <c r="A211" s="12">
        <v>349</v>
      </c>
      <c r="B211" s="100">
        <v>642867</v>
      </c>
      <c r="C211" s="3" t="s">
        <v>596</v>
      </c>
      <c r="D211" s="13" t="s">
        <v>597</v>
      </c>
      <c r="E211" s="22" t="s">
        <v>598</v>
      </c>
      <c r="F211" s="33" t="s">
        <v>41</v>
      </c>
      <c r="G211" s="23" t="s">
        <v>3</v>
      </c>
      <c r="H211" s="68">
        <v>0.29166666666666702</v>
      </c>
      <c r="I211" s="4">
        <v>0.35625000000000001</v>
      </c>
      <c r="J211" s="4">
        <v>0.41875000000000001</v>
      </c>
      <c r="K211" s="4">
        <v>0.47222222222222227</v>
      </c>
      <c r="L211" s="4">
        <v>0.5229166666666667</v>
      </c>
      <c r="M211" s="4">
        <v>0.6069444444444444</v>
      </c>
      <c r="N211" s="4">
        <v>0.7416666666666667</v>
      </c>
      <c r="O211" s="4">
        <f t="shared" si="4"/>
        <v>0.44999999999999968</v>
      </c>
      <c r="P211" s="3" t="s">
        <v>738</v>
      </c>
      <c r="Q211" s="79"/>
      <c r="T211">
        <v>204</v>
      </c>
      <c r="V211" s="90">
        <v>642867</v>
      </c>
      <c r="W211" s="91" t="s">
        <v>597</v>
      </c>
      <c r="X211" s="91" t="s">
        <v>598</v>
      </c>
      <c r="Y211" s="92" t="s">
        <v>778</v>
      </c>
    </row>
    <row r="212" spans="1:25" ht="21.6" customHeight="1">
      <c r="A212" s="44">
        <v>350</v>
      </c>
      <c r="B212" s="45"/>
      <c r="C212" s="35" t="s">
        <v>599</v>
      </c>
      <c r="D212" s="46" t="s">
        <v>600</v>
      </c>
      <c r="E212" s="65" t="s">
        <v>129</v>
      </c>
      <c r="F212" s="58" t="s">
        <v>601</v>
      </c>
      <c r="G212" s="47" t="s">
        <v>602</v>
      </c>
      <c r="H212" s="34" t="s">
        <v>720</v>
      </c>
      <c r="I212" s="34"/>
      <c r="J212" s="34"/>
      <c r="K212" s="34"/>
      <c r="L212" s="34"/>
      <c r="M212" s="34"/>
      <c r="N212" s="34"/>
      <c r="O212" s="34" t="s">
        <v>720</v>
      </c>
      <c r="P212" s="35"/>
      <c r="Q212" s="36"/>
      <c r="T212">
        <v>205</v>
      </c>
      <c r="V212" s="90"/>
      <c r="W212" s="91" t="s">
        <v>600</v>
      </c>
      <c r="X212" s="91" t="s">
        <v>129</v>
      </c>
      <c r="Y212" s="92" t="s">
        <v>764</v>
      </c>
    </row>
    <row r="213" spans="1:25" ht="45" customHeight="1">
      <c r="A213" s="7" t="s">
        <v>0</v>
      </c>
      <c r="B213" s="30" t="s">
        <v>86</v>
      </c>
      <c r="C213" s="41"/>
      <c r="D213" s="5" t="s">
        <v>34</v>
      </c>
      <c r="E213" s="6"/>
      <c r="F213" s="31" t="s">
        <v>40</v>
      </c>
      <c r="G213" s="27" t="s">
        <v>1</v>
      </c>
      <c r="H213" s="8" t="s">
        <v>32</v>
      </c>
      <c r="I213" s="8" t="s">
        <v>364</v>
      </c>
      <c r="J213" s="8" t="s">
        <v>361</v>
      </c>
      <c r="K213" s="8" t="s">
        <v>363</v>
      </c>
      <c r="L213" s="8" t="s">
        <v>362</v>
      </c>
      <c r="M213" s="8" t="s">
        <v>365</v>
      </c>
      <c r="N213" s="8" t="s">
        <v>33</v>
      </c>
      <c r="O213" s="9" t="s">
        <v>29</v>
      </c>
      <c r="P213" s="10" t="s">
        <v>30</v>
      </c>
      <c r="Q213" s="11" t="s">
        <v>31</v>
      </c>
      <c r="V213" s="90"/>
      <c r="W213" s="91"/>
      <c r="X213" s="91"/>
      <c r="Y213" s="92"/>
    </row>
    <row r="214" spans="1:25" ht="45" customHeight="1">
      <c r="A214" s="7" t="s">
        <v>0</v>
      </c>
      <c r="B214" s="30" t="s">
        <v>86</v>
      </c>
      <c r="C214" s="41"/>
      <c r="D214" s="5" t="s">
        <v>34</v>
      </c>
      <c r="E214" s="6"/>
      <c r="F214" s="31" t="s">
        <v>40</v>
      </c>
      <c r="G214" s="27" t="s">
        <v>1</v>
      </c>
      <c r="H214" s="8" t="s">
        <v>32</v>
      </c>
      <c r="I214" s="8" t="s">
        <v>364</v>
      </c>
      <c r="J214" s="8" t="s">
        <v>361</v>
      </c>
      <c r="K214" s="8" t="s">
        <v>363</v>
      </c>
      <c r="L214" s="8" t="s">
        <v>362</v>
      </c>
      <c r="M214" s="8" t="s">
        <v>365</v>
      </c>
      <c r="N214" s="8" t="s">
        <v>33</v>
      </c>
      <c r="O214" s="9" t="s">
        <v>29</v>
      </c>
      <c r="P214" s="10" t="s">
        <v>30</v>
      </c>
      <c r="Q214" s="11" t="s">
        <v>31</v>
      </c>
      <c r="V214" s="90"/>
      <c r="W214" s="91"/>
      <c r="X214" s="91"/>
      <c r="Y214" s="92"/>
    </row>
    <row r="215" spans="1:25" ht="21.6" customHeight="1">
      <c r="A215" s="12">
        <v>351</v>
      </c>
      <c r="B215" s="100">
        <v>642868</v>
      </c>
      <c r="C215" s="3" t="s">
        <v>603</v>
      </c>
      <c r="D215" s="13" t="s">
        <v>222</v>
      </c>
      <c r="E215" s="22" t="s">
        <v>604</v>
      </c>
      <c r="F215" s="59" t="s">
        <v>46</v>
      </c>
      <c r="G215" s="60" t="s">
        <v>6</v>
      </c>
      <c r="H215" s="68">
        <v>0.25</v>
      </c>
      <c r="I215" s="4">
        <v>0.34097222222222223</v>
      </c>
      <c r="J215" s="4">
        <v>0.41250000000000003</v>
      </c>
      <c r="K215" s="4">
        <v>0.46319444444444446</v>
      </c>
      <c r="L215" s="4">
        <v>0.50416666666666665</v>
      </c>
      <c r="M215" s="4">
        <v>0.57986111111111105</v>
      </c>
      <c r="N215" s="4">
        <v>0.71388888888888891</v>
      </c>
      <c r="O215" s="4">
        <f>N215-H215</f>
        <v>0.46388888888888891</v>
      </c>
      <c r="P215" s="78"/>
      <c r="Q215" s="14" t="s">
        <v>738</v>
      </c>
      <c r="T215">
        <v>206</v>
      </c>
      <c r="V215" s="90">
        <v>642868</v>
      </c>
      <c r="W215" s="91" t="s">
        <v>222</v>
      </c>
      <c r="X215" s="91" t="s">
        <v>604</v>
      </c>
      <c r="Y215" s="92" t="s">
        <v>801</v>
      </c>
    </row>
    <row r="216" spans="1:25" ht="21.6" customHeight="1">
      <c r="A216" s="12">
        <v>352</v>
      </c>
      <c r="B216" s="100">
        <v>642869</v>
      </c>
      <c r="C216" s="3" t="s">
        <v>605</v>
      </c>
      <c r="D216" s="13" t="s">
        <v>10</v>
      </c>
      <c r="E216" s="22" t="s">
        <v>22</v>
      </c>
      <c r="F216" s="61" t="s">
        <v>42</v>
      </c>
      <c r="G216" s="62" t="s">
        <v>6</v>
      </c>
      <c r="H216" s="68">
        <v>0.29166666666666702</v>
      </c>
      <c r="I216" s="4">
        <v>0.35625000000000001</v>
      </c>
      <c r="J216" s="4">
        <v>0.41875000000000001</v>
      </c>
      <c r="K216" s="4">
        <v>0.46458333333333335</v>
      </c>
      <c r="L216" s="4">
        <v>0.5229166666666667</v>
      </c>
      <c r="M216" s="4">
        <v>0.59930555555555554</v>
      </c>
      <c r="N216" s="4">
        <v>0.71597222222222223</v>
      </c>
      <c r="O216" s="4">
        <f>N216-H216</f>
        <v>0.42430555555555521</v>
      </c>
      <c r="P216" s="3" t="s">
        <v>738</v>
      </c>
      <c r="Q216" s="14" t="s">
        <v>738</v>
      </c>
      <c r="T216">
        <v>207</v>
      </c>
      <c r="V216" s="90">
        <v>642869</v>
      </c>
      <c r="W216" s="91" t="s">
        <v>10</v>
      </c>
      <c r="X216" s="91" t="s">
        <v>22</v>
      </c>
      <c r="Y216" s="92" t="s">
        <v>823</v>
      </c>
    </row>
    <row r="217" spans="1:25" ht="21.6" customHeight="1">
      <c r="A217" s="44">
        <v>353</v>
      </c>
      <c r="B217" s="101"/>
      <c r="C217" s="35" t="s">
        <v>606</v>
      </c>
      <c r="D217" s="46" t="s">
        <v>10</v>
      </c>
      <c r="E217" s="65" t="s">
        <v>284</v>
      </c>
      <c r="F217" s="70" t="s">
        <v>44</v>
      </c>
      <c r="G217" s="71" t="s">
        <v>3</v>
      </c>
      <c r="H217" s="34" t="s">
        <v>28</v>
      </c>
      <c r="I217" s="34"/>
      <c r="J217" s="34"/>
      <c r="K217" s="34"/>
      <c r="L217" s="34"/>
      <c r="M217" s="34"/>
      <c r="N217" s="34"/>
      <c r="O217" s="34" t="s">
        <v>28</v>
      </c>
      <c r="P217" s="35"/>
      <c r="Q217" s="36"/>
      <c r="T217">
        <v>208</v>
      </c>
      <c r="V217" s="90"/>
      <c r="W217" s="91" t="s">
        <v>10</v>
      </c>
      <c r="X217" s="91" t="s">
        <v>284</v>
      </c>
      <c r="Y217" s="92" t="s">
        <v>764</v>
      </c>
    </row>
    <row r="218" spans="1:25" ht="21.6" customHeight="1">
      <c r="A218" s="12">
        <v>354</v>
      </c>
      <c r="B218" s="100">
        <v>642870</v>
      </c>
      <c r="C218" s="3" t="s">
        <v>607</v>
      </c>
      <c r="D218" s="13" t="s">
        <v>10</v>
      </c>
      <c r="E218" s="22" t="s">
        <v>608</v>
      </c>
      <c r="F218" s="33" t="s">
        <v>44</v>
      </c>
      <c r="G218" s="23" t="s">
        <v>3</v>
      </c>
      <c r="H218" s="68">
        <v>0.25</v>
      </c>
      <c r="I218" s="4">
        <v>0.33263888888888887</v>
      </c>
      <c r="J218" s="4">
        <v>0.41319444444444442</v>
      </c>
      <c r="K218" s="4">
        <v>0.48333333333333334</v>
      </c>
      <c r="L218" s="4">
        <v>0.52777777777777779</v>
      </c>
      <c r="M218" s="4">
        <v>0.62777777777777777</v>
      </c>
      <c r="N218" s="4">
        <v>0.7729166666666667</v>
      </c>
      <c r="O218" s="4">
        <f>N218-H218</f>
        <v>0.5229166666666667</v>
      </c>
      <c r="P218" s="3" t="s">
        <v>738</v>
      </c>
      <c r="Q218" s="79"/>
      <c r="T218">
        <v>209</v>
      </c>
      <c r="V218" s="90">
        <v>642870</v>
      </c>
      <c r="W218" s="91" t="s">
        <v>10</v>
      </c>
      <c r="X218" s="91" t="s">
        <v>608</v>
      </c>
      <c r="Y218" s="92" t="s">
        <v>769</v>
      </c>
    </row>
    <row r="219" spans="1:25" ht="21.6" customHeight="1">
      <c r="A219" s="12">
        <v>355</v>
      </c>
      <c r="B219" s="102"/>
      <c r="C219" s="3" t="s">
        <v>609</v>
      </c>
      <c r="D219" s="13" t="s">
        <v>610</v>
      </c>
      <c r="E219" s="22" t="s">
        <v>111</v>
      </c>
      <c r="F219" s="33" t="s">
        <v>44</v>
      </c>
      <c r="G219" s="23" t="s">
        <v>3</v>
      </c>
      <c r="H219" s="68">
        <v>0.29166666666666702</v>
      </c>
      <c r="I219" s="4" t="s">
        <v>731</v>
      </c>
      <c r="J219" s="4" t="s">
        <v>731</v>
      </c>
      <c r="K219" s="4" t="s">
        <v>731</v>
      </c>
      <c r="L219" s="4" t="s">
        <v>731</v>
      </c>
      <c r="M219" s="75" t="s">
        <v>737</v>
      </c>
      <c r="N219" s="75"/>
      <c r="O219" s="75" t="s">
        <v>737</v>
      </c>
      <c r="P219" s="76"/>
      <c r="Q219" s="77"/>
      <c r="S219" s="38" t="s">
        <v>743</v>
      </c>
      <c r="T219">
        <v>210</v>
      </c>
      <c r="V219" s="90"/>
      <c r="W219" s="91" t="s">
        <v>610</v>
      </c>
      <c r="X219" s="91" t="s">
        <v>111</v>
      </c>
      <c r="Y219" s="92" t="s">
        <v>760</v>
      </c>
    </row>
    <row r="220" spans="1:25" ht="21.6" customHeight="1">
      <c r="A220" s="12">
        <v>356</v>
      </c>
      <c r="B220" s="100">
        <v>642871</v>
      </c>
      <c r="C220" s="3" t="s">
        <v>611</v>
      </c>
      <c r="D220" s="13" t="s">
        <v>229</v>
      </c>
      <c r="E220" s="22" t="s">
        <v>612</v>
      </c>
      <c r="F220" s="33" t="s">
        <v>45</v>
      </c>
      <c r="G220" s="23" t="s">
        <v>6</v>
      </c>
      <c r="H220" s="68">
        <v>0.29166666666666702</v>
      </c>
      <c r="I220" s="4">
        <v>0.36180555555555555</v>
      </c>
      <c r="J220" s="4">
        <v>0.42430555555555555</v>
      </c>
      <c r="K220" s="4">
        <v>0.46527777777777773</v>
      </c>
      <c r="L220" s="4">
        <v>0.49861111111111112</v>
      </c>
      <c r="M220" s="4">
        <v>0.56666666666666665</v>
      </c>
      <c r="N220" s="4">
        <v>0.67986111111111114</v>
      </c>
      <c r="O220" s="4">
        <f t="shared" ref="O220:O266" si="5">N220-H220</f>
        <v>0.38819444444444412</v>
      </c>
      <c r="P220" s="3" t="s">
        <v>738</v>
      </c>
      <c r="Q220" s="14" t="s">
        <v>738</v>
      </c>
      <c r="T220">
        <v>211</v>
      </c>
      <c r="V220" s="90">
        <v>642871</v>
      </c>
      <c r="W220" s="91" t="s">
        <v>229</v>
      </c>
      <c r="X220" s="91" t="s">
        <v>612</v>
      </c>
      <c r="Y220" s="92" t="s">
        <v>830</v>
      </c>
    </row>
    <row r="221" spans="1:25" ht="21.6" customHeight="1">
      <c r="A221" s="12">
        <v>357</v>
      </c>
      <c r="B221" s="100">
        <v>642872</v>
      </c>
      <c r="C221" s="3" t="s">
        <v>75</v>
      </c>
      <c r="D221" s="13" t="s">
        <v>76</v>
      </c>
      <c r="E221" s="22" t="s">
        <v>77</v>
      </c>
      <c r="F221" s="33" t="s">
        <v>44</v>
      </c>
      <c r="G221" s="23" t="s">
        <v>6</v>
      </c>
      <c r="H221" s="68">
        <v>0.29166666666666702</v>
      </c>
      <c r="I221" s="4">
        <v>0.36319444444444443</v>
      </c>
      <c r="J221" s="4">
        <v>0.43055555555555558</v>
      </c>
      <c r="K221" s="4">
        <v>0.47847222222222219</v>
      </c>
      <c r="L221" s="4">
        <v>0.5131944444444444</v>
      </c>
      <c r="M221" s="4">
        <v>0.59166666666666667</v>
      </c>
      <c r="N221" s="4">
        <v>0.71944444444444444</v>
      </c>
      <c r="O221" s="4">
        <f t="shared" si="5"/>
        <v>0.42777777777777742</v>
      </c>
      <c r="P221" s="78"/>
      <c r="Q221" s="79"/>
      <c r="T221">
        <v>212</v>
      </c>
      <c r="V221" s="90">
        <v>642872</v>
      </c>
      <c r="W221" s="91" t="s">
        <v>76</v>
      </c>
      <c r="X221" s="91" t="s">
        <v>77</v>
      </c>
      <c r="Y221" s="92" t="s">
        <v>831</v>
      </c>
    </row>
    <row r="222" spans="1:25" ht="21.6" customHeight="1">
      <c r="A222" s="12">
        <v>358</v>
      </c>
      <c r="B222" s="100">
        <v>642873</v>
      </c>
      <c r="C222" s="3" t="s">
        <v>613</v>
      </c>
      <c r="D222" s="13" t="s">
        <v>614</v>
      </c>
      <c r="E222" s="22" t="s">
        <v>55</v>
      </c>
      <c r="F222" s="33" t="s">
        <v>44</v>
      </c>
      <c r="G222" s="23" t="s">
        <v>3</v>
      </c>
      <c r="H222" s="68">
        <v>0.27083333333333331</v>
      </c>
      <c r="I222" s="4">
        <v>0.35347222222222219</v>
      </c>
      <c r="J222" s="4">
        <v>0.42569444444444443</v>
      </c>
      <c r="K222" s="4">
        <v>0.47638888888888892</v>
      </c>
      <c r="L222" s="4">
        <v>0.53749999999999998</v>
      </c>
      <c r="M222" s="4">
        <v>0.61875000000000002</v>
      </c>
      <c r="N222" s="4">
        <v>0.7583333333333333</v>
      </c>
      <c r="O222" s="4">
        <f t="shared" si="5"/>
        <v>0.48749999999999999</v>
      </c>
      <c r="P222" s="78"/>
      <c r="Q222" s="14" t="s">
        <v>738</v>
      </c>
      <c r="T222">
        <v>213</v>
      </c>
      <c r="V222" s="90">
        <v>642873</v>
      </c>
      <c r="W222" s="91" t="s">
        <v>614</v>
      </c>
      <c r="X222" s="91" t="s">
        <v>55</v>
      </c>
      <c r="Y222" s="92" t="s">
        <v>832</v>
      </c>
    </row>
    <row r="223" spans="1:25" ht="21.6" customHeight="1">
      <c r="A223" s="12">
        <v>359</v>
      </c>
      <c r="B223" s="100">
        <v>642874</v>
      </c>
      <c r="C223" s="3" t="s">
        <v>615</v>
      </c>
      <c r="D223" s="13" t="s">
        <v>616</v>
      </c>
      <c r="E223" s="22" t="s">
        <v>426</v>
      </c>
      <c r="F223" s="33" t="s">
        <v>44</v>
      </c>
      <c r="G223" s="23" t="s">
        <v>3</v>
      </c>
      <c r="H223" s="68">
        <v>0.29166666666666702</v>
      </c>
      <c r="I223" s="4">
        <v>0.3756944444444445</v>
      </c>
      <c r="J223" s="4">
        <v>0.4777777777777778</v>
      </c>
      <c r="K223" s="4">
        <v>0.54583333333333328</v>
      </c>
      <c r="L223" s="4">
        <v>0.59444444444444444</v>
      </c>
      <c r="M223" s="4">
        <v>0.6958333333333333</v>
      </c>
      <c r="N223" s="4">
        <v>0.83958333333333324</v>
      </c>
      <c r="O223" s="4">
        <f t="shared" si="5"/>
        <v>0.54791666666666616</v>
      </c>
      <c r="P223" s="3" t="s">
        <v>738</v>
      </c>
      <c r="Q223" s="79"/>
      <c r="T223">
        <v>214</v>
      </c>
      <c r="V223" s="90">
        <v>642874</v>
      </c>
      <c r="W223" s="91" t="s">
        <v>616</v>
      </c>
      <c r="X223" s="91" t="s">
        <v>426</v>
      </c>
      <c r="Y223" s="92" t="s">
        <v>789</v>
      </c>
    </row>
    <row r="224" spans="1:25" ht="21.6" customHeight="1">
      <c r="A224" s="44">
        <v>360</v>
      </c>
      <c r="B224" s="101"/>
      <c r="C224" s="35" t="s">
        <v>617</v>
      </c>
      <c r="D224" s="46" t="s">
        <v>618</v>
      </c>
      <c r="E224" s="67" t="s">
        <v>619</v>
      </c>
      <c r="F224" s="58" t="s">
        <v>44</v>
      </c>
      <c r="G224" s="47" t="s">
        <v>6</v>
      </c>
      <c r="H224" s="34" t="s">
        <v>720</v>
      </c>
      <c r="I224" s="34"/>
      <c r="J224" s="34"/>
      <c r="K224" s="34"/>
      <c r="L224" s="34"/>
      <c r="M224" s="34"/>
      <c r="N224" s="34"/>
      <c r="O224" s="34" t="s">
        <v>720</v>
      </c>
      <c r="P224" s="35"/>
      <c r="Q224" s="36"/>
      <c r="T224">
        <v>215</v>
      </c>
      <c r="V224" s="90"/>
      <c r="W224" s="91" t="s">
        <v>618</v>
      </c>
      <c r="X224" s="91" t="s">
        <v>619</v>
      </c>
      <c r="Y224" s="92" t="s">
        <v>764</v>
      </c>
    </row>
    <row r="225" spans="1:25" ht="21.6" customHeight="1">
      <c r="A225" s="12">
        <v>361</v>
      </c>
      <c r="B225" s="100">
        <v>642875</v>
      </c>
      <c r="C225" s="3" t="s">
        <v>620</v>
      </c>
      <c r="D225" s="13" t="s">
        <v>621</v>
      </c>
      <c r="E225" s="22" t="s">
        <v>24</v>
      </c>
      <c r="F225" s="33" t="s">
        <v>44</v>
      </c>
      <c r="G225" s="23" t="s">
        <v>3</v>
      </c>
      <c r="H225" s="68">
        <v>0.29166666666666702</v>
      </c>
      <c r="I225" s="4">
        <v>0.3666666666666667</v>
      </c>
      <c r="J225" s="4">
        <v>0.4513888888888889</v>
      </c>
      <c r="K225" s="4">
        <v>0.51527777777777783</v>
      </c>
      <c r="L225" s="4">
        <v>0.58194444444444449</v>
      </c>
      <c r="M225" s="4">
        <v>0.68194444444444446</v>
      </c>
      <c r="N225" s="4">
        <v>0.8027777777777777</v>
      </c>
      <c r="O225" s="4">
        <f t="shared" si="5"/>
        <v>0.51111111111111063</v>
      </c>
      <c r="P225" s="78"/>
      <c r="Q225" s="14" t="s">
        <v>738</v>
      </c>
      <c r="T225">
        <v>216</v>
      </c>
      <c r="V225" s="90">
        <v>642875</v>
      </c>
      <c r="W225" s="91" t="s">
        <v>621</v>
      </c>
      <c r="X225" s="91" t="s">
        <v>24</v>
      </c>
      <c r="Y225" s="92" t="s">
        <v>809</v>
      </c>
    </row>
    <row r="226" spans="1:25" ht="21.6" customHeight="1">
      <c r="A226" s="12">
        <v>362</v>
      </c>
      <c r="B226" s="100">
        <v>642876</v>
      </c>
      <c r="C226" s="3" t="s">
        <v>622</v>
      </c>
      <c r="D226" s="13" t="s">
        <v>623</v>
      </c>
      <c r="E226" s="22" t="s">
        <v>624</v>
      </c>
      <c r="F226" s="33" t="s">
        <v>44</v>
      </c>
      <c r="G226" s="23" t="s">
        <v>3</v>
      </c>
      <c r="H226" s="68">
        <v>0.27083333333333331</v>
      </c>
      <c r="I226" s="4">
        <v>0.34861111111111115</v>
      </c>
      <c r="J226" s="4">
        <v>0.44236111111111115</v>
      </c>
      <c r="K226" s="4">
        <v>0.52013888888888882</v>
      </c>
      <c r="L226" s="4">
        <v>0.60486111111111118</v>
      </c>
      <c r="M226" s="4">
        <v>0.71388888888888891</v>
      </c>
      <c r="N226" s="4">
        <v>0.83194444444444438</v>
      </c>
      <c r="O226" s="4">
        <f t="shared" si="5"/>
        <v>0.56111111111111112</v>
      </c>
      <c r="P226" s="78"/>
      <c r="Q226" s="79"/>
      <c r="T226">
        <v>217</v>
      </c>
      <c r="V226" s="90">
        <v>642876</v>
      </c>
      <c r="W226" s="91" t="s">
        <v>623</v>
      </c>
      <c r="X226" s="91" t="s">
        <v>624</v>
      </c>
      <c r="Y226" s="92" t="s">
        <v>820</v>
      </c>
    </row>
    <row r="227" spans="1:25" ht="21.6" customHeight="1">
      <c r="A227" s="12">
        <v>363</v>
      </c>
      <c r="B227" s="100">
        <v>642877</v>
      </c>
      <c r="C227" s="3" t="s">
        <v>625</v>
      </c>
      <c r="D227" s="13" t="s">
        <v>259</v>
      </c>
      <c r="E227" s="22" t="s">
        <v>626</v>
      </c>
      <c r="F227" s="33" t="s">
        <v>44</v>
      </c>
      <c r="G227" s="23" t="s">
        <v>4</v>
      </c>
      <c r="H227" s="68">
        <v>0.27083333333333331</v>
      </c>
      <c r="I227" s="4">
        <v>0.35138888888888892</v>
      </c>
      <c r="J227" s="4">
        <v>0.44166666666666665</v>
      </c>
      <c r="K227" s="4">
        <v>0.5180555555555556</v>
      </c>
      <c r="L227" s="4">
        <v>0.57916666666666672</v>
      </c>
      <c r="M227" s="4">
        <v>0.67986111111111114</v>
      </c>
      <c r="N227" s="4">
        <v>0.81666666666666676</v>
      </c>
      <c r="O227" s="4">
        <f t="shared" si="5"/>
        <v>0.54583333333333339</v>
      </c>
      <c r="P227" s="3" t="s">
        <v>738</v>
      </c>
      <c r="Q227" s="79"/>
      <c r="T227">
        <v>218</v>
      </c>
      <c r="V227" s="90">
        <v>642877</v>
      </c>
      <c r="W227" s="91" t="s">
        <v>259</v>
      </c>
      <c r="X227" s="91" t="s">
        <v>626</v>
      </c>
      <c r="Y227" s="92" t="s">
        <v>806</v>
      </c>
    </row>
    <row r="228" spans="1:25" ht="21.6" customHeight="1">
      <c r="A228" s="12">
        <v>364</v>
      </c>
      <c r="B228" s="100">
        <v>642878</v>
      </c>
      <c r="C228" s="3" t="s">
        <v>627</v>
      </c>
      <c r="D228" s="13" t="s">
        <v>628</v>
      </c>
      <c r="E228" s="22" t="s">
        <v>54</v>
      </c>
      <c r="F228" s="33" t="s">
        <v>44</v>
      </c>
      <c r="G228" s="23" t="s">
        <v>3</v>
      </c>
      <c r="H228" s="68">
        <v>0.29166666666666702</v>
      </c>
      <c r="I228" s="4">
        <v>0.3611111111111111</v>
      </c>
      <c r="J228" s="4">
        <v>0.43055555555555558</v>
      </c>
      <c r="K228" s="4">
        <v>0.47916666666666669</v>
      </c>
      <c r="L228" s="4">
        <v>0.52500000000000002</v>
      </c>
      <c r="M228" s="4">
        <v>0.60763888888888895</v>
      </c>
      <c r="N228" s="4">
        <v>0.75347222222222221</v>
      </c>
      <c r="O228" s="4">
        <f t="shared" si="5"/>
        <v>0.46180555555555519</v>
      </c>
      <c r="P228" s="3" t="s">
        <v>738</v>
      </c>
      <c r="Q228" s="79"/>
      <c r="T228">
        <v>219</v>
      </c>
      <c r="V228" s="90">
        <v>642878</v>
      </c>
      <c r="W228" s="91" t="s">
        <v>628</v>
      </c>
      <c r="X228" s="91" t="s">
        <v>54</v>
      </c>
      <c r="Y228" s="92" t="s">
        <v>792</v>
      </c>
    </row>
    <row r="229" spans="1:25" ht="21.6" customHeight="1">
      <c r="A229" s="12">
        <v>365</v>
      </c>
      <c r="B229" s="102"/>
      <c r="C229" s="66" t="s">
        <v>717</v>
      </c>
      <c r="D229" s="13" t="s">
        <v>629</v>
      </c>
      <c r="E229" s="22" t="s">
        <v>630</v>
      </c>
      <c r="F229" s="33" t="s">
        <v>44</v>
      </c>
      <c r="G229" s="23" t="s">
        <v>3</v>
      </c>
      <c r="H229" s="68">
        <v>0.29166666666666702</v>
      </c>
      <c r="I229" s="4" t="s">
        <v>731</v>
      </c>
      <c r="J229" s="4" t="s">
        <v>731</v>
      </c>
      <c r="K229" s="4" t="s">
        <v>731</v>
      </c>
      <c r="L229" s="4" t="s">
        <v>731</v>
      </c>
      <c r="M229" s="80" t="s">
        <v>737</v>
      </c>
      <c r="N229" s="80"/>
      <c r="O229" s="80" t="s">
        <v>35</v>
      </c>
      <c r="P229" s="81"/>
      <c r="Q229" s="82"/>
      <c r="S229" s="64" t="s">
        <v>748</v>
      </c>
      <c r="T229">
        <v>220</v>
      </c>
      <c r="V229" s="90"/>
      <c r="W229" s="91" t="s">
        <v>629</v>
      </c>
      <c r="X229" s="91" t="s">
        <v>630</v>
      </c>
      <c r="Y229" s="92" t="s">
        <v>760</v>
      </c>
    </row>
    <row r="230" spans="1:25" ht="21.6" customHeight="1">
      <c r="A230" s="12">
        <v>366</v>
      </c>
      <c r="B230" s="100">
        <v>642879</v>
      </c>
      <c r="C230" s="3" t="s">
        <v>631</v>
      </c>
      <c r="D230" s="13" t="s">
        <v>632</v>
      </c>
      <c r="E230" s="22" t="s">
        <v>547</v>
      </c>
      <c r="F230" s="33" t="s">
        <v>44</v>
      </c>
      <c r="G230" s="23" t="s">
        <v>3</v>
      </c>
      <c r="H230" s="68">
        <v>0.29166666666666702</v>
      </c>
      <c r="I230" s="4">
        <v>0.37916666666666665</v>
      </c>
      <c r="J230" s="4">
        <v>0.46527777777777773</v>
      </c>
      <c r="K230" s="4">
        <v>0.52500000000000002</v>
      </c>
      <c r="L230" s="4">
        <v>0.57777777777777783</v>
      </c>
      <c r="M230" s="4">
        <v>0.67499999999999993</v>
      </c>
      <c r="N230" s="4">
        <v>0.8027777777777777</v>
      </c>
      <c r="O230" s="4">
        <f t="shared" si="5"/>
        <v>0.51111111111111063</v>
      </c>
      <c r="P230" s="3" t="s">
        <v>738</v>
      </c>
      <c r="Q230" s="79"/>
      <c r="T230">
        <v>221</v>
      </c>
      <c r="V230" s="90">
        <v>642879</v>
      </c>
      <c r="W230" s="91" t="s">
        <v>632</v>
      </c>
      <c r="X230" s="91" t="s">
        <v>547</v>
      </c>
      <c r="Y230" s="92" t="s">
        <v>809</v>
      </c>
    </row>
    <row r="231" spans="1:25" ht="21.6" customHeight="1">
      <c r="A231" s="12">
        <v>367</v>
      </c>
      <c r="B231" s="100">
        <v>642880</v>
      </c>
      <c r="C231" s="3" t="s">
        <v>633</v>
      </c>
      <c r="D231" s="13" t="s">
        <v>25</v>
      </c>
      <c r="E231" s="22" t="s">
        <v>634</v>
      </c>
      <c r="F231" s="33" t="s">
        <v>43</v>
      </c>
      <c r="G231" s="23" t="s">
        <v>3</v>
      </c>
      <c r="H231" s="68">
        <v>0.29166666666666702</v>
      </c>
      <c r="I231" s="4">
        <v>0.36736111111111108</v>
      </c>
      <c r="J231" s="4">
        <v>0.45208333333333334</v>
      </c>
      <c r="K231" s="4">
        <v>0.51388888888888895</v>
      </c>
      <c r="L231" s="4">
        <v>0.58124999999999993</v>
      </c>
      <c r="M231" s="4">
        <v>0.67847222222222225</v>
      </c>
      <c r="N231" s="4">
        <v>0.80555555555555547</v>
      </c>
      <c r="O231" s="4">
        <f t="shared" si="5"/>
        <v>0.5138888888888884</v>
      </c>
      <c r="P231" s="3" t="s">
        <v>738</v>
      </c>
      <c r="Q231" s="14" t="s">
        <v>738</v>
      </c>
      <c r="T231">
        <v>222</v>
      </c>
      <c r="V231" s="90">
        <v>642880</v>
      </c>
      <c r="W231" s="91" t="s">
        <v>25</v>
      </c>
      <c r="X231" s="91" t="s">
        <v>634</v>
      </c>
      <c r="Y231" s="92" t="s">
        <v>800</v>
      </c>
    </row>
    <row r="232" spans="1:25" ht="21.6" customHeight="1">
      <c r="A232" s="12">
        <v>368</v>
      </c>
      <c r="B232" s="100">
        <v>642881</v>
      </c>
      <c r="C232" s="3" t="s">
        <v>635</v>
      </c>
      <c r="D232" s="13" t="s">
        <v>280</v>
      </c>
      <c r="E232" s="22" t="s">
        <v>636</v>
      </c>
      <c r="F232" s="33" t="s">
        <v>43</v>
      </c>
      <c r="G232" s="23" t="s">
        <v>3</v>
      </c>
      <c r="H232" s="68">
        <v>0.29166666666666702</v>
      </c>
      <c r="I232" s="4">
        <v>0.36527777777777781</v>
      </c>
      <c r="J232" s="4">
        <v>0.45347222222222222</v>
      </c>
      <c r="K232" s="4">
        <v>0.51111111111111118</v>
      </c>
      <c r="L232" s="4">
        <v>0.56597222222222221</v>
      </c>
      <c r="M232" s="4">
        <v>0.65694444444444444</v>
      </c>
      <c r="N232" s="4">
        <v>0.8027777777777777</v>
      </c>
      <c r="O232" s="4">
        <f t="shared" si="5"/>
        <v>0.51111111111111063</v>
      </c>
      <c r="P232" s="3" t="s">
        <v>738</v>
      </c>
      <c r="Q232" s="14" t="s">
        <v>738</v>
      </c>
      <c r="T232">
        <v>223</v>
      </c>
      <c r="V232" s="90">
        <v>642881</v>
      </c>
      <c r="W232" s="91" t="s">
        <v>280</v>
      </c>
      <c r="X232" s="91" t="s">
        <v>636</v>
      </c>
      <c r="Y232" s="92" t="s">
        <v>809</v>
      </c>
    </row>
    <row r="233" spans="1:25" ht="21.6" customHeight="1">
      <c r="A233" s="12">
        <v>369</v>
      </c>
      <c r="B233" s="100">
        <v>642882</v>
      </c>
      <c r="C233" s="3" t="s">
        <v>637</v>
      </c>
      <c r="D233" s="13" t="s">
        <v>638</v>
      </c>
      <c r="E233" s="22" t="s">
        <v>547</v>
      </c>
      <c r="F233" s="33" t="s">
        <v>44</v>
      </c>
      <c r="G233" s="23" t="s">
        <v>4</v>
      </c>
      <c r="H233" s="68">
        <v>0.29166666666666702</v>
      </c>
      <c r="I233" s="4">
        <v>0.36736111111111108</v>
      </c>
      <c r="J233" s="4">
        <v>0.45069444444444445</v>
      </c>
      <c r="K233" s="4">
        <v>0.51666666666666672</v>
      </c>
      <c r="L233" s="4">
        <v>0.5805555555555556</v>
      </c>
      <c r="M233" s="4">
        <v>0.6777777777777777</v>
      </c>
      <c r="N233" s="4">
        <v>0.80486111111111114</v>
      </c>
      <c r="O233" s="4">
        <f t="shared" si="5"/>
        <v>0.51319444444444406</v>
      </c>
      <c r="P233" s="3" t="s">
        <v>738</v>
      </c>
      <c r="Q233" s="14" t="s">
        <v>738</v>
      </c>
      <c r="T233">
        <v>224</v>
      </c>
      <c r="V233" s="90">
        <v>642882</v>
      </c>
      <c r="W233" s="91" t="s">
        <v>638</v>
      </c>
      <c r="X233" s="91" t="s">
        <v>547</v>
      </c>
      <c r="Y233" s="92" t="s">
        <v>804</v>
      </c>
    </row>
    <row r="234" spans="1:25" ht="21.6" customHeight="1">
      <c r="A234" s="12">
        <v>370</v>
      </c>
      <c r="B234" s="100">
        <v>642883</v>
      </c>
      <c r="C234" s="3" t="s">
        <v>639</v>
      </c>
      <c r="D234" s="13" t="s">
        <v>640</v>
      </c>
      <c r="E234" s="22" t="s">
        <v>49</v>
      </c>
      <c r="F234" s="33" t="s">
        <v>46</v>
      </c>
      <c r="G234" s="23" t="s">
        <v>3</v>
      </c>
      <c r="H234" s="68">
        <v>0.29166666666666702</v>
      </c>
      <c r="I234" s="4">
        <v>0.37986111111111115</v>
      </c>
      <c r="J234" s="4">
        <v>0.45555555555555555</v>
      </c>
      <c r="K234" s="4">
        <v>0.52361111111111114</v>
      </c>
      <c r="L234" s="4">
        <v>0.5708333333333333</v>
      </c>
      <c r="M234" s="4">
        <v>0.68263888888888891</v>
      </c>
      <c r="N234" s="4">
        <v>0.81597222222222221</v>
      </c>
      <c r="O234" s="4">
        <f t="shared" si="5"/>
        <v>0.52430555555555514</v>
      </c>
      <c r="P234" s="3" t="s">
        <v>738</v>
      </c>
      <c r="Q234" s="14" t="s">
        <v>738</v>
      </c>
      <c r="T234">
        <v>225</v>
      </c>
      <c r="V234" s="90">
        <v>642883</v>
      </c>
      <c r="W234" s="91" t="s">
        <v>640</v>
      </c>
      <c r="X234" s="91" t="s">
        <v>49</v>
      </c>
      <c r="Y234" s="92" t="s">
        <v>815</v>
      </c>
    </row>
    <row r="235" spans="1:25" ht="21.6" customHeight="1">
      <c r="A235" s="12">
        <v>371</v>
      </c>
      <c r="B235" s="100">
        <v>642884</v>
      </c>
      <c r="C235" s="3" t="s">
        <v>26</v>
      </c>
      <c r="D235" s="13" t="s">
        <v>27</v>
      </c>
      <c r="E235" s="22" t="s">
        <v>11</v>
      </c>
      <c r="F235" s="33" t="s">
        <v>41</v>
      </c>
      <c r="G235" s="23" t="s">
        <v>6</v>
      </c>
      <c r="H235" s="68">
        <v>0.29166666666666702</v>
      </c>
      <c r="I235" s="4">
        <v>0.36527777777777781</v>
      </c>
      <c r="J235" s="4">
        <v>0.4368055555555555</v>
      </c>
      <c r="K235" s="4">
        <v>0.4909722222222222</v>
      </c>
      <c r="L235" s="4">
        <v>0.52500000000000002</v>
      </c>
      <c r="M235" s="4">
        <v>0.60833333333333328</v>
      </c>
      <c r="N235" s="4">
        <v>0.7416666666666667</v>
      </c>
      <c r="O235" s="4">
        <f t="shared" si="5"/>
        <v>0.44999999999999968</v>
      </c>
      <c r="P235" s="78"/>
      <c r="Q235" s="79"/>
      <c r="T235">
        <v>226</v>
      </c>
      <c r="V235" s="90">
        <v>642884</v>
      </c>
      <c r="W235" s="91" t="s">
        <v>27</v>
      </c>
      <c r="X235" s="91" t="s">
        <v>11</v>
      </c>
      <c r="Y235" s="92" t="s">
        <v>778</v>
      </c>
    </row>
    <row r="236" spans="1:25" ht="21.6" customHeight="1">
      <c r="A236" s="44">
        <v>372</v>
      </c>
      <c r="B236" s="101"/>
      <c r="C236" s="35" t="s">
        <v>641</v>
      </c>
      <c r="D236" s="46" t="s">
        <v>64</v>
      </c>
      <c r="E236" s="65" t="s">
        <v>642</v>
      </c>
      <c r="F236" s="58" t="s">
        <v>47</v>
      </c>
      <c r="G236" s="47" t="s">
        <v>6</v>
      </c>
      <c r="H236" s="34" t="s">
        <v>720</v>
      </c>
      <c r="I236" s="34"/>
      <c r="J236" s="34"/>
      <c r="K236" s="34"/>
      <c r="L236" s="34"/>
      <c r="M236" s="34"/>
      <c r="N236" s="34"/>
      <c r="O236" s="34" t="s">
        <v>720</v>
      </c>
      <c r="P236" s="35"/>
      <c r="Q236" s="36"/>
      <c r="T236">
        <v>227</v>
      </c>
      <c r="V236" s="90"/>
      <c r="W236" s="91" t="s">
        <v>64</v>
      </c>
      <c r="X236" s="91" t="s">
        <v>642</v>
      </c>
      <c r="Y236" s="92" t="s">
        <v>764</v>
      </c>
    </row>
    <row r="237" spans="1:25" ht="21.6" customHeight="1">
      <c r="A237" s="12">
        <v>373</v>
      </c>
      <c r="B237" s="100">
        <v>642885</v>
      </c>
      <c r="C237" s="3" t="s">
        <v>643</v>
      </c>
      <c r="D237" s="13" t="s">
        <v>452</v>
      </c>
      <c r="E237" s="22" t="s">
        <v>644</v>
      </c>
      <c r="F237" s="33" t="s">
        <v>46</v>
      </c>
      <c r="G237" s="23" t="s">
        <v>6</v>
      </c>
      <c r="H237" s="68">
        <v>0.25</v>
      </c>
      <c r="I237" s="4">
        <v>0.31736111111111115</v>
      </c>
      <c r="J237" s="4">
        <v>0.38055555555555554</v>
      </c>
      <c r="K237" s="4">
        <v>0.42777777777777781</v>
      </c>
      <c r="L237" s="4">
        <v>0.4861111111111111</v>
      </c>
      <c r="M237" s="4">
        <v>0.59513888888888888</v>
      </c>
      <c r="N237" s="4">
        <v>0.77083333333333337</v>
      </c>
      <c r="O237" s="4">
        <f t="shared" si="5"/>
        <v>0.52083333333333337</v>
      </c>
      <c r="P237" s="3" t="s">
        <v>738</v>
      </c>
      <c r="Q237" s="79"/>
      <c r="T237">
        <v>228</v>
      </c>
      <c r="V237" s="90">
        <v>642885</v>
      </c>
      <c r="W237" s="91" t="s">
        <v>452</v>
      </c>
      <c r="X237" s="91" t="s">
        <v>644</v>
      </c>
      <c r="Y237" s="92" t="s">
        <v>812</v>
      </c>
    </row>
    <row r="238" spans="1:25" ht="21.6" customHeight="1">
      <c r="A238" s="44">
        <v>374</v>
      </c>
      <c r="B238" s="101"/>
      <c r="C238" s="35" t="s">
        <v>645</v>
      </c>
      <c r="D238" s="46" t="s">
        <v>646</v>
      </c>
      <c r="E238" s="65" t="s">
        <v>123</v>
      </c>
      <c r="F238" s="58" t="s">
        <v>44</v>
      </c>
      <c r="G238" s="47" t="s">
        <v>3</v>
      </c>
      <c r="H238" s="34" t="s">
        <v>713</v>
      </c>
      <c r="I238" s="34"/>
      <c r="J238" s="34"/>
      <c r="K238" s="34"/>
      <c r="L238" s="34"/>
      <c r="M238" s="34"/>
      <c r="N238" s="34"/>
      <c r="O238" s="34" t="s">
        <v>713</v>
      </c>
      <c r="P238" s="35"/>
      <c r="Q238" s="36"/>
      <c r="T238">
        <v>229</v>
      </c>
      <c r="V238" s="90"/>
      <c r="W238" s="91" t="s">
        <v>646</v>
      </c>
      <c r="X238" s="91" t="s">
        <v>123</v>
      </c>
      <c r="Y238" s="92" t="s">
        <v>764</v>
      </c>
    </row>
    <row r="239" spans="1:25" ht="21.6" customHeight="1">
      <c r="A239" s="44">
        <v>375</v>
      </c>
      <c r="B239" s="101"/>
      <c r="C239" s="35" t="s">
        <v>647</v>
      </c>
      <c r="D239" s="46" t="s">
        <v>294</v>
      </c>
      <c r="E239" s="65" t="s">
        <v>201</v>
      </c>
      <c r="F239" s="58" t="s">
        <v>42</v>
      </c>
      <c r="G239" s="47" t="s">
        <v>4</v>
      </c>
      <c r="H239" s="34" t="s">
        <v>28</v>
      </c>
      <c r="I239" s="34"/>
      <c r="J239" s="34"/>
      <c r="K239" s="34"/>
      <c r="L239" s="34"/>
      <c r="M239" s="34"/>
      <c r="N239" s="34"/>
      <c r="O239" s="34" t="s">
        <v>28</v>
      </c>
      <c r="P239" s="35"/>
      <c r="Q239" s="36"/>
      <c r="T239">
        <v>230</v>
      </c>
      <c r="V239" s="90"/>
      <c r="W239" s="91" t="s">
        <v>294</v>
      </c>
      <c r="X239" s="91" t="s">
        <v>201</v>
      </c>
      <c r="Y239" s="92" t="s">
        <v>764</v>
      </c>
    </row>
    <row r="240" spans="1:25" ht="21.6" customHeight="1">
      <c r="A240" s="12">
        <v>376</v>
      </c>
      <c r="B240" s="100">
        <v>642886</v>
      </c>
      <c r="C240" s="3" t="s">
        <v>648</v>
      </c>
      <c r="D240" s="13" t="s">
        <v>649</v>
      </c>
      <c r="E240" s="22" t="s">
        <v>650</v>
      </c>
      <c r="F240" s="33" t="s">
        <v>44</v>
      </c>
      <c r="G240" s="23" t="s">
        <v>3</v>
      </c>
      <c r="H240" s="68">
        <v>0.29166666666666702</v>
      </c>
      <c r="I240" s="4">
        <v>0.3756944444444445</v>
      </c>
      <c r="J240" s="4">
        <v>0.48333333333333334</v>
      </c>
      <c r="K240" s="4">
        <v>0.56041666666666667</v>
      </c>
      <c r="L240" s="4">
        <v>0.61388888888888882</v>
      </c>
      <c r="M240" s="4">
        <v>0.70972222222222225</v>
      </c>
      <c r="N240" s="4">
        <v>0.83194444444444438</v>
      </c>
      <c r="O240" s="4">
        <f t="shared" si="5"/>
        <v>0.54027777777777741</v>
      </c>
      <c r="P240" s="3" t="s">
        <v>738</v>
      </c>
      <c r="Q240" s="79"/>
      <c r="T240">
        <v>231</v>
      </c>
      <c r="V240" s="90">
        <v>642886</v>
      </c>
      <c r="W240" s="91" t="s">
        <v>649</v>
      </c>
      <c r="X240" s="91" t="s">
        <v>650</v>
      </c>
      <c r="Y240" s="92" t="s">
        <v>772</v>
      </c>
    </row>
    <row r="241" spans="1:25" ht="21.6" customHeight="1">
      <c r="A241" s="12">
        <v>377</v>
      </c>
      <c r="B241" s="100">
        <v>642887</v>
      </c>
      <c r="C241" s="54" t="s">
        <v>651</v>
      </c>
      <c r="D241" s="50" t="s">
        <v>102</v>
      </c>
      <c r="E241" s="53" t="s">
        <v>652</v>
      </c>
      <c r="F241" s="33" t="s">
        <v>44</v>
      </c>
      <c r="G241" s="23" t="s">
        <v>4</v>
      </c>
      <c r="H241" s="68">
        <v>0.29166666666666702</v>
      </c>
      <c r="I241" s="4">
        <v>0.36458333333333331</v>
      </c>
      <c r="J241" s="4">
        <v>0.4513888888888889</v>
      </c>
      <c r="K241" s="4">
        <v>0.51458333333333328</v>
      </c>
      <c r="L241" s="4">
        <v>0.5805555555555556</v>
      </c>
      <c r="M241" s="4">
        <v>0.67986111111111114</v>
      </c>
      <c r="N241" s="4">
        <v>0.80555555555555547</v>
      </c>
      <c r="O241" s="4">
        <f t="shared" si="5"/>
        <v>0.5138888888888884</v>
      </c>
      <c r="P241" s="3" t="s">
        <v>738</v>
      </c>
      <c r="Q241" s="79"/>
      <c r="T241">
        <v>232</v>
      </c>
      <c r="V241" s="90">
        <v>642887</v>
      </c>
      <c r="W241" s="91" t="s">
        <v>102</v>
      </c>
      <c r="X241" s="91" t="s">
        <v>652</v>
      </c>
      <c r="Y241" s="92" t="s">
        <v>800</v>
      </c>
    </row>
    <row r="242" spans="1:25" ht="21.6" customHeight="1">
      <c r="A242" s="12">
        <v>378</v>
      </c>
      <c r="B242" s="102"/>
      <c r="C242" s="3" t="s">
        <v>653</v>
      </c>
      <c r="D242" s="13" t="s">
        <v>304</v>
      </c>
      <c r="E242" s="22" t="s">
        <v>158</v>
      </c>
      <c r="F242" s="33" t="s">
        <v>44</v>
      </c>
      <c r="G242" s="23" t="s">
        <v>4</v>
      </c>
      <c r="H242" s="68">
        <v>0.25</v>
      </c>
      <c r="I242" s="4" t="s">
        <v>731</v>
      </c>
      <c r="J242" s="4" t="s">
        <v>731</v>
      </c>
      <c r="K242" s="4" t="s">
        <v>731</v>
      </c>
      <c r="L242" s="4" t="s">
        <v>731</v>
      </c>
      <c r="M242" s="4" t="s">
        <v>731</v>
      </c>
      <c r="N242" s="4">
        <v>0.875</v>
      </c>
      <c r="O242" s="84" t="s">
        <v>38</v>
      </c>
      <c r="P242" s="76"/>
      <c r="Q242" s="77"/>
      <c r="T242">
        <v>233</v>
      </c>
      <c r="V242" s="90"/>
      <c r="W242" s="91" t="s">
        <v>304</v>
      </c>
      <c r="X242" s="91" t="s">
        <v>158</v>
      </c>
      <c r="Y242" s="92" t="s">
        <v>760</v>
      </c>
    </row>
    <row r="243" spans="1:25" ht="21.6" customHeight="1">
      <c r="A243" s="12">
        <v>379</v>
      </c>
      <c r="B243" s="100">
        <v>642888</v>
      </c>
      <c r="C243" s="3" t="s">
        <v>654</v>
      </c>
      <c r="D243" s="13" t="s">
        <v>655</v>
      </c>
      <c r="E243" s="22" t="s">
        <v>656</v>
      </c>
      <c r="F243" s="33" t="s">
        <v>43</v>
      </c>
      <c r="G243" s="23" t="s">
        <v>4</v>
      </c>
      <c r="H243" s="68">
        <v>0.29166666666666702</v>
      </c>
      <c r="I243" s="4">
        <v>0.3611111111111111</v>
      </c>
      <c r="J243" s="4">
        <v>0.45069444444444445</v>
      </c>
      <c r="K243" s="4">
        <v>0.51111111111111118</v>
      </c>
      <c r="L243" s="4">
        <v>0.56319444444444444</v>
      </c>
      <c r="M243" s="4">
        <v>0.65486111111111112</v>
      </c>
      <c r="N243" s="4">
        <v>0.8027777777777777</v>
      </c>
      <c r="O243" s="4">
        <f t="shared" si="5"/>
        <v>0.51111111111111063</v>
      </c>
      <c r="P243" s="3" t="s">
        <v>738</v>
      </c>
      <c r="Q243" s="14" t="s">
        <v>738</v>
      </c>
      <c r="T243">
        <v>234</v>
      </c>
      <c r="V243" s="90">
        <v>642888</v>
      </c>
      <c r="W243" s="91" t="s">
        <v>655</v>
      </c>
      <c r="X243" s="91" t="s">
        <v>656</v>
      </c>
      <c r="Y243" s="92" t="s">
        <v>809</v>
      </c>
    </row>
    <row r="244" spans="1:25" ht="21.6" customHeight="1">
      <c r="A244" s="12">
        <v>380</v>
      </c>
      <c r="B244" s="100">
        <v>642889</v>
      </c>
      <c r="C244" s="3" t="s">
        <v>80</v>
      </c>
      <c r="D244" s="13" t="s">
        <v>81</v>
      </c>
      <c r="E244" s="22" t="s">
        <v>82</v>
      </c>
      <c r="F244" s="33" t="s">
        <v>44</v>
      </c>
      <c r="G244" s="23" t="s">
        <v>3</v>
      </c>
      <c r="H244" s="68">
        <v>0.29166666666666702</v>
      </c>
      <c r="I244" s="4">
        <v>0.35347222222222219</v>
      </c>
      <c r="J244" s="4">
        <v>0.42291666666666666</v>
      </c>
      <c r="K244" s="4">
        <v>0.4597222222222222</v>
      </c>
      <c r="L244" s="4">
        <v>0.4909722222222222</v>
      </c>
      <c r="M244" s="4">
        <v>0.55277777777777781</v>
      </c>
      <c r="N244" s="4">
        <v>0.65694444444444444</v>
      </c>
      <c r="O244" s="4">
        <f t="shared" si="5"/>
        <v>0.36527777777777742</v>
      </c>
      <c r="P244" s="78"/>
      <c r="Q244" s="79"/>
      <c r="T244">
        <v>235</v>
      </c>
      <c r="V244" s="90">
        <v>642889</v>
      </c>
      <c r="W244" s="91" t="s">
        <v>81</v>
      </c>
      <c r="X244" s="91" t="s">
        <v>82</v>
      </c>
      <c r="Y244" s="92" t="s">
        <v>833</v>
      </c>
    </row>
    <row r="245" spans="1:25" ht="21.6" customHeight="1">
      <c r="A245" s="12">
        <v>381</v>
      </c>
      <c r="B245" s="102"/>
      <c r="C245" s="3" t="s">
        <v>657</v>
      </c>
      <c r="D245" s="13" t="s">
        <v>658</v>
      </c>
      <c r="E245" s="22" t="s">
        <v>659</v>
      </c>
      <c r="F245" s="33" t="s">
        <v>44</v>
      </c>
      <c r="G245" s="23" t="s">
        <v>3</v>
      </c>
      <c r="H245" s="68">
        <v>0.29166666666666702</v>
      </c>
      <c r="I245" s="4" t="s">
        <v>731</v>
      </c>
      <c r="J245" s="4" t="s">
        <v>731</v>
      </c>
      <c r="K245" s="4" t="s">
        <v>731</v>
      </c>
      <c r="L245" s="4" t="s">
        <v>731</v>
      </c>
      <c r="M245" s="4" t="s">
        <v>731</v>
      </c>
      <c r="N245" s="75" t="s">
        <v>737</v>
      </c>
      <c r="O245" s="75" t="s">
        <v>737</v>
      </c>
      <c r="P245" s="76"/>
      <c r="Q245" s="77"/>
      <c r="S245" s="38" t="s">
        <v>750</v>
      </c>
      <c r="T245">
        <v>236</v>
      </c>
      <c r="V245" s="90"/>
      <c r="W245" s="91" t="s">
        <v>658</v>
      </c>
      <c r="X245" s="91" t="s">
        <v>659</v>
      </c>
      <c r="Y245" s="92" t="s">
        <v>760</v>
      </c>
    </row>
    <row r="246" spans="1:25" ht="21.6" customHeight="1">
      <c r="A246" s="12">
        <v>382</v>
      </c>
      <c r="B246" s="100">
        <v>642890</v>
      </c>
      <c r="C246" s="3" t="s">
        <v>660</v>
      </c>
      <c r="D246" s="13" t="s">
        <v>661</v>
      </c>
      <c r="E246" s="22" t="s">
        <v>662</v>
      </c>
      <c r="F246" s="33" t="s">
        <v>44</v>
      </c>
      <c r="G246" s="23" t="s">
        <v>4</v>
      </c>
      <c r="H246" s="68">
        <v>0.25</v>
      </c>
      <c r="I246" s="4">
        <v>0.32708333333333334</v>
      </c>
      <c r="J246" s="4">
        <v>0.39583333333333331</v>
      </c>
      <c r="K246" s="4">
        <v>0.44027777777777777</v>
      </c>
      <c r="L246" s="4">
        <v>0.48055555555555557</v>
      </c>
      <c r="M246" s="4">
        <v>0.55833333333333335</v>
      </c>
      <c r="N246" s="4">
        <v>0.69652777777777775</v>
      </c>
      <c r="O246" s="4">
        <f t="shared" si="5"/>
        <v>0.44652777777777775</v>
      </c>
      <c r="P246" s="3" t="s">
        <v>738</v>
      </c>
      <c r="Q246" s="14" t="s">
        <v>738</v>
      </c>
      <c r="T246">
        <v>237</v>
      </c>
      <c r="V246" s="90">
        <v>642890</v>
      </c>
      <c r="W246" s="91" t="s">
        <v>661</v>
      </c>
      <c r="X246" s="91" t="s">
        <v>662</v>
      </c>
      <c r="Y246" s="92" t="s">
        <v>834</v>
      </c>
    </row>
    <row r="247" spans="1:25" ht="21.6" customHeight="1">
      <c r="A247" s="12">
        <v>383</v>
      </c>
      <c r="B247" s="100">
        <v>642891</v>
      </c>
      <c r="C247" s="3" t="s">
        <v>663</v>
      </c>
      <c r="D247" s="13" t="s">
        <v>661</v>
      </c>
      <c r="E247" s="22" t="s">
        <v>18</v>
      </c>
      <c r="F247" s="33" t="s">
        <v>44</v>
      </c>
      <c r="G247" s="23" t="s">
        <v>6</v>
      </c>
      <c r="H247" s="68">
        <v>0.29166666666666702</v>
      </c>
      <c r="I247" s="4">
        <v>0.38611111111111113</v>
      </c>
      <c r="J247" s="4">
        <v>0.4826388888888889</v>
      </c>
      <c r="K247" s="4">
        <v>0.55347222222222225</v>
      </c>
      <c r="L247" s="4">
        <v>0.59583333333333333</v>
      </c>
      <c r="M247" s="4">
        <v>0.68402777777777779</v>
      </c>
      <c r="N247" s="4">
        <v>0.80208333333333337</v>
      </c>
      <c r="O247" s="4">
        <f t="shared" si="5"/>
        <v>0.5104166666666663</v>
      </c>
      <c r="P247" s="3" t="s">
        <v>738</v>
      </c>
      <c r="Q247" s="79"/>
      <c r="T247">
        <v>238</v>
      </c>
      <c r="V247" s="90">
        <v>642891</v>
      </c>
      <c r="W247" s="91" t="s">
        <v>661</v>
      </c>
      <c r="X247" s="91" t="s">
        <v>18</v>
      </c>
      <c r="Y247" s="92" t="s">
        <v>775</v>
      </c>
    </row>
    <row r="248" spans="1:25" ht="21.6" customHeight="1">
      <c r="A248" s="12">
        <v>384</v>
      </c>
      <c r="B248" s="100">
        <v>642892</v>
      </c>
      <c r="C248" s="3" t="s">
        <v>664</v>
      </c>
      <c r="D248" s="13" t="s">
        <v>665</v>
      </c>
      <c r="E248" s="22" t="s">
        <v>90</v>
      </c>
      <c r="F248" s="33" t="s">
        <v>43</v>
      </c>
      <c r="G248" s="23" t="s">
        <v>3</v>
      </c>
      <c r="H248" s="68">
        <v>0.29166666666666702</v>
      </c>
      <c r="I248" s="4">
        <v>0.36527777777777781</v>
      </c>
      <c r="J248" s="4">
        <v>0.46597222222222223</v>
      </c>
      <c r="K248" s="4">
        <v>0.54236111111111118</v>
      </c>
      <c r="L248" s="4">
        <v>0.59097222222222223</v>
      </c>
      <c r="M248" s="4">
        <v>0.68055555555555547</v>
      </c>
      <c r="N248" s="4">
        <v>0.81597222222222221</v>
      </c>
      <c r="O248" s="4">
        <f t="shared" si="5"/>
        <v>0.52430555555555514</v>
      </c>
      <c r="P248" s="3" t="s">
        <v>738</v>
      </c>
      <c r="Q248" s="79"/>
      <c r="T248">
        <v>239</v>
      </c>
      <c r="V248" s="90">
        <v>642892</v>
      </c>
      <c r="W248" s="91" t="s">
        <v>665</v>
      </c>
      <c r="X248" s="91" t="s">
        <v>90</v>
      </c>
      <c r="Y248" s="92" t="s">
        <v>815</v>
      </c>
    </row>
    <row r="249" spans="1:25" ht="21.6" customHeight="1">
      <c r="A249" s="12">
        <v>385</v>
      </c>
      <c r="B249" s="100">
        <v>642893</v>
      </c>
      <c r="C249" s="3" t="s">
        <v>666</v>
      </c>
      <c r="D249" s="13" t="s">
        <v>667</v>
      </c>
      <c r="E249" s="22" t="s">
        <v>668</v>
      </c>
      <c r="F249" s="33" t="s">
        <v>44</v>
      </c>
      <c r="G249" s="23" t="s">
        <v>3</v>
      </c>
      <c r="H249" s="68">
        <v>0.27083333333333331</v>
      </c>
      <c r="I249" s="4">
        <v>0.34652777777777777</v>
      </c>
      <c r="J249" s="4">
        <v>0.42083333333333334</v>
      </c>
      <c r="K249" s="4">
        <v>0.4861111111111111</v>
      </c>
      <c r="L249" s="4">
        <v>0.52847222222222223</v>
      </c>
      <c r="M249" s="4">
        <v>0.62013888888888891</v>
      </c>
      <c r="N249" s="4">
        <v>0.74583333333333324</v>
      </c>
      <c r="O249" s="4">
        <f t="shared" si="5"/>
        <v>0.47499999999999992</v>
      </c>
      <c r="P249" s="78"/>
      <c r="Q249" s="79"/>
      <c r="T249">
        <v>240</v>
      </c>
      <c r="V249" s="90">
        <v>642893</v>
      </c>
      <c r="W249" s="91" t="s">
        <v>667</v>
      </c>
      <c r="X249" s="91" t="s">
        <v>668</v>
      </c>
      <c r="Y249" s="92" t="s">
        <v>835</v>
      </c>
    </row>
    <row r="250" spans="1:25" ht="21.6" customHeight="1">
      <c r="A250" s="44">
        <v>386</v>
      </c>
      <c r="B250" s="101"/>
      <c r="C250" s="35" t="s">
        <v>669</v>
      </c>
      <c r="D250" s="46" t="s">
        <v>670</v>
      </c>
      <c r="E250" s="65" t="s">
        <v>137</v>
      </c>
      <c r="F250" s="58" t="s">
        <v>44</v>
      </c>
      <c r="G250" s="47" t="s">
        <v>6</v>
      </c>
      <c r="H250" s="34" t="s">
        <v>720</v>
      </c>
      <c r="I250" s="34"/>
      <c r="J250" s="34"/>
      <c r="K250" s="34"/>
      <c r="L250" s="34"/>
      <c r="M250" s="34"/>
      <c r="N250" s="34"/>
      <c r="O250" s="34" t="s">
        <v>720</v>
      </c>
      <c r="P250" s="35"/>
      <c r="Q250" s="36"/>
      <c r="T250">
        <v>241</v>
      </c>
      <c r="V250" s="90"/>
      <c r="W250" s="91" t="s">
        <v>670</v>
      </c>
      <c r="X250" s="91" t="s">
        <v>137</v>
      </c>
      <c r="Y250" s="92" t="s">
        <v>764</v>
      </c>
    </row>
    <row r="251" spans="1:25" ht="21.6" customHeight="1">
      <c r="A251" s="12">
        <v>387</v>
      </c>
      <c r="B251" s="100">
        <v>642894</v>
      </c>
      <c r="C251" s="3" t="s">
        <v>671</v>
      </c>
      <c r="D251" s="13" t="s">
        <v>672</v>
      </c>
      <c r="E251" s="22" t="s">
        <v>673</v>
      </c>
      <c r="F251" s="33" t="s">
        <v>46</v>
      </c>
      <c r="G251" s="23" t="s">
        <v>3</v>
      </c>
      <c r="H251" s="68">
        <v>0.25</v>
      </c>
      <c r="I251" s="4">
        <v>0.34513888888888888</v>
      </c>
      <c r="J251" s="4">
        <v>0.46319444444444446</v>
      </c>
      <c r="K251" s="4">
        <v>0.52361111111111114</v>
      </c>
      <c r="L251" s="4">
        <v>0.58472222222222225</v>
      </c>
      <c r="M251" s="4">
        <v>0.67569444444444438</v>
      </c>
      <c r="N251" s="4">
        <v>0.80902777777777779</v>
      </c>
      <c r="O251" s="4">
        <f t="shared" si="5"/>
        <v>0.55902777777777779</v>
      </c>
      <c r="P251" s="3" t="s">
        <v>738</v>
      </c>
      <c r="Q251" s="14" t="s">
        <v>738</v>
      </c>
      <c r="T251">
        <v>242</v>
      </c>
      <c r="V251" s="90">
        <v>642894</v>
      </c>
      <c r="W251" s="91" t="s">
        <v>672</v>
      </c>
      <c r="X251" s="91" t="s">
        <v>673</v>
      </c>
      <c r="Y251" s="92" t="s">
        <v>788</v>
      </c>
    </row>
    <row r="252" spans="1:25" ht="21.6" customHeight="1">
      <c r="A252" s="12">
        <v>388</v>
      </c>
      <c r="B252" s="100">
        <v>642895</v>
      </c>
      <c r="C252" s="3" t="s">
        <v>674</v>
      </c>
      <c r="D252" s="13" t="s">
        <v>675</v>
      </c>
      <c r="E252" s="22" t="s">
        <v>54</v>
      </c>
      <c r="F252" s="33" t="s">
        <v>46</v>
      </c>
      <c r="G252" s="23" t="s">
        <v>3</v>
      </c>
      <c r="H252" s="68">
        <v>0.25</v>
      </c>
      <c r="I252" s="4">
        <v>0.31805555555555554</v>
      </c>
      <c r="J252" s="4">
        <v>0.38194444444444442</v>
      </c>
      <c r="K252" s="4">
        <v>0.42777777777777781</v>
      </c>
      <c r="L252" s="4">
        <v>0.48402777777777778</v>
      </c>
      <c r="M252" s="4">
        <v>0.59652777777777777</v>
      </c>
      <c r="N252" s="4">
        <v>0.77083333333333337</v>
      </c>
      <c r="O252" s="4">
        <f t="shared" si="5"/>
        <v>0.52083333333333337</v>
      </c>
      <c r="P252" s="3" t="s">
        <v>738</v>
      </c>
      <c r="Q252" s="14" t="s">
        <v>738</v>
      </c>
      <c r="T252">
        <v>243</v>
      </c>
      <c r="V252" s="90">
        <v>642895</v>
      </c>
      <c r="W252" s="91" t="s">
        <v>675</v>
      </c>
      <c r="X252" s="91" t="s">
        <v>54</v>
      </c>
      <c r="Y252" s="92" t="s">
        <v>812</v>
      </c>
    </row>
    <row r="253" spans="1:25" ht="21.6" customHeight="1">
      <c r="A253" s="44">
        <v>389</v>
      </c>
      <c r="B253" s="101"/>
      <c r="C253" s="35" t="s">
        <v>676</v>
      </c>
      <c r="D253" s="46" t="s">
        <v>677</v>
      </c>
      <c r="E253" s="65" t="s">
        <v>678</v>
      </c>
      <c r="F253" s="58" t="s">
        <v>149</v>
      </c>
      <c r="G253" s="47" t="s">
        <v>3</v>
      </c>
      <c r="H253" s="34" t="s">
        <v>720</v>
      </c>
      <c r="I253" s="34"/>
      <c r="J253" s="34"/>
      <c r="K253" s="34"/>
      <c r="L253" s="34"/>
      <c r="M253" s="34"/>
      <c r="N253" s="34"/>
      <c r="O253" s="34" t="s">
        <v>720</v>
      </c>
      <c r="P253" s="35"/>
      <c r="Q253" s="36"/>
      <c r="T253">
        <v>244</v>
      </c>
      <c r="V253" s="90"/>
      <c r="W253" s="91" t="s">
        <v>677</v>
      </c>
      <c r="X253" s="91" t="s">
        <v>678</v>
      </c>
      <c r="Y253" s="92" t="s">
        <v>764</v>
      </c>
    </row>
    <row r="254" spans="1:25" ht="21.6" customHeight="1">
      <c r="A254" s="12">
        <v>390</v>
      </c>
      <c r="B254" s="100">
        <v>642896</v>
      </c>
      <c r="C254" s="3" t="s">
        <v>679</v>
      </c>
      <c r="D254" s="13" t="s">
        <v>131</v>
      </c>
      <c r="E254" s="22" t="s">
        <v>108</v>
      </c>
      <c r="F254" s="33" t="s">
        <v>42</v>
      </c>
      <c r="G254" s="23" t="s">
        <v>4</v>
      </c>
      <c r="H254" s="68">
        <v>0.29166666666666702</v>
      </c>
      <c r="I254" s="4">
        <v>0.3666666666666667</v>
      </c>
      <c r="J254" s="4">
        <v>0.45902777777777781</v>
      </c>
      <c r="K254" s="4">
        <v>0.51527777777777783</v>
      </c>
      <c r="L254" s="4">
        <v>0.56666666666666665</v>
      </c>
      <c r="M254" s="4">
        <v>0.65416666666666667</v>
      </c>
      <c r="N254" s="4">
        <v>0.78333333333333333</v>
      </c>
      <c r="O254" s="4">
        <f t="shared" si="5"/>
        <v>0.49166666666666631</v>
      </c>
      <c r="P254" s="78"/>
      <c r="Q254" s="79"/>
      <c r="T254">
        <v>245</v>
      </c>
      <c r="V254" s="90">
        <v>642896</v>
      </c>
      <c r="W254" s="91" t="s">
        <v>131</v>
      </c>
      <c r="X254" s="91" t="s">
        <v>108</v>
      </c>
      <c r="Y254" s="92" t="s">
        <v>810</v>
      </c>
    </row>
    <row r="255" spans="1:25" ht="21.6" customHeight="1">
      <c r="A255" s="12">
        <v>391</v>
      </c>
      <c r="B255" s="100">
        <v>642897</v>
      </c>
      <c r="C255" s="3" t="s">
        <v>680</v>
      </c>
      <c r="D255" s="13" t="s">
        <v>681</v>
      </c>
      <c r="E255" s="22" t="s">
        <v>209</v>
      </c>
      <c r="F255" s="33" t="s">
        <v>42</v>
      </c>
      <c r="G255" s="23" t="s">
        <v>3</v>
      </c>
      <c r="H255" s="68">
        <v>0.27083333333333331</v>
      </c>
      <c r="I255" s="4">
        <v>0.3520833333333333</v>
      </c>
      <c r="J255" s="4">
        <v>0.44444444444444442</v>
      </c>
      <c r="K255" s="4">
        <v>0.51874999999999993</v>
      </c>
      <c r="L255" s="4">
        <v>0.57916666666666672</v>
      </c>
      <c r="M255" s="4">
        <v>0.68194444444444446</v>
      </c>
      <c r="N255" s="4">
        <v>0.81666666666666676</v>
      </c>
      <c r="O255" s="4">
        <f t="shared" si="5"/>
        <v>0.54583333333333339</v>
      </c>
      <c r="P255" s="3" t="s">
        <v>738</v>
      </c>
      <c r="Q255" s="14" t="s">
        <v>738</v>
      </c>
      <c r="T255">
        <v>246</v>
      </c>
      <c r="V255" s="90">
        <v>642897</v>
      </c>
      <c r="W255" s="91" t="s">
        <v>681</v>
      </c>
      <c r="X255" s="91" t="s">
        <v>209</v>
      </c>
      <c r="Y255" s="92" t="s">
        <v>806</v>
      </c>
    </row>
    <row r="256" spans="1:25" ht="21.6" customHeight="1">
      <c r="A256" s="12">
        <v>392</v>
      </c>
      <c r="B256" s="100">
        <v>642898</v>
      </c>
      <c r="C256" s="3" t="s">
        <v>682</v>
      </c>
      <c r="D256" s="13" t="s">
        <v>681</v>
      </c>
      <c r="E256" s="22" t="s">
        <v>683</v>
      </c>
      <c r="F256" s="33" t="s">
        <v>44</v>
      </c>
      <c r="G256" s="23" t="s">
        <v>6</v>
      </c>
      <c r="H256" s="68">
        <v>0.27083333333333331</v>
      </c>
      <c r="I256" s="4">
        <v>0.35972222222222222</v>
      </c>
      <c r="J256" s="4">
        <v>0.42777777777777781</v>
      </c>
      <c r="K256" s="4">
        <v>0.48472222222222222</v>
      </c>
      <c r="L256" s="4">
        <v>0.5493055555555556</v>
      </c>
      <c r="M256" s="4">
        <v>0.6694444444444444</v>
      </c>
      <c r="N256" s="4">
        <v>0.80902777777777779</v>
      </c>
      <c r="O256" s="4">
        <f t="shared" si="5"/>
        <v>0.53819444444444442</v>
      </c>
      <c r="P256" s="3" t="s">
        <v>738</v>
      </c>
      <c r="Q256" s="14" t="s">
        <v>738</v>
      </c>
      <c r="T256">
        <v>247</v>
      </c>
      <c r="V256" s="90">
        <v>642898</v>
      </c>
      <c r="W256" s="91" t="s">
        <v>681</v>
      </c>
      <c r="X256" s="91" t="s">
        <v>683</v>
      </c>
      <c r="Y256" s="92" t="s">
        <v>836</v>
      </c>
    </row>
    <row r="257" spans="1:25" ht="21.6" customHeight="1">
      <c r="A257" s="12">
        <v>393</v>
      </c>
      <c r="B257" s="102"/>
      <c r="C257" s="3" t="s">
        <v>684</v>
      </c>
      <c r="D257" s="13" t="s">
        <v>685</v>
      </c>
      <c r="E257" s="22" t="s">
        <v>2</v>
      </c>
      <c r="F257" s="33" t="s">
        <v>686</v>
      </c>
      <c r="G257" s="23" t="s">
        <v>3</v>
      </c>
      <c r="H257" s="68">
        <v>0.29166666666666702</v>
      </c>
      <c r="I257" s="4" t="s">
        <v>731</v>
      </c>
      <c r="J257" s="4" t="s">
        <v>731</v>
      </c>
      <c r="K257" s="4" t="s">
        <v>731</v>
      </c>
      <c r="L257" s="4" t="s">
        <v>731</v>
      </c>
      <c r="M257" s="75" t="s">
        <v>737</v>
      </c>
      <c r="N257" s="75"/>
      <c r="O257" s="75" t="s">
        <v>737</v>
      </c>
      <c r="P257" s="76"/>
      <c r="Q257" s="77"/>
      <c r="S257" s="38" t="s">
        <v>743</v>
      </c>
      <c r="T257">
        <v>248</v>
      </c>
      <c r="V257" s="90"/>
      <c r="W257" s="91" t="s">
        <v>685</v>
      </c>
      <c r="X257" s="91" t="s">
        <v>2</v>
      </c>
      <c r="Y257" s="92" t="s">
        <v>760</v>
      </c>
    </row>
    <row r="258" spans="1:25" ht="21.6" customHeight="1">
      <c r="A258" s="12">
        <v>394</v>
      </c>
      <c r="B258" s="100">
        <v>642899</v>
      </c>
      <c r="C258" s="54" t="s">
        <v>687</v>
      </c>
      <c r="D258" s="50" t="s">
        <v>688</v>
      </c>
      <c r="E258" s="53" t="s">
        <v>689</v>
      </c>
      <c r="F258" s="33" t="s">
        <v>43</v>
      </c>
      <c r="G258" s="23" t="s">
        <v>3</v>
      </c>
      <c r="H258" s="68">
        <v>0.29166666666666702</v>
      </c>
      <c r="I258" s="4">
        <v>0.38680555555555557</v>
      </c>
      <c r="J258" s="4">
        <v>0.46319444444444446</v>
      </c>
      <c r="K258" s="4">
        <v>0.52500000000000002</v>
      </c>
      <c r="L258" s="4">
        <v>0.58611111111111114</v>
      </c>
      <c r="M258" s="4">
        <v>0.68680555555555556</v>
      </c>
      <c r="N258" s="4">
        <v>0.82361111111111107</v>
      </c>
      <c r="O258" s="4">
        <f t="shared" si="5"/>
        <v>0.53194444444444411</v>
      </c>
      <c r="P258" s="3" t="s">
        <v>738</v>
      </c>
      <c r="Q258" s="14" t="s">
        <v>738</v>
      </c>
      <c r="T258">
        <v>249</v>
      </c>
      <c r="V258" s="90">
        <v>642899</v>
      </c>
      <c r="W258" s="91" t="s">
        <v>688</v>
      </c>
      <c r="X258" s="91" t="s">
        <v>689</v>
      </c>
      <c r="Y258" s="92" t="s">
        <v>799</v>
      </c>
    </row>
    <row r="259" spans="1:25" ht="21.6" customHeight="1">
      <c r="A259" s="44">
        <v>395</v>
      </c>
      <c r="B259" s="101"/>
      <c r="C259" s="35" t="s">
        <v>690</v>
      </c>
      <c r="D259" s="46" t="s">
        <v>691</v>
      </c>
      <c r="E259" s="65" t="s">
        <v>9</v>
      </c>
      <c r="F259" s="58" t="s">
        <v>43</v>
      </c>
      <c r="G259" s="47" t="s">
        <v>4</v>
      </c>
      <c r="H259" s="34" t="s">
        <v>28</v>
      </c>
      <c r="I259" s="34"/>
      <c r="J259" s="34"/>
      <c r="K259" s="34"/>
      <c r="L259" s="34"/>
      <c r="M259" s="34"/>
      <c r="N259" s="34"/>
      <c r="O259" s="34" t="s">
        <v>28</v>
      </c>
      <c r="P259" s="35"/>
      <c r="Q259" s="36"/>
      <c r="T259">
        <v>250</v>
      </c>
      <c r="V259" s="90"/>
      <c r="W259" s="91" t="s">
        <v>691</v>
      </c>
      <c r="X259" s="91" t="s">
        <v>9</v>
      </c>
      <c r="Y259" s="92" t="s">
        <v>764</v>
      </c>
    </row>
    <row r="260" spans="1:25" ht="21.6" customHeight="1">
      <c r="A260" s="12">
        <v>396</v>
      </c>
      <c r="B260" s="100">
        <v>642900</v>
      </c>
      <c r="C260" s="3" t="s">
        <v>692</v>
      </c>
      <c r="D260" s="13" t="s">
        <v>693</v>
      </c>
      <c r="E260" s="22" t="s">
        <v>694</v>
      </c>
      <c r="F260" s="33" t="s">
        <v>46</v>
      </c>
      <c r="G260" s="23" t="s">
        <v>4</v>
      </c>
      <c r="H260" s="68">
        <v>0.27083333333333331</v>
      </c>
      <c r="I260" s="4">
        <v>0.35972222222222222</v>
      </c>
      <c r="J260" s="4">
        <v>0.44236111111111115</v>
      </c>
      <c r="K260" s="4">
        <v>0.51250000000000007</v>
      </c>
      <c r="L260" s="4">
        <v>0.56041666666666667</v>
      </c>
      <c r="M260" s="4">
        <v>0.66805555555555562</v>
      </c>
      <c r="N260" s="4">
        <v>0.79791666666666661</v>
      </c>
      <c r="O260" s="4">
        <f t="shared" si="5"/>
        <v>0.52708333333333335</v>
      </c>
      <c r="P260" s="3" t="s">
        <v>738</v>
      </c>
      <c r="Q260" s="14" t="s">
        <v>738</v>
      </c>
      <c r="T260">
        <v>251</v>
      </c>
      <c r="V260" s="90">
        <v>642900</v>
      </c>
      <c r="W260" s="91" t="s">
        <v>693</v>
      </c>
      <c r="X260" s="91" t="s">
        <v>694</v>
      </c>
      <c r="Y260" s="92" t="s">
        <v>813</v>
      </c>
    </row>
    <row r="261" spans="1:25" ht="21.6" customHeight="1">
      <c r="A261" s="44">
        <v>397</v>
      </c>
      <c r="B261" s="101"/>
      <c r="C261" s="35" t="s">
        <v>695</v>
      </c>
      <c r="D261" s="46" t="s">
        <v>693</v>
      </c>
      <c r="E261" s="65" t="s">
        <v>696</v>
      </c>
      <c r="F261" s="58" t="s">
        <v>44</v>
      </c>
      <c r="G261" s="47" t="s">
        <v>3</v>
      </c>
      <c r="H261" s="34" t="s">
        <v>716</v>
      </c>
      <c r="I261" s="34"/>
      <c r="J261" s="34"/>
      <c r="K261" s="34"/>
      <c r="L261" s="34"/>
      <c r="M261" s="34"/>
      <c r="N261" s="34"/>
      <c r="O261" s="34" t="s">
        <v>716</v>
      </c>
      <c r="P261" s="35"/>
      <c r="Q261" s="36"/>
      <c r="T261">
        <v>252</v>
      </c>
      <c r="V261" s="90"/>
      <c r="W261" s="91" t="s">
        <v>693</v>
      </c>
      <c r="X261" s="91" t="s">
        <v>696</v>
      </c>
      <c r="Y261" s="92" t="s">
        <v>764</v>
      </c>
    </row>
    <row r="262" spans="1:25" ht="21.6" customHeight="1">
      <c r="A262" s="12">
        <v>398</v>
      </c>
      <c r="B262" s="100">
        <v>642901</v>
      </c>
      <c r="C262" s="54" t="s">
        <v>697</v>
      </c>
      <c r="D262" s="50" t="s">
        <v>693</v>
      </c>
      <c r="E262" s="53" t="s">
        <v>698</v>
      </c>
      <c r="F262" s="33" t="s">
        <v>46</v>
      </c>
      <c r="G262" s="23" t="s">
        <v>3</v>
      </c>
      <c r="H262" s="68">
        <v>0.27083333333333331</v>
      </c>
      <c r="I262" s="4">
        <v>0.35972222222222222</v>
      </c>
      <c r="J262" s="4">
        <v>0.44236111111111115</v>
      </c>
      <c r="K262" s="4">
        <v>0.51250000000000007</v>
      </c>
      <c r="L262" s="4">
        <v>0.56041666666666667</v>
      </c>
      <c r="M262" s="4">
        <v>0.67013888888888884</v>
      </c>
      <c r="N262" s="4">
        <v>0.79791666666666661</v>
      </c>
      <c r="O262" s="4">
        <f t="shared" si="5"/>
        <v>0.52708333333333335</v>
      </c>
      <c r="P262" s="3" t="s">
        <v>738</v>
      </c>
      <c r="Q262" s="14" t="s">
        <v>738</v>
      </c>
      <c r="T262">
        <v>253</v>
      </c>
      <c r="V262" s="90">
        <v>642901</v>
      </c>
      <c r="W262" s="91" t="s">
        <v>693</v>
      </c>
      <c r="X262" s="91" t="s">
        <v>698</v>
      </c>
      <c r="Y262" s="92" t="s">
        <v>813</v>
      </c>
    </row>
    <row r="263" spans="1:25" ht="21.6" customHeight="1">
      <c r="A263" s="44">
        <v>399</v>
      </c>
      <c r="B263" s="101"/>
      <c r="C263" s="35" t="s">
        <v>699</v>
      </c>
      <c r="D263" s="46" t="s">
        <v>84</v>
      </c>
      <c r="E263" s="65" t="s">
        <v>700</v>
      </c>
      <c r="F263" s="58" t="s">
        <v>44</v>
      </c>
      <c r="G263" s="47" t="s">
        <v>3</v>
      </c>
      <c r="H263" s="34" t="s">
        <v>720</v>
      </c>
      <c r="I263" s="34"/>
      <c r="J263" s="34"/>
      <c r="K263" s="34"/>
      <c r="L263" s="34"/>
      <c r="M263" s="34"/>
      <c r="N263" s="34"/>
      <c r="O263" s="34" t="s">
        <v>720</v>
      </c>
      <c r="P263" s="35"/>
      <c r="Q263" s="36"/>
      <c r="T263">
        <v>254</v>
      </c>
      <c r="V263" s="90"/>
      <c r="W263" s="91" t="s">
        <v>84</v>
      </c>
      <c r="X263" s="91" t="s">
        <v>700</v>
      </c>
      <c r="Y263" s="92" t="s">
        <v>764</v>
      </c>
    </row>
    <row r="264" spans="1:25" ht="21.6" customHeight="1">
      <c r="A264" s="12">
        <v>400</v>
      </c>
      <c r="B264" s="100">
        <v>642902</v>
      </c>
      <c r="C264" s="3" t="s">
        <v>701</v>
      </c>
      <c r="D264" s="13" t="s">
        <v>84</v>
      </c>
      <c r="E264" s="22" t="s">
        <v>702</v>
      </c>
      <c r="F264" s="33" t="s">
        <v>46</v>
      </c>
      <c r="G264" s="23" t="s">
        <v>3</v>
      </c>
      <c r="H264" s="68">
        <v>0.25</v>
      </c>
      <c r="I264" s="4">
        <v>0.32083333333333336</v>
      </c>
      <c r="J264" s="4">
        <v>0.3840277777777778</v>
      </c>
      <c r="K264" s="4">
        <v>0.42569444444444443</v>
      </c>
      <c r="L264" s="4">
        <v>0.45833333333333331</v>
      </c>
      <c r="M264" s="4">
        <v>0.53263888888888888</v>
      </c>
      <c r="N264" s="4">
        <v>0.66666666666666663</v>
      </c>
      <c r="O264" s="4">
        <f t="shared" si="5"/>
        <v>0.41666666666666663</v>
      </c>
      <c r="P264" s="78"/>
      <c r="Q264" s="79"/>
      <c r="R264" s="2" t="s">
        <v>738</v>
      </c>
      <c r="T264">
        <v>255</v>
      </c>
      <c r="V264" s="90">
        <v>642902</v>
      </c>
      <c r="W264" s="91" t="s">
        <v>84</v>
      </c>
      <c r="X264" s="91" t="s">
        <v>702</v>
      </c>
      <c r="Y264" s="92" t="s">
        <v>783</v>
      </c>
    </row>
    <row r="265" spans="1:25" ht="45" customHeight="1">
      <c r="A265" s="7" t="s">
        <v>0</v>
      </c>
      <c r="B265" s="30" t="s">
        <v>86</v>
      </c>
      <c r="C265" s="41"/>
      <c r="D265" s="5" t="s">
        <v>34</v>
      </c>
      <c r="E265" s="6"/>
      <c r="F265" s="31" t="s">
        <v>40</v>
      </c>
      <c r="G265" s="27" t="s">
        <v>1</v>
      </c>
      <c r="H265" s="8" t="s">
        <v>32</v>
      </c>
      <c r="I265" s="8" t="s">
        <v>364</v>
      </c>
      <c r="J265" s="8" t="s">
        <v>361</v>
      </c>
      <c r="K265" s="8" t="s">
        <v>363</v>
      </c>
      <c r="L265" s="8" t="s">
        <v>362</v>
      </c>
      <c r="M265" s="8" t="s">
        <v>365</v>
      </c>
      <c r="N265" s="8" t="s">
        <v>33</v>
      </c>
      <c r="O265" s="9" t="s">
        <v>29</v>
      </c>
      <c r="P265" s="10" t="s">
        <v>30</v>
      </c>
      <c r="Q265" s="11" t="s">
        <v>31</v>
      </c>
      <c r="R265" s="2" t="s">
        <v>738</v>
      </c>
      <c r="V265" s="96"/>
      <c r="W265" s="97"/>
      <c r="X265" s="97"/>
      <c r="Y265" s="98"/>
    </row>
    <row r="266" spans="1:25" ht="21.6" customHeight="1" thickBot="1">
      <c r="A266" s="12">
        <v>502</v>
      </c>
      <c r="B266" s="99">
        <v>642903</v>
      </c>
      <c r="C266" s="3" t="s">
        <v>706</v>
      </c>
      <c r="D266" s="48" t="s">
        <v>114</v>
      </c>
      <c r="E266" s="13" t="s">
        <v>115</v>
      </c>
      <c r="F266" s="33" t="s">
        <v>41</v>
      </c>
      <c r="G266" s="1" t="s">
        <v>6</v>
      </c>
      <c r="H266" s="68">
        <v>0.29166666666666669</v>
      </c>
      <c r="I266" s="4">
        <v>0.37013888888888885</v>
      </c>
      <c r="J266" s="4">
        <v>0.46249999999999997</v>
      </c>
      <c r="K266" s="4">
        <v>0.52777777777777779</v>
      </c>
      <c r="L266" s="4">
        <v>0.58472222222222225</v>
      </c>
      <c r="M266" s="4">
        <v>0.69166666666666676</v>
      </c>
      <c r="N266" s="4">
        <v>0.83194444444444438</v>
      </c>
      <c r="O266" s="4">
        <f t="shared" si="5"/>
        <v>0.54027777777777763</v>
      </c>
      <c r="P266" s="78"/>
      <c r="Q266" s="79"/>
      <c r="T266">
        <v>256</v>
      </c>
      <c r="V266" s="93">
        <v>642903</v>
      </c>
      <c r="W266" s="94" t="s">
        <v>114</v>
      </c>
      <c r="X266" s="94" t="s">
        <v>115</v>
      </c>
      <c r="Y266" s="95" t="s">
        <v>772</v>
      </c>
    </row>
    <row r="267" spans="1:25" ht="45" customHeight="1">
      <c r="A267" s="7" t="s">
        <v>0</v>
      </c>
      <c r="B267" s="30" t="s">
        <v>86</v>
      </c>
      <c r="C267" s="41"/>
      <c r="D267" s="5" t="s">
        <v>34</v>
      </c>
      <c r="E267" s="6"/>
      <c r="F267" s="31" t="s">
        <v>40</v>
      </c>
      <c r="G267" s="27" t="s">
        <v>1</v>
      </c>
      <c r="H267" s="8" t="s">
        <v>32</v>
      </c>
      <c r="I267" s="8" t="s">
        <v>364</v>
      </c>
      <c r="J267" s="8" t="s">
        <v>361</v>
      </c>
      <c r="K267" s="8" t="s">
        <v>363</v>
      </c>
      <c r="L267" s="8" t="s">
        <v>362</v>
      </c>
      <c r="M267" s="8" t="s">
        <v>365</v>
      </c>
      <c r="N267" s="8" t="s">
        <v>33</v>
      </c>
      <c r="O267" s="9" t="s">
        <v>29</v>
      </c>
      <c r="P267" s="10" t="s">
        <v>30</v>
      </c>
      <c r="Q267" s="11" t="s">
        <v>31</v>
      </c>
    </row>
    <row r="268" spans="1:25" ht="21.6" customHeight="1">
      <c r="C268" s="42"/>
    </row>
    <row r="269" spans="1:25">
      <c r="C269" s="18" t="s">
        <v>36</v>
      </c>
      <c r="D269" s="18">
        <f>COUNTA(D2:D267)-10</f>
        <v>256</v>
      </c>
      <c r="E269" s="18" t="s">
        <v>28</v>
      </c>
      <c r="F269" s="18">
        <f>COUNTIF(H2:H267,"DNS")</f>
        <v>44</v>
      </c>
      <c r="G269" s="26" t="s">
        <v>37</v>
      </c>
      <c r="H269" s="18">
        <f>COUNT(H2:H267)</f>
        <v>212</v>
      </c>
      <c r="I269" s="18" t="s">
        <v>35</v>
      </c>
      <c r="J269" s="18">
        <f>COUNTIF(I2:N267,"DNF")</f>
        <v>28</v>
      </c>
      <c r="K269" s="18" t="s">
        <v>753</v>
      </c>
      <c r="L269" s="18">
        <f>COUNT(O2:O267)</f>
        <v>180</v>
      </c>
      <c r="M269" s="2"/>
      <c r="N269" s="18" t="s">
        <v>39</v>
      </c>
      <c r="O269" s="18">
        <f>COUNTIF(P2:P267,"x")</f>
        <v>121</v>
      </c>
      <c r="P269" s="18" t="s">
        <v>85</v>
      </c>
      <c r="Q269" s="18">
        <f>COUNTIF(Q2:R267,"x")</f>
        <v>83</v>
      </c>
    </row>
    <row r="270" spans="1:25">
      <c r="M270" s="21" t="s">
        <v>38</v>
      </c>
      <c r="N270" s="18">
        <f>COUNTIF(O2:O266,"認定外完走")</f>
        <v>4</v>
      </c>
    </row>
    <row r="271" spans="1:25">
      <c r="L271" s="2"/>
      <c r="M271" s="2"/>
    </row>
    <row r="272" spans="1:25">
      <c r="H272" s="20"/>
      <c r="L272" s="18" t="s">
        <v>136</v>
      </c>
      <c r="M272" s="18" t="s">
        <v>135</v>
      </c>
    </row>
    <row r="273" spans="12:13">
      <c r="L273" s="18">
        <f>L269-M273+N270</f>
        <v>0</v>
      </c>
      <c r="M273" s="18">
        <f>COUNT(N2:N266)</f>
        <v>184</v>
      </c>
    </row>
  </sheetData>
  <autoFilter ref="A1:V273" xr:uid="{00000000-0009-0000-0000-000000000000}"/>
  <phoneticPr fontId="2"/>
  <pageMargins left="0.31496062992125984" right="0" top="0.47244094488188981" bottom="0" header="0.31496062992125984" footer="0.31496062992125984"/>
  <pageSetup paperSize="9" scale="50" orientation="portrait" r:id="rId1"/>
  <rowBreaks count="4" manualBreakCount="4">
    <brk id="52" max="16" man="1"/>
    <brk id="104" max="16" man="1"/>
    <brk id="161" max="16" man="1"/>
    <brk id="21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桑田芳昭</dc:creator>
  <cp:lastModifiedBy>桑田芳昭</cp:lastModifiedBy>
  <cp:lastPrinted>2018-06-24T23:36:38Z</cp:lastPrinted>
  <dcterms:created xsi:type="dcterms:W3CDTF">2016-04-07T16:00:52Z</dcterms:created>
  <dcterms:modified xsi:type="dcterms:W3CDTF">2018-07-28T13:34:58Z</dcterms:modified>
</cp:coreProperties>
</file>