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_HDD\BRM\2018_430\"/>
    </mc:Choice>
  </mc:AlternateContent>
  <xr:revisionPtr revIDLastSave="0" documentId="8_{C1B51775-B411-4135-98AD-52751159D7CD}" xr6:coauthVersionLast="32" xr6:coauthVersionMax="32" xr10:uidLastSave="{00000000-0000-0000-0000-000000000000}"/>
  <bookViews>
    <workbookView xWindow="0" yWindow="0" windowWidth="21504" windowHeight="7980" xr2:uid="{00000000-000D-0000-FFFF-FFFF00000000}"/>
  </bookViews>
  <sheets>
    <sheet name="HP用" sheetId="1" r:id="rId1"/>
    <sheet name="Sheet1" sheetId="2" r:id="rId2"/>
  </sheets>
  <definedNames>
    <definedName name="_xlnm._FilterDatabase" localSheetId="0" hidden="1">HP用!$A$1:$T$77</definedName>
    <definedName name="_xlnm.Print_Area" localSheetId="0">HP用!$A$1:$T$77</definedName>
  </definedNames>
  <calcPr calcId="162913"/>
</workbook>
</file>

<file path=xl/calcChain.xml><?xml version="1.0" encoding="utf-8"?>
<calcChain xmlns="http://schemas.openxmlformats.org/spreadsheetml/2006/main">
  <c r="D79" i="1" l="1"/>
  <c r="H79" i="1"/>
  <c r="R2" i="1" l="1"/>
  <c r="O82" i="1" l="1"/>
  <c r="T79" i="1"/>
  <c r="R79" i="1"/>
  <c r="J79" i="1"/>
  <c r="F79" i="1"/>
  <c r="R47" i="1"/>
  <c r="R48" i="1"/>
  <c r="R49" i="1"/>
  <c r="R50" i="1"/>
  <c r="R51" i="1"/>
  <c r="R52" i="1"/>
  <c r="R53" i="1"/>
  <c r="R54" i="1"/>
  <c r="R55" i="1"/>
  <c r="R56" i="1"/>
  <c r="R57" i="1"/>
  <c r="R58" i="1"/>
  <c r="R61" i="1"/>
  <c r="R62" i="1"/>
  <c r="R65" i="1"/>
  <c r="R66" i="1"/>
  <c r="R67" i="1"/>
  <c r="R68" i="1"/>
  <c r="R69" i="1"/>
  <c r="R72" i="1"/>
  <c r="R74" i="1"/>
  <c r="R75" i="1"/>
  <c r="R76" i="1"/>
  <c r="R43" i="1"/>
  <c r="R44" i="1"/>
  <c r="R45" i="1"/>
  <c r="R5" i="1"/>
  <c r="R9" i="1"/>
  <c r="R10" i="1"/>
  <c r="R11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R35" i="1"/>
  <c r="R36" i="1"/>
  <c r="R37" i="1"/>
  <c r="R38" i="1"/>
  <c r="R39" i="1"/>
  <c r="R40" i="1"/>
  <c r="R41" i="1"/>
  <c r="N79" i="1" l="1"/>
  <c r="L79" i="1" l="1"/>
  <c r="N82" i="1" s="1"/>
</calcChain>
</file>

<file path=xl/sharedStrings.xml><?xml version="1.0" encoding="utf-8"?>
<sst xmlns="http://schemas.openxmlformats.org/spreadsheetml/2006/main" count="718" uniqueCount="277">
  <si>
    <t>No.</t>
    <phoneticPr fontId="2"/>
  </si>
  <si>
    <t>所属クラブ</t>
  </si>
  <si>
    <t>Takashi</t>
  </si>
  <si>
    <t>無所属</t>
  </si>
  <si>
    <t>オダックス近畿</t>
  </si>
  <si>
    <t>Tadashi</t>
  </si>
  <si>
    <t>Tatsuya</t>
  </si>
  <si>
    <t>Audax Japan</t>
  </si>
  <si>
    <t>斉藤　忠義</t>
  </si>
  <si>
    <t>Nobuyuki</t>
  </si>
  <si>
    <t>TANAKA</t>
  </si>
  <si>
    <t>中西　一郎</t>
  </si>
  <si>
    <t>Ichiro</t>
  </si>
  <si>
    <t>Shigeki</t>
  </si>
  <si>
    <t>Takahisa</t>
  </si>
  <si>
    <t>MIYATA</t>
  </si>
  <si>
    <t>森　一</t>
  </si>
  <si>
    <t>MORI</t>
  </si>
  <si>
    <t>Shinji</t>
  </si>
  <si>
    <t>Hirokazu</t>
  </si>
  <si>
    <t>小澤　隆</t>
  </si>
  <si>
    <t>上人　正</t>
  </si>
  <si>
    <t>JOHNIN</t>
  </si>
  <si>
    <t>廣田　茂樹</t>
  </si>
  <si>
    <t>HIROTA</t>
  </si>
  <si>
    <t>DNS</t>
    <phoneticPr fontId="2"/>
  </si>
  <si>
    <t>total</t>
  </si>
  <si>
    <t>medal</t>
  </si>
  <si>
    <t>pins</t>
  </si>
  <si>
    <t>name</t>
    <phoneticPr fontId="2"/>
  </si>
  <si>
    <t>DNF</t>
    <phoneticPr fontId="2"/>
  </si>
  <si>
    <t>ｴﾝﾄﾘｰ</t>
    <phoneticPr fontId="2"/>
  </si>
  <si>
    <t>出走</t>
    <rPh sb="0" eb="2">
      <t>シュッソウ</t>
    </rPh>
    <phoneticPr fontId="2"/>
  </si>
  <si>
    <t>完走</t>
    <rPh sb="0" eb="2">
      <t>カンソウ</t>
    </rPh>
    <phoneticPr fontId="2"/>
  </si>
  <si>
    <t>認定外完走</t>
    <rPh sb="0" eb="2">
      <t>ニンテイ</t>
    </rPh>
    <rPh sb="2" eb="3">
      <t>ガイ</t>
    </rPh>
    <rPh sb="3" eb="5">
      <t>カンソウ</t>
    </rPh>
    <phoneticPr fontId="2"/>
  </si>
  <si>
    <t>メダル</t>
    <phoneticPr fontId="2"/>
  </si>
  <si>
    <t>都道府県</t>
    <rPh sb="0" eb="4">
      <t>トドウフケン</t>
    </rPh>
    <phoneticPr fontId="2"/>
  </si>
  <si>
    <t>和歌山県</t>
  </si>
  <si>
    <t>兵庫県</t>
  </si>
  <si>
    <t>奈良県</t>
  </si>
  <si>
    <t>大阪府</t>
  </si>
  <si>
    <t>愛知県</t>
  </si>
  <si>
    <t>Shinichi</t>
  </si>
  <si>
    <t>NAKANISHI</t>
  </si>
  <si>
    <t>Hitoshi</t>
  </si>
  <si>
    <t>和気　泰行</t>
  </si>
  <si>
    <t>WAKE</t>
  </si>
  <si>
    <t>Yasuyuki</t>
  </si>
  <si>
    <t>KITA</t>
  </si>
  <si>
    <t>KINOMOTO</t>
  </si>
  <si>
    <t>木ノ元　友貴</t>
  </si>
  <si>
    <t>Tomoki</t>
  </si>
  <si>
    <t>長町　和哉</t>
  </si>
  <si>
    <t>NAGAMACHI</t>
  </si>
  <si>
    <t>Kazuya</t>
  </si>
  <si>
    <t>Hajime</t>
  </si>
  <si>
    <t>Osamu</t>
  </si>
  <si>
    <t>OZAWA</t>
  </si>
  <si>
    <t>織田　修</t>
  </si>
  <si>
    <t>ORITA</t>
  </si>
  <si>
    <t>Satoshi</t>
  </si>
  <si>
    <t>櫛谷　人志</t>
  </si>
  <si>
    <t>KUSHITANI</t>
  </si>
  <si>
    <t>SAITO</t>
  </si>
  <si>
    <t>左近　健久</t>
  </si>
  <si>
    <t>SAKON</t>
  </si>
  <si>
    <t>Takehisa</t>
  </si>
  <si>
    <t>筒井　俊光</t>
  </si>
  <si>
    <t>TSUTSUI</t>
  </si>
  <si>
    <t>Toshimitsu</t>
  </si>
  <si>
    <t>藤木　佑基</t>
  </si>
  <si>
    <t>FUJIKI</t>
  </si>
  <si>
    <t>Yuki</t>
  </si>
  <si>
    <t>松浦　潤</t>
  </si>
  <si>
    <t>MATSUURA</t>
  </si>
  <si>
    <t>Jun</t>
  </si>
  <si>
    <t>宮田　勝嗣</t>
  </si>
  <si>
    <t>Katsuji</t>
  </si>
  <si>
    <t>MORISHITA</t>
  </si>
  <si>
    <t>山田　純</t>
  </si>
  <si>
    <t>YAMADA</t>
  </si>
  <si>
    <t>ピンズ</t>
    <phoneticPr fontId="2"/>
  </si>
  <si>
    <r>
      <t xml:space="preserve">認定番号
</t>
    </r>
    <r>
      <rPr>
        <sz val="8"/>
        <color theme="1"/>
        <rFont val="Arial"/>
        <family val="2"/>
      </rPr>
      <t>Homologation number</t>
    </r>
    <rPh sb="0" eb="2">
      <t>ニンテイ</t>
    </rPh>
    <rPh sb="2" eb="4">
      <t>バンゴウ</t>
    </rPh>
    <phoneticPr fontId="2"/>
  </si>
  <si>
    <t>伊藤　卓資</t>
  </si>
  <si>
    <t>ITO</t>
  </si>
  <si>
    <t>Shingo</t>
  </si>
  <si>
    <t>Tadayosi</t>
  </si>
  <si>
    <t>SAKAGUCHI</t>
  </si>
  <si>
    <t>瀬戸　信之</t>
  </si>
  <si>
    <t>SETO</t>
  </si>
  <si>
    <t>高岡　勝憲</t>
  </si>
  <si>
    <t>TAKAOKA</t>
  </si>
  <si>
    <t>Katsunori</t>
  </si>
  <si>
    <t>田中　明信</t>
  </si>
  <si>
    <t>Akinobu</t>
  </si>
  <si>
    <t>古川　英和</t>
  </si>
  <si>
    <t>FURUKAWA</t>
  </si>
  <si>
    <t>Hidekazu</t>
  </si>
  <si>
    <t>MURAKAMI</t>
  </si>
  <si>
    <t>北　篤</t>
  </si>
  <si>
    <t>Atsushi</t>
  </si>
  <si>
    <t>池田　光晴</t>
  </si>
  <si>
    <t>IKEDA</t>
  </si>
  <si>
    <t>Mitsuharu</t>
  </si>
  <si>
    <t>蔭山　辰也</t>
  </si>
  <si>
    <t>KAGEYAMA</t>
  </si>
  <si>
    <t>片山　泰輔</t>
  </si>
  <si>
    <t>KATAYAMA</t>
  </si>
  <si>
    <t>Taisuke</t>
  </si>
  <si>
    <t>Tomoya</t>
  </si>
  <si>
    <t>久保　充司</t>
  </si>
  <si>
    <t>KUBO</t>
  </si>
  <si>
    <t>Mitsuji</t>
  </si>
  <si>
    <t>神奈川県</t>
  </si>
  <si>
    <t>半田　有佳子</t>
  </si>
  <si>
    <t>HANDA</t>
  </si>
  <si>
    <t>Yukako</t>
  </si>
  <si>
    <t>藤本　朋也</t>
  </si>
  <si>
    <t>FUJIMOTO</t>
  </si>
  <si>
    <t>目黒　元康</t>
  </si>
  <si>
    <t>MEGURO</t>
  </si>
  <si>
    <t>Motoyasu</t>
  </si>
  <si>
    <t>森田　宮子</t>
  </si>
  <si>
    <t>MORITA</t>
  </si>
  <si>
    <t>Miyako</t>
  </si>
  <si>
    <t>YAMAMOTO</t>
  </si>
  <si>
    <t>完走済</t>
    <rPh sb="0" eb="2">
      <t>カンソウ</t>
    </rPh>
    <rPh sb="2" eb="3">
      <t>スミ</t>
    </rPh>
    <phoneticPr fontId="2"/>
  </si>
  <si>
    <t>走行中</t>
    <rPh sb="0" eb="3">
      <t>ソウコウチュウ</t>
    </rPh>
    <phoneticPr fontId="2"/>
  </si>
  <si>
    <t>岩津　理</t>
  </si>
  <si>
    <t>浦田　武雄</t>
  </si>
  <si>
    <t>大石　護</t>
  </si>
  <si>
    <t>大岩　純</t>
  </si>
  <si>
    <t>大西　真理子</t>
  </si>
  <si>
    <t>小川　あゆみ</t>
  </si>
  <si>
    <t>尾村　貴久</t>
  </si>
  <si>
    <t>香川　弘</t>
  </si>
  <si>
    <t>垣内　信吾</t>
  </si>
  <si>
    <t>川崎　真司</t>
  </si>
  <si>
    <t>河崎　禎信</t>
  </si>
  <si>
    <t>菊池　幸忠</t>
  </si>
  <si>
    <t>紀野　伸一</t>
  </si>
  <si>
    <t>楠　和憲</t>
  </si>
  <si>
    <t>坂口　寛和</t>
  </si>
  <si>
    <t>佐倉　友和</t>
  </si>
  <si>
    <t>園田　聖</t>
  </si>
  <si>
    <t>高垣　善光</t>
  </si>
  <si>
    <t>高木　靖雄</t>
  </si>
  <si>
    <t>高橋　一樹</t>
  </si>
  <si>
    <t>竹前　義文</t>
  </si>
  <si>
    <t>立具　幸紘</t>
  </si>
  <si>
    <t>辻　貴幸</t>
  </si>
  <si>
    <t>中川　泰晴</t>
  </si>
  <si>
    <t>永森　直子</t>
  </si>
  <si>
    <t>羽賀　匡</t>
  </si>
  <si>
    <t>平岡　玄理</t>
  </si>
  <si>
    <t>福田　哲也</t>
  </si>
  <si>
    <t>二村　仁士</t>
  </si>
  <si>
    <t>前野　耕三</t>
  </si>
  <si>
    <t>松宮　聡</t>
  </si>
  <si>
    <t>真鍋　敬二</t>
  </si>
  <si>
    <t>南　克弥</t>
  </si>
  <si>
    <t>南　修平</t>
  </si>
  <si>
    <t>三船　雅彦</t>
  </si>
  <si>
    <t>村上　寛史</t>
  </si>
  <si>
    <t>森下　繁</t>
  </si>
  <si>
    <t>山下　拓珠</t>
  </si>
  <si>
    <t>山田　賢太郎</t>
  </si>
  <si>
    <t>山本　洋司</t>
  </si>
  <si>
    <t>米岡　昇</t>
  </si>
  <si>
    <t>高知県</t>
  </si>
  <si>
    <t>群馬県</t>
  </si>
  <si>
    <t>静岡県</t>
  </si>
  <si>
    <t>山口県</t>
  </si>
  <si>
    <t>桑田　芳昭</t>
    <rPh sb="0" eb="2">
      <t>クワタ</t>
    </rPh>
    <rPh sb="3" eb="5">
      <t>ヨシアキ</t>
    </rPh>
    <phoneticPr fontId="2"/>
  </si>
  <si>
    <t>IWATSU</t>
  </si>
  <si>
    <t>URATA</t>
  </si>
  <si>
    <t>Takeo</t>
  </si>
  <si>
    <t>OISHI</t>
  </si>
  <si>
    <t>Mamoru</t>
  </si>
  <si>
    <t>OIWA</t>
  </si>
  <si>
    <t>ONISHI</t>
  </si>
  <si>
    <t>Mariko</t>
  </si>
  <si>
    <t>OGAWA</t>
  </si>
  <si>
    <t>Ayumi</t>
  </si>
  <si>
    <t>OMURA</t>
  </si>
  <si>
    <t>KAGAWA</t>
  </si>
  <si>
    <t>Hiroshi</t>
  </si>
  <si>
    <t>KAKIUCHI</t>
  </si>
  <si>
    <t>KAWASAKI</t>
  </si>
  <si>
    <t>Yoshinobu</t>
  </si>
  <si>
    <t>KIKUCHI</t>
  </si>
  <si>
    <t>Yukitada</t>
  </si>
  <si>
    <t>KINO</t>
  </si>
  <si>
    <t>KUSUNOKI</t>
  </si>
  <si>
    <t>SAKURA</t>
  </si>
  <si>
    <t>Tomokazu</t>
  </si>
  <si>
    <t>SONODA</t>
  </si>
  <si>
    <t>Hijiri</t>
  </si>
  <si>
    <t>TAKAGAKI</t>
  </si>
  <si>
    <t>Zenkoh</t>
  </si>
  <si>
    <t>TAKAGI</t>
  </si>
  <si>
    <t>Yasuo</t>
  </si>
  <si>
    <t>TAKAHASHI</t>
  </si>
  <si>
    <t>Kazuki</t>
  </si>
  <si>
    <t>TAKEMAE</t>
  </si>
  <si>
    <t>Yoshifumi</t>
  </si>
  <si>
    <t>TATEGU</t>
  </si>
  <si>
    <t>Yukihiro</t>
  </si>
  <si>
    <t>TSUJI</t>
  </si>
  <si>
    <t>Takayuki</t>
  </si>
  <si>
    <t>NAKAGAWA</t>
  </si>
  <si>
    <t>Yasuharu</t>
  </si>
  <si>
    <t>NAGAMORI</t>
  </si>
  <si>
    <t>Naoko</t>
  </si>
  <si>
    <t>HAGA</t>
  </si>
  <si>
    <t>HIRAOKA</t>
  </si>
  <si>
    <t>Genri</t>
  </si>
  <si>
    <t>FUKUDA</t>
  </si>
  <si>
    <t>Tetsuya</t>
  </si>
  <si>
    <t>FUTAMURA</t>
  </si>
  <si>
    <t>MAENO</t>
  </si>
  <si>
    <t>Kozo</t>
  </si>
  <si>
    <t>MATSUMIYA</t>
  </si>
  <si>
    <t>MANABE</t>
  </si>
  <si>
    <t>Keiji</t>
  </si>
  <si>
    <t>MINAMI</t>
  </si>
  <si>
    <t>Katsuya</t>
  </si>
  <si>
    <t>Shuhei</t>
  </si>
  <si>
    <t>MIFUNE</t>
  </si>
  <si>
    <t>Masahiko</t>
  </si>
  <si>
    <t>Shigeru</t>
  </si>
  <si>
    <t>YAMASHITA</t>
  </si>
  <si>
    <t>Takumi</t>
  </si>
  <si>
    <t>Kentaro</t>
  </si>
  <si>
    <t>Yoji</t>
  </si>
  <si>
    <t>YONEOKA</t>
  </si>
  <si>
    <t>Noboru</t>
  </si>
  <si>
    <t>KUWATA</t>
    <phoneticPr fontId="2"/>
  </si>
  <si>
    <t>Yoshiaki</t>
    <phoneticPr fontId="2"/>
  </si>
  <si>
    <t>小川　宣弘</t>
    <rPh sb="3" eb="5">
      <t>ノブヒロ</t>
    </rPh>
    <phoneticPr fontId="2"/>
  </si>
  <si>
    <t>OGAWA</t>
    <phoneticPr fontId="2"/>
  </si>
  <si>
    <t>Nobuhiro</t>
    <phoneticPr fontId="2"/>
  </si>
  <si>
    <t>奈良県</t>
    <phoneticPr fontId="2"/>
  </si>
  <si>
    <t>通過ﾁｪｯｸ1
(高野町)</t>
    <rPh sb="0" eb="2">
      <t>ツウカ</t>
    </rPh>
    <rPh sb="9" eb="12">
      <t>コウヤチョウ</t>
    </rPh>
    <phoneticPr fontId="2"/>
  </si>
  <si>
    <t>通過ﾁｪｯｸ2
(五條市)</t>
    <rPh sb="0" eb="2">
      <t>ツウカ</t>
    </rPh>
    <rPh sb="9" eb="12">
      <t>ゴジョウシ</t>
    </rPh>
    <phoneticPr fontId="2"/>
  </si>
  <si>
    <t>PC1
(吉野町)</t>
    <rPh sb="5" eb="7">
      <t>ヨシノ</t>
    </rPh>
    <rPh sb="7" eb="8">
      <t>チョウ</t>
    </rPh>
    <phoneticPr fontId="2"/>
  </si>
  <si>
    <t>PC2
(吉野町)</t>
    <rPh sb="5" eb="7">
      <t>ヨシノ</t>
    </rPh>
    <rPh sb="7" eb="8">
      <t>チョウ</t>
    </rPh>
    <phoneticPr fontId="2"/>
  </si>
  <si>
    <t>通過ﾁｪｯｸ3
(大台ケ原)</t>
    <rPh sb="0" eb="2">
      <t>ツウカ</t>
    </rPh>
    <rPh sb="9" eb="13">
      <t>オオダイガハラ</t>
    </rPh>
    <phoneticPr fontId="2"/>
  </si>
  <si>
    <t>通過ﾁｪｯｸ4
(五條市)</t>
    <rPh sb="0" eb="2">
      <t>ツウカ</t>
    </rPh>
    <rPh sb="9" eb="12">
      <t>ゴジョウシ</t>
    </rPh>
    <phoneticPr fontId="2"/>
  </si>
  <si>
    <t>PC3
(紀の川市)</t>
    <rPh sb="5" eb="6">
      <t>キ</t>
    </rPh>
    <rPh sb="7" eb="9">
      <t>カワシ</t>
    </rPh>
    <phoneticPr fontId="2"/>
  </si>
  <si>
    <t>通過ﾁｪｯｸ5
(和歌山市)</t>
    <rPh sb="0" eb="2">
      <t>ツウカ</t>
    </rPh>
    <rPh sb="9" eb="12">
      <t>ワカヤマ</t>
    </rPh>
    <rPh sb="12" eb="13">
      <t>シ</t>
    </rPh>
    <phoneticPr fontId="2"/>
  </si>
  <si>
    <t>START
(和歌山市)</t>
    <rPh sb="7" eb="10">
      <t>ワカヤマ</t>
    </rPh>
    <rPh sb="10" eb="11">
      <t>シ</t>
    </rPh>
    <phoneticPr fontId="2"/>
  </si>
  <si>
    <t>FINISH
(和歌山市)</t>
    <rPh sb="8" eb="11">
      <t>ワカヤマ</t>
    </rPh>
    <rPh sb="11" eb="12">
      <t>シ</t>
    </rPh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</si>
  <si>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</si>
  <si>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</si>
  <si>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</si>
  <si>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</si>
  <si>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DNS</t>
    <phoneticPr fontId="2"/>
  </si>
  <si>
    <t>DNF</t>
    <phoneticPr fontId="2"/>
  </si>
  <si>
    <t>吉野ﾛｰｿﾝから引き返し</t>
    <rPh sb="0" eb="2">
      <t>ヨシノ</t>
    </rPh>
    <rPh sb="8" eb="9">
      <t>ヒ</t>
    </rPh>
    <rPh sb="10" eb="11">
      <t>カエ</t>
    </rPh>
    <phoneticPr fontId="2"/>
  </si>
  <si>
    <t>大台まで18km地点引き返し</t>
    <rPh sb="0" eb="2">
      <t>オオダイ</t>
    </rPh>
    <rPh sb="8" eb="10">
      <t>チテン</t>
    </rPh>
    <rPh sb="10" eb="11">
      <t>ヒ</t>
    </rPh>
    <rPh sb="12" eb="13">
      <t>カエ</t>
    </rPh>
    <phoneticPr fontId="2"/>
  </si>
  <si>
    <t>大台登りでﾘｱｼﾌﾄﾜｲﾔｰ切れ、吉野神宮駅から輪行</t>
    <rPh sb="0" eb="2">
      <t>オオダイ</t>
    </rPh>
    <rPh sb="2" eb="3">
      <t>ノボ</t>
    </rPh>
    <rPh sb="14" eb="15">
      <t>キ</t>
    </rPh>
    <rPh sb="17" eb="19">
      <t>ヨシノ</t>
    </rPh>
    <rPh sb="19" eb="21">
      <t>ジングウ</t>
    </rPh>
    <rPh sb="21" eb="22">
      <t>エキ</t>
    </rPh>
    <rPh sb="24" eb="26">
      <t>リンコウ</t>
    </rPh>
    <phoneticPr fontId="2"/>
  </si>
  <si>
    <t>x</t>
    <phoneticPr fontId="2"/>
  </si>
  <si>
    <t>DNF</t>
    <phoneticPr fontId="2"/>
  </si>
  <si>
    <t>○</t>
    <phoneticPr fontId="2"/>
  </si>
  <si>
    <t>17：32TEL大台から引き返し</t>
    <rPh sb="8" eb="10">
      <t>オオダイ</t>
    </rPh>
    <rPh sb="12" eb="13">
      <t>ヒ</t>
    </rPh>
    <rPh sb="14" eb="15">
      <t>カエ</t>
    </rPh>
    <phoneticPr fontId="2"/>
  </si>
  <si>
    <t>DNF</t>
    <phoneticPr fontId="2"/>
  </si>
  <si>
    <t>22:30TEL体調不良</t>
    <rPh sb="8" eb="10">
      <t>タイチョウ</t>
    </rPh>
    <rPh sb="10" eb="12">
      <t>フリョウ</t>
    </rPh>
    <phoneticPr fontId="2"/>
  </si>
  <si>
    <t>○</t>
    <phoneticPr fontId="2"/>
  </si>
  <si>
    <t>　</t>
    <phoneticPr fontId="2"/>
  </si>
  <si>
    <t>x</t>
    <phoneticPr fontId="2"/>
  </si>
  <si>
    <t>DNS</t>
  </si>
  <si>
    <t>x</t>
  </si>
  <si>
    <t>DNF</t>
  </si>
  <si>
    <t>KUWATA</t>
  </si>
  <si>
    <t>Yoshiaki</t>
  </si>
  <si>
    <t>Nobuhiro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</si>
</sst>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HG丸ｺﾞｼｯｸM-PRO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theme="1"/>
      <name val="Arial"/>
      <family val="2"/>
    </font>
    <font>
      <sz val="9"/>
      <color rgb="FF000000"/>
      <name val="Arial"/>
    </font>
    <font>
      <sz val="9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1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2"/>
  <sheetViews>
    <sheetView showGridLines="0" tabSelected="1" zoomScale="80" zoomScaleNormal="80" workbookViewId="0">
      <selection activeCell="C82" sqref="C81:C82"/>
    </sheetView>
  </sheetViews>
  <sheetFormatPr defaultColWidth="15.109375" defaultRowHeight="17.399999999999999"/>
  <cols>
    <col min="1" max="1" width="5.44140625" style="15" customWidth="1"/>
    <col min="2" max="2" width="14.44140625" style="15" customWidth="1"/>
    <col min="3" max="3" width="15.109375" style="1"/>
    <col min="4" max="4" width="14" style="29" customWidth="1"/>
    <col min="5" max="5" width="13.77734375" style="29" customWidth="1"/>
    <col min="6" max="6" width="12.21875" style="15" customWidth="1"/>
    <col min="7" max="7" width="15.109375" style="19"/>
    <col min="8" max="17" width="10.109375" style="15" customWidth="1"/>
    <col min="18" max="20" width="9.77734375" style="15" customWidth="1"/>
    <col min="21" max="21" width="3.44140625" customWidth="1"/>
    <col min="26" max="16384" width="15.109375" style="1"/>
  </cols>
  <sheetData>
    <row r="1" spans="1:26" ht="45" customHeight="1" thickBot="1">
      <c r="A1" s="6" t="s">
        <v>0</v>
      </c>
      <c r="B1" s="24" t="s">
        <v>82</v>
      </c>
      <c r="C1" s="2"/>
      <c r="D1" s="5" t="s">
        <v>29</v>
      </c>
      <c r="E1" s="28"/>
      <c r="F1" s="25" t="s">
        <v>36</v>
      </c>
      <c r="G1" s="21" t="s">
        <v>1</v>
      </c>
      <c r="H1" s="7" t="s">
        <v>251</v>
      </c>
      <c r="I1" s="7" t="s">
        <v>243</v>
      </c>
      <c r="J1" s="7" t="s">
        <v>244</v>
      </c>
      <c r="K1" s="7" t="s">
        <v>245</v>
      </c>
      <c r="L1" s="7" t="s">
        <v>247</v>
      </c>
      <c r="M1" s="7" t="s">
        <v>246</v>
      </c>
      <c r="N1" s="7" t="s">
        <v>248</v>
      </c>
      <c r="O1" s="7" t="s">
        <v>249</v>
      </c>
      <c r="P1" s="7" t="s">
        <v>250</v>
      </c>
      <c r="Q1" s="7" t="s">
        <v>252</v>
      </c>
      <c r="R1" s="8" t="s">
        <v>26</v>
      </c>
      <c r="S1" s="9" t="s">
        <v>27</v>
      </c>
      <c r="T1" s="10" t="s">
        <v>28</v>
      </c>
    </row>
    <row r="2" spans="1:26" ht="21.6" customHeight="1">
      <c r="A2" s="11">
        <v>1</v>
      </c>
      <c r="B2" s="51">
        <v>214115</v>
      </c>
      <c r="C2" s="23" t="s">
        <v>101</v>
      </c>
      <c r="D2" s="27" t="s">
        <v>102</v>
      </c>
      <c r="E2" s="27" t="s">
        <v>103</v>
      </c>
      <c r="F2" s="3" t="s">
        <v>37</v>
      </c>
      <c r="G2" s="31" t="s">
        <v>7</v>
      </c>
      <c r="H2" s="4">
        <v>0.16666666666666666</v>
      </c>
      <c r="I2" s="4">
        <v>0.26944444444444443</v>
      </c>
      <c r="J2" s="4">
        <v>0.32847222222222222</v>
      </c>
      <c r="K2" s="4">
        <v>0.3840277777777778</v>
      </c>
      <c r="L2" s="4">
        <v>0.57291666666666663</v>
      </c>
      <c r="M2" s="4">
        <v>0.68680555555555556</v>
      </c>
      <c r="N2" s="4">
        <v>0.74375000000000002</v>
      </c>
      <c r="O2" s="4">
        <v>0.83472222222222225</v>
      </c>
      <c r="P2" s="4">
        <v>0.90902777777777777</v>
      </c>
      <c r="Q2" s="4">
        <v>0.96388888888888891</v>
      </c>
      <c r="R2" s="4">
        <f t="shared" ref="R2:R41" si="0">Q2-H2</f>
        <v>0.79722222222222228</v>
      </c>
      <c r="S2" s="47"/>
      <c r="T2" s="48"/>
      <c r="X2" s="51">
        <v>214115</v>
      </c>
      <c r="Y2" s="52" t="s">
        <v>102</v>
      </c>
      <c r="Z2" s="52" t="s">
        <v>103</v>
      </c>
    </row>
    <row r="3" spans="1:26" ht="21.6" customHeight="1">
      <c r="A3" s="32">
        <v>2</v>
      </c>
      <c r="B3" s="33"/>
      <c r="C3" s="33" t="s">
        <v>83</v>
      </c>
      <c r="D3" s="34" t="s">
        <v>84</v>
      </c>
      <c r="E3" s="34" t="s">
        <v>2</v>
      </c>
      <c r="F3" s="35" t="s">
        <v>38</v>
      </c>
      <c r="G3" s="36" t="s">
        <v>7</v>
      </c>
      <c r="H3" s="37" t="s">
        <v>253</v>
      </c>
      <c r="I3" s="37"/>
      <c r="J3" s="37"/>
      <c r="K3" s="37"/>
      <c r="L3" s="37"/>
      <c r="M3" s="37"/>
      <c r="N3" s="35"/>
      <c r="O3" s="35"/>
      <c r="P3" s="35"/>
      <c r="Q3" s="35"/>
      <c r="R3" s="37" t="s">
        <v>253</v>
      </c>
      <c r="S3" s="35"/>
      <c r="T3" s="38"/>
      <c r="X3" s="53"/>
      <c r="Y3" s="54" t="s">
        <v>84</v>
      </c>
      <c r="Z3" s="54" t="s">
        <v>2</v>
      </c>
    </row>
    <row r="4" spans="1:26" ht="21.6" customHeight="1">
      <c r="A4" s="32">
        <v>3</v>
      </c>
      <c r="B4" s="33"/>
      <c r="C4" s="33" t="s">
        <v>128</v>
      </c>
      <c r="D4" s="34" t="s">
        <v>174</v>
      </c>
      <c r="E4" s="34" t="s">
        <v>56</v>
      </c>
      <c r="F4" s="35" t="s">
        <v>169</v>
      </c>
      <c r="G4" s="36" t="s">
        <v>3</v>
      </c>
      <c r="H4" s="37" t="s">
        <v>25</v>
      </c>
      <c r="I4" s="37"/>
      <c r="J4" s="37"/>
      <c r="K4" s="37"/>
      <c r="L4" s="37"/>
      <c r="M4" s="37"/>
      <c r="N4" s="37"/>
      <c r="O4" s="37"/>
      <c r="P4" s="37"/>
      <c r="Q4" s="37"/>
      <c r="R4" s="37" t="s">
        <v>25</v>
      </c>
      <c r="S4" s="35"/>
      <c r="T4" s="38"/>
      <c r="X4" s="53"/>
      <c r="Y4" s="54" t="s">
        <v>174</v>
      </c>
      <c r="Z4" s="54" t="s">
        <v>56</v>
      </c>
    </row>
    <row r="5" spans="1:26" ht="21.6" customHeight="1">
      <c r="A5" s="11">
        <v>4</v>
      </c>
      <c r="B5" s="53">
        <v>214116</v>
      </c>
      <c r="C5" s="23" t="s">
        <v>129</v>
      </c>
      <c r="D5" s="27" t="s">
        <v>175</v>
      </c>
      <c r="E5" s="27" t="s">
        <v>176</v>
      </c>
      <c r="F5" s="3" t="s">
        <v>39</v>
      </c>
      <c r="G5" s="31" t="s">
        <v>3</v>
      </c>
      <c r="H5" s="4">
        <v>0.16666666666666666</v>
      </c>
      <c r="I5" s="4">
        <v>0.25</v>
      </c>
      <c r="J5" s="4">
        <v>0.3034722222222222</v>
      </c>
      <c r="K5" s="4">
        <v>0.35069444444444442</v>
      </c>
      <c r="L5" s="4">
        <v>0.51041666666666663</v>
      </c>
      <c r="M5" s="4">
        <v>0.61249999999999993</v>
      </c>
      <c r="N5" s="4">
        <v>0.65347222222222223</v>
      </c>
      <c r="O5" s="4">
        <v>0.75069444444444444</v>
      </c>
      <c r="P5" s="4">
        <v>0.8208333333333333</v>
      </c>
      <c r="Q5" s="4">
        <v>0.87083333333333324</v>
      </c>
      <c r="R5" s="4">
        <f t="shared" si="0"/>
        <v>0.70416666666666661</v>
      </c>
      <c r="S5" s="3" t="s">
        <v>270</v>
      </c>
      <c r="T5" s="48"/>
      <c r="X5" s="53">
        <v>214116</v>
      </c>
      <c r="Y5" s="54" t="s">
        <v>175</v>
      </c>
      <c r="Z5" s="54" t="s">
        <v>176</v>
      </c>
    </row>
    <row r="6" spans="1:26" ht="21.6" customHeight="1">
      <c r="A6" s="32">
        <v>5</v>
      </c>
      <c r="B6" s="33"/>
      <c r="C6" s="33" t="s">
        <v>130</v>
      </c>
      <c r="D6" s="34" t="s">
        <v>177</v>
      </c>
      <c r="E6" s="34" t="s">
        <v>178</v>
      </c>
      <c r="F6" s="35" t="s">
        <v>40</v>
      </c>
      <c r="G6" s="36" t="s">
        <v>4</v>
      </c>
      <c r="H6" s="37" t="s">
        <v>25</v>
      </c>
      <c r="I6" s="37"/>
      <c r="J6" s="37"/>
      <c r="K6" s="37"/>
      <c r="L6" s="37"/>
      <c r="M6" s="37"/>
      <c r="N6" s="37"/>
      <c r="O6" s="37"/>
      <c r="P6" s="37"/>
      <c r="Q6" s="37"/>
      <c r="R6" s="37" t="s">
        <v>25</v>
      </c>
      <c r="S6" s="35"/>
      <c r="T6" s="38"/>
      <c r="X6" s="53"/>
      <c r="Y6" s="54" t="s">
        <v>177</v>
      </c>
      <c r="Z6" s="54" t="s">
        <v>178</v>
      </c>
    </row>
    <row r="7" spans="1:26" ht="21.6" customHeight="1">
      <c r="A7" s="32">
        <v>6</v>
      </c>
      <c r="B7" s="33"/>
      <c r="C7" s="33" t="s">
        <v>131</v>
      </c>
      <c r="D7" s="34" t="s">
        <v>179</v>
      </c>
      <c r="E7" s="34" t="s">
        <v>100</v>
      </c>
      <c r="F7" s="35" t="s">
        <v>40</v>
      </c>
      <c r="G7" s="36" t="s">
        <v>3</v>
      </c>
      <c r="H7" s="37" t="s">
        <v>257</v>
      </c>
      <c r="I7" s="37"/>
      <c r="J7" s="37"/>
      <c r="K7" s="37"/>
      <c r="L7" s="37"/>
      <c r="M7" s="37"/>
      <c r="N7" s="37"/>
      <c r="O7" s="37"/>
      <c r="P7" s="37"/>
      <c r="Q7" s="37"/>
      <c r="R7" s="37" t="s">
        <v>257</v>
      </c>
      <c r="S7" s="35"/>
      <c r="T7" s="38"/>
      <c r="X7" s="53"/>
      <c r="Y7" s="54" t="s">
        <v>179</v>
      </c>
      <c r="Z7" s="54" t="s">
        <v>100</v>
      </c>
    </row>
    <row r="8" spans="1:26" ht="21.6" customHeight="1">
      <c r="A8" s="11">
        <v>7</v>
      </c>
      <c r="B8" s="23"/>
      <c r="C8" s="39" t="s">
        <v>132</v>
      </c>
      <c r="D8" s="27" t="s">
        <v>180</v>
      </c>
      <c r="E8" s="27" t="s">
        <v>181</v>
      </c>
      <c r="F8" s="3" t="s">
        <v>40</v>
      </c>
      <c r="G8" s="31" t="s">
        <v>3</v>
      </c>
      <c r="H8" s="4">
        <v>0.16666666666666666</v>
      </c>
      <c r="I8" s="4">
        <v>0.27083333333333331</v>
      </c>
      <c r="J8" s="4">
        <v>0.3298611111111111</v>
      </c>
      <c r="K8" s="4">
        <v>0.3840277777777778</v>
      </c>
      <c r="L8" s="4" t="s">
        <v>264</v>
      </c>
      <c r="M8" s="4" t="s">
        <v>268</v>
      </c>
      <c r="N8" s="4" t="s">
        <v>268</v>
      </c>
      <c r="O8" s="4" t="s">
        <v>268</v>
      </c>
      <c r="P8" s="42" t="s">
        <v>266</v>
      </c>
      <c r="Q8" s="42"/>
      <c r="R8" s="42" t="s">
        <v>266</v>
      </c>
      <c r="S8" s="43"/>
      <c r="T8" s="44"/>
      <c r="U8" t="s">
        <v>267</v>
      </c>
      <c r="X8" s="53"/>
      <c r="Y8" s="54" t="s">
        <v>180</v>
      </c>
      <c r="Z8" s="54" t="s">
        <v>181</v>
      </c>
    </row>
    <row r="9" spans="1:26" ht="21.6" customHeight="1">
      <c r="A9" s="11">
        <v>8</v>
      </c>
      <c r="B9" s="53">
        <v>214117</v>
      </c>
      <c r="C9" s="39" t="s">
        <v>133</v>
      </c>
      <c r="D9" s="27" t="s">
        <v>182</v>
      </c>
      <c r="E9" s="27" t="s">
        <v>183</v>
      </c>
      <c r="F9" s="3" t="s">
        <v>40</v>
      </c>
      <c r="G9" s="31" t="s">
        <v>4</v>
      </c>
      <c r="H9" s="4">
        <v>0.16666666666666666</v>
      </c>
      <c r="I9" s="4">
        <v>0.24166666666666667</v>
      </c>
      <c r="J9" s="4">
        <v>0.28750000000000003</v>
      </c>
      <c r="K9" s="4">
        <v>0.3347222222222222</v>
      </c>
      <c r="L9" s="4">
        <v>0.4826388888888889</v>
      </c>
      <c r="M9" s="4">
        <v>0.61736111111111114</v>
      </c>
      <c r="N9" s="4">
        <v>0.66527777777777775</v>
      </c>
      <c r="O9" s="4">
        <v>0.74375000000000002</v>
      </c>
      <c r="P9" s="4">
        <v>0.81180555555555556</v>
      </c>
      <c r="Q9" s="4">
        <v>0.86111111111111116</v>
      </c>
      <c r="R9" s="4">
        <f t="shared" si="0"/>
        <v>0.69444444444444453</v>
      </c>
      <c r="S9" s="3" t="s">
        <v>262</v>
      </c>
      <c r="T9" s="48"/>
      <c r="U9" s="49"/>
      <c r="X9" s="53">
        <v>214117</v>
      </c>
      <c r="Y9" s="54" t="s">
        <v>182</v>
      </c>
      <c r="Z9" s="54" t="s">
        <v>183</v>
      </c>
    </row>
    <row r="10" spans="1:26" ht="21.6" customHeight="1">
      <c r="A10" s="11">
        <v>9</v>
      </c>
      <c r="B10" s="53">
        <v>214118</v>
      </c>
      <c r="C10" s="23" t="s">
        <v>20</v>
      </c>
      <c r="D10" s="27" t="s">
        <v>57</v>
      </c>
      <c r="E10" s="27" t="s">
        <v>2</v>
      </c>
      <c r="F10" s="3" t="s">
        <v>40</v>
      </c>
      <c r="G10" s="31" t="s">
        <v>4</v>
      </c>
      <c r="H10" s="4">
        <v>0.16666666666666666</v>
      </c>
      <c r="I10" s="4">
        <v>0.24374999999999999</v>
      </c>
      <c r="J10" s="4">
        <v>0.28750000000000003</v>
      </c>
      <c r="K10" s="4">
        <v>0.33055555555555555</v>
      </c>
      <c r="L10" s="4">
        <v>0.47361111111111115</v>
      </c>
      <c r="M10" s="4">
        <v>0.5541666666666667</v>
      </c>
      <c r="N10" s="4">
        <v>0.59444444444444444</v>
      </c>
      <c r="O10" s="4">
        <v>0.6645833333333333</v>
      </c>
      <c r="P10" s="4">
        <v>0.71666666666666667</v>
      </c>
      <c r="Q10" s="4">
        <v>0.75902777777777775</v>
      </c>
      <c r="R10" s="4">
        <f t="shared" si="0"/>
        <v>0.59236111111111112</v>
      </c>
      <c r="S10" s="47"/>
      <c r="T10" s="48"/>
      <c r="X10" s="53">
        <v>214118</v>
      </c>
      <c r="Y10" s="54" t="s">
        <v>57</v>
      </c>
      <c r="Z10" s="54" t="s">
        <v>2</v>
      </c>
    </row>
    <row r="11" spans="1:26" ht="21.6" customHeight="1">
      <c r="A11" s="11">
        <v>10</v>
      </c>
      <c r="B11" s="53">
        <v>214119</v>
      </c>
      <c r="C11" s="23" t="s">
        <v>134</v>
      </c>
      <c r="D11" s="27" t="s">
        <v>184</v>
      </c>
      <c r="E11" s="27" t="s">
        <v>14</v>
      </c>
      <c r="F11" s="3" t="s">
        <v>38</v>
      </c>
      <c r="G11" s="31" t="s">
        <v>3</v>
      </c>
      <c r="H11" s="4">
        <v>0.16666666666666666</v>
      </c>
      <c r="I11" s="4">
        <v>0.25555555555555559</v>
      </c>
      <c r="J11" s="4">
        <v>0.30694444444444441</v>
      </c>
      <c r="K11" s="4">
        <v>0.35972222222222222</v>
      </c>
      <c r="L11" s="4">
        <v>0.54375000000000007</v>
      </c>
      <c r="M11" s="4">
        <v>0.6743055555555556</v>
      </c>
      <c r="N11" s="4">
        <v>0.72361111111111109</v>
      </c>
      <c r="O11" s="4">
        <v>0.80763888888888891</v>
      </c>
      <c r="P11" s="4">
        <v>0.8881944444444444</v>
      </c>
      <c r="Q11" s="4">
        <v>0.94374999999999998</v>
      </c>
      <c r="R11" s="4">
        <f t="shared" si="0"/>
        <v>0.77708333333333335</v>
      </c>
      <c r="S11" s="3" t="s">
        <v>262</v>
      </c>
      <c r="T11" s="12" t="s">
        <v>262</v>
      </c>
      <c r="X11" s="53">
        <v>214119</v>
      </c>
      <c r="Y11" s="54" t="s">
        <v>184</v>
      </c>
      <c r="Z11" s="54" t="s">
        <v>14</v>
      </c>
    </row>
    <row r="12" spans="1:26" ht="21.6" customHeight="1">
      <c r="A12" s="11">
        <v>11</v>
      </c>
      <c r="B12" s="53">
        <v>214120</v>
      </c>
      <c r="C12" s="23" t="s">
        <v>58</v>
      </c>
      <c r="D12" s="27" t="s">
        <v>59</v>
      </c>
      <c r="E12" s="27" t="s">
        <v>56</v>
      </c>
      <c r="F12" s="3" t="s">
        <v>40</v>
      </c>
      <c r="G12" s="31" t="s">
        <v>4</v>
      </c>
      <c r="H12" s="4">
        <v>0.16666666666666666</v>
      </c>
      <c r="I12" s="4">
        <v>0.24305555555555555</v>
      </c>
      <c r="J12" s="4">
        <v>0.28819444444444448</v>
      </c>
      <c r="K12" s="4">
        <v>0.33055555555555555</v>
      </c>
      <c r="L12" s="4">
        <v>0.48958333333333331</v>
      </c>
      <c r="M12" s="4">
        <v>0.5854166666666667</v>
      </c>
      <c r="N12" s="4">
        <v>0.63472222222222219</v>
      </c>
      <c r="O12" s="4">
        <v>0.70347222222222217</v>
      </c>
      <c r="P12" s="4">
        <v>0.77500000000000002</v>
      </c>
      <c r="Q12" s="4">
        <v>0.8256944444444444</v>
      </c>
      <c r="R12" s="4">
        <f t="shared" si="0"/>
        <v>0.65902777777777777</v>
      </c>
      <c r="S12" s="47"/>
      <c r="T12" s="48"/>
      <c r="X12" s="53">
        <v>214120</v>
      </c>
      <c r="Y12" s="54" t="s">
        <v>59</v>
      </c>
      <c r="Z12" s="54" t="s">
        <v>56</v>
      </c>
    </row>
    <row r="13" spans="1:26" ht="21.6" customHeight="1">
      <c r="A13" s="11">
        <v>12</v>
      </c>
      <c r="B13" s="53">
        <v>214121</v>
      </c>
      <c r="C13" s="23" t="s">
        <v>135</v>
      </c>
      <c r="D13" s="27" t="s">
        <v>185</v>
      </c>
      <c r="E13" s="27" t="s">
        <v>186</v>
      </c>
      <c r="F13" s="3" t="s">
        <v>40</v>
      </c>
      <c r="G13" s="31" t="s">
        <v>4</v>
      </c>
      <c r="H13" s="4">
        <v>0.16666666666666666</v>
      </c>
      <c r="I13" s="4">
        <v>0.25</v>
      </c>
      <c r="J13" s="4">
        <v>0.30624999999999997</v>
      </c>
      <c r="K13" s="4">
        <v>0.35972222222222222</v>
      </c>
      <c r="L13" s="4">
        <v>0.5444444444444444</v>
      </c>
      <c r="M13" s="4">
        <v>0.6743055555555556</v>
      </c>
      <c r="N13" s="4">
        <v>0.72361111111111109</v>
      </c>
      <c r="O13" s="4">
        <v>0.80902777777777779</v>
      </c>
      <c r="P13" s="4">
        <v>0.88750000000000007</v>
      </c>
      <c r="Q13" s="4">
        <v>0.94374999999999998</v>
      </c>
      <c r="R13" s="4">
        <f t="shared" si="0"/>
        <v>0.77708333333333335</v>
      </c>
      <c r="S13" s="47"/>
      <c r="T13" s="12" t="s">
        <v>262</v>
      </c>
      <c r="X13" s="53">
        <v>214121</v>
      </c>
      <c r="Y13" s="54" t="s">
        <v>185</v>
      </c>
      <c r="Z13" s="54" t="s">
        <v>186</v>
      </c>
    </row>
    <row r="14" spans="1:26" ht="21.6" customHeight="1">
      <c r="A14" s="11">
        <v>13</v>
      </c>
      <c r="B14" s="53">
        <v>214122</v>
      </c>
      <c r="C14" s="23" t="s">
        <v>136</v>
      </c>
      <c r="D14" s="27" t="s">
        <v>187</v>
      </c>
      <c r="E14" s="27" t="s">
        <v>85</v>
      </c>
      <c r="F14" s="3" t="s">
        <v>37</v>
      </c>
      <c r="G14" s="31" t="s">
        <v>3</v>
      </c>
      <c r="H14" s="4">
        <v>0.16666666666666666</v>
      </c>
      <c r="I14" s="4">
        <v>0.24305555555555555</v>
      </c>
      <c r="J14" s="4">
        <v>0.29791666666666666</v>
      </c>
      <c r="K14" s="4">
        <v>0.35833333333333334</v>
      </c>
      <c r="L14" s="4">
        <v>0.55902777777777779</v>
      </c>
      <c r="M14" s="4">
        <v>0.6958333333333333</v>
      </c>
      <c r="N14" s="4">
        <v>0.74375000000000002</v>
      </c>
      <c r="O14" s="4">
        <v>0.82638888888888884</v>
      </c>
      <c r="P14" s="4">
        <v>0.89097222222222217</v>
      </c>
      <c r="Q14" s="4">
        <v>0.94374999999999998</v>
      </c>
      <c r="R14" s="4">
        <f t="shared" si="0"/>
        <v>0.77708333333333335</v>
      </c>
      <c r="S14" s="3" t="s">
        <v>262</v>
      </c>
      <c r="T14" s="12" t="s">
        <v>262</v>
      </c>
      <c r="X14" s="53">
        <v>214122</v>
      </c>
      <c r="Y14" s="54" t="s">
        <v>187</v>
      </c>
      <c r="Z14" s="54" t="s">
        <v>85</v>
      </c>
    </row>
    <row r="15" spans="1:26" ht="21.6" customHeight="1">
      <c r="A15" s="11">
        <v>14</v>
      </c>
      <c r="B15" s="53">
        <v>214123</v>
      </c>
      <c r="C15" s="23" t="s">
        <v>104</v>
      </c>
      <c r="D15" s="27" t="s">
        <v>105</v>
      </c>
      <c r="E15" s="27" t="s">
        <v>6</v>
      </c>
      <c r="F15" s="3" t="s">
        <v>40</v>
      </c>
      <c r="G15" s="31" t="s">
        <v>3</v>
      </c>
      <c r="H15" s="4">
        <v>0.16666666666666666</v>
      </c>
      <c r="I15" s="4">
        <v>0.32222222222222224</v>
      </c>
      <c r="J15" s="4">
        <v>0.38055555555555554</v>
      </c>
      <c r="K15" s="4">
        <v>0.42986111111111108</v>
      </c>
      <c r="L15" s="4">
        <v>0.61458333333333337</v>
      </c>
      <c r="M15" s="4">
        <v>0.71944444444444444</v>
      </c>
      <c r="N15" s="4">
        <v>0.77083333333333337</v>
      </c>
      <c r="O15" s="4">
        <v>0.84861111111111109</v>
      </c>
      <c r="P15" s="4">
        <v>0.91111111111111109</v>
      </c>
      <c r="Q15" s="4">
        <v>0.96388888888888891</v>
      </c>
      <c r="R15" s="4">
        <f t="shared" si="0"/>
        <v>0.79722222222222228</v>
      </c>
      <c r="S15" s="3" t="s">
        <v>262</v>
      </c>
      <c r="T15" s="12" t="s">
        <v>262</v>
      </c>
      <c r="X15" s="53">
        <v>214123</v>
      </c>
      <c r="Y15" s="54" t="s">
        <v>105</v>
      </c>
      <c r="Z15" s="54" t="s">
        <v>6</v>
      </c>
    </row>
    <row r="16" spans="1:26" ht="21.6" customHeight="1">
      <c r="A16" s="11">
        <v>15</v>
      </c>
      <c r="B16" s="53">
        <v>214124</v>
      </c>
      <c r="C16" s="23" t="s">
        <v>106</v>
      </c>
      <c r="D16" s="27" t="s">
        <v>107</v>
      </c>
      <c r="E16" s="27" t="s">
        <v>108</v>
      </c>
      <c r="F16" s="3" t="s">
        <v>38</v>
      </c>
      <c r="G16" s="31" t="s">
        <v>4</v>
      </c>
      <c r="H16" s="4">
        <v>0.16666666666666666</v>
      </c>
      <c r="I16" s="4">
        <v>0.23402777777777781</v>
      </c>
      <c r="J16" s="4">
        <v>0.27361111111111108</v>
      </c>
      <c r="K16" s="4">
        <v>0.30972222222222223</v>
      </c>
      <c r="L16" s="4">
        <v>0.43055555555555558</v>
      </c>
      <c r="M16" s="4">
        <v>0.50208333333333333</v>
      </c>
      <c r="N16" s="4">
        <v>0.54375000000000007</v>
      </c>
      <c r="O16" s="4">
        <v>0.60972222222222217</v>
      </c>
      <c r="P16" s="4">
        <v>0.66666666666666663</v>
      </c>
      <c r="Q16" s="4">
        <v>0.71180555555555547</v>
      </c>
      <c r="R16" s="4">
        <f t="shared" si="0"/>
        <v>0.54513888888888884</v>
      </c>
      <c r="S16" s="47"/>
      <c r="T16" s="48"/>
      <c r="X16" s="53">
        <v>214124</v>
      </c>
      <c r="Y16" s="54" t="s">
        <v>107</v>
      </c>
      <c r="Z16" s="54" t="s">
        <v>108</v>
      </c>
    </row>
    <row r="17" spans="1:26" ht="21.6" customHeight="1">
      <c r="A17" s="11">
        <v>16</v>
      </c>
      <c r="B17" s="53">
        <v>214125</v>
      </c>
      <c r="C17" s="23" t="s">
        <v>137</v>
      </c>
      <c r="D17" s="27" t="s">
        <v>188</v>
      </c>
      <c r="E17" s="27" t="s">
        <v>18</v>
      </c>
      <c r="F17" s="3" t="s">
        <v>40</v>
      </c>
      <c r="G17" s="31" t="s">
        <v>3</v>
      </c>
      <c r="H17" s="4">
        <v>0.16666666666666666</v>
      </c>
      <c r="I17" s="4">
        <v>0.24166666666666667</v>
      </c>
      <c r="J17" s="4">
        <v>0.28819444444444448</v>
      </c>
      <c r="K17" s="4">
        <v>0.3347222222222222</v>
      </c>
      <c r="L17" s="4">
        <v>0.4513888888888889</v>
      </c>
      <c r="M17" s="4">
        <v>0.61597222222222225</v>
      </c>
      <c r="N17" s="4">
        <v>0.66527777777777775</v>
      </c>
      <c r="O17" s="4">
        <v>0.74375000000000002</v>
      </c>
      <c r="P17" s="4">
        <v>0.81180555555555556</v>
      </c>
      <c r="Q17" s="4">
        <v>0.86111111111111116</v>
      </c>
      <c r="R17" s="4">
        <f t="shared" si="0"/>
        <v>0.69444444444444453</v>
      </c>
      <c r="S17" s="47"/>
      <c r="T17" s="48"/>
      <c r="X17" s="53">
        <v>214125</v>
      </c>
      <c r="Y17" s="54" t="s">
        <v>188</v>
      </c>
      <c r="Z17" s="54" t="s">
        <v>18</v>
      </c>
    </row>
    <row r="18" spans="1:26" ht="21.6" customHeight="1">
      <c r="A18" s="32">
        <v>17</v>
      </c>
      <c r="B18" s="33"/>
      <c r="C18" s="33" t="s">
        <v>138</v>
      </c>
      <c r="D18" s="34" t="s">
        <v>188</v>
      </c>
      <c r="E18" s="34" t="s">
        <v>189</v>
      </c>
      <c r="F18" s="35" t="s">
        <v>40</v>
      </c>
      <c r="G18" s="36" t="s">
        <v>4</v>
      </c>
      <c r="H18" s="37" t="s">
        <v>25</v>
      </c>
      <c r="I18" s="37"/>
      <c r="J18" s="35"/>
      <c r="K18" s="37"/>
      <c r="L18" s="37"/>
      <c r="M18" s="37"/>
      <c r="N18" s="37"/>
      <c r="O18" s="37"/>
      <c r="P18" s="37"/>
      <c r="Q18" s="37"/>
      <c r="R18" s="37" t="s">
        <v>25</v>
      </c>
      <c r="S18" s="35"/>
      <c r="T18" s="38"/>
      <c r="X18" s="53"/>
      <c r="Y18" s="54" t="s">
        <v>188</v>
      </c>
      <c r="Z18" s="54" t="s">
        <v>189</v>
      </c>
    </row>
    <row r="19" spans="1:26" ht="21.6" customHeight="1">
      <c r="A19" s="11">
        <v>18</v>
      </c>
      <c r="B19" s="53">
        <v>214126</v>
      </c>
      <c r="C19" s="23" t="s">
        <v>139</v>
      </c>
      <c r="D19" s="27" t="s">
        <v>190</v>
      </c>
      <c r="E19" s="27" t="s">
        <v>191</v>
      </c>
      <c r="F19" s="3" t="s">
        <v>40</v>
      </c>
      <c r="G19" s="31" t="s">
        <v>3</v>
      </c>
      <c r="H19" s="4">
        <v>0.16666666666666666</v>
      </c>
      <c r="I19" s="4">
        <v>0.27083333333333331</v>
      </c>
      <c r="J19" s="4">
        <v>0.33055555555555555</v>
      </c>
      <c r="K19" s="4">
        <v>0.3840277777777778</v>
      </c>
      <c r="L19" s="4">
        <v>0.60069444444444442</v>
      </c>
      <c r="M19" s="4">
        <v>0.71180555555555547</v>
      </c>
      <c r="N19" s="4">
        <v>0.77638888888888891</v>
      </c>
      <c r="O19" s="4">
        <v>0.87152777777777779</v>
      </c>
      <c r="P19" s="4">
        <v>0.93472222222222223</v>
      </c>
      <c r="Q19" s="4">
        <v>0.98402777777777783</v>
      </c>
      <c r="R19" s="4">
        <f t="shared" si="0"/>
        <v>0.8173611111111112</v>
      </c>
      <c r="S19" s="3" t="s">
        <v>262</v>
      </c>
      <c r="T19" s="12" t="s">
        <v>262</v>
      </c>
      <c r="X19" s="53">
        <v>214126</v>
      </c>
      <c r="Y19" s="54" t="s">
        <v>190</v>
      </c>
      <c r="Z19" s="54" t="s">
        <v>191</v>
      </c>
    </row>
    <row r="20" spans="1:26" ht="21.6" customHeight="1">
      <c r="A20" s="11">
        <v>19</v>
      </c>
      <c r="B20" s="53">
        <v>214127</v>
      </c>
      <c r="C20" s="23" t="s">
        <v>99</v>
      </c>
      <c r="D20" s="27" t="s">
        <v>48</v>
      </c>
      <c r="E20" s="27" t="s">
        <v>100</v>
      </c>
      <c r="F20" s="3" t="s">
        <v>37</v>
      </c>
      <c r="G20" s="31" t="s">
        <v>3</v>
      </c>
      <c r="H20" s="4">
        <v>0.16666666666666666</v>
      </c>
      <c r="I20" s="4">
        <v>0.24236111111111111</v>
      </c>
      <c r="J20" s="4">
        <v>0.28819444444444448</v>
      </c>
      <c r="K20" s="4">
        <v>0.3527777777777778</v>
      </c>
      <c r="L20" s="4">
        <v>0.55555555555555558</v>
      </c>
      <c r="M20" s="4">
        <v>0.69513888888888886</v>
      </c>
      <c r="N20" s="4">
        <v>0.74375000000000002</v>
      </c>
      <c r="O20" s="4">
        <v>0.82777777777777783</v>
      </c>
      <c r="P20" s="4">
        <v>0.89027777777777783</v>
      </c>
      <c r="Q20" s="4">
        <v>0.94374999999999998</v>
      </c>
      <c r="R20" s="4">
        <f t="shared" si="0"/>
        <v>0.77708333333333335</v>
      </c>
      <c r="S20" s="3" t="s">
        <v>262</v>
      </c>
      <c r="T20" s="12" t="s">
        <v>262</v>
      </c>
      <c r="X20" s="53">
        <v>214127</v>
      </c>
      <c r="Y20" s="54" t="s">
        <v>48</v>
      </c>
      <c r="Z20" s="54" t="s">
        <v>100</v>
      </c>
    </row>
    <row r="21" spans="1:26" ht="21.6" customHeight="1">
      <c r="A21" s="11">
        <v>20</v>
      </c>
      <c r="B21" s="53">
        <v>214128</v>
      </c>
      <c r="C21" s="23" t="s">
        <v>140</v>
      </c>
      <c r="D21" s="27" t="s">
        <v>192</v>
      </c>
      <c r="E21" s="27" t="s">
        <v>42</v>
      </c>
      <c r="F21" s="3" t="s">
        <v>40</v>
      </c>
      <c r="G21" s="31" t="s">
        <v>3</v>
      </c>
      <c r="H21" s="4">
        <v>0.16666666666666666</v>
      </c>
      <c r="I21" s="4">
        <v>0.24166666666666667</v>
      </c>
      <c r="J21" s="4">
        <v>0.28819444444444448</v>
      </c>
      <c r="K21" s="4">
        <v>0.3347222222222222</v>
      </c>
      <c r="L21" s="4">
        <v>0.47916666666666669</v>
      </c>
      <c r="M21" s="4">
        <v>0.61597222222222225</v>
      </c>
      <c r="N21" s="4">
        <v>0.66527777777777775</v>
      </c>
      <c r="O21" s="4">
        <v>0.74583333333333324</v>
      </c>
      <c r="P21" s="4">
        <v>0.80972222222222223</v>
      </c>
      <c r="Q21" s="4">
        <v>0.86111111111111116</v>
      </c>
      <c r="R21" s="4">
        <f t="shared" si="0"/>
        <v>0.69444444444444453</v>
      </c>
      <c r="S21" s="47"/>
      <c r="T21" s="48"/>
      <c r="X21" s="53">
        <v>214128</v>
      </c>
      <c r="Y21" s="54" t="s">
        <v>192</v>
      </c>
      <c r="Z21" s="54" t="s">
        <v>42</v>
      </c>
    </row>
    <row r="22" spans="1:26" ht="21.6" customHeight="1">
      <c r="A22" s="11">
        <v>21</v>
      </c>
      <c r="B22" s="53">
        <v>214129</v>
      </c>
      <c r="C22" s="23" t="s">
        <v>50</v>
      </c>
      <c r="D22" s="27" t="s">
        <v>49</v>
      </c>
      <c r="E22" s="27" t="s">
        <v>51</v>
      </c>
      <c r="F22" s="3" t="s">
        <v>37</v>
      </c>
      <c r="G22" s="31" t="s">
        <v>3</v>
      </c>
      <c r="H22" s="4">
        <v>0.16666666666666666</v>
      </c>
      <c r="I22" s="4">
        <v>0.24930555555555556</v>
      </c>
      <c r="J22" s="4">
        <v>0.29722222222222222</v>
      </c>
      <c r="K22" s="4">
        <v>0.34166666666666662</v>
      </c>
      <c r="L22" s="4">
        <v>0.5083333333333333</v>
      </c>
      <c r="M22" s="4">
        <v>0.61111111111111105</v>
      </c>
      <c r="N22" s="4">
        <v>0.65347222222222223</v>
      </c>
      <c r="O22" s="4">
        <v>0.74722222222222223</v>
      </c>
      <c r="P22" s="4">
        <v>0.81458333333333333</v>
      </c>
      <c r="Q22" s="4">
        <v>0.86805555555555547</v>
      </c>
      <c r="R22" s="4">
        <f t="shared" si="0"/>
        <v>0.70138888888888884</v>
      </c>
      <c r="S22" s="3" t="s">
        <v>262</v>
      </c>
      <c r="T22" s="12" t="s">
        <v>262</v>
      </c>
      <c r="X22" s="53">
        <v>214129</v>
      </c>
      <c r="Y22" s="54" t="s">
        <v>49</v>
      </c>
      <c r="Z22" s="54" t="s">
        <v>51</v>
      </c>
    </row>
    <row r="23" spans="1:26" ht="21.6" customHeight="1">
      <c r="A23" s="11">
        <v>22</v>
      </c>
      <c r="B23" s="53">
        <v>214130</v>
      </c>
      <c r="C23" s="23" t="s">
        <v>61</v>
      </c>
      <c r="D23" s="27" t="s">
        <v>62</v>
      </c>
      <c r="E23" s="27" t="s">
        <v>44</v>
      </c>
      <c r="F23" s="3" t="s">
        <v>40</v>
      </c>
      <c r="G23" s="31" t="s">
        <v>3</v>
      </c>
      <c r="H23" s="4">
        <v>0.16666666666666666</v>
      </c>
      <c r="I23" s="4">
        <v>0.24166666666666667</v>
      </c>
      <c r="J23" s="4">
        <v>0.28750000000000003</v>
      </c>
      <c r="K23" s="4">
        <v>0.3347222222222222</v>
      </c>
      <c r="L23" s="4">
        <v>0.47916666666666669</v>
      </c>
      <c r="M23" s="4">
        <v>0.61527777777777781</v>
      </c>
      <c r="N23" s="4">
        <v>0.66527777777777775</v>
      </c>
      <c r="O23" s="4">
        <v>0.74444444444444446</v>
      </c>
      <c r="P23" s="4">
        <v>0.81041666666666667</v>
      </c>
      <c r="Q23" s="4">
        <v>0.86111111111111116</v>
      </c>
      <c r="R23" s="4">
        <f t="shared" si="0"/>
        <v>0.69444444444444453</v>
      </c>
      <c r="S23" s="47"/>
      <c r="T23" s="48"/>
      <c r="X23" s="53">
        <v>214130</v>
      </c>
      <c r="Y23" s="54" t="s">
        <v>62</v>
      </c>
      <c r="Z23" s="54" t="s">
        <v>44</v>
      </c>
    </row>
    <row r="24" spans="1:26" ht="21.6" customHeight="1">
      <c r="A24" s="11">
        <v>23</v>
      </c>
      <c r="B24" s="53">
        <v>214131</v>
      </c>
      <c r="C24" s="23" t="s">
        <v>141</v>
      </c>
      <c r="D24" s="27" t="s">
        <v>193</v>
      </c>
      <c r="E24" s="27" t="s">
        <v>92</v>
      </c>
      <c r="F24" s="3" t="s">
        <v>39</v>
      </c>
      <c r="G24" s="31" t="s">
        <v>3</v>
      </c>
      <c r="H24" s="4">
        <v>0.16666666666666666</v>
      </c>
      <c r="I24" s="4">
        <v>0.25</v>
      </c>
      <c r="J24" s="4">
        <v>0.29305555555555557</v>
      </c>
      <c r="K24" s="4">
        <v>0.33819444444444446</v>
      </c>
      <c r="L24" s="4">
        <v>0.50694444444444442</v>
      </c>
      <c r="M24" s="4">
        <v>0.59097222222222223</v>
      </c>
      <c r="N24" s="4">
        <v>0.63750000000000007</v>
      </c>
      <c r="O24" s="4">
        <v>0.71180555555555547</v>
      </c>
      <c r="P24" s="4">
        <v>0.7715277777777777</v>
      </c>
      <c r="Q24" s="4">
        <v>0.81180555555555556</v>
      </c>
      <c r="R24" s="4">
        <f t="shared" si="0"/>
        <v>0.64513888888888893</v>
      </c>
      <c r="S24" s="3" t="s">
        <v>262</v>
      </c>
      <c r="T24" s="12" t="s">
        <v>262</v>
      </c>
      <c r="X24" s="53">
        <v>214131</v>
      </c>
      <c r="Y24" s="54" t="s">
        <v>193</v>
      </c>
      <c r="Z24" s="54" t="s">
        <v>92</v>
      </c>
    </row>
    <row r="25" spans="1:26" ht="21.6" customHeight="1">
      <c r="A25" s="11">
        <v>24</v>
      </c>
      <c r="B25" s="53">
        <v>214132</v>
      </c>
      <c r="C25" s="23" t="s">
        <v>110</v>
      </c>
      <c r="D25" s="27" t="s">
        <v>111</v>
      </c>
      <c r="E25" s="27" t="s">
        <v>112</v>
      </c>
      <c r="F25" s="3" t="s">
        <v>37</v>
      </c>
      <c r="G25" s="31" t="s">
        <v>7</v>
      </c>
      <c r="H25" s="4">
        <v>0.16666666666666666</v>
      </c>
      <c r="I25" s="4">
        <v>0.24166666666666667</v>
      </c>
      <c r="J25" s="4">
        <v>0.28958333333333336</v>
      </c>
      <c r="K25" s="4">
        <v>0.3347222222222222</v>
      </c>
      <c r="L25" s="4">
        <v>0.48333333333333334</v>
      </c>
      <c r="M25" s="4">
        <v>0.6166666666666667</v>
      </c>
      <c r="N25" s="4">
        <v>0.66527777777777775</v>
      </c>
      <c r="O25" s="4">
        <v>0.74513888888888891</v>
      </c>
      <c r="P25" s="4">
        <v>0.81111111111111101</v>
      </c>
      <c r="Q25" s="4">
        <v>0.86111111111111116</v>
      </c>
      <c r="R25" s="4">
        <f t="shared" si="0"/>
        <v>0.69444444444444453</v>
      </c>
      <c r="S25" s="47"/>
      <c r="T25" s="48"/>
      <c r="X25" s="53">
        <v>214132</v>
      </c>
      <c r="Y25" s="54" t="s">
        <v>111</v>
      </c>
      <c r="Z25" s="54" t="s">
        <v>112</v>
      </c>
    </row>
    <row r="26" spans="1:26" ht="21.6" customHeight="1">
      <c r="A26" s="11">
        <v>25</v>
      </c>
      <c r="B26" s="53">
        <v>214133</v>
      </c>
      <c r="C26" s="23" t="s">
        <v>8</v>
      </c>
      <c r="D26" s="27" t="s">
        <v>63</v>
      </c>
      <c r="E26" s="27" t="s">
        <v>86</v>
      </c>
      <c r="F26" s="3" t="s">
        <v>40</v>
      </c>
      <c r="G26" s="31" t="s">
        <v>4</v>
      </c>
      <c r="H26" s="4">
        <v>0.16666666666666666</v>
      </c>
      <c r="I26" s="4">
        <v>0.24166666666666667</v>
      </c>
      <c r="J26" s="4">
        <v>0.28611111111111115</v>
      </c>
      <c r="K26" s="4">
        <v>0.3347222222222222</v>
      </c>
      <c r="L26" s="4">
        <v>0.49305555555555558</v>
      </c>
      <c r="M26" s="4">
        <v>0.61597222222222225</v>
      </c>
      <c r="N26" s="4">
        <v>0.66388888888888886</v>
      </c>
      <c r="O26" s="4">
        <v>0.74444444444444446</v>
      </c>
      <c r="P26" s="4">
        <v>0.80902777777777779</v>
      </c>
      <c r="Q26" s="4">
        <v>0.86111111111111116</v>
      </c>
      <c r="R26" s="4">
        <f t="shared" si="0"/>
        <v>0.69444444444444453</v>
      </c>
      <c r="S26" s="3" t="s">
        <v>262</v>
      </c>
      <c r="T26" s="48"/>
      <c r="X26" s="53">
        <v>214133</v>
      </c>
      <c r="Y26" s="54" t="s">
        <v>63</v>
      </c>
      <c r="Z26" s="54" t="s">
        <v>86</v>
      </c>
    </row>
    <row r="27" spans="1:26" ht="21.6" customHeight="1">
      <c r="A27" s="11">
        <v>26</v>
      </c>
      <c r="B27" s="53">
        <v>214134</v>
      </c>
      <c r="C27" s="23" t="s">
        <v>142</v>
      </c>
      <c r="D27" s="27" t="s">
        <v>87</v>
      </c>
      <c r="E27" s="27" t="s">
        <v>19</v>
      </c>
      <c r="F27" s="3" t="s">
        <v>37</v>
      </c>
      <c r="G27" s="31" t="s">
        <v>3</v>
      </c>
      <c r="H27" s="4">
        <v>0.16666666666666666</v>
      </c>
      <c r="I27" s="4">
        <v>0.24722222222222223</v>
      </c>
      <c r="J27" s="4">
        <v>0.3034722222222222</v>
      </c>
      <c r="K27" s="4">
        <v>0.3527777777777778</v>
      </c>
      <c r="L27" s="4">
        <v>0.5625</v>
      </c>
      <c r="M27" s="4">
        <v>0.6958333333333333</v>
      </c>
      <c r="N27" s="4">
        <v>0.74375000000000002</v>
      </c>
      <c r="O27" s="4">
        <v>0.82638888888888884</v>
      </c>
      <c r="P27" s="4">
        <v>0.89166666666666661</v>
      </c>
      <c r="Q27" s="4">
        <v>0.94791666666666663</v>
      </c>
      <c r="R27" s="4">
        <f t="shared" si="0"/>
        <v>0.78125</v>
      </c>
      <c r="S27" s="3" t="s">
        <v>262</v>
      </c>
      <c r="T27" s="12" t="s">
        <v>262</v>
      </c>
      <c r="X27" s="53">
        <v>214134</v>
      </c>
      <c r="Y27" s="54" t="s">
        <v>87</v>
      </c>
      <c r="Z27" s="54" t="s">
        <v>19</v>
      </c>
    </row>
    <row r="28" spans="1:26" ht="21.6" customHeight="1">
      <c r="A28" s="11">
        <v>27</v>
      </c>
      <c r="B28" s="53">
        <v>214135</v>
      </c>
      <c r="C28" s="23" t="s">
        <v>143</v>
      </c>
      <c r="D28" s="27" t="s">
        <v>194</v>
      </c>
      <c r="E28" s="27" t="s">
        <v>195</v>
      </c>
      <c r="F28" s="3" t="s">
        <v>40</v>
      </c>
      <c r="G28" s="31" t="s">
        <v>3</v>
      </c>
      <c r="H28" s="4">
        <v>0.16666666666666666</v>
      </c>
      <c r="I28" s="4">
        <v>0.24166666666666667</v>
      </c>
      <c r="J28" s="4">
        <v>0.28472222222222221</v>
      </c>
      <c r="K28" s="4">
        <v>0.3347222222222222</v>
      </c>
      <c r="L28" s="4">
        <v>0.48958333333333331</v>
      </c>
      <c r="M28" s="4">
        <v>0.61458333333333337</v>
      </c>
      <c r="N28" s="4">
        <v>0.66388888888888886</v>
      </c>
      <c r="O28" s="4">
        <v>0.74444444444444446</v>
      </c>
      <c r="P28" s="4">
        <v>0.81111111111111101</v>
      </c>
      <c r="Q28" s="4">
        <v>0.86111111111111116</v>
      </c>
      <c r="R28" s="4">
        <f t="shared" si="0"/>
        <v>0.69444444444444453</v>
      </c>
      <c r="S28" s="3" t="s">
        <v>262</v>
      </c>
      <c r="T28" s="48"/>
      <c r="X28" s="53">
        <v>214135</v>
      </c>
      <c r="Y28" s="54" t="s">
        <v>194</v>
      </c>
      <c r="Z28" s="54" t="s">
        <v>195</v>
      </c>
    </row>
    <row r="29" spans="1:26" ht="21.6" customHeight="1">
      <c r="A29" s="11">
        <v>28</v>
      </c>
      <c r="B29" s="53">
        <v>214136</v>
      </c>
      <c r="C29" s="23" t="s">
        <v>64</v>
      </c>
      <c r="D29" s="27" t="s">
        <v>65</v>
      </c>
      <c r="E29" s="27" t="s">
        <v>66</v>
      </c>
      <c r="F29" s="3" t="s">
        <v>37</v>
      </c>
      <c r="G29" s="31" t="s">
        <v>3</v>
      </c>
      <c r="H29" s="4">
        <v>0.16666666666666666</v>
      </c>
      <c r="I29" s="4">
        <v>0.25</v>
      </c>
      <c r="J29" s="4">
        <v>0.30694444444444441</v>
      </c>
      <c r="K29" s="4">
        <v>0.36249999999999999</v>
      </c>
      <c r="L29" s="4">
        <v>0.53055555555555556</v>
      </c>
      <c r="M29" s="4">
        <v>0.61736111111111114</v>
      </c>
      <c r="N29" s="4">
        <v>0.66875000000000007</v>
      </c>
      <c r="O29" s="4">
        <v>0.75208333333333333</v>
      </c>
      <c r="P29" s="4">
        <v>0.8125</v>
      </c>
      <c r="Q29" s="4">
        <v>0.85486111111111107</v>
      </c>
      <c r="R29" s="4">
        <f t="shared" si="0"/>
        <v>0.68819444444444444</v>
      </c>
      <c r="S29" s="47"/>
      <c r="T29" s="12" t="s">
        <v>262</v>
      </c>
      <c r="X29" s="53">
        <v>214136</v>
      </c>
      <c r="Y29" s="54" t="s">
        <v>65</v>
      </c>
      <c r="Z29" s="54" t="s">
        <v>66</v>
      </c>
    </row>
    <row r="30" spans="1:26" ht="21.6" customHeight="1">
      <c r="A30" s="32">
        <v>29</v>
      </c>
      <c r="B30" s="33"/>
      <c r="C30" s="33" t="s">
        <v>21</v>
      </c>
      <c r="D30" s="34" t="s">
        <v>22</v>
      </c>
      <c r="E30" s="34" t="s">
        <v>5</v>
      </c>
      <c r="F30" s="35" t="s">
        <v>40</v>
      </c>
      <c r="G30" s="36" t="s">
        <v>7</v>
      </c>
      <c r="H30" s="37" t="s">
        <v>25</v>
      </c>
      <c r="I30" s="37"/>
      <c r="J30" s="37"/>
      <c r="K30" s="37"/>
      <c r="L30" s="37"/>
      <c r="M30" s="37"/>
      <c r="N30" s="37"/>
      <c r="O30" s="37"/>
      <c r="P30" s="37"/>
      <c r="Q30" s="37"/>
      <c r="R30" s="37" t="s">
        <v>25</v>
      </c>
      <c r="S30" s="35"/>
      <c r="T30" s="38"/>
      <c r="X30" s="53"/>
      <c r="Y30" s="54" t="s">
        <v>22</v>
      </c>
      <c r="Z30" s="54" t="s">
        <v>5</v>
      </c>
    </row>
    <row r="31" spans="1:26" ht="21.6" customHeight="1">
      <c r="A31" s="11">
        <v>30</v>
      </c>
      <c r="B31" s="53">
        <v>214137</v>
      </c>
      <c r="C31" s="23" t="s">
        <v>88</v>
      </c>
      <c r="D31" s="27" t="s">
        <v>89</v>
      </c>
      <c r="E31" s="27" t="s">
        <v>9</v>
      </c>
      <c r="F31" s="3" t="s">
        <v>38</v>
      </c>
      <c r="G31" s="31" t="s">
        <v>4</v>
      </c>
      <c r="H31" s="4">
        <v>0.16666666666666666</v>
      </c>
      <c r="I31" s="4">
        <v>0.25277777777777777</v>
      </c>
      <c r="J31" s="4">
        <v>0.29652777777777778</v>
      </c>
      <c r="K31" s="4">
        <v>0.3347222222222222</v>
      </c>
      <c r="L31" s="4">
        <v>0.47638888888888892</v>
      </c>
      <c r="M31" s="4">
        <v>0.61527777777777781</v>
      </c>
      <c r="N31" s="4">
        <v>0.66527777777777775</v>
      </c>
      <c r="O31" s="4">
        <v>0.74444444444444446</v>
      </c>
      <c r="P31" s="4">
        <v>0.81041666666666667</v>
      </c>
      <c r="Q31" s="4">
        <v>0.86111111111111116</v>
      </c>
      <c r="R31" s="4">
        <f t="shared" si="0"/>
        <v>0.69444444444444453</v>
      </c>
      <c r="S31" s="47"/>
      <c r="T31" s="48"/>
      <c r="X31" s="53">
        <v>214137</v>
      </c>
      <c r="Y31" s="54" t="s">
        <v>89</v>
      </c>
      <c r="Z31" s="54" t="s">
        <v>9</v>
      </c>
    </row>
    <row r="32" spans="1:26" ht="21.6" customHeight="1">
      <c r="A32" s="11">
        <v>31</v>
      </c>
      <c r="B32" s="53">
        <v>214138</v>
      </c>
      <c r="C32" s="23" t="s">
        <v>144</v>
      </c>
      <c r="D32" s="27" t="s">
        <v>196</v>
      </c>
      <c r="E32" s="27" t="s">
        <v>197</v>
      </c>
      <c r="F32" s="3" t="s">
        <v>37</v>
      </c>
      <c r="G32" s="31" t="s">
        <v>3</v>
      </c>
      <c r="H32" s="4">
        <v>0.16666666666666666</v>
      </c>
      <c r="I32" s="4">
        <v>0.23611111111111113</v>
      </c>
      <c r="J32" s="4">
        <v>0.28055555555555556</v>
      </c>
      <c r="K32" s="4">
        <v>0.33055555555555555</v>
      </c>
      <c r="L32" s="4">
        <v>0.47083333333333338</v>
      </c>
      <c r="M32" s="4">
        <v>0.55069444444444449</v>
      </c>
      <c r="N32" s="4">
        <v>0.59305555555555556</v>
      </c>
      <c r="O32" s="4">
        <v>0.6645833333333333</v>
      </c>
      <c r="P32" s="4">
        <v>0.72499999999999998</v>
      </c>
      <c r="Q32" s="4">
        <v>0.76527777777777783</v>
      </c>
      <c r="R32" s="4">
        <f t="shared" si="0"/>
        <v>0.5986111111111112</v>
      </c>
      <c r="S32" s="3" t="s">
        <v>262</v>
      </c>
      <c r="T32" s="48"/>
      <c r="X32" s="53">
        <v>214138</v>
      </c>
      <c r="Y32" s="54" t="s">
        <v>196</v>
      </c>
      <c r="Z32" s="54" t="s">
        <v>197</v>
      </c>
    </row>
    <row r="33" spans="1:27" ht="21.6" customHeight="1">
      <c r="A33" s="11">
        <v>32</v>
      </c>
      <c r="B33" s="53">
        <v>214139</v>
      </c>
      <c r="C33" s="23" t="s">
        <v>90</v>
      </c>
      <c r="D33" s="27" t="s">
        <v>91</v>
      </c>
      <c r="E33" s="27" t="s">
        <v>92</v>
      </c>
      <c r="F33" s="3" t="s">
        <v>40</v>
      </c>
      <c r="G33" s="31" t="s">
        <v>4</v>
      </c>
      <c r="H33" s="4">
        <v>0.16666666666666666</v>
      </c>
      <c r="I33" s="4">
        <v>0.27013888888888887</v>
      </c>
      <c r="J33" s="4">
        <v>0.32083333333333336</v>
      </c>
      <c r="K33" s="4">
        <v>0.3666666666666667</v>
      </c>
      <c r="L33" s="4">
        <v>0.51041666666666663</v>
      </c>
      <c r="M33" s="4">
        <v>0.59444444444444444</v>
      </c>
      <c r="N33" s="4">
        <v>0.64166666666666672</v>
      </c>
      <c r="O33" s="4">
        <v>0.7270833333333333</v>
      </c>
      <c r="P33" s="4">
        <v>0.7909722222222223</v>
      </c>
      <c r="Q33" s="4">
        <v>0.84375</v>
      </c>
      <c r="R33" s="4">
        <f t="shared" si="0"/>
        <v>0.67708333333333337</v>
      </c>
      <c r="S33" s="47"/>
      <c r="T33" s="48"/>
      <c r="X33" s="53">
        <v>214139</v>
      </c>
      <c r="Y33" s="54" t="s">
        <v>91</v>
      </c>
      <c r="Z33" s="54" t="s">
        <v>92</v>
      </c>
    </row>
    <row r="34" spans="1:27" ht="21.6" customHeight="1">
      <c r="A34" s="11">
        <v>33</v>
      </c>
      <c r="B34" s="23"/>
      <c r="C34" s="23" t="s">
        <v>145</v>
      </c>
      <c r="D34" s="27" t="s">
        <v>198</v>
      </c>
      <c r="E34" s="27" t="s">
        <v>199</v>
      </c>
      <c r="F34" s="3" t="s">
        <v>37</v>
      </c>
      <c r="G34" s="31" t="s">
        <v>3</v>
      </c>
      <c r="H34" s="4">
        <v>0.16666666666666666</v>
      </c>
      <c r="I34" s="4">
        <v>0.27291666666666664</v>
      </c>
      <c r="J34" s="4">
        <v>0.33333333333333331</v>
      </c>
      <c r="K34" s="4">
        <v>0.38958333333333334</v>
      </c>
      <c r="L34" s="42" t="s">
        <v>258</v>
      </c>
      <c r="M34" s="42"/>
      <c r="N34" s="42"/>
      <c r="O34" s="43"/>
      <c r="P34" s="42"/>
      <c r="Q34" s="42"/>
      <c r="R34" s="42" t="s">
        <v>258</v>
      </c>
      <c r="S34" s="43"/>
      <c r="T34" s="44"/>
      <c r="U34" t="s">
        <v>260</v>
      </c>
      <c r="X34" s="53"/>
      <c r="Y34" s="54" t="s">
        <v>198</v>
      </c>
      <c r="Z34" s="54" t="s">
        <v>199</v>
      </c>
    </row>
    <row r="35" spans="1:27" ht="21.6" customHeight="1">
      <c r="A35" s="11">
        <v>34</v>
      </c>
      <c r="B35" s="53">
        <v>214140</v>
      </c>
      <c r="C35" s="23" t="s">
        <v>146</v>
      </c>
      <c r="D35" s="27" t="s">
        <v>200</v>
      </c>
      <c r="E35" s="27" t="s">
        <v>201</v>
      </c>
      <c r="F35" s="3" t="s">
        <v>41</v>
      </c>
      <c r="G35" s="31" t="s">
        <v>3</v>
      </c>
      <c r="H35" s="4">
        <v>0.16666666666666666</v>
      </c>
      <c r="I35" s="4">
        <v>0.26458333333333334</v>
      </c>
      <c r="J35" s="4">
        <v>0.32291666666666669</v>
      </c>
      <c r="K35" s="4">
        <v>0.38263888888888892</v>
      </c>
      <c r="L35" s="4">
        <v>0.60763888888888895</v>
      </c>
      <c r="M35" s="4">
        <v>0.71944444444444444</v>
      </c>
      <c r="N35" s="4">
        <v>0.77430555555555547</v>
      </c>
      <c r="O35" s="4">
        <v>0.8652777777777777</v>
      </c>
      <c r="P35" s="4">
        <v>0.9472222222222223</v>
      </c>
      <c r="Q35" s="4">
        <v>0.99375000000000002</v>
      </c>
      <c r="R35" s="4">
        <f t="shared" si="0"/>
        <v>0.82708333333333339</v>
      </c>
      <c r="S35" s="3" t="s">
        <v>270</v>
      </c>
      <c r="T35" s="48"/>
      <c r="X35" s="53">
        <v>214140</v>
      </c>
      <c r="Y35" s="54" t="s">
        <v>200</v>
      </c>
      <c r="Z35" s="54" t="s">
        <v>201</v>
      </c>
    </row>
    <row r="36" spans="1:27" ht="21.6" customHeight="1">
      <c r="A36" s="11">
        <v>35</v>
      </c>
      <c r="B36" s="53">
        <v>214141</v>
      </c>
      <c r="C36" s="23" t="s">
        <v>147</v>
      </c>
      <c r="D36" s="27" t="s">
        <v>202</v>
      </c>
      <c r="E36" s="27" t="s">
        <v>203</v>
      </c>
      <c r="F36" s="3" t="s">
        <v>40</v>
      </c>
      <c r="G36" s="31" t="s">
        <v>4</v>
      </c>
      <c r="H36" s="4">
        <v>0.16666666666666666</v>
      </c>
      <c r="I36" s="4">
        <v>0.24374999999999999</v>
      </c>
      <c r="J36" s="4">
        <v>0.31041666666666667</v>
      </c>
      <c r="K36" s="4">
        <v>0.35833333333333334</v>
      </c>
      <c r="L36" s="4">
        <v>0.54166666666666663</v>
      </c>
      <c r="M36" s="4">
        <v>0.63888888888888895</v>
      </c>
      <c r="N36" s="4">
        <v>0.68333333333333324</v>
      </c>
      <c r="O36" s="4">
        <v>0.77083333333333337</v>
      </c>
      <c r="P36" s="4">
        <v>0.84027777777777779</v>
      </c>
      <c r="Q36" s="4">
        <v>0.88750000000000007</v>
      </c>
      <c r="R36" s="4">
        <f t="shared" si="0"/>
        <v>0.72083333333333344</v>
      </c>
      <c r="S36" s="3" t="s">
        <v>262</v>
      </c>
      <c r="T36" s="12" t="s">
        <v>262</v>
      </c>
      <c r="X36" s="53">
        <v>214141</v>
      </c>
      <c r="Y36" s="54" t="s">
        <v>202</v>
      </c>
      <c r="Z36" s="54" t="s">
        <v>203</v>
      </c>
    </row>
    <row r="37" spans="1:27" ht="21.6" customHeight="1">
      <c r="A37" s="11">
        <v>36</v>
      </c>
      <c r="B37" s="53">
        <v>214142</v>
      </c>
      <c r="C37" s="23" t="s">
        <v>148</v>
      </c>
      <c r="D37" s="27" t="s">
        <v>204</v>
      </c>
      <c r="E37" s="27" t="s">
        <v>205</v>
      </c>
      <c r="F37" s="3" t="s">
        <v>170</v>
      </c>
      <c r="G37" s="31" t="s">
        <v>7</v>
      </c>
      <c r="H37" s="4">
        <v>0.16666666666666666</v>
      </c>
      <c r="I37" s="4">
        <v>0.24722222222222223</v>
      </c>
      <c r="J37" s="4">
        <v>0.29930555555555555</v>
      </c>
      <c r="K37" s="4">
        <v>0.35555555555555557</v>
      </c>
      <c r="L37" s="4">
        <v>0.52083333333333337</v>
      </c>
      <c r="M37" s="4">
        <v>0.62986111111111109</v>
      </c>
      <c r="N37" s="4">
        <v>0.68472222222222223</v>
      </c>
      <c r="O37" s="4">
        <v>0.7729166666666667</v>
      </c>
      <c r="P37" s="4">
        <v>0.83333333333333337</v>
      </c>
      <c r="Q37" s="4">
        <v>0.89027777777777783</v>
      </c>
      <c r="R37" s="4">
        <f t="shared" si="0"/>
        <v>0.7236111111111112</v>
      </c>
      <c r="S37" s="3" t="s">
        <v>270</v>
      </c>
      <c r="T37" s="48"/>
      <c r="X37" s="53">
        <v>214142</v>
      </c>
      <c r="Y37" s="54" t="s">
        <v>204</v>
      </c>
      <c r="Z37" s="54" t="s">
        <v>205</v>
      </c>
    </row>
    <row r="38" spans="1:27" ht="21.6" customHeight="1">
      <c r="A38" s="11">
        <v>37</v>
      </c>
      <c r="B38" s="53">
        <v>214143</v>
      </c>
      <c r="C38" s="23" t="s">
        <v>149</v>
      </c>
      <c r="D38" s="27" t="s">
        <v>206</v>
      </c>
      <c r="E38" s="27" t="s">
        <v>207</v>
      </c>
      <c r="F38" s="3" t="s">
        <v>37</v>
      </c>
      <c r="G38" s="31" t="s">
        <v>3</v>
      </c>
      <c r="H38" s="4">
        <v>0.16666666666666666</v>
      </c>
      <c r="I38" s="4">
        <v>0.24722222222222223</v>
      </c>
      <c r="J38" s="4">
        <v>0.29444444444444445</v>
      </c>
      <c r="K38" s="4">
        <v>0.34166666666666662</v>
      </c>
      <c r="L38" s="4">
        <v>0.50277777777777777</v>
      </c>
      <c r="M38" s="4">
        <v>0.6020833333333333</v>
      </c>
      <c r="N38" s="4">
        <v>0.65138888888888891</v>
      </c>
      <c r="O38" s="4">
        <v>0.73611111111111116</v>
      </c>
      <c r="P38" s="4">
        <v>0.80486111111111114</v>
      </c>
      <c r="Q38" s="4">
        <v>0.8534722222222223</v>
      </c>
      <c r="R38" s="4">
        <f t="shared" si="0"/>
        <v>0.68680555555555567</v>
      </c>
      <c r="S38" s="3" t="s">
        <v>262</v>
      </c>
      <c r="T38" s="48"/>
      <c r="X38" s="53">
        <v>214143</v>
      </c>
      <c r="Y38" s="54" t="s">
        <v>206</v>
      </c>
      <c r="Z38" s="54" t="s">
        <v>207</v>
      </c>
    </row>
    <row r="39" spans="1:27" ht="21.6" customHeight="1">
      <c r="A39" s="11">
        <v>38</v>
      </c>
      <c r="B39" s="53">
        <v>214144</v>
      </c>
      <c r="C39" s="23" t="s">
        <v>93</v>
      </c>
      <c r="D39" s="27" t="s">
        <v>10</v>
      </c>
      <c r="E39" s="27" t="s">
        <v>94</v>
      </c>
      <c r="F39" s="3" t="s">
        <v>40</v>
      </c>
      <c r="G39" s="31" t="s">
        <v>3</v>
      </c>
      <c r="H39" s="4">
        <v>0.16666666666666666</v>
      </c>
      <c r="I39" s="4">
        <v>0.23958333333333334</v>
      </c>
      <c r="J39" s="4">
        <v>0.28888888888888892</v>
      </c>
      <c r="K39" s="4">
        <v>0.3347222222222222</v>
      </c>
      <c r="L39" s="4">
        <v>0.47569444444444442</v>
      </c>
      <c r="M39" s="4">
        <v>0.61944444444444446</v>
      </c>
      <c r="N39" s="4">
        <v>0.65972222222222221</v>
      </c>
      <c r="O39" s="4">
        <v>0.76250000000000007</v>
      </c>
      <c r="P39" s="4">
        <v>0.81874999999999998</v>
      </c>
      <c r="Q39" s="4">
        <v>0.86111111111111116</v>
      </c>
      <c r="R39" s="4">
        <f t="shared" si="0"/>
        <v>0.69444444444444453</v>
      </c>
      <c r="S39" s="47"/>
      <c r="T39" s="48"/>
      <c r="X39" s="53">
        <v>214144</v>
      </c>
      <c r="Y39" s="54" t="s">
        <v>10</v>
      </c>
      <c r="Z39" s="54" t="s">
        <v>94</v>
      </c>
    </row>
    <row r="40" spans="1:27" ht="21.6" customHeight="1">
      <c r="A40" s="11">
        <v>39</v>
      </c>
      <c r="B40" s="53">
        <v>214145</v>
      </c>
      <c r="C40" s="23" t="s">
        <v>150</v>
      </c>
      <c r="D40" s="27" t="s">
        <v>208</v>
      </c>
      <c r="E40" s="27" t="s">
        <v>209</v>
      </c>
      <c r="F40" s="3" t="s">
        <v>40</v>
      </c>
      <c r="G40" s="31" t="s">
        <v>3</v>
      </c>
      <c r="H40" s="4">
        <v>0.16666666666666666</v>
      </c>
      <c r="I40" s="4">
        <v>0.25347222222222221</v>
      </c>
      <c r="J40" s="4">
        <v>0.31041666666666667</v>
      </c>
      <c r="K40" s="4">
        <v>0.35972222222222222</v>
      </c>
      <c r="L40" s="4">
        <v>0.54097222222222219</v>
      </c>
      <c r="M40" s="4">
        <v>0.64652777777777781</v>
      </c>
      <c r="N40" s="4">
        <v>0.69305555555555554</v>
      </c>
      <c r="O40" s="4">
        <v>0.77500000000000002</v>
      </c>
      <c r="P40" s="4">
        <v>0.84027777777777779</v>
      </c>
      <c r="Q40" s="4">
        <v>0.8930555555555556</v>
      </c>
      <c r="R40" s="4">
        <f t="shared" si="0"/>
        <v>0.72638888888888897</v>
      </c>
      <c r="S40" s="3" t="s">
        <v>262</v>
      </c>
      <c r="T40" s="48"/>
      <c r="X40" s="53">
        <v>214145</v>
      </c>
      <c r="Y40" s="54" t="s">
        <v>208</v>
      </c>
      <c r="Z40" s="54" t="s">
        <v>209</v>
      </c>
    </row>
    <row r="41" spans="1:27" ht="21.6" customHeight="1">
      <c r="A41" s="11">
        <v>40</v>
      </c>
      <c r="B41" s="53">
        <v>214146</v>
      </c>
      <c r="C41" s="23" t="s">
        <v>67</v>
      </c>
      <c r="D41" s="27" t="s">
        <v>68</v>
      </c>
      <c r="E41" s="27" t="s">
        <v>69</v>
      </c>
      <c r="F41" s="3" t="s">
        <v>40</v>
      </c>
      <c r="G41" s="31" t="s">
        <v>7</v>
      </c>
      <c r="H41" s="4">
        <v>0.16666666666666666</v>
      </c>
      <c r="I41" s="4">
        <v>0.24374999999999999</v>
      </c>
      <c r="J41" s="4">
        <v>0.29236111111111113</v>
      </c>
      <c r="K41" s="4">
        <v>0.33819444444444446</v>
      </c>
      <c r="L41" s="4">
        <v>0.51388888888888895</v>
      </c>
      <c r="M41" s="4">
        <v>0.60555555555555551</v>
      </c>
      <c r="N41" s="4">
        <v>0.65138888888888891</v>
      </c>
      <c r="O41" s="4">
        <v>0.73611111111111116</v>
      </c>
      <c r="P41" s="4">
        <v>0.79861111111111116</v>
      </c>
      <c r="Q41" s="4">
        <v>0.84236111111111101</v>
      </c>
      <c r="R41" s="4">
        <f t="shared" si="0"/>
        <v>0.67569444444444438</v>
      </c>
      <c r="S41" s="47"/>
      <c r="T41" s="48"/>
      <c r="X41" s="53">
        <v>214146</v>
      </c>
      <c r="Y41" s="54" t="s">
        <v>68</v>
      </c>
      <c r="Z41" s="54" t="s">
        <v>69</v>
      </c>
    </row>
    <row r="42" spans="1:27" ht="45" customHeight="1">
      <c r="A42" s="6" t="s">
        <v>0</v>
      </c>
      <c r="B42" s="24" t="s">
        <v>82</v>
      </c>
      <c r="C42" s="2"/>
      <c r="D42" s="5" t="s">
        <v>29</v>
      </c>
      <c r="E42" s="28"/>
      <c r="F42" s="25" t="s">
        <v>36</v>
      </c>
      <c r="G42" s="21" t="s">
        <v>1</v>
      </c>
      <c r="H42" s="7" t="s">
        <v>251</v>
      </c>
      <c r="I42" s="7" t="s">
        <v>243</v>
      </c>
      <c r="J42" s="7" t="s">
        <v>244</v>
      </c>
      <c r="K42" s="7" t="s">
        <v>245</v>
      </c>
      <c r="L42" s="7" t="s">
        <v>247</v>
      </c>
      <c r="M42" s="7" t="s">
        <v>246</v>
      </c>
      <c r="N42" s="7" t="s">
        <v>248</v>
      </c>
      <c r="O42" s="7" t="s">
        <v>249</v>
      </c>
      <c r="P42" s="7" t="s">
        <v>250</v>
      </c>
      <c r="Q42" s="7" t="s">
        <v>252</v>
      </c>
      <c r="R42" s="8" t="s">
        <v>26</v>
      </c>
      <c r="S42" s="9" t="s">
        <v>27</v>
      </c>
      <c r="T42" s="10" t="s">
        <v>28</v>
      </c>
      <c r="Z42"/>
      <c r="AA42"/>
    </row>
    <row r="43" spans="1:27" ht="21.6" customHeight="1">
      <c r="A43" s="13">
        <v>41</v>
      </c>
      <c r="B43" s="53">
        <v>214147</v>
      </c>
      <c r="C43" s="3" t="s">
        <v>151</v>
      </c>
      <c r="D43" s="26" t="s">
        <v>210</v>
      </c>
      <c r="E43" s="3" t="s">
        <v>211</v>
      </c>
      <c r="F43" s="26" t="s">
        <v>37</v>
      </c>
      <c r="G43" s="30" t="s">
        <v>3</v>
      </c>
      <c r="H43" s="4">
        <v>0.16666666666666666</v>
      </c>
      <c r="I43" s="22">
        <v>0.25</v>
      </c>
      <c r="J43" s="22">
        <v>0.30208333333333331</v>
      </c>
      <c r="K43" s="22">
        <v>0.35069444444444442</v>
      </c>
      <c r="L43" s="22">
        <v>0.52083333333333337</v>
      </c>
      <c r="M43" s="22">
        <v>0.63263888888888886</v>
      </c>
      <c r="N43" s="22">
        <v>0.68333333333333324</v>
      </c>
      <c r="O43" s="22">
        <v>0.76736111111111116</v>
      </c>
      <c r="P43" s="22">
        <v>0.84097222222222223</v>
      </c>
      <c r="Q43" s="22">
        <v>0.89930555555555547</v>
      </c>
      <c r="R43" s="4">
        <f t="shared" ref="R43:R76" si="1">Q43-H43</f>
        <v>0.73263888888888884</v>
      </c>
      <c r="S43" s="14" t="s">
        <v>262</v>
      </c>
      <c r="T43" s="46"/>
      <c r="X43" s="53">
        <v>214147</v>
      </c>
      <c r="Y43" s="54" t="s">
        <v>210</v>
      </c>
      <c r="Z43" s="54" t="s">
        <v>211</v>
      </c>
    </row>
    <row r="44" spans="1:27" ht="21.6" customHeight="1">
      <c r="A44" s="11">
        <v>42</v>
      </c>
      <c r="B44" s="53">
        <v>214148</v>
      </c>
      <c r="C44" s="3" t="s">
        <v>11</v>
      </c>
      <c r="D44" s="27" t="s">
        <v>43</v>
      </c>
      <c r="E44" s="3" t="s">
        <v>12</v>
      </c>
      <c r="F44" s="27" t="s">
        <v>37</v>
      </c>
      <c r="G44" s="31" t="s">
        <v>3</v>
      </c>
      <c r="H44" s="4">
        <v>0.16666666666666666</v>
      </c>
      <c r="I44" s="22">
        <v>0.23611111111111113</v>
      </c>
      <c r="J44" s="22">
        <v>0.28125</v>
      </c>
      <c r="K44" s="22">
        <v>0.32777777777777778</v>
      </c>
      <c r="L44" s="22">
        <v>0.4513888888888889</v>
      </c>
      <c r="M44" s="22">
        <v>0.52708333333333335</v>
      </c>
      <c r="N44" s="22">
        <v>0.56736111111111109</v>
      </c>
      <c r="O44" s="22">
        <v>0.63680555555555551</v>
      </c>
      <c r="P44" s="22">
        <v>0.69236111111111109</v>
      </c>
      <c r="Q44" s="4">
        <v>0.73263888888888884</v>
      </c>
      <c r="R44" s="4">
        <f t="shared" si="1"/>
        <v>0.56597222222222221</v>
      </c>
      <c r="S44" s="45"/>
      <c r="T44" s="46"/>
      <c r="X44" s="53">
        <v>214148</v>
      </c>
      <c r="Y44" s="54" t="s">
        <v>43</v>
      </c>
      <c r="Z44" s="54" t="s">
        <v>12</v>
      </c>
    </row>
    <row r="45" spans="1:27" ht="21.6" customHeight="1">
      <c r="A45" s="11">
        <v>43</v>
      </c>
      <c r="B45" s="53">
        <v>214149</v>
      </c>
      <c r="C45" s="3" t="s">
        <v>52</v>
      </c>
      <c r="D45" s="27" t="s">
        <v>53</v>
      </c>
      <c r="E45" s="3" t="s">
        <v>54</v>
      </c>
      <c r="F45" s="27" t="s">
        <v>40</v>
      </c>
      <c r="G45" s="31" t="s">
        <v>3</v>
      </c>
      <c r="H45" s="4">
        <v>0.16666666666666666</v>
      </c>
      <c r="I45" s="4">
        <v>0.26111111111111113</v>
      </c>
      <c r="J45" s="4">
        <v>0.31458333333333333</v>
      </c>
      <c r="K45" s="22">
        <v>0.36249999999999999</v>
      </c>
      <c r="L45" s="22">
        <v>0.52083333333333337</v>
      </c>
      <c r="M45" s="22">
        <v>0.63124999999999998</v>
      </c>
      <c r="N45" s="22">
        <v>0.68333333333333324</v>
      </c>
      <c r="O45" s="22">
        <v>0.77500000000000002</v>
      </c>
      <c r="P45" s="22">
        <v>0.84513888888888899</v>
      </c>
      <c r="Q45" s="4">
        <v>0.8930555555555556</v>
      </c>
      <c r="R45" s="4">
        <f t="shared" si="1"/>
        <v>0.72638888888888897</v>
      </c>
      <c r="S45" s="47"/>
      <c r="T45" s="48"/>
      <c r="X45" s="53">
        <v>214149</v>
      </c>
      <c r="Y45" s="54" t="s">
        <v>53</v>
      </c>
      <c r="Z45" s="54" t="s">
        <v>54</v>
      </c>
    </row>
    <row r="46" spans="1:27" ht="21.6" customHeight="1">
      <c r="A46" s="32">
        <v>44</v>
      </c>
      <c r="B46" s="33"/>
      <c r="C46" s="41" t="s">
        <v>152</v>
      </c>
      <c r="D46" s="34" t="s">
        <v>212</v>
      </c>
      <c r="E46" s="35" t="s">
        <v>213</v>
      </c>
      <c r="F46" s="34" t="s">
        <v>38</v>
      </c>
      <c r="G46" s="36" t="s">
        <v>7</v>
      </c>
      <c r="H46" s="37" t="s">
        <v>257</v>
      </c>
      <c r="I46" s="37"/>
      <c r="J46" s="37"/>
      <c r="K46" s="37"/>
      <c r="L46" s="37"/>
      <c r="M46" s="37"/>
      <c r="N46" s="37"/>
      <c r="O46" s="37"/>
      <c r="P46" s="37"/>
      <c r="Q46" s="37"/>
      <c r="R46" s="37" t="s">
        <v>257</v>
      </c>
      <c r="S46" s="35"/>
      <c r="T46" s="38"/>
      <c r="X46" s="53"/>
      <c r="Y46" s="54" t="s">
        <v>212</v>
      </c>
      <c r="Z46" s="54" t="s">
        <v>213</v>
      </c>
    </row>
    <row r="47" spans="1:27" ht="21.6" customHeight="1">
      <c r="A47" s="11">
        <v>45</v>
      </c>
      <c r="B47" s="53">
        <v>214150</v>
      </c>
      <c r="C47" s="3" t="s">
        <v>153</v>
      </c>
      <c r="D47" s="27" t="s">
        <v>214</v>
      </c>
      <c r="E47" s="3" t="s">
        <v>5</v>
      </c>
      <c r="F47" s="27" t="s">
        <v>171</v>
      </c>
      <c r="G47" s="31" t="s">
        <v>7</v>
      </c>
      <c r="H47" s="4">
        <v>0.16666666666666666</v>
      </c>
      <c r="I47" s="4">
        <v>0.25416666666666665</v>
      </c>
      <c r="J47" s="4">
        <v>0.30833333333333335</v>
      </c>
      <c r="K47" s="4">
        <v>0.36249999999999999</v>
      </c>
      <c r="L47" s="4">
        <v>0.53333333333333333</v>
      </c>
      <c r="M47" s="4">
        <v>0.62291666666666667</v>
      </c>
      <c r="N47" s="4">
        <v>0.6791666666666667</v>
      </c>
      <c r="O47" s="4">
        <v>0.76527777777777783</v>
      </c>
      <c r="P47" s="4">
        <v>0.8340277777777777</v>
      </c>
      <c r="Q47" s="4">
        <v>0.88402777777777775</v>
      </c>
      <c r="R47" s="4">
        <f t="shared" si="1"/>
        <v>0.71736111111111112</v>
      </c>
      <c r="S47" s="47"/>
      <c r="T47" s="48"/>
      <c r="X47" s="53">
        <v>214150</v>
      </c>
      <c r="Y47" s="54" t="s">
        <v>214</v>
      </c>
      <c r="Z47" s="54" t="s">
        <v>5</v>
      </c>
    </row>
    <row r="48" spans="1:27" ht="21.6" customHeight="1">
      <c r="A48" s="11">
        <v>46</v>
      </c>
      <c r="B48" s="53">
        <v>214151</v>
      </c>
      <c r="C48" s="40" t="s">
        <v>114</v>
      </c>
      <c r="D48" s="27" t="s">
        <v>115</v>
      </c>
      <c r="E48" s="3" t="s">
        <v>116</v>
      </c>
      <c r="F48" s="27" t="s">
        <v>40</v>
      </c>
      <c r="G48" s="31" t="s">
        <v>3</v>
      </c>
      <c r="H48" s="4">
        <v>0.16666666666666666</v>
      </c>
      <c r="I48" s="4">
        <v>0.26111111111111113</v>
      </c>
      <c r="J48" s="4">
        <v>0.3125</v>
      </c>
      <c r="K48" s="4">
        <v>0.36249999999999999</v>
      </c>
      <c r="L48" s="4">
        <v>0.52083333333333337</v>
      </c>
      <c r="M48" s="4">
        <v>0.6333333333333333</v>
      </c>
      <c r="N48" s="4">
        <v>0.68333333333333324</v>
      </c>
      <c r="O48" s="4">
        <v>0.77638888888888891</v>
      </c>
      <c r="P48" s="4">
        <v>0.84791666666666676</v>
      </c>
      <c r="Q48" s="4">
        <v>0.8930555555555556</v>
      </c>
      <c r="R48" s="4">
        <f t="shared" si="1"/>
        <v>0.72638888888888897</v>
      </c>
      <c r="S48" s="47"/>
      <c r="T48" s="48"/>
      <c r="X48" s="53">
        <v>214151</v>
      </c>
      <c r="Y48" s="54" t="s">
        <v>115</v>
      </c>
      <c r="Z48" s="54" t="s">
        <v>116</v>
      </c>
    </row>
    <row r="49" spans="1:26" ht="21.6" customHeight="1">
      <c r="A49" s="11">
        <v>47</v>
      </c>
      <c r="B49" s="53">
        <v>214152</v>
      </c>
      <c r="C49" s="3" t="s">
        <v>154</v>
      </c>
      <c r="D49" s="27" t="s">
        <v>215</v>
      </c>
      <c r="E49" s="3" t="s">
        <v>216</v>
      </c>
      <c r="F49" s="27" t="s">
        <v>37</v>
      </c>
      <c r="G49" s="31" t="s">
        <v>3</v>
      </c>
      <c r="H49" s="4">
        <v>0.16666666666666666</v>
      </c>
      <c r="I49" s="4">
        <v>0.25</v>
      </c>
      <c r="J49" s="4">
        <v>0.31111111111111112</v>
      </c>
      <c r="K49" s="4">
        <v>0.35972222222222222</v>
      </c>
      <c r="L49" s="4">
        <v>0.57430555555555551</v>
      </c>
      <c r="M49" s="4">
        <v>0.6743055555555556</v>
      </c>
      <c r="N49" s="4">
        <v>0.72361111111111109</v>
      </c>
      <c r="O49" s="4">
        <v>0.80763888888888891</v>
      </c>
      <c r="P49" s="4">
        <v>0.8881944444444444</v>
      </c>
      <c r="Q49" s="4">
        <v>0.94236111111111109</v>
      </c>
      <c r="R49" s="4">
        <f t="shared" si="1"/>
        <v>0.77569444444444446</v>
      </c>
      <c r="S49" s="3" t="s">
        <v>262</v>
      </c>
      <c r="T49" s="12" t="s">
        <v>262</v>
      </c>
      <c r="X49" s="53">
        <v>214152</v>
      </c>
      <c r="Y49" s="54" t="s">
        <v>215</v>
      </c>
      <c r="Z49" s="54" t="s">
        <v>216</v>
      </c>
    </row>
    <row r="50" spans="1:26" ht="21.6" customHeight="1">
      <c r="A50" s="11">
        <v>48</v>
      </c>
      <c r="B50" s="53">
        <v>214153</v>
      </c>
      <c r="C50" s="3" t="s">
        <v>23</v>
      </c>
      <c r="D50" s="27" t="s">
        <v>24</v>
      </c>
      <c r="E50" s="3" t="s">
        <v>13</v>
      </c>
      <c r="F50" s="27" t="s">
        <v>37</v>
      </c>
      <c r="G50" s="31" t="s">
        <v>7</v>
      </c>
      <c r="H50" s="4">
        <v>0.16666666666666666</v>
      </c>
      <c r="I50" s="4">
        <v>0.25833333333333336</v>
      </c>
      <c r="J50" s="4">
        <v>0.30694444444444441</v>
      </c>
      <c r="K50" s="4">
        <v>0.35416666666666669</v>
      </c>
      <c r="L50" s="4">
        <v>0.51874999999999993</v>
      </c>
      <c r="M50" s="4">
        <v>0.61944444444444446</v>
      </c>
      <c r="N50" s="4">
        <v>0.66875000000000007</v>
      </c>
      <c r="O50" s="4">
        <v>0.75694444444444453</v>
      </c>
      <c r="P50" s="4">
        <v>0.82013888888888886</v>
      </c>
      <c r="Q50" s="4">
        <v>0.86458333333333337</v>
      </c>
      <c r="R50" s="4">
        <f t="shared" si="1"/>
        <v>0.69791666666666674</v>
      </c>
      <c r="S50" s="47"/>
      <c r="T50" s="12" t="s">
        <v>262</v>
      </c>
      <c r="X50" s="53">
        <v>214153</v>
      </c>
      <c r="Y50" s="54" t="s">
        <v>24</v>
      </c>
      <c r="Z50" s="54" t="s">
        <v>13</v>
      </c>
    </row>
    <row r="51" spans="1:26" ht="21.6" customHeight="1">
      <c r="A51" s="11">
        <v>49</v>
      </c>
      <c r="B51" s="53">
        <v>214154</v>
      </c>
      <c r="C51" s="3" t="s">
        <v>155</v>
      </c>
      <c r="D51" s="27" t="s">
        <v>217</v>
      </c>
      <c r="E51" s="3" t="s">
        <v>218</v>
      </c>
      <c r="F51" s="27" t="s">
        <v>40</v>
      </c>
      <c r="G51" s="31" t="s">
        <v>3</v>
      </c>
      <c r="H51" s="4">
        <v>0.16666666666666666</v>
      </c>
      <c r="I51" s="4">
        <v>0.24930555555555556</v>
      </c>
      <c r="J51" s="4">
        <v>0.3</v>
      </c>
      <c r="K51" s="4">
        <v>0.34652777777777777</v>
      </c>
      <c r="L51" s="4">
        <v>0.52847222222222223</v>
      </c>
      <c r="M51" s="4">
        <v>0.66388888888888886</v>
      </c>
      <c r="N51" s="4">
        <v>0.71250000000000002</v>
      </c>
      <c r="O51" s="4">
        <v>0.8041666666666667</v>
      </c>
      <c r="P51" s="4">
        <v>0.87013888888888891</v>
      </c>
      <c r="Q51" s="4">
        <v>0.92847222222222225</v>
      </c>
      <c r="R51" s="4">
        <f t="shared" si="1"/>
        <v>0.76180555555555562</v>
      </c>
      <c r="S51" s="3" t="s">
        <v>262</v>
      </c>
      <c r="T51" s="48"/>
      <c r="X51" s="53">
        <v>214154</v>
      </c>
      <c r="Y51" s="54" t="s">
        <v>217</v>
      </c>
      <c r="Z51" s="54" t="s">
        <v>218</v>
      </c>
    </row>
    <row r="52" spans="1:26" ht="21.6" customHeight="1">
      <c r="A52" s="11">
        <v>50</v>
      </c>
      <c r="B52" s="53">
        <v>214155</v>
      </c>
      <c r="C52" s="3" t="s">
        <v>70</v>
      </c>
      <c r="D52" s="27" t="s">
        <v>71</v>
      </c>
      <c r="E52" s="3" t="s">
        <v>72</v>
      </c>
      <c r="F52" s="27" t="s">
        <v>37</v>
      </c>
      <c r="G52" s="31" t="s">
        <v>3</v>
      </c>
      <c r="H52" s="4">
        <v>0.16666666666666666</v>
      </c>
      <c r="I52" s="4">
        <v>0.25625000000000003</v>
      </c>
      <c r="J52" s="4">
        <v>0.30833333333333335</v>
      </c>
      <c r="K52" s="4">
        <v>0.35972222222222222</v>
      </c>
      <c r="L52" s="4">
        <v>0.5493055555555556</v>
      </c>
      <c r="M52" s="4">
        <v>0.6645833333333333</v>
      </c>
      <c r="N52" s="4">
        <v>0.71111111111111114</v>
      </c>
      <c r="O52" s="4">
        <v>0.80347222222222225</v>
      </c>
      <c r="P52" s="4">
        <v>0.87291666666666667</v>
      </c>
      <c r="Q52" s="4">
        <v>0.92499999999999993</v>
      </c>
      <c r="R52" s="4">
        <f t="shared" si="1"/>
        <v>0.7583333333333333</v>
      </c>
      <c r="S52" s="47"/>
      <c r="T52" s="48"/>
      <c r="X52" s="53">
        <v>214155</v>
      </c>
      <c r="Y52" s="54" t="s">
        <v>71</v>
      </c>
      <c r="Z52" s="54" t="s">
        <v>72</v>
      </c>
    </row>
    <row r="53" spans="1:26" ht="21.6" customHeight="1">
      <c r="A53" s="11">
        <v>51</v>
      </c>
      <c r="B53" s="53">
        <v>214156</v>
      </c>
      <c r="C53" s="3" t="s">
        <v>117</v>
      </c>
      <c r="D53" s="27" t="s">
        <v>118</v>
      </c>
      <c r="E53" s="3" t="s">
        <v>109</v>
      </c>
      <c r="F53" s="27" t="s">
        <v>40</v>
      </c>
      <c r="G53" s="31" t="s">
        <v>7</v>
      </c>
      <c r="H53" s="4">
        <v>0.16666666666666666</v>
      </c>
      <c r="I53" s="4">
        <v>0.24930555555555556</v>
      </c>
      <c r="J53" s="4">
        <v>0.30208333333333331</v>
      </c>
      <c r="K53" s="4">
        <v>0.35555555555555557</v>
      </c>
      <c r="L53" s="4">
        <v>0.53611111111111109</v>
      </c>
      <c r="M53" s="4">
        <v>0.6381944444444444</v>
      </c>
      <c r="N53" s="4">
        <v>0.68888888888888899</v>
      </c>
      <c r="O53" s="4">
        <v>0.77847222222222223</v>
      </c>
      <c r="P53" s="4">
        <v>0.85277777777777775</v>
      </c>
      <c r="Q53" s="4">
        <v>0.90625</v>
      </c>
      <c r="R53" s="4">
        <f t="shared" si="1"/>
        <v>0.73958333333333337</v>
      </c>
      <c r="S53" s="47"/>
      <c r="T53" s="12" t="s">
        <v>262</v>
      </c>
      <c r="X53" s="53">
        <v>214156</v>
      </c>
      <c r="Y53" s="54" t="s">
        <v>118</v>
      </c>
      <c r="Z53" s="54" t="s">
        <v>109</v>
      </c>
    </row>
    <row r="54" spans="1:26" ht="21.6" customHeight="1">
      <c r="A54" s="11">
        <v>52</v>
      </c>
      <c r="B54" s="53">
        <v>214157</v>
      </c>
      <c r="C54" s="3" t="s">
        <v>156</v>
      </c>
      <c r="D54" s="27" t="s">
        <v>219</v>
      </c>
      <c r="E54" s="3" t="s">
        <v>44</v>
      </c>
      <c r="F54" s="27" t="s">
        <v>40</v>
      </c>
      <c r="G54" s="31" t="s">
        <v>3</v>
      </c>
      <c r="H54" s="4">
        <v>0.16666666666666666</v>
      </c>
      <c r="I54" s="4">
        <v>0.24930555555555556</v>
      </c>
      <c r="J54" s="4">
        <v>0.30624999999999997</v>
      </c>
      <c r="K54" s="4">
        <v>0.35972222222222222</v>
      </c>
      <c r="L54" s="4">
        <v>0.52777777777777779</v>
      </c>
      <c r="M54" s="4">
        <v>0.63750000000000007</v>
      </c>
      <c r="N54" s="4">
        <v>0.68194444444444446</v>
      </c>
      <c r="O54" s="4">
        <v>0.76041666666666663</v>
      </c>
      <c r="P54" s="4">
        <v>0.81805555555555554</v>
      </c>
      <c r="Q54" s="4">
        <v>0.87013888888888891</v>
      </c>
      <c r="R54" s="4">
        <f t="shared" si="1"/>
        <v>0.70347222222222228</v>
      </c>
      <c r="S54" s="47"/>
      <c r="T54" s="48"/>
      <c r="X54" s="53">
        <v>214157</v>
      </c>
      <c r="Y54" s="54" t="s">
        <v>219</v>
      </c>
      <c r="Z54" s="54" t="s">
        <v>44</v>
      </c>
    </row>
    <row r="55" spans="1:26" ht="21.6" customHeight="1">
      <c r="A55" s="11">
        <v>53</v>
      </c>
      <c r="B55" s="53">
        <v>214158</v>
      </c>
      <c r="C55" s="3" t="s">
        <v>95</v>
      </c>
      <c r="D55" s="27" t="s">
        <v>96</v>
      </c>
      <c r="E55" s="3" t="s">
        <v>97</v>
      </c>
      <c r="F55" s="27" t="s">
        <v>37</v>
      </c>
      <c r="G55" s="31" t="s">
        <v>3</v>
      </c>
      <c r="H55" s="4">
        <v>0.16666666666666666</v>
      </c>
      <c r="I55" s="4">
        <v>0.24305555555555555</v>
      </c>
      <c r="J55" s="4">
        <v>0.2986111111111111</v>
      </c>
      <c r="K55" s="4">
        <v>0.35833333333333334</v>
      </c>
      <c r="L55" s="4">
        <v>0.57638888888888895</v>
      </c>
      <c r="M55" s="4">
        <v>0.69861111111111107</v>
      </c>
      <c r="N55" s="4">
        <v>0.74375000000000002</v>
      </c>
      <c r="O55" s="4">
        <v>0.82847222222222217</v>
      </c>
      <c r="P55" s="4">
        <v>0.89166666666666661</v>
      </c>
      <c r="Q55" s="4">
        <v>0.94374999999999998</v>
      </c>
      <c r="R55" s="4">
        <f t="shared" si="1"/>
        <v>0.77708333333333335</v>
      </c>
      <c r="S55" s="3" t="s">
        <v>262</v>
      </c>
      <c r="T55" s="12" t="s">
        <v>262</v>
      </c>
      <c r="X55" s="53">
        <v>214158</v>
      </c>
      <c r="Y55" s="54" t="s">
        <v>96</v>
      </c>
      <c r="Z55" s="54" t="s">
        <v>97</v>
      </c>
    </row>
    <row r="56" spans="1:26" ht="21.6" customHeight="1">
      <c r="A56" s="11">
        <v>54</v>
      </c>
      <c r="B56" s="53">
        <v>214159</v>
      </c>
      <c r="C56" s="3" t="s">
        <v>157</v>
      </c>
      <c r="D56" s="27" t="s">
        <v>220</v>
      </c>
      <c r="E56" s="3" t="s">
        <v>221</v>
      </c>
      <c r="F56" s="27" t="s">
        <v>38</v>
      </c>
      <c r="G56" s="31" t="s">
        <v>4</v>
      </c>
      <c r="H56" s="4">
        <v>0.16666666666666666</v>
      </c>
      <c r="I56" s="4">
        <v>0.27083333333333331</v>
      </c>
      <c r="J56" s="4">
        <v>0.33263888888888887</v>
      </c>
      <c r="K56" s="4">
        <v>0.3840277777777778</v>
      </c>
      <c r="L56" s="4">
        <v>0.60833333333333328</v>
      </c>
      <c r="M56" s="4">
        <v>0.7090277777777777</v>
      </c>
      <c r="N56" s="4">
        <v>0.77638888888888891</v>
      </c>
      <c r="O56" s="4">
        <v>0.87291666666666667</v>
      </c>
      <c r="P56" s="4">
        <v>0.93333333333333324</v>
      </c>
      <c r="Q56" s="4">
        <v>0.98402777777777783</v>
      </c>
      <c r="R56" s="4">
        <f t="shared" si="1"/>
        <v>0.8173611111111112</v>
      </c>
      <c r="S56" s="47"/>
      <c r="T56" s="48"/>
      <c r="X56" s="53">
        <v>214159</v>
      </c>
      <c r="Y56" s="54" t="s">
        <v>220</v>
      </c>
      <c r="Z56" s="54" t="s">
        <v>221</v>
      </c>
    </row>
    <row r="57" spans="1:26" ht="21.6" customHeight="1">
      <c r="A57" s="11">
        <v>55</v>
      </c>
      <c r="B57" s="53">
        <v>214160</v>
      </c>
      <c r="C57" s="3" t="s">
        <v>73</v>
      </c>
      <c r="D57" s="27" t="s">
        <v>74</v>
      </c>
      <c r="E57" s="3" t="s">
        <v>75</v>
      </c>
      <c r="F57" s="27" t="s">
        <v>40</v>
      </c>
      <c r="G57" s="31" t="s">
        <v>3</v>
      </c>
      <c r="H57" s="4">
        <v>0.16666666666666666</v>
      </c>
      <c r="I57" s="4">
        <v>0.24861111111111112</v>
      </c>
      <c r="J57" s="4">
        <v>0.29444444444444445</v>
      </c>
      <c r="K57" s="4">
        <v>0.34583333333333338</v>
      </c>
      <c r="L57" s="4">
        <v>0.51250000000000007</v>
      </c>
      <c r="M57" s="4">
        <v>0.58750000000000002</v>
      </c>
      <c r="N57" s="4">
        <v>0.62777777777777777</v>
      </c>
      <c r="O57" s="4">
        <v>0.70486111111111116</v>
      </c>
      <c r="P57" s="4">
        <v>0.77638888888888891</v>
      </c>
      <c r="Q57" s="4">
        <v>0.8256944444444444</v>
      </c>
      <c r="R57" s="4">
        <f t="shared" si="1"/>
        <v>0.65902777777777777</v>
      </c>
      <c r="S57" s="47"/>
      <c r="T57" s="48"/>
      <c r="X57" s="53">
        <v>214160</v>
      </c>
      <c r="Y57" s="54" t="s">
        <v>74</v>
      </c>
      <c r="Z57" s="54" t="s">
        <v>75</v>
      </c>
    </row>
    <row r="58" spans="1:26" ht="21.6" customHeight="1">
      <c r="A58" s="11">
        <v>56</v>
      </c>
      <c r="B58" s="53">
        <v>214161</v>
      </c>
      <c r="C58" s="3" t="s">
        <v>158</v>
      </c>
      <c r="D58" s="27" t="s">
        <v>222</v>
      </c>
      <c r="E58" s="3" t="s">
        <v>60</v>
      </c>
      <c r="F58" s="27" t="s">
        <v>38</v>
      </c>
      <c r="G58" s="31" t="s">
        <v>7</v>
      </c>
      <c r="H58" s="4">
        <v>0.16666666666666666</v>
      </c>
      <c r="I58" s="4">
        <v>0.2590277777777778</v>
      </c>
      <c r="J58" s="4">
        <v>0.30208333333333331</v>
      </c>
      <c r="K58" s="4">
        <v>0.3576388888888889</v>
      </c>
      <c r="L58" s="4">
        <v>0.53055555555555556</v>
      </c>
      <c r="M58" s="4">
        <v>0.63680555555555551</v>
      </c>
      <c r="N58" s="4">
        <v>0.68333333333333324</v>
      </c>
      <c r="O58" s="4">
        <v>0.77013888888888893</v>
      </c>
      <c r="P58" s="4">
        <v>0.84236111111111101</v>
      </c>
      <c r="Q58" s="4">
        <v>0.88750000000000007</v>
      </c>
      <c r="R58" s="4">
        <f t="shared" si="1"/>
        <v>0.72083333333333344</v>
      </c>
      <c r="S58" s="47"/>
      <c r="T58" s="48"/>
      <c r="X58" s="53">
        <v>214161</v>
      </c>
      <c r="Y58" s="54" t="s">
        <v>222</v>
      </c>
      <c r="Z58" s="54" t="s">
        <v>60</v>
      </c>
    </row>
    <row r="59" spans="1:26" ht="21.6" customHeight="1">
      <c r="A59" s="11">
        <v>57</v>
      </c>
      <c r="B59" s="23"/>
      <c r="C59" s="3" t="s">
        <v>159</v>
      </c>
      <c r="D59" s="27" t="s">
        <v>223</v>
      </c>
      <c r="E59" s="3" t="s">
        <v>224</v>
      </c>
      <c r="F59" s="27" t="s">
        <v>113</v>
      </c>
      <c r="G59" s="31" t="s">
        <v>7</v>
      </c>
      <c r="H59" s="4">
        <v>0.16666666666666666</v>
      </c>
      <c r="I59" s="4">
        <v>0.2638888888888889</v>
      </c>
      <c r="J59" s="4">
        <v>0.31875000000000003</v>
      </c>
      <c r="K59" s="4">
        <v>0.37847222222222227</v>
      </c>
      <c r="L59" s="42" t="s">
        <v>258</v>
      </c>
      <c r="M59" s="42"/>
      <c r="N59" s="42"/>
      <c r="O59" s="43"/>
      <c r="P59" s="42"/>
      <c r="Q59" s="42"/>
      <c r="R59" s="42" t="s">
        <v>258</v>
      </c>
      <c r="S59" s="43"/>
      <c r="T59" s="44"/>
      <c r="U59" t="s">
        <v>261</v>
      </c>
      <c r="X59" s="53"/>
      <c r="Y59" s="54" t="s">
        <v>223</v>
      </c>
      <c r="Z59" s="54" t="s">
        <v>224</v>
      </c>
    </row>
    <row r="60" spans="1:26" ht="21.6" customHeight="1">
      <c r="A60" s="32">
        <v>58</v>
      </c>
      <c r="B60" s="33"/>
      <c r="C60" s="35" t="s">
        <v>160</v>
      </c>
      <c r="D60" s="34" t="s">
        <v>225</v>
      </c>
      <c r="E60" s="35" t="s">
        <v>226</v>
      </c>
      <c r="F60" s="34" t="s">
        <v>40</v>
      </c>
      <c r="G60" s="36" t="s">
        <v>4</v>
      </c>
      <c r="H60" s="37" t="s">
        <v>25</v>
      </c>
      <c r="I60" s="37"/>
      <c r="J60" s="37"/>
      <c r="K60" s="37"/>
      <c r="L60" s="37"/>
      <c r="M60" s="37"/>
      <c r="N60" s="37"/>
      <c r="O60" s="37"/>
      <c r="P60" s="37"/>
      <c r="Q60" s="37"/>
      <c r="R60" s="37" t="s">
        <v>25</v>
      </c>
      <c r="S60" s="35"/>
      <c r="T60" s="38"/>
      <c r="X60" s="53"/>
      <c r="Y60" s="54" t="s">
        <v>225</v>
      </c>
      <c r="Z60" s="54" t="s">
        <v>226</v>
      </c>
    </row>
    <row r="61" spans="1:26" ht="21.6" customHeight="1">
      <c r="A61" s="11">
        <v>59</v>
      </c>
      <c r="B61" s="53">
        <v>214162</v>
      </c>
      <c r="C61" s="3" t="s">
        <v>161</v>
      </c>
      <c r="D61" s="27" t="s">
        <v>225</v>
      </c>
      <c r="E61" s="3" t="s">
        <v>227</v>
      </c>
      <c r="F61" s="27" t="s">
        <v>38</v>
      </c>
      <c r="G61" s="31" t="s">
        <v>3</v>
      </c>
      <c r="H61" s="4">
        <v>0.16666666666666666</v>
      </c>
      <c r="I61" s="4">
        <v>0.24791666666666667</v>
      </c>
      <c r="J61" s="4">
        <v>0.29444444444444445</v>
      </c>
      <c r="K61" s="4">
        <v>0.34166666666666662</v>
      </c>
      <c r="L61" s="4">
        <v>0.50763888888888886</v>
      </c>
      <c r="M61" s="4">
        <v>0.60416666666666663</v>
      </c>
      <c r="N61" s="4">
        <v>0.65138888888888891</v>
      </c>
      <c r="O61" s="4">
        <v>0.73541666666666661</v>
      </c>
      <c r="P61" s="4">
        <v>0.80555555555555547</v>
      </c>
      <c r="Q61" s="4">
        <v>0.8534722222222223</v>
      </c>
      <c r="R61" s="4">
        <f t="shared" si="1"/>
        <v>0.68680555555555567</v>
      </c>
      <c r="S61" s="3" t="s">
        <v>262</v>
      </c>
      <c r="T61" s="48"/>
      <c r="X61" s="53">
        <v>214162</v>
      </c>
      <c r="Y61" s="54" t="s">
        <v>225</v>
      </c>
      <c r="Z61" s="54" t="s">
        <v>227</v>
      </c>
    </row>
    <row r="62" spans="1:26" ht="21.6" customHeight="1">
      <c r="A62" s="11">
        <v>60</v>
      </c>
      <c r="B62" s="53">
        <v>214163</v>
      </c>
      <c r="C62" s="3" t="s">
        <v>162</v>
      </c>
      <c r="D62" s="27" t="s">
        <v>228</v>
      </c>
      <c r="E62" s="3" t="s">
        <v>229</v>
      </c>
      <c r="F62" s="27" t="s">
        <v>40</v>
      </c>
      <c r="G62" s="31" t="s">
        <v>7</v>
      </c>
      <c r="H62" s="4">
        <v>0.16666666666666666</v>
      </c>
      <c r="I62" s="4">
        <v>0.23402777777777781</v>
      </c>
      <c r="J62" s="4">
        <v>0.27361111111111108</v>
      </c>
      <c r="K62" s="4">
        <v>0.30972222222222223</v>
      </c>
      <c r="L62" s="4">
        <v>0.43055555555555558</v>
      </c>
      <c r="M62" s="4">
        <v>0.50138888888888888</v>
      </c>
      <c r="N62" s="4">
        <v>0.54375000000000007</v>
      </c>
      <c r="O62" s="4">
        <v>0.60972222222222217</v>
      </c>
      <c r="P62" s="4">
        <v>0.66875000000000007</v>
      </c>
      <c r="Q62" s="4">
        <v>0.71180555555555547</v>
      </c>
      <c r="R62" s="4">
        <f t="shared" si="1"/>
        <v>0.54513888888888884</v>
      </c>
      <c r="S62" s="3" t="s">
        <v>262</v>
      </c>
      <c r="T62" s="12" t="s">
        <v>262</v>
      </c>
      <c r="X62" s="53">
        <v>214163</v>
      </c>
      <c r="Y62" s="54" t="s">
        <v>228</v>
      </c>
      <c r="Z62" s="54" t="s">
        <v>229</v>
      </c>
    </row>
    <row r="63" spans="1:26" ht="21.6" customHeight="1">
      <c r="A63" s="32">
        <v>61</v>
      </c>
      <c r="B63" s="33"/>
      <c r="C63" s="35" t="s">
        <v>76</v>
      </c>
      <c r="D63" s="34" t="s">
        <v>15</v>
      </c>
      <c r="E63" s="35" t="s">
        <v>77</v>
      </c>
      <c r="F63" s="34" t="s">
        <v>37</v>
      </c>
      <c r="G63" s="36" t="s">
        <v>3</v>
      </c>
      <c r="H63" s="37" t="s">
        <v>25</v>
      </c>
      <c r="I63" s="37"/>
      <c r="J63" s="37"/>
      <c r="K63" s="37"/>
      <c r="L63" s="37"/>
      <c r="M63" s="37"/>
      <c r="N63" s="37"/>
      <c r="O63" s="37"/>
      <c r="P63" s="37"/>
      <c r="Q63" s="37"/>
      <c r="R63" s="37" t="s">
        <v>257</v>
      </c>
      <c r="S63" s="35"/>
      <c r="T63" s="38"/>
      <c r="X63" s="53"/>
      <c r="Y63" s="54" t="s">
        <v>15</v>
      </c>
      <c r="Z63" s="54" t="s">
        <v>77</v>
      </c>
    </row>
    <row r="64" spans="1:26" ht="21.6" customHeight="1">
      <c r="A64" s="11">
        <v>62</v>
      </c>
      <c r="B64" s="23"/>
      <c r="C64" s="3" t="s">
        <v>163</v>
      </c>
      <c r="D64" s="27" t="s">
        <v>98</v>
      </c>
      <c r="E64" s="3" t="s">
        <v>186</v>
      </c>
      <c r="F64" s="27" t="s">
        <v>172</v>
      </c>
      <c r="G64" s="31" t="s">
        <v>4</v>
      </c>
      <c r="H64" s="4">
        <v>0.16666666666666666</v>
      </c>
      <c r="I64" s="4">
        <v>0.27430555555555552</v>
      </c>
      <c r="J64" s="4">
        <v>0.33958333333333335</v>
      </c>
      <c r="K64" s="4">
        <v>0.40208333333333335</v>
      </c>
      <c r="L64" s="42" t="s">
        <v>258</v>
      </c>
      <c r="M64" s="42"/>
      <c r="N64" s="42"/>
      <c r="O64" s="43"/>
      <c r="P64" s="42"/>
      <c r="Q64" s="42"/>
      <c r="R64" s="42" t="s">
        <v>258</v>
      </c>
      <c r="S64" s="43"/>
      <c r="T64" s="44"/>
      <c r="U64" t="s">
        <v>259</v>
      </c>
      <c r="X64" s="53"/>
      <c r="Y64" s="54" t="s">
        <v>98</v>
      </c>
      <c r="Z64" s="54" t="s">
        <v>186</v>
      </c>
    </row>
    <row r="65" spans="1:26" ht="21.6" customHeight="1">
      <c r="A65" s="11">
        <v>63</v>
      </c>
      <c r="B65" s="53">
        <v>214164</v>
      </c>
      <c r="C65" s="3" t="s">
        <v>119</v>
      </c>
      <c r="D65" s="27" t="s">
        <v>120</v>
      </c>
      <c r="E65" s="3" t="s">
        <v>121</v>
      </c>
      <c r="F65" s="27" t="s">
        <v>38</v>
      </c>
      <c r="G65" s="31" t="s">
        <v>4</v>
      </c>
      <c r="H65" s="4">
        <v>0.16666666666666666</v>
      </c>
      <c r="I65" s="4">
        <v>0.24861111111111112</v>
      </c>
      <c r="J65" s="4">
        <v>0.30138888888888887</v>
      </c>
      <c r="K65" s="4">
        <v>0.34722222222222227</v>
      </c>
      <c r="L65" s="4">
        <v>0.52916666666666667</v>
      </c>
      <c r="M65" s="4">
        <v>0.61527777777777781</v>
      </c>
      <c r="N65" s="4">
        <v>0.66527777777777775</v>
      </c>
      <c r="O65" s="4">
        <v>0.76527777777777783</v>
      </c>
      <c r="P65" s="4">
        <v>0.83680555555555547</v>
      </c>
      <c r="Q65" s="4">
        <v>0.88958333333333339</v>
      </c>
      <c r="R65" s="4">
        <f t="shared" si="1"/>
        <v>0.72291666666666676</v>
      </c>
      <c r="S65" s="47"/>
      <c r="T65" s="48"/>
      <c r="X65" s="53">
        <v>214164</v>
      </c>
      <c r="Y65" s="54" t="s">
        <v>120</v>
      </c>
      <c r="Z65" s="54" t="s">
        <v>121</v>
      </c>
    </row>
    <row r="66" spans="1:26" ht="21.6" customHeight="1">
      <c r="A66" s="11">
        <v>64</v>
      </c>
      <c r="B66" s="53">
        <v>214165</v>
      </c>
      <c r="C66" s="3" t="s">
        <v>16</v>
      </c>
      <c r="D66" s="27" t="s">
        <v>17</v>
      </c>
      <c r="E66" s="3" t="s">
        <v>55</v>
      </c>
      <c r="F66" s="27" t="s">
        <v>37</v>
      </c>
      <c r="G66" s="31" t="s">
        <v>3</v>
      </c>
      <c r="H66" s="4">
        <v>0.16666666666666666</v>
      </c>
      <c r="I66" s="4">
        <v>0.26111111111111113</v>
      </c>
      <c r="J66" s="4">
        <v>0.31597222222222221</v>
      </c>
      <c r="K66" s="4">
        <v>0.36805555555555558</v>
      </c>
      <c r="L66" s="4">
        <v>0.56944444444444442</v>
      </c>
      <c r="M66" s="4">
        <v>0.68055555555555547</v>
      </c>
      <c r="N66" s="4">
        <v>0.72916666666666663</v>
      </c>
      <c r="O66" s="4">
        <v>0.81527777777777777</v>
      </c>
      <c r="P66" s="4">
        <v>0.88402777777777775</v>
      </c>
      <c r="Q66" s="4">
        <v>0.93125000000000002</v>
      </c>
      <c r="R66" s="4">
        <f t="shared" si="1"/>
        <v>0.76458333333333339</v>
      </c>
      <c r="S66" s="3" t="s">
        <v>262</v>
      </c>
      <c r="T66" s="48" t="s">
        <v>269</v>
      </c>
      <c r="X66" s="53">
        <v>214165</v>
      </c>
      <c r="Y66" s="54" t="s">
        <v>17</v>
      </c>
      <c r="Z66" s="54" t="s">
        <v>55</v>
      </c>
    </row>
    <row r="67" spans="1:26" ht="21.6" customHeight="1">
      <c r="A67" s="11">
        <v>65</v>
      </c>
      <c r="B67" s="53">
        <v>214166</v>
      </c>
      <c r="C67" s="3" t="s">
        <v>164</v>
      </c>
      <c r="D67" s="27" t="s">
        <v>78</v>
      </c>
      <c r="E67" s="3" t="s">
        <v>230</v>
      </c>
      <c r="F67" s="27" t="s">
        <v>40</v>
      </c>
      <c r="G67" s="31" t="s">
        <v>4</v>
      </c>
      <c r="H67" s="4">
        <v>0.16666666666666666</v>
      </c>
      <c r="I67" s="4">
        <v>0.23958333333333334</v>
      </c>
      <c r="J67" s="4">
        <v>0.28819444444444448</v>
      </c>
      <c r="K67" s="4">
        <v>0.33194444444444443</v>
      </c>
      <c r="L67" s="4">
        <v>0.48888888888888887</v>
      </c>
      <c r="M67" s="4">
        <v>0.59722222222222221</v>
      </c>
      <c r="N67" s="4">
        <v>0.63472222222222219</v>
      </c>
      <c r="O67" s="4">
        <v>0.70624999999999993</v>
      </c>
      <c r="P67" s="4">
        <v>0.77500000000000002</v>
      </c>
      <c r="Q67" s="4">
        <v>0.8256944444444444</v>
      </c>
      <c r="R67" s="4">
        <f t="shared" si="1"/>
        <v>0.65902777777777777</v>
      </c>
      <c r="S67" s="47"/>
      <c r="T67" s="48"/>
      <c r="X67" s="53">
        <v>214166</v>
      </c>
      <c r="Y67" s="54" t="s">
        <v>78</v>
      </c>
      <c r="Z67" s="54" t="s">
        <v>230</v>
      </c>
    </row>
    <row r="68" spans="1:26" ht="21.6" customHeight="1">
      <c r="A68" s="11">
        <v>66</v>
      </c>
      <c r="B68" s="53">
        <v>214167</v>
      </c>
      <c r="C68" s="40" t="s">
        <v>122</v>
      </c>
      <c r="D68" s="27" t="s">
        <v>123</v>
      </c>
      <c r="E68" s="3" t="s">
        <v>124</v>
      </c>
      <c r="F68" s="27" t="s">
        <v>38</v>
      </c>
      <c r="G68" s="31" t="s">
        <v>4</v>
      </c>
      <c r="H68" s="4">
        <v>0.16666666666666666</v>
      </c>
      <c r="I68" s="4">
        <v>0.24861111111111112</v>
      </c>
      <c r="J68" s="4">
        <v>0.30138888888888887</v>
      </c>
      <c r="K68" s="4">
        <v>0.34722222222222227</v>
      </c>
      <c r="L68" s="4">
        <v>0.52083333333333337</v>
      </c>
      <c r="M68" s="4">
        <v>0.61319444444444449</v>
      </c>
      <c r="N68" s="4">
        <v>0.66527777777777775</v>
      </c>
      <c r="O68" s="4">
        <v>0.76458333333333339</v>
      </c>
      <c r="P68" s="4">
        <v>0.83750000000000002</v>
      </c>
      <c r="Q68" s="4">
        <v>0.88958333333333339</v>
      </c>
      <c r="R68" s="4">
        <f t="shared" si="1"/>
        <v>0.72291666666666676</v>
      </c>
      <c r="S68" s="47"/>
      <c r="T68" s="48"/>
      <c r="X68" s="53">
        <v>214167</v>
      </c>
      <c r="Y68" s="54" t="s">
        <v>123</v>
      </c>
      <c r="Z68" s="54" t="s">
        <v>124</v>
      </c>
    </row>
    <row r="69" spans="1:26" ht="21.6" customHeight="1">
      <c r="A69" s="11">
        <v>67</v>
      </c>
      <c r="B69" s="53">
        <v>214168</v>
      </c>
      <c r="C69" s="3" t="s">
        <v>165</v>
      </c>
      <c r="D69" s="27" t="s">
        <v>231</v>
      </c>
      <c r="E69" s="3" t="s">
        <v>232</v>
      </c>
      <c r="F69" s="27" t="s">
        <v>37</v>
      </c>
      <c r="G69" s="31" t="s">
        <v>4</v>
      </c>
      <c r="H69" s="4">
        <v>0.16666666666666666</v>
      </c>
      <c r="I69" s="4">
        <v>0.25347222222222221</v>
      </c>
      <c r="J69" s="4">
        <v>0.29930555555555555</v>
      </c>
      <c r="K69" s="4">
        <v>0.3527777777777778</v>
      </c>
      <c r="L69" s="4">
        <v>0.57291666666666663</v>
      </c>
      <c r="M69" s="4">
        <v>0.69444444444444453</v>
      </c>
      <c r="N69" s="4">
        <v>0.74375000000000002</v>
      </c>
      <c r="O69" s="4">
        <v>0.82708333333333339</v>
      </c>
      <c r="P69" s="4">
        <v>0.89166666666666661</v>
      </c>
      <c r="Q69" s="4">
        <v>0.94791666666666663</v>
      </c>
      <c r="R69" s="4">
        <f t="shared" si="1"/>
        <v>0.78125</v>
      </c>
      <c r="S69" s="3" t="s">
        <v>262</v>
      </c>
      <c r="T69" s="12" t="s">
        <v>262</v>
      </c>
      <c r="X69" s="53">
        <v>214168</v>
      </c>
      <c r="Y69" s="54" t="s">
        <v>231</v>
      </c>
      <c r="Z69" s="54" t="s">
        <v>232</v>
      </c>
    </row>
    <row r="70" spans="1:26" ht="21.6" customHeight="1">
      <c r="A70" s="32">
        <v>68</v>
      </c>
      <c r="B70" s="33"/>
      <c r="C70" s="35" t="s">
        <v>166</v>
      </c>
      <c r="D70" s="34" t="s">
        <v>80</v>
      </c>
      <c r="E70" s="35" t="s">
        <v>233</v>
      </c>
      <c r="F70" s="34" t="s">
        <v>40</v>
      </c>
      <c r="G70" s="36" t="s">
        <v>3</v>
      </c>
      <c r="H70" s="37" t="s">
        <v>254</v>
      </c>
      <c r="I70" s="37"/>
      <c r="J70" s="37"/>
      <c r="K70" s="37"/>
      <c r="L70" s="37"/>
      <c r="M70" s="37"/>
      <c r="N70" s="37"/>
      <c r="O70" s="37"/>
      <c r="P70" s="37"/>
      <c r="Q70" s="37"/>
      <c r="R70" s="37" t="s">
        <v>255</v>
      </c>
      <c r="S70" s="35"/>
      <c r="T70" s="38"/>
      <c r="X70" s="53"/>
      <c r="Y70" s="54" t="s">
        <v>80</v>
      </c>
      <c r="Z70" s="54" t="s">
        <v>233</v>
      </c>
    </row>
    <row r="71" spans="1:26" ht="21.6" customHeight="1">
      <c r="A71" s="11">
        <v>69</v>
      </c>
      <c r="B71" s="23"/>
      <c r="C71" s="3" t="s">
        <v>79</v>
      </c>
      <c r="D71" s="27" t="s">
        <v>80</v>
      </c>
      <c r="E71" s="3" t="s">
        <v>75</v>
      </c>
      <c r="F71" s="27" t="s">
        <v>37</v>
      </c>
      <c r="G71" s="31" t="s">
        <v>7</v>
      </c>
      <c r="H71" s="4">
        <v>0.16666666666666666</v>
      </c>
      <c r="I71" s="4">
        <v>0.2902777777777778</v>
      </c>
      <c r="J71" s="4">
        <v>0.36319444444444443</v>
      </c>
      <c r="K71" s="4">
        <v>0.42638888888888887</v>
      </c>
      <c r="L71" s="4" t="s">
        <v>264</v>
      </c>
      <c r="M71" s="42" t="s">
        <v>263</v>
      </c>
      <c r="N71" s="42"/>
      <c r="O71" s="42"/>
      <c r="P71" s="42"/>
      <c r="Q71" s="42"/>
      <c r="R71" s="42" t="s">
        <v>263</v>
      </c>
      <c r="S71" s="43"/>
      <c r="T71" s="44"/>
      <c r="U71" t="s">
        <v>265</v>
      </c>
      <c r="X71" s="53"/>
      <c r="Y71" s="54" t="s">
        <v>80</v>
      </c>
      <c r="Z71" s="54" t="s">
        <v>75</v>
      </c>
    </row>
    <row r="72" spans="1:26" ht="21.6" customHeight="1">
      <c r="A72" s="11">
        <v>70</v>
      </c>
      <c r="B72" s="53">
        <v>214169</v>
      </c>
      <c r="C72" s="3" t="s">
        <v>167</v>
      </c>
      <c r="D72" s="27" t="s">
        <v>125</v>
      </c>
      <c r="E72" s="3" t="s">
        <v>234</v>
      </c>
      <c r="F72" s="27" t="s">
        <v>40</v>
      </c>
      <c r="G72" s="31" t="s">
        <v>3</v>
      </c>
      <c r="H72" s="4">
        <v>0.16666666666666666</v>
      </c>
      <c r="I72" s="4">
        <v>0.23472222222222219</v>
      </c>
      <c r="J72" s="4">
        <v>0.27430555555555552</v>
      </c>
      <c r="K72" s="4">
        <v>0.30972222222222223</v>
      </c>
      <c r="L72" s="4">
        <v>0.43055555555555558</v>
      </c>
      <c r="M72" s="4">
        <v>0.50208333333333333</v>
      </c>
      <c r="N72" s="4">
        <v>0.54375000000000007</v>
      </c>
      <c r="O72" s="4">
        <v>0.61041666666666672</v>
      </c>
      <c r="P72" s="4">
        <v>0.66736111111111107</v>
      </c>
      <c r="Q72" s="4">
        <v>0.71180555555555547</v>
      </c>
      <c r="R72" s="4">
        <f t="shared" si="1"/>
        <v>0.54513888888888884</v>
      </c>
      <c r="S72" s="47"/>
      <c r="T72" s="48"/>
      <c r="X72" s="53">
        <v>214169</v>
      </c>
      <c r="Y72" s="54" t="s">
        <v>125</v>
      </c>
      <c r="Z72" s="54" t="s">
        <v>234</v>
      </c>
    </row>
    <row r="73" spans="1:26" ht="21.6" customHeight="1">
      <c r="A73" s="32">
        <v>71</v>
      </c>
      <c r="B73" s="33"/>
      <c r="C73" s="35" t="s">
        <v>168</v>
      </c>
      <c r="D73" s="34" t="s">
        <v>235</v>
      </c>
      <c r="E73" s="35" t="s">
        <v>236</v>
      </c>
      <c r="F73" s="34" t="s">
        <v>113</v>
      </c>
      <c r="G73" s="36" t="s">
        <v>7</v>
      </c>
      <c r="H73" s="37" t="s">
        <v>256</v>
      </c>
      <c r="I73" s="37"/>
      <c r="J73" s="37"/>
      <c r="K73" s="37"/>
      <c r="L73" s="37"/>
      <c r="M73" s="37"/>
      <c r="N73" s="37"/>
      <c r="O73" s="37"/>
      <c r="P73" s="37"/>
      <c r="Q73" s="37"/>
      <c r="R73" s="37" t="s">
        <v>256</v>
      </c>
      <c r="S73" s="35"/>
      <c r="T73" s="38"/>
      <c r="X73" s="53"/>
      <c r="Y73" s="54" t="s">
        <v>235</v>
      </c>
      <c r="Z73" s="54" t="s">
        <v>236</v>
      </c>
    </row>
    <row r="74" spans="1:26" ht="21.6" customHeight="1">
      <c r="A74" s="11">
        <v>72</v>
      </c>
      <c r="B74" s="53">
        <v>214170</v>
      </c>
      <c r="C74" s="3" t="s">
        <v>45</v>
      </c>
      <c r="D74" s="27" t="s">
        <v>46</v>
      </c>
      <c r="E74" s="3" t="s">
        <v>47</v>
      </c>
      <c r="F74" s="27" t="s">
        <v>37</v>
      </c>
      <c r="G74" s="31" t="s">
        <v>4</v>
      </c>
      <c r="H74" s="4">
        <v>0.16666666666666666</v>
      </c>
      <c r="I74" s="4">
        <v>0.26111111111111113</v>
      </c>
      <c r="J74" s="4">
        <v>0.32291666666666669</v>
      </c>
      <c r="K74" s="4">
        <v>0.37777777777777777</v>
      </c>
      <c r="L74" s="4">
        <v>0.56527777777777777</v>
      </c>
      <c r="M74" s="4">
        <v>0.67847222222222225</v>
      </c>
      <c r="N74" s="4">
        <v>0.73125000000000007</v>
      </c>
      <c r="O74" s="4">
        <v>0.82777777777777783</v>
      </c>
      <c r="P74" s="4">
        <v>0.89027777777777783</v>
      </c>
      <c r="Q74" s="4">
        <v>0.9375</v>
      </c>
      <c r="R74" s="4">
        <f t="shared" si="1"/>
        <v>0.77083333333333337</v>
      </c>
      <c r="S74" s="47"/>
      <c r="T74" s="48"/>
      <c r="U74" t="s">
        <v>270</v>
      </c>
      <c r="X74" s="53">
        <v>214170</v>
      </c>
      <c r="Y74" s="54" t="s">
        <v>46</v>
      </c>
      <c r="Z74" s="54" t="s">
        <v>47</v>
      </c>
    </row>
    <row r="75" spans="1:26" ht="21.6" customHeight="1">
      <c r="A75" s="11">
        <v>73</v>
      </c>
      <c r="B75" s="53">
        <v>214171</v>
      </c>
      <c r="C75" s="15" t="s">
        <v>173</v>
      </c>
      <c r="D75" s="27" t="s">
        <v>237</v>
      </c>
      <c r="E75" s="3" t="s">
        <v>238</v>
      </c>
      <c r="F75" s="27" t="s">
        <v>37</v>
      </c>
      <c r="G75" s="31" t="s">
        <v>4</v>
      </c>
      <c r="H75" s="4">
        <v>0.16666666666666666</v>
      </c>
      <c r="I75" s="4">
        <v>0.27083333333333331</v>
      </c>
      <c r="J75" s="4">
        <v>0.32222222222222224</v>
      </c>
      <c r="K75" s="4">
        <v>0.37777777777777777</v>
      </c>
      <c r="L75" s="4">
        <v>0.55694444444444446</v>
      </c>
      <c r="M75" s="4">
        <v>0.65486111111111112</v>
      </c>
      <c r="N75" s="4">
        <v>0.71458333333333324</v>
      </c>
      <c r="O75" s="4">
        <v>0.80347222222222225</v>
      </c>
      <c r="P75" s="4">
        <v>0.8666666666666667</v>
      </c>
      <c r="Q75" s="4">
        <v>0.90694444444444444</v>
      </c>
      <c r="R75" s="4">
        <f t="shared" si="1"/>
        <v>0.74027777777777781</v>
      </c>
      <c r="S75" s="3" t="s">
        <v>262</v>
      </c>
      <c r="T75" s="12" t="s">
        <v>262</v>
      </c>
      <c r="U75" t="s">
        <v>270</v>
      </c>
      <c r="X75" s="53">
        <v>214171</v>
      </c>
      <c r="Y75" s="54" t="s">
        <v>274</v>
      </c>
      <c r="Z75" s="54" t="s">
        <v>275</v>
      </c>
    </row>
    <row r="76" spans="1:26" ht="21.6" customHeight="1" thickBot="1">
      <c r="A76" s="11">
        <v>74</v>
      </c>
      <c r="B76" s="55">
        <v>214172</v>
      </c>
      <c r="C76" s="3" t="s">
        <v>239</v>
      </c>
      <c r="D76" s="27" t="s">
        <v>240</v>
      </c>
      <c r="E76" s="3" t="s">
        <v>241</v>
      </c>
      <c r="F76" s="27" t="s">
        <v>242</v>
      </c>
      <c r="G76" s="31" t="s">
        <v>4</v>
      </c>
      <c r="H76" s="4">
        <v>0.16666666666666666</v>
      </c>
      <c r="I76" s="4">
        <v>0.28611111111111115</v>
      </c>
      <c r="J76" s="4">
        <v>0.34166666666666662</v>
      </c>
      <c r="K76" s="4">
        <v>0.39583333333333331</v>
      </c>
      <c r="L76" s="4">
        <v>0.59583333333333333</v>
      </c>
      <c r="M76" s="4">
        <v>0.70694444444444438</v>
      </c>
      <c r="N76" s="4">
        <v>0.75347222222222221</v>
      </c>
      <c r="O76" s="4">
        <v>0.84583333333333333</v>
      </c>
      <c r="P76" s="4">
        <v>0.90972222222222221</v>
      </c>
      <c r="Q76" s="4">
        <v>0.97222222222222221</v>
      </c>
      <c r="R76" s="4">
        <f t="shared" si="1"/>
        <v>0.80555555555555558</v>
      </c>
      <c r="S76" s="3" t="s">
        <v>262</v>
      </c>
      <c r="T76" s="48"/>
      <c r="U76" t="s">
        <v>270</v>
      </c>
      <c r="X76" s="55">
        <v>214172</v>
      </c>
      <c r="Y76" s="56" t="s">
        <v>182</v>
      </c>
      <c r="Z76" s="56" t="s">
        <v>276</v>
      </c>
    </row>
    <row r="77" spans="1:26" ht="45" customHeight="1">
      <c r="A77" s="6" t="s">
        <v>0</v>
      </c>
      <c r="B77" s="24" t="s">
        <v>82</v>
      </c>
      <c r="C77" s="2"/>
      <c r="D77" s="5" t="s">
        <v>29</v>
      </c>
      <c r="E77" s="28"/>
      <c r="F77" s="25" t="s">
        <v>36</v>
      </c>
      <c r="G77" s="21" t="s">
        <v>1</v>
      </c>
      <c r="H77" s="7" t="s">
        <v>251</v>
      </c>
      <c r="I77" s="7" t="s">
        <v>243</v>
      </c>
      <c r="J77" s="7" t="s">
        <v>244</v>
      </c>
      <c r="K77" s="7" t="s">
        <v>245</v>
      </c>
      <c r="L77" s="7" t="s">
        <v>247</v>
      </c>
      <c r="M77" s="7" t="s">
        <v>246</v>
      </c>
      <c r="N77" s="7" t="s">
        <v>248</v>
      </c>
      <c r="O77" s="7" t="s">
        <v>249</v>
      </c>
      <c r="P77" s="7" t="s">
        <v>250</v>
      </c>
      <c r="Q77" s="7" t="s">
        <v>252</v>
      </c>
      <c r="R77" s="8" t="s">
        <v>26</v>
      </c>
      <c r="S77" s="9" t="s">
        <v>27</v>
      </c>
      <c r="T77" s="10" t="s">
        <v>28</v>
      </c>
    </row>
    <row r="78" spans="1:26" ht="21.6" customHeight="1">
      <c r="C78" s="16"/>
    </row>
    <row r="79" spans="1:26">
      <c r="C79" s="15" t="s">
        <v>31</v>
      </c>
      <c r="D79" s="15">
        <f>COUNTA(D2:D76)-1</f>
        <v>74</v>
      </c>
      <c r="E79" s="15" t="s">
        <v>25</v>
      </c>
      <c r="F79" s="15">
        <f>COUNTIF(H2:H76,"DNS")</f>
        <v>11</v>
      </c>
      <c r="G79" s="20" t="s">
        <v>32</v>
      </c>
      <c r="H79" s="15">
        <f>COUNT(H2:H76)</f>
        <v>63</v>
      </c>
      <c r="I79" s="15" t="s">
        <v>30</v>
      </c>
      <c r="J79" s="15">
        <f>COUNTIF(I2:Q76,"DNF")</f>
        <v>5</v>
      </c>
      <c r="K79" s="15" t="s">
        <v>33</v>
      </c>
      <c r="L79" s="15">
        <f>COUNT(R2:R76)</f>
        <v>58</v>
      </c>
      <c r="M79" s="18" t="s">
        <v>34</v>
      </c>
      <c r="N79" s="15">
        <f>COUNTIF(Q2:R76,"認定外完走")</f>
        <v>0</v>
      </c>
      <c r="O79" s="1"/>
      <c r="P79" s="1"/>
      <c r="Q79" s="15" t="s">
        <v>35</v>
      </c>
      <c r="R79" s="15">
        <f>COUNTIF(S2:S76,"x")</f>
        <v>28</v>
      </c>
      <c r="S79" s="15" t="s">
        <v>81</v>
      </c>
      <c r="T79" s="15">
        <f>COUNTIF(T2:U76,"x")</f>
        <v>21</v>
      </c>
    </row>
    <row r="81" spans="8:15">
      <c r="N81" s="15" t="s">
        <v>127</v>
      </c>
      <c r="O81" s="15" t="s">
        <v>126</v>
      </c>
    </row>
    <row r="82" spans="8:15">
      <c r="H82" s="17"/>
      <c r="N82" s="15">
        <f>L79-O82</f>
        <v>0</v>
      </c>
      <c r="O82" s="15">
        <f>COUNT(Q2:Q76)</f>
        <v>58</v>
      </c>
    </row>
  </sheetData>
  <phoneticPr fontId="2"/>
  <pageMargins left="0.27559055118110237" right="0" top="0.31496062992125984" bottom="0" header="0.31496062992125984" footer="0.31496062992125984"/>
  <pageSetup paperSize="9" scale="66" orientation="landscape" horizontalDpi="4294967292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0031-A924-4775-8BE6-BB2E8B3233D6}">
  <dimension ref="B2:C75"/>
  <sheetViews>
    <sheetView workbookViewId="0">
      <selection activeCell="B2" sqref="B2:C75"/>
    </sheetView>
  </sheetViews>
  <sheetFormatPr defaultRowHeight="13.2"/>
  <cols>
    <col min="2" max="2" width="8.88671875" style="50"/>
  </cols>
  <sheetData>
    <row r="2" spans="2:3">
      <c r="B2" s="50">
        <v>0.79722222222222228</v>
      </c>
    </row>
    <row r="3" spans="2:3">
      <c r="B3" s="50" t="s">
        <v>271</v>
      </c>
    </row>
    <row r="4" spans="2:3">
      <c r="B4" s="50" t="s">
        <v>271</v>
      </c>
    </row>
    <row r="5" spans="2:3">
      <c r="B5" s="50">
        <v>0.70416666666666661</v>
      </c>
      <c r="C5" t="s">
        <v>272</v>
      </c>
    </row>
    <row r="6" spans="2:3">
      <c r="B6" s="50" t="s">
        <v>271</v>
      </c>
    </row>
    <row r="7" spans="2:3">
      <c r="B7" s="50" t="s">
        <v>271</v>
      </c>
    </row>
    <row r="8" spans="2:3">
      <c r="B8" s="50" t="s">
        <v>273</v>
      </c>
    </row>
    <row r="9" spans="2:3">
      <c r="B9" s="50">
        <v>0.69444444444444453</v>
      </c>
      <c r="C9" t="s">
        <v>272</v>
      </c>
    </row>
    <row r="10" spans="2:3">
      <c r="B10" s="50">
        <v>0.59236111111111112</v>
      </c>
    </row>
    <row r="11" spans="2:3">
      <c r="B11" s="50">
        <v>0.77708333333333335</v>
      </c>
      <c r="C11" t="s">
        <v>272</v>
      </c>
    </row>
    <row r="12" spans="2:3">
      <c r="B12" s="50">
        <v>0.65902777777777777</v>
      </c>
    </row>
    <row r="13" spans="2:3">
      <c r="B13" s="50">
        <v>0.77708333333333335</v>
      </c>
    </row>
    <row r="14" spans="2:3">
      <c r="B14" s="50">
        <v>0.77708333333333335</v>
      </c>
      <c r="C14" t="s">
        <v>272</v>
      </c>
    </row>
    <row r="15" spans="2:3">
      <c r="B15" s="50">
        <v>0.79722222222222228</v>
      </c>
      <c r="C15" t="s">
        <v>272</v>
      </c>
    </row>
    <row r="16" spans="2:3">
      <c r="B16" s="50">
        <v>0.54513888888888884</v>
      </c>
    </row>
    <row r="17" spans="2:3">
      <c r="B17" s="50">
        <v>0.69444444444444453</v>
      </c>
    </row>
    <row r="18" spans="2:3">
      <c r="B18" s="50" t="s">
        <v>271</v>
      </c>
    </row>
    <row r="19" spans="2:3">
      <c r="B19" s="50">
        <v>0.8173611111111112</v>
      </c>
      <c r="C19" t="s">
        <v>272</v>
      </c>
    </row>
    <row r="20" spans="2:3">
      <c r="B20" s="50">
        <v>0.77708333333333335</v>
      </c>
      <c r="C20" t="s">
        <v>272</v>
      </c>
    </row>
    <row r="21" spans="2:3">
      <c r="B21" s="50">
        <v>0.69444444444444453</v>
      </c>
    </row>
    <row r="22" spans="2:3">
      <c r="B22" s="50">
        <v>0.70138888888888884</v>
      </c>
      <c r="C22" t="s">
        <v>272</v>
      </c>
    </row>
    <row r="23" spans="2:3">
      <c r="B23" s="50">
        <v>0.69444444444444453</v>
      </c>
    </row>
    <row r="24" spans="2:3">
      <c r="B24" s="50">
        <v>0.64513888888888893</v>
      </c>
      <c r="C24" t="s">
        <v>272</v>
      </c>
    </row>
    <row r="25" spans="2:3">
      <c r="B25" s="50">
        <v>0.69444444444444453</v>
      </c>
    </row>
    <row r="26" spans="2:3">
      <c r="B26" s="50">
        <v>0.69444444444444453</v>
      </c>
      <c r="C26" t="s">
        <v>272</v>
      </c>
    </row>
    <row r="27" spans="2:3">
      <c r="B27" s="50">
        <v>0.78125</v>
      </c>
      <c r="C27" t="s">
        <v>272</v>
      </c>
    </row>
    <row r="28" spans="2:3">
      <c r="B28" s="50">
        <v>0.69444444444444453</v>
      </c>
      <c r="C28" t="s">
        <v>272</v>
      </c>
    </row>
    <row r="29" spans="2:3">
      <c r="B29" s="50">
        <v>0.68819444444444444</v>
      </c>
    </row>
    <row r="30" spans="2:3">
      <c r="B30" s="50" t="s">
        <v>271</v>
      </c>
    </row>
    <row r="31" spans="2:3">
      <c r="B31" s="50">
        <v>0.69444444444444453</v>
      </c>
    </row>
    <row r="32" spans="2:3">
      <c r="B32" s="50">
        <v>0.5986111111111112</v>
      </c>
      <c r="C32" t="s">
        <v>272</v>
      </c>
    </row>
    <row r="33" spans="2:3">
      <c r="B33" s="50">
        <v>0.67708333333333337</v>
      </c>
    </row>
    <row r="34" spans="2:3">
      <c r="B34" s="50" t="s">
        <v>273</v>
      </c>
    </row>
    <row r="35" spans="2:3">
      <c r="B35" s="50">
        <v>0.82708333333333339</v>
      </c>
      <c r="C35" t="s">
        <v>272</v>
      </c>
    </row>
    <row r="36" spans="2:3">
      <c r="B36" s="50">
        <v>0.72083333333333344</v>
      </c>
      <c r="C36" t="s">
        <v>272</v>
      </c>
    </row>
    <row r="37" spans="2:3">
      <c r="B37" s="50">
        <v>0.7236111111111112</v>
      </c>
      <c r="C37" t="s">
        <v>272</v>
      </c>
    </row>
    <row r="38" spans="2:3">
      <c r="B38" s="50">
        <v>0.68680555555555567</v>
      </c>
      <c r="C38" t="s">
        <v>272</v>
      </c>
    </row>
    <row r="39" spans="2:3">
      <c r="B39" s="50">
        <v>0.69444444444444453</v>
      </c>
    </row>
    <row r="40" spans="2:3">
      <c r="B40" s="50">
        <v>0.72638888888888897</v>
      </c>
      <c r="C40" t="s">
        <v>272</v>
      </c>
    </row>
    <row r="41" spans="2:3">
      <c r="B41" s="50">
        <v>0.67569444444444438</v>
      </c>
    </row>
    <row r="42" spans="2:3">
      <c r="B42" s="50">
        <v>0.73263888888888884</v>
      </c>
      <c r="C42" t="s">
        <v>272</v>
      </c>
    </row>
    <row r="43" spans="2:3">
      <c r="B43" s="50">
        <v>0.56597222222222221</v>
      </c>
    </row>
    <row r="44" spans="2:3">
      <c r="B44" s="50">
        <v>0.72638888888888897</v>
      </c>
    </row>
    <row r="45" spans="2:3">
      <c r="B45" s="50" t="s">
        <v>271</v>
      </c>
    </row>
    <row r="46" spans="2:3">
      <c r="B46" s="50">
        <v>0.71736111111111112</v>
      </c>
    </row>
    <row r="47" spans="2:3">
      <c r="B47" s="50">
        <v>0.72638888888888897</v>
      </c>
    </row>
    <row r="48" spans="2:3">
      <c r="B48" s="50">
        <v>0.77569444444444446</v>
      </c>
      <c r="C48" t="s">
        <v>272</v>
      </c>
    </row>
    <row r="49" spans="2:3">
      <c r="B49" s="50">
        <v>0.69791666666666674</v>
      </c>
    </row>
    <row r="50" spans="2:3">
      <c r="B50" s="50">
        <v>0.76180555555555562</v>
      </c>
      <c r="C50" t="s">
        <v>272</v>
      </c>
    </row>
    <row r="51" spans="2:3">
      <c r="B51" s="50">
        <v>0.7583333333333333</v>
      </c>
    </row>
    <row r="52" spans="2:3">
      <c r="B52" s="50">
        <v>0.73958333333333337</v>
      </c>
    </row>
    <row r="53" spans="2:3">
      <c r="B53" s="50">
        <v>0.70347222222222228</v>
      </c>
    </row>
    <row r="54" spans="2:3">
      <c r="B54" s="50">
        <v>0.77708333333333335</v>
      </c>
      <c r="C54" t="s">
        <v>272</v>
      </c>
    </row>
    <row r="55" spans="2:3">
      <c r="B55" s="50">
        <v>0.8173611111111112</v>
      </c>
    </row>
    <row r="56" spans="2:3">
      <c r="B56" s="50">
        <v>0.65902777777777777</v>
      </c>
    </row>
    <row r="57" spans="2:3">
      <c r="B57" s="50">
        <v>0.72083333333333344</v>
      </c>
    </row>
    <row r="58" spans="2:3">
      <c r="B58" s="50" t="s">
        <v>273</v>
      </c>
    </row>
    <row r="59" spans="2:3">
      <c r="B59" s="50" t="s">
        <v>271</v>
      </c>
    </row>
    <row r="60" spans="2:3">
      <c r="B60" s="50">
        <v>0.68680555555555567</v>
      </c>
      <c r="C60" t="s">
        <v>272</v>
      </c>
    </row>
    <row r="61" spans="2:3">
      <c r="B61" s="50">
        <v>0.54513888888888884</v>
      </c>
      <c r="C61" t="s">
        <v>272</v>
      </c>
    </row>
    <row r="62" spans="2:3">
      <c r="B62" s="50" t="s">
        <v>271</v>
      </c>
    </row>
    <row r="63" spans="2:3">
      <c r="B63" s="50" t="s">
        <v>273</v>
      </c>
    </row>
    <row r="64" spans="2:3">
      <c r="B64" s="50">
        <v>0.72291666666666676</v>
      </c>
    </row>
    <row r="65" spans="2:3">
      <c r="B65" s="50">
        <v>0.76458333333333339</v>
      </c>
      <c r="C65" t="s">
        <v>272</v>
      </c>
    </row>
    <row r="66" spans="2:3">
      <c r="B66" s="50">
        <v>0.65902777777777777</v>
      </c>
    </row>
    <row r="67" spans="2:3">
      <c r="B67" s="50">
        <v>0.72291666666666676</v>
      </c>
    </row>
    <row r="68" spans="2:3">
      <c r="B68" s="50">
        <v>0.78125</v>
      </c>
      <c r="C68" t="s">
        <v>272</v>
      </c>
    </row>
    <row r="69" spans="2:3">
      <c r="B69" s="50" t="s">
        <v>271</v>
      </c>
    </row>
    <row r="70" spans="2:3">
      <c r="B70" s="50" t="s">
        <v>273</v>
      </c>
    </row>
    <row r="71" spans="2:3">
      <c r="B71" s="50">
        <v>0.54513888888888884</v>
      </c>
    </row>
    <row r="72" spans="2:3">
      <c r="B72" s="50" t="s">
        <v>271</v>
      </c>
    </row>
    <row r="73" spans="2:3">
      <c r="B73" s="50">
        <v>0.77083333333333337</v>
      </c>
    </row>
    <row r="74" spans="2:3">
      <c r="B74" s="50">
        <v>0.74027777777777781</v>
      </c>
      <c r="C74" t="s">
        <v>272</v>
      </c>
    </row>
    <row r="75" spans="2:3">
      <c r="B75" s="50">
        <v>0.80555555555555558</v>
      </c>
      <c r="C75" t="s">
        <v>272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HP用</vt:lpstr>
      <vt:lpstr>Sheet1</vt:lpstr>
      <vt:lpstr>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桑田芳昭</dc:creator>
  <cp:lastModifiedBy>桑田芳昭</cp:lastModifiedBy>
  <cp:lastPrinted>2018-04-29T09:19:34Z</cp:lastPrinted>
  <dcterms:created xsi:type="dcterms:W3CDTF">2016-04-07T16:00:52Z</dcterms:created>
  <dcterms:modified xsi:type="dcterms:W3CDTF">2018-05-06T10:21:38Z</dcterms:modified>
</cp:coreProperties>
</file>