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18京都/BRM818/"/>
    </mc:Choice>
  </mc:AlternateContent>
  <xr:revisionPtr revIDLastSave="3232" documentId="11_9B9059C0712B47515CC2A0DC60D282C896147C38" xr6:coauthVersionLast="34" xr6:coauthVersionMax="34" xr10:uidLastSave="{A5064A8C-CF93-47E9-BBCD-97F61A5F5D33}"/>
  <bookViews>
    <workbookView xWindow="2930" yWindow="90" windowWidth="18140" windowHeight="129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Sheet1!$A$1:$L$93</definedName>
  </definedNames>
  <calcPr calcId="179021"/>
</workbook>
</file>

<file path=xl/calcChain.xml><?xml version="1.0" encoding="utf-8"?>
<calcChain xmlns="http://schemas.openxmlformats.org/spreadsheetml/2006/main">
  <c r="L93" i="1" l="1"/>
  <c r="I93" i="1"/>
  <c r="I92" i="1"/>
  <c r="I91" i="1"/>
  <c r="I90" i="1"/>
  <c r="I89" i="1"/>
  <c r="I88" i="1"/>
  <c r="H88" i="1" s="1"/>
  <c r="I87" i="1"/>
  <c r="I86" i="1"/>
  <c r="I85" i="1"/>
  <c r="I84" i="1"/>
  <c r="I83" i="1"/>
  <c r="I82" i="1"/>
  <c r="I81" i="1"/>
  <c r="I80" i="1"/>
  <c r="I79" i="1"/>
  <c r="L78" i="1"/>
  <c r="H78" i="1"/>
  <c r="H77" i="1"/>
  <c r="H76" i="1"/>
  <c r="H75" i="1"/>
  <c r="H74" i="1"/>
  <c r="H73" i="1"/>
  <c r="H72" i="1"/>
  <c r="H71" i="1"/>
  <c r="H89" i="1" l="1"/>
  <c r="H93" i="1"/>
  <c r="H92" i="1"/>
  <c r="H91" i="1"/>
  <c r="H90" i="1"/>
  <c r="H79" i="1"/>
  <c r="H80" i="1"/>
  <c r="H81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L47" i="1"/>
  <c r="H48" i="1"/>
  <c r="H47" i="1"/>
  <c r="H46" i="1"/>
  <c r="H45" i="1"/>
  <c r="L43" i="1"/>
  <c r="H43" i="1"/>
  <c r="H42" i="1"/>
  <c r="H41" i="1"/>
  <c r="H40" i="1"/>
  <c r="H39" i="1"/>
  <c r="H38" i="1"/>
  <c r="H34" i="1"/>
  <c r="H33" i="1"/>
  <c r="H32" i="1"/>
  <c r="H28" i="1"/>
  <c r="H27" i="1"/>
  <c r="H26" i="1"/>
  <c r="H25" i="1"/>
  <c r="H24" i="1"/>
  <c r="H23" i="1"/>
  <c r="H21" i="1"/>
  <c r="H20" i="1"/>
  <c r="H19" i="1"/>
  <c r="H18" i="1"/>
  <c r="H17" i="1"/>
  <c r="L23" i="1"/>
  <c r="H29" i="1"/>
  <c r="H22" i="1"/>
  <c r="H15" i="1"/>
  <c r="H82" i="1" l="1"/>
  <c r="L15" i="1"/>
  <c r="H83" i="1" l="1"/>
  <c r="H35" i="1"/>
  <c r="L69" i="1"/>
  <c r="H49" i="1"/>
  <c r="H84" i="1" l="1"/>
  <c r="H70" i="1"/>
  <c r="H44" i="1"/>
  <c r="H37" i="1"/>
  <c r="H36" i="1"/>
  <c r="H31" i="1"/>
  <c r="H30" i="1"/>
  <c r="H85" i="1" l="1"/>
  <c r="H11" i="1"/>
  <c r="H10" i="1"/>
  <c r="H86" i="1" l="1"/>
  <c r="H16" i="1"/>
  <c r="H87" i="1" l="1"/>
  <c r="H9" i="1"/>
  <c r="H8" i="1"/>
  <c r="A7" i="1" l="1"/>
  <c r="H7" i="1"/>
  <c r="H12" i="1"/>
  <c r="H13" i="1"/>
  <c r="H14" i="1"/>
  <c r="A8" i="1" l="1"/>
  <c r="A9" i="1" s="1"/>
  <c r="A10" i="1" s="1"/>
  <c r="A11" i="1" s="1"/>
  <c r="A12" i="1" s="1"/>
  <c r="A13" i="1" l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l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l="1"/>
  <c r="A46" i="1" l="1"/>
  <c r="A47" i="1" s="1"/>
  <c r="A48" i="1" s="1"/>
  <c r="A49" i="1" s="1"/>
  <c r="A50" i="1" l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l="1"/>
  <c r="A69" i="1" s="1"/>
  <c r="A70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<sst xmlns="http://schemas.openxmlformats.org/spreadsheetml/2006/main" count="415" uniqueCount="191">
  <si>
    <t>ポイント</t>
    <phoneticPr fontId="5"/>
  </si>
  <si>
    <t>道路</t>
    <rPh sb="0" eb="2">
      <t>ドウロ</t>
    </rPh>
    <phoneticPr fontId="5"/>
  </si>
  <si>
    <t>区間</t>
    <rPh sb="0" eb="2">
      <t>クカン</t>
    </rPh>
    <phoneticPr fontId="5"/>
  </si>
  <si>
    <t>合計</t>
    <rPh sb="0" eb="2">
      <t>ゴウケイ</t>
    </rPh>
    <phoneticPr fontId="5"/>
  </si>
  <si>
    <t>備考</t>
    <rPh sb="0" eb="2">
      <t>ビコウ</t>
    </rPh>
    <phoneticPr fontId="5"/>
  </si>
  <si>
    <t>標識</t>
    <rPh sb="0" eb="2">
      <t>ヒョウシキ</t>
    </rPh>
    <phoneticPr fontId="5"/>
  </si>
  <si>
    <t>右折</t>
    <rPh sb="0" eb="2">
      <t>ウセツ</t>
    </rPh>
    <phoneticPr fontId="4"/>
  </si>
  <si>
    <t>市道</t>
    <rPh sb="0" eb="2">
      <t>シドウ</t>
    </rPh>
    <phoneticPr fontId="5"/>
  </si>
  <si>
    <t>直進</t>
    <rPh sb="0" eb="2">
      <t>チョクシン</t>
    </rPh>
    <phoneticPr fontId="5"/>
  </si>
  <si>
    <t>左折</t>
    <rPh sb="0" eb="2">
      <t>サセツ</t>
    </rPh>
    <phoneticPr fontId="5"/>
  </si>
  <si>
    <t>右折</t>
    <rPh sb="0" eb="2">
      <t>ウセツ</t>
    </rPh>
    <phoneticPr fontId="5"/>
  </si>
  <si>
    <t>×</t>
    <phoneticPr fontId="5"/>
  </si>
  <si>
    <t>方角</t>
    <rPh sb="0" eb="2">
      <t>ホウガク</t>
    </rPh>
    <phoneticPr fontId="5"/>
  </si>
  <si>
    <t>現在地までの</t>
    <rPh sb="0" eb="3">
      <t>ゲンザイチ</t>
    </rPh>
    <phoneticPr fontId="5"/>
  </si>
  <si>
    <t>現在地からの進行先</t>
    <rPh sb="0" eb="3">
      <t>ゲンザイチ</t>
    </rPh>
    <rPh sb="6" eb="8">
      <t>シンコウ</t>
    </rPh>
    <rPh sb="8" eb="9">
      <t>サキ</t>
    </rPh>
    <phoneticPr fontId="5"/>
  </si>
  <si>
    <t>PC間</t>
    <rPh sb="2" eb="3">
      <t>アイダ</t>
    </rPh>
    <phoneticPr fontId="5"/>
  </si>
  <si>
    <t>T</t>
    <phoneticPr fontId="5"/>
  </si>
  <si>
    <t>信号</t>
    <rPh sb="0" eb="2">
      <t>シンゴウ</t>
    </rPh>
    <phoneticPr fontId="5"/>
  </si>
  <si>
    <t>形状</t>
    <rPh sb="0" eb="2">
      <t>ケイジョウ</t>
    </rPh>
    <phoneticPr fontId="5"/>
  </si>
  <si>
    <t>S</t>
    <phoneticPr fontId="5"/>
  </si>
  <si>
    <t>十</t>
    <rPh sb="0" eb="1">
      <t>ジュウ</t>
    </rPh>
    <phoneticPr fontId="5"/>
  </si>
  <si>
    <t>ト</t>
    <phoneticPr fontId="5"/>
  </si>
  <si>
    <t>┤</t>
    <phoneticPr fontId="5"/>
  </si>
  <si>
    <t>左側</t>
    <rPh sb="0" eb="2">
      <t>ヒダリガワ</t>
    </rPh>
    <phoneticPr fontId="5"/>
  </si>
  <si>
    <t>右側</t>
    <rPh sb="0" eb="2">
      <t>ミギガワ</t>
    </rPh>
    <phoneticPr fontId="5"/>
  </si>
  <si>
    <t>逆Y</t>
    <rPh sb="0" eb="1">
      <t>ギャク</t>
    </rPh>
    <phoneticPr fontId="3"/>
  </si>
  <si>
    <t>右折</t>
    <rPh sb="0" eb="2">
      <t>ウセツ</t>
    </rPh>
    <phoneticPr fontId="2"/>
  </si>
  <si>
    <t>右折</t>
    <rPh sb="0" eb="2">
      <t>ウセツ</t>
    </rPh>
    <phoneticPr fontId="5"/>
  </si>
  <si>
    <t>直進</t>
    <rPh sb="0" eb="2">
      <t>チョクシン</t>
    </rPh>
    <phoneticPr fontId="1"/>
  </si>
  <si>
    <t>左側</t>
    <rPh sb="0" eb="2">
      <t>ヒダリガワ</t>
    </rPh>
    <phoneticPr fontId="4"/>
  </si>
  <si>
    <t>右側</t>
    <rPh sb="0" eb="2">
      <t>ミギガワ</t>
    </rPh>
    <phoneticPr fontId="4"/>
  </si>
  <si>
    <t>直進</t>
    <rPh sb="0" eb="2">
      <t>チョクシン</t>
    </rPh>
    <phoneticPr fontId="4"/>
  </si>
  <si>
    <t>正面</t>
    <rPh sb="0" eb="2">
      <t>ショウメン</t>
    </rPh>
    <phoneticPr fontId="5"/>
  </si>
  <si>
    <t>上越妙高駅　東口</t>
    <rPh sb="0" eb="2">
      <t>ジョウエツ</t>
    </rPh>
    <rPh sb="2" eb="4">
      <t>ミョウコウ</t>
    </rPh>
    <rPh sb="4" eb="5">
      <t>エキ</t>
    </rPh>
    <rPh sb="6" eb="8">
      <t>ヒガシグチ</t>
    </rPh>
    <phoneticPr fontId="4"/>
  </si>
  <si>
    <t>1：00スタート　ロータリーを出て西へ</t>
    <rPh sb="15" eb="16">
      <t>デ</t>
    </rPh>
    <rPh sb="17" eb="18">
      <t>ニシ</t>
    </rPh>
    <phoneticPr fontId="5"/>
  </si>
  <si>
    <t>上越妙高駅前</t>
    <rPh sb="0" eb="2">
      <t>ジョウエツ</t>
    </rPh>
    <rPh sb="2" eb="4">
      <t>ミョウコウ</t>
    </rPh>
    <rPh sb="4" eb="5">
      <t>エキ</t>
    </rPh>
    <rPh sb="5" eb="6">
      <t>マエ</t>
    </rPh>
    <phoneticPr fontId="4"/>
  </si>
  <si>
    <t>県道579</t>
    <rPh sb="0" eb="2">
      <t>ケンドウ</t>
    </rPh>
    <phoneticPr fontId="5"/>
  </si>
  <si>
    <t>県道254</t>
    <rPh sb="0" eb="2">
      <t>ケンドウ</t>
    </rPh>
    <phoneticPr fontId="5"/>
  </si>
  <si>
    <t>寺町</t>
    <rPh sb="0" eb="2">
      <t>テラマチ</t>
    </rPh>
    <phoneticPr fontId="5"/>
  </si>
  <si>
    <t>R292</t>
    <phoneticPr fontId="5"/>
  </si>
  <si>
    <t>姫川原
（セブン-イレブン 妙高姫川原店）</t>
    <rPh sb="0" eb="2">
      <t>ヒメカワ</t>
    </rPh>
    <rPh sb="2" eb="3">
      <t>ハラ</t>
    </rPh>
    <phoneticPr fontId="5"/>
  </si>
  <si>
    <t>市道（飯山街道）</t>
    <rPh sb="0" eb="2">
      <t>シドウ</t>
    </rPh>
    <rPh sb="3" eb="5">
      <t>イイヤマ</t>
    </rPh>
    <rPh sb="5" eb="7">
      <t>カイドウ</t>
    </rPh>
    <phoneticPr fontId="5"/>
  </si>
  <si>
    <t>トンネルに入る直前</t>
    <rPh sb="5" eb="6">
      <t>ハイ</t>
    </rPh>
    <rPh sb="7" eb="9">
      <t>チョクゼン</t>
    </rPh>
    <phoneticPr fontId="5"/>
  </si>
  <si>
    <t>（右折レーン）</t>
    <rPh sb="1" eb="3">
      <t>ウセツ</t>
    </rPh>
    <phoneticPr fontId="5"/>
  </si>
  <si>
    <t>北畑南</t>
    <rPh sb="0" eb="2">
      <t>キタハタ</t>
    </rPh>
    <rPh sb="2" eb="3">
      <t>ミナミ</t>
    </rPh>
    <phoneticPr fontId="5"/>
  </si>
  <si>
    <t>R117</t>
    <phoneticPr fontId="5"/>
  </si>
  <si>
    <t>伍位野</t>
    <rPh sb="0" eb="2">
      <t>ゴグライ</t>
    </rPh>
    <rPh sb="2" eb="3">
      <t>ノ</t>
    </rPh>
    <phoneticPr fontId="5"/>
  </si>
  <si>
    <t>七瀬</t>
    <rPh sb="0" eb="2">
      <t>ナナセ</t>
    </rPh>
    <phoneticPr fontId="5"/>
  </si>
  <si>
    <t>R403</t>
    <phoneticPr fontId="5"/>
  </si>
  <si>
    <t>堤防道路</t>
    <rPh sb="0" eb="2">
      <t>テイボウ</t>
    </rPh>
    <rPh sb="2" eb="4">
      <t>ドウロ</t>
    </rPh>
    <phoneticPr fontId="5"/>
  </si>
  <si>
    <t>大正橋</t>
    <rPh sb="0" eb="2">
      <t>タイショウ</t>
    </rPh>
    <rPh sb="2" eb="3">
      <t>バシ</t>
    </rPh>
    <phoneticPr fontId="5"/>
  </si>
  <si>
    <t>県道55</t>
    <rPh sb="0" eb="2">
      <t>ケンドウ</t>
    </rPh>
    <phoneticPr fontId="5"/>
  </si>
  <si>
    <t>佐良志奈神社前</t>
    <rPh sb="0" eb="4">
      <t>サラシナ</t>
    </rPh>
    <rPh sb="4" eb="6">
      <t>ジンジャ</t>
    </rPh>
    <rPh sb="6" eb="7">
      <t>マエ</t>
    </rPh>
    <phoneticPr fontId="5"/>
  </si>
  <si>
    <t>県道77</t>
    <rPh sb="0" eb="2">
      <t>ケンドウ</t>
    </rPh>
    <phoneticPr fontId="5"/>
  </si>
  <si>
    <t>市道</t>
    <rPh sb="0" eb="2">
      <t>シドウ</t>
    </rPh>
    <phoneticPr fontId="2"/>
  </si>
  <si>
    <t>R18（バイパス）</t>
    <phoneticPr fontId="5"/>
  </si>
  <si>
    <t>右折</t>
    <rPh sb="0" eb="2">
      <t>ウセツ</t>
    </rPh>
    <phoneticPr fontId="3"/>
  </si>
  <si>
    <t>PC1　セブン-イレブン須坂春木町店</t>
    <phoneticPr fontId="5"/>
  </si>
  <si>
    <t>八幡町東</t>
    <rPh sb="0" eb="2">
      <t>ハチマン</t>
    </rPh>
    <rPh sb="2" eb="3">
      <t>マチ</t>
    </rPh>
    <rPh sb="3" eb="4">
      <t>ヒガシ</t>
    </rPh>
    <phoneticPr fontId="5"/>
  </si>
  <si>
    <t>墨坂神社西</t>
    <rPh sb="0" eb="2">
      <t>スミサカ</t>
    </rPh>
    <rPh sb="2" eb="4">
      <t>ジンジャ</t>
    </rPh>
    <rPh sb="4" eb="5">
      <t>ニシ</t>
    </rPh>
    <phoneticPr fontId="5"/>
  </si>
  <si>
    <t>ﾄ</t>
    <phoneticPr fontId="5"/>
  </si>
  <si>
    <t>高速をくぐる前に川沿いに</t>
    <rPh sb="0" eb="2">
      <t>コウソク</t>
    </rPh>
    <rPh sb="6" eb="7">
      <t>マエ</t>
    </rPh>
    <rPh sb="8" eb="9">
      <t>カワ</t>
    </rPh>
    <rPh sb="9" eb="10">
      <t>ゾ</t>
    </rPh>
    <phoneticPr fontId="5"/>
  </si>
  <si>
    <t>PC2　ファミリーマート信州上山田温泉店</t>
    <phoneticPr fontId="5"/>
  </si>
  <si>
    <t>左折</t>
    <rPh sb="0" eb="2">
      <t>サセツ</t>
    </rPh>
    <phoneticPr fontId="2"/>
  </si>
  <si>
    <t>千曲市上山田庁舎前</t>
    <rPh sb="0" eb="3">
      <t>チクマシ</t>
    </rPh>
    <rPh sb="3" eb="4">
      <t>カミ</t>
    </rPh>
    <rPh sb="4" eb="6">
      <t>ヤマダ</t>
    </rPh>
    <rPh sb="6" eb="8">
      <t>チョウシャ</t>
    </rPh>
    <rPh sb="8" eb="9">
      <t>マエ</t>
    </rPh>
    <phoneticPr fontId="5"/>
  </si>
  <si>
    <t>Y</t>
    <phoneticPr fontId="5"/>
  </si>
  <si>
    <t>左直進</t>
    <rPh sb="0" eb="1">
      <t>ヒダリ</t>
    </rPh>
    <rPh sb="1" eb="3">
      <t>チョクシン</t>
    </rPh>
    <phoneticPr fontId="5"/>
  </si>
  <si>
    <t>R403についていってもどちらでもよい</t>
    <phoneticPr fontId="5"/>
  </si>
  <si>
    <t>川沿いから逸れるのでもう一度堤防方面へ</t>
    <rPh sb="0" eb="2">
      <t>カワゾ</t>
    </rPh>
    <rPh sb="5" eb="6">
      <t>ソ</t>
    </rPh>
    <rPh sb="12" eb="14">
      <t>イチド</t>
    </rPh>
    <rPh sb="14" eb="16">
      <t>テイボウ</t>
    </rPh>
    <rPh sb="16" eb="18">
      <t>ホウメン</t>
    </rPh>
    <phoneticPr fontId="5"/>
  </si>
  <si>
    <t>左折</t>
    <rPh sb="0" eb="2">
      <t>サセツ</t>
    </rPh>
    <phoneticPr fontId="5"/>
  </si>
  <si>
    <t>県道340</t>
    <rPh sb="0" eb="2">
      <t>ケンドウ</t>
    </rPh>
    <phoneticPr fontId="5"/>
  </si>
  <si>
    <t>県道77→市道</t>
    <rPh sb="0" eb="2">
      <t>ケンドウ</t>
    </rPh>
    <rPh sb="5" eb="7">
      <t>シドウ</t>
    </rPh>
    <phoneticPr fontId="5"/>
  </si>
  <si>
    <t>この先のトンネル左歩道推奨</t>
    <rPh sb="2" eb="3">
      <t>サキ</t>
    </rPh>
    <rPh sb="8" eb="9">
      <t>ヒダリ</t>
    </rPh>
    <rPh sb="9" eb="11">
      <t>ホドウ</t>
    </rPh>
    <rPh sb="11" eb="13">
      <t>スイショウ</t>
    </rPh>
    <phoneticPr fontId="5"/>
  </si>
  <si>
    <t>左折</t>
    <rPh sb="0" eb="2">
      <t>サセツ</t>
    </rPh>
    <phoneticPr fontId="3"/>
  </si>
  <si>
    <t>道の駅　上田　道と川の駅</t>
    <rPh sb="0" eb="1">
      <t>ミチ</t>
    </rPh>
    <rPh sb="2" eb="3">
      <t>エキ</t>
    </rPh>
    <rPh sb="4" eb="6">
      <t>ウエダ</t>
    </rPh>
    <rPh sb="7" eb="8">
      <t>ミチ</t>
    </rPh>
    <rPh sb="9" eb="10">
      <t>カワ</t>
    </rPh>
    <rPh sb="11" eb="12">
      <t>エキ</t>
    </rPh>
    <phoneticPr fontId="5"/>
  </si>
  <si>
    <t>道の駅に入ってスロープ出口から下に降りる</t>
    <rPh sb="0" eb="1">
      <t>ミチ</t>
    </rPh>
    <rPh sb="2" eb="3">
      <t>エキ</t>
    </rPh>
    <rPh sb="4" eb="5">
      <t>ハイ</t>
    </rPh>
    <rPh sb="11" eb="13">
      <t>デグチ</t>
    </rPh>
    <rPh sb="15" eb="16">
      <t>シタ</t>
    </rPh>
    <rPh sb="17" eb="18">
      <t>オ</t>
    </rPh>
    <phoneticPr fontId="5"/>
  </si>
  <si>
    <t>市道→県道77</t>
    <rPh sb="0" eb="2">
      <t>シドウ</t>
    </rPh>
    <rPh sb="3" eb="5">
      <t>ケンドウ</t>
    </rPh>
    <phoneticPr fontId="2"/>
  </si>
  <si>
    <t>県道65</t>
    <rPh sb="0" eb="2">
      <t>ケンドウ</t>
    </rPh>
    <phoneticPr fontId="5"/>
  </si>
  <si>
    <t>赤坂上</t>
    <rPh sb="0" eb="2">
      <t>アカサカ</t>
    </rPh>
    <rPh sb="2" eb="3">
      <t>ウエ</t>
    </rPh>
    <phoneticPr fontId="5"/>
  </si>
  <si>
    <t>小牧橋</t>
    <rPh sb="0" eb="2">
      <t>コマキ</t>
    </rPh>
    <rPh sb="2" eb="3">
      <t>ハシ</t>
    </rPh>
    <phoneticPr fontId="5"/>
  </si>
  <si>
    <t>千曲川渡らない！</t>
    <rPh sb="0" eb="3">
      <t>チクマガワ</t>
    </rPh>
    <rPh sb="3" eb="4">
      <t>ワタ</t>
    </rPh>
    <phoneticPr fontId="5"/>
  </si>
  <si>
    <t>市道→県道186</t>
    <rPh sb="0" eb="2">
      <t>シドウ</t>
    </rPh>
    <rPh sb="3" eb="5">
      <t>ケンドウ</t>
    </rPh>
    <phoneticPr fontId="2"/>
  </si>
  <si>
    <t>東郷橋入口</t>
    <rPh sb="0" eb="2">
      <t>トウゴウ</t>
    </rPh>
    <rPh sb="2" eb="3">
      <t>バシ</t>
    </rPh>
    <rPh sb="3" eb="5">
      <t>イリグチ</t>
    </rPh>
    <phoneticPr fontId="5"/>
  </si>
  <si>
    <t>R152</t>
    <phoneticPr fontId="5"/>
  </si>
  <si>
    <t>石井</t>
    <rPh sb="0" eb="2">
      <t>イシイ</t>
    </rPh>
    <phoneticPr fontId="5"/>
  </si>
  <si>
    <t>県道147</t>
    <rPh sb="0" eb="2">
      <t>ケンドウ</t>
    </rPh>
    <phoneticPr fontId="5"/>
  </si>
  <si>
    <t>坂井</t>
    <rPh sb="0" eb="2">
      <t>サカイ</t>
    </rPh>
    <phoneticPr fontId="5"/>
  </si>
  <si>
    <t>県道81</t>
    <rPh sb="0" eb="2">
      <t>ケンドウ</t>
    </rPh>
    <phoneticPr fontId="5"/>
  </si>
  <si>
    <t>このポイントで県道422に入ってもよい</t>
    <rPh sb="7" eb="9">
      <t>ケンドウ</t>
    </rPh>
    <rPh sb="13" eb="14">
      <t>ハイ</t>
    </rPh>
    <phoneticPr fontId="5"/>
  </si>
  <si>
    <t>田中駅南口</t>
    <rPh sb="0" eb="2">
      <t>タナカ</t>
    </rPh>
    <rPh sb="2" eb="3">
      <t>エキ</t>
    </rPh>
    <rPh sb="3" eb="5">
      <t>ミナミグチ</t>
    </rPh>
    <phoneticPr fontId="5"/>
  </si>
  <si>
    <t>県道167</t>
    <rPh sb="0" eb="2">
      <t>ケンドウ</t>
    </rPh>
    <phoneticPr fontId="5"/>
  </si>
  <si>
    <t>X</t>
    <phoneticPr fontId="5"/>
  </si>
  <si>
    <t>（横断歩道）</t>
    <rPh sb="1" eb="3">
      <t>オウダン</t>
    </rPh>
    <rPh sb="3" eb="5">
      <t>ホドウ</t>
    </rPh>
    <phoneticPr fontId="5"/>
  </si>
  <si>
    <t>このポイントとてつもなくわかりづらい！
突き当りの山に登っていかないこと</t>
    <rPh sb="20" eb="21">
      <t>ツ</t>
    </rPh>
    <rPh sb="22" eb="23">
      <t>アタ</t>
    </rPh>
    <rPh sb="25" eb="26">
      <t>ヤマ</t>
    </rPh>
    <rPh sb="27" eb="28">
      <t>ノボ</t>
    </rPh>
    <phoneticPr fontId="5"/>
  </si>
  <si>
    <t>県道166</t>
    <rPh sb="0" eb="2">
      <t>ケンドウ</t>
    </rPh>
    <phoneticPr fontId="2"/>
  </si>
  <si>
    <t>川わたって右に切り返す</t>
    <rPh sb="0" eb="1">
      <t>カワ</t>
    </rPh>
    <rPh sb="5" eb="6">
      <t>ミギ</t>
    </rPh>
    <rPh sb="7" eb="8">
      <t>キ</t>
    </rPh>
    <rPh sb="9" eb="10">
      <t>カエ</t>
    </rPh>
    <phoneticPr fontId="5"/>
  </si>
  <si>
    <t>県道151</t>
    <rPh sb="0" eb="2">
      <t>ケンドウ</t>
    </rPh>
    <phoneticPr fontId="2"/>
  </si>
  <si>
    <t>望月宿入口</t>
    <rPh sb="0" eb="2">
      <t>モチヅキ</t>
    </rPh>
    <rPh sb="2" eb="3">
      <t>ヤド</t>
    </rPh>
    <rPh sb="3" eb="5">
      <t>イリグチ</t>
    </rPh>
    <phoneticPr fontId="5"/>
  </si>
  <si>
    <t>R142→R254</t>
    <phoneticPr fontId="2"/>
  </si>
  <si>
    <t>野沢本町</t>
    <rPh sb="0" eb="2">
      <t>ノザワ</t>
    </rPh>
    <rPh sb="2" eb="4">
      <t>ホンマチ</t>
    </rPh>
    <phoneticPr fontId="5"/>
  </si>
  <si>
    <t>直進</t>
    <rPh sb="0" eb="2">
      <t>チョクシン</t>
    </rPh>
    <phoneticPr fontId="5"/>
  </si>
  <si>
    <t>県道144→市道</t>
    <rPh sb="0" eb="2">
      <t>ケンドウ</t>
    </rPh>
    <rPh sb="6" eb="8">
      <t>シドウ</t>
    </rPh>
    <phoneticPr fontId="5"/>
  </si>
  <si>
    <t>R141</t>
    <phoneticPr fontId="5"/>
  </si>
  <si>
    <t>（山梨県境）</t>
    <rPh sb="1" eb="3">
      <t>ヤマナシ</t>
    </rPh>
    <rPh sb="3" eb="5">
      <t>ケンキョウ</t>
    </rPh>
    <phoneticPr fontId="5"/>
  </si>
  <si>
    <t>標高1361m　県境でいったん下る</t>
    <rPh sb="0" eb="2">
      <t>ヒョウコウ</t>
    </rPh>
    <rPh sb="8" eb="10">
      <t>ケンザカイ</t>
    </rPh>
    <rPh sb="15" eb="16">
      <t>クダ</t>
    </rPh>
    <phoneticPr fontId="5"/>
  </si>
  <si>
    <t>学校寮入口</t>
    <rPh sb="0" eb="2">
      <t>ガッコウ</t>
    </rPh>
    <rPh sb="2" eb="3">
      <t>リョウ</t>
    </rPh>
    <rPh sb="3" eb="5">
      <t>イリグチ</t>
    </rPh>
    <phoneticPr fontId="5"/>
  </si>
  <si>
    <t>右折</t>
    <rPh sb="0" eb="2">
      <t>ウセツ</t>
    </rPh>
    <phoneticPr fontId="5"/>
  </si>
  <si>
    <t>県道615→県11</t>
    <rPh sb="0" eb="2">
      <t>ケンドウ</t>
    </rPh>
    <rPh sb="6" eb="7">
      <t>ケン</t>
    </rPh>
    <phoneticPr fontId="5"/>
  </si>
  <si>
    <t>さらに登り返す</t>
    <rPh sb="3" eb="4">
      <t>ノボ</t>
    </rPh>
    <rPh sb="5" eb="6">
      <t>カエ</t>
    </rPh>
    <phoneticPr fontId="5"/>
  </si>
  <si>
    <t>合流</t>
    <rPh sb="0" eb="2">
      <t>ゴウリュウ</t>
    </rPh>
    <phoneticPr fontId="4"/>
  </si>
  <si>
    <t>県道485</t>
    <rPh sb="0" eb="2">
      <t>ケンドウ</t>
    </rPh>
    <phoneticPr fontId="5"/>
  </si>
  <si>
    <t>再び長野県へ入る</t>
    <rPh sb="0" eb="1">
      <t>フタタ</t>
    </rPh>
    <rPh sb="2" eb="5">
      <t>ナガノケン</t>
    </rPh>
    <rPh sb="6" eb="7">
      <t>ハイ</t>
    </rPh>
    <phoneticPr fontId="5"/>
  </si>
  <si>
    <t>県道17</t>
    <rPh sb="0" eb="2">
      <t>ケンドウ</t>
    </rPh>
    <phoneticPr fontId="5"/>
  </si>
  <si>
    <t>高森</t>
    <rPh sb="0" eb="2">
      <t>タカモリ</t>
    </rPh>
    <phoneticPr fontId="5"/>
  </si>
  <si>
    <t>市道</t>
    <rPh sb="0" eb="2">
      <t>シドウ</t>
    </rPh>
    <phoneticPr fontId="5"/>
  </si>
  <si>
    <t>ト</t>
    <phoneticPr fontId="5"/>
  </si>
  <si>
    <t>→　八ヶ岳エコーライン</t>
    <rPh sb="2" eb="5">
      <t>ヤツガタケ</t>
    </rPh>
    <phoneticPr fontId="5"/>
  </si>
  <si>
    <t>八ヶ岳エコーライン</t>
    <rPh sb="0" eb="3">
      <t>ヤツガタケ</t>
    </rPh>
    <phoneticPr fontId="5"/>
  </si>
  <si>
    <t>立沢大橋</t>
    <rPh sb="0" eb="2">
      <t>タテサワ</t>
    </rPh>
    <rPh sb="2" eb="4">
      <t>オオハシ</t>
    </rPh>
    <phoneticPr fontId="5"/>
  </si>
  <si>
    <t>八ヶ岳エコーライン
→県17（エコーライン）</t>
    <rPh sb="0" eb="3">
      <t>ヤツガタケ</t>
    </rPh>
    <rPh sb="11" eb="12">
      <t>ケン</t>
    </rPh>
    <phoneticPr fontId="5"/>
  </si>
  <si>
    <t>立沢大橋を越えて県17と合流する</t>
    <rPh sb="0" eb="2">
      <t>タテサワ</t>
    </rPh>
    <rPh sb="2" eb="4">
      <t>オオハシ</t>
    </rPh>
    <rPh sb="5" eb="6">
      <t>コ</t>
    </rPh>
    <rPh sb="8" eb="9">
      <t>ケン</t>
    </rPh>
    <rPh sb="12" eb="14">
      <t>ゴウリュウ</t>
    </rPh>
    <phoneticPr fontId="5"/>
  </si>
  <si>
    <t>分杭</t>
    <rPh sb="0" eb="1">
      <t>ブン</t>
    </rPh>
    <rPh sb="1" eb="2">
      <t>クイ</t>
    </rPh>
    <phoneticPr fontId="5"/>
  </si>
  <si>
    <t>県道197</t>
    <rPh sb="0" eb="2">
      <t>ケンドウ</t>
    </rPh>
    <phoneticPr fontId="5"/>
  </si>
  <si>
    <t>県197を辿ってもいいが、こちらのほうが道が広い</t>
    <rPh sb="0" eb="1">
      <t>ケン</t>
    </rPh>
    <rPh sb="5" eb="6">
      <t>タド</t>
    </rPh>
    <rPh sb="20" eb="21">
      <t>ミチ</t>
    </rPh>
    <rPh sb="22" eb="23">
      <t>ヒロ</t>
    </rPh>
    <phoneticPr fontId="5"/>
  </si>
  <si>
    <t>宮川坂室</t>
    <rPh sb="0" eb="2">
      <t>ミヤカワ</t>
    </rPh>
    <rPh sb="2" eb="4">
      <t>サカムロ</t>
    </rPh>
    <phoneticPr fontId="5"/>
  </si>
  <si>
    <t>宮川保育園前</t>
    <rPh sb="0" eb="2">
      <t>ミヤカワ</t>
    </rPh>
    <rPh sb="2" eb="5">
      <t>ホイクエン</t>
    </rPh>
    <rPh sb="5" eb="6">
      <t>マエ</t>
    </rPh>
    <phoneticPr fontId="5"/>
  </si>
  <si>
    <t>上川橋</t>
    <rPh sb="0" eb="1">
      <t>ウエ</t>
    </rPh>
    <rPh sb="1" eb="3">
      <t>カワハシ</t>
    </rPh>
    <phoneticPr fontId="5"/>
  </si>
  <si>
    <t>県道16</t>
    <rPh sb="0" eb="2">
      <t>ケンドウ</t>
    </rPh>
    <phoneticPr fontId="5"/>
  </si>
  <si>
    <t>中河原</t>
    <rPh sb="0" eb="1">
      <t>ナカ</t>
    </rPh>
    <rPh sb="1" eb="3">
      <t>カワラ</t>
    </rPh>
    <phoneticPr fontId="5"/>
  </si>
  <si>
    <t>R20と交差</t>
    <rPh sb="4" eb="6">
      <t>コウサ</t>
    </rPh>
    <phoneticPr fontId="5"/>
  </si>
  <si>
    <t>小坂</t>
    <rPh sb="0" eb="2">
      <t>コサカ</t>
    </rPh>
    <phoneticPr fontId="5"/>
  </si>
  <si>
    <t>本町</t>
    <rPh sb="0" eb="2">
      <t>ホンマチ</t>
    </rPh>
    <phoneticPr fontId="5"/>
  </si>
  <si>
    <t>県道254</t>
    <rPh sb="0" eb="2">
      <t>ケンドウ</t>
    </rPh>
    <phoneticPr fontId="5"/>
  </si>
  <si>
    <t>県道254→市道</t>
    <rPh sb="0" eb="2">
      <t>ケンドウ</t>
    </rPh>
    <rPh sb="6" eb="8">
      <t>シドウ</t>
    </rPh>
    <phoneticPr fontId="5"/>
  </si>
  <si>
    <t>R20に出る直前で曲がる</t>
    <rPh sb="4" eb="5">
      <t>デ</t>
    </rPh>
    <rPh sb="6" eb="8">
      <t>チョクゼン</t>
    </rPh>
    <rPh sb="9" eb="10">
      <t>マ</t>
    </rPh>
    <phoneticPr fontId="5"/>
  </si>
  <si>
    <t>R20</t>
    <phoneticPr fontId="5"/>
  </si>
  <si>
    <t>岡谷I.C東
（ファミリーマート岡谷神明町店）</t>
    <rPh sb="0" eb="2">
      <t>オカヤ</t>
    </rPh>
    <rPh sb="5" eb="6">
      <t>ヒガシ</t>
    </rPh>
    <phoneticPr fontId="5"/>
  </si>
  <si>
    <t>高出</t>
    <rPh sb="0" eb="1">
      <t>タカ</t>
    </rPh>
    <rPh sb="1" eb="2">
      <t>デ</t>
    </rPh>
    <phoneticPr fontId="5"/>
  </si>
  <si>
    <t>R19</t>
    <phoneticPr fontId="5"/>
  </si>
  <si>
    <t>サラダ街道口</t>
    <rPh sb="3" eb="5">
      <t>カイドウ</t>
    </rPh>
    <rPh sb="5" eb="6">
      <t>グチ</t>
    </rPh>
    <phoneticPr fontId="5"/>
  </si>
  <si>
    <t>日本アルプス
サラダ街道</t>
    <rPh sb="0" eb="2">
      <t>ニホン</t>
    </rPh>
    <rPh sb="10" eb="12">
      <t>カイドウ</t>
    </rPh>
    <phoneticPr fontId="5"/>
  </si>
  <si>
    <t>広域農道</t>
    <rPh sb="0" eb="2">
      <t>コウイキ</t>
    </rPh>
    <rPh sb="2" eb="4">
      <t>ノウドウ</t>
    </rPh>
    <phoneticPr fontId="5"/>
  </si>
  <si>
    <t>桔梗大橋西</t>
    <rPh sb="0" eb="2">
      <t>キキョウ</t>
    </rPh>
    <rPh sb="2" eb="4">
      <t>オオハシ</t>
    </rPh>
    <rPh sb="4" eb="5">
      <t>ニシ</t>
    </rPh>
    <phoneticPr fontId="5"/>
  </si>
  <si>
    <t>十</t>
    <rPh sb="0" eb="1">
      <t>ジュウ</t>
    </rPh>
    <phoneticPr fontId="5"/>
  </si>
  <si>
    <t>広域農道→県48</t>
    <rPh sb="0" eb="2">
      <t>コウイキ</t>
    </rPh>
    <rPh sb="2" eb="4">
      <t>ノウドウ</t>
    </rPh>
    <rPh sb="5" eb="6">
      <t>ケン</t>
    </rPh>
    <phoneticPr fontId="5"/>
  </si>
  <si>
    <t>新村</t>
    <rPh sb="0" eb="2">
      <t>シンムラ</t>
    </rPh>
    <phoneticPr fontId="5"/>
  </si>
  <si>
    <t>倭</t>
    <rPh sb="0" eb="1">
      <t>ワ</t>
    </rPh>
    <phoneticPr fontId="5"/>
  </si>
  <si>
    <t>安曇広域農道</t>
    <rPh sb="0" eb="2">
      <t>アヅミ</t>
    </rPh>
    <rPh sb="2" eb="4">
      <t>コウイキ</t>
    </rPh>
    <rPh sb="4" eb="6">
      <t>ノウドウ</t>
    </rPh>
    <phoneticPr fontId="5"/>
  </si>
  <si>
    <t>県25交点</t>
    <rPh sb="0" eb="1">
      <t>ケン</t>
    </rPh>
    <rPh sb="3" eb="5">
      <t>コウテン</t>
    </rPh>
    <phoneticPr fontId="5"/>
  </si>
  <si>
    <t>古厩</t>
    <rPh sb="0" eb="1">
      <t>フル</t>
    </rPh>
    <rPh sb="1" eb="2">
      <t>ウマヤ</t>
    </rPh>
    <phoneticPr fontId="5"/>
  </si>
  <si>
    <t>←　中房・穂高温泉郷　↑大町　安曇追分駅　→</t>
    <rPh sb="2" eb="3">
      <t>ナカ</t>
    </rPh>
    <rPh sb="3" eb="4">
      <t>フサ</t>
    </rPh>
    <rPh sb="5" eb="7">
      <t>ホダカ</t>
    </rPh>
    <rPh sb="7" eb="9">
      <t>オンセン</t>
    </rPh>
    <rPh sb="9" eb="10">
      <t>ゴウ</t>
    </rPh>
    <rPh sb="12" eb="14">
      <t>オオマチ</t>
    </rPh>
    <rPh sb="15" eb="17">
      <t>アヅミ</t>
    </rPh>
    <rPh sb="17" eb="19">
      <t>オイワケ</t>
    </rPh>
    <rPh sb="19" eb="20">
      <t>エキ</t>
    </rPh>
    <phoneticPr fontId="5"/>
  </si>
  <si>
    <t>立足西</t>
    <rPh sb="0" eb="1">
      <t>タ</t>
    </rPh>
    <rPh sb="1" eb="2">
      <t>アシ</t>
    </rPh>
    <rPh sb="2" eb="3">
      <t>ニシ</t>
    </rPh>
    <phoneticPr fontId="5"/>
  </si>
  <si>
    <t>安曇野スケッチロード</t>
    <rPh sb="0" eb="3">
      <t>アズミノ</t>
    </rPh>
    <phoneticPr fontId="5"/>
  </si>
  <si>
    <t>スケッチロードに入るポイント分かりづらい！</t>
    <rPh sb="8" eb="9">
      <t>ハイ</t>
    </rPh>
    <rPh sb="14" eb="15">
      <t>ワ</t>
    </rPh>
    <phoneticPr fontId="5"/>
  </si>
  <si>
    <t>県道306
安曇野アートライン</t>
    <rPh sb="0" eb="2">
      <t>ケンドウ</t>
    </rPh>
    <phoneticPr fontId="5"/>
  </si>
  <si>
    <t>安曇野アートライン</t>
    <phoneticPr fontId="5"/>
  </si>
  <si>
    <t>R148</t>
    <phoneticPr fontId="5"/>
  </si>
  <si>
    <t>稲尾駅前</t>
    <rPh sb="0" eb="3">
      <t>イナオエキ</t>
    </rPh>
    <rPh sb="3" eb="4">
      <t>マエ</t>
    </rPh>
    <phoneticPr fontId="5"/>
  </si>
  <si>
    <t>県道393</t>
    <rPh sb="0" eb="2">
      <t>ケンドウ</t>
    </rPh>
    <phoneticPr fontId="5"/>
  </si>
  <si>
    <t>県道31</t>
    <rPh sb="0" eb="2">
      <t>ケンドウ</t>
    </rPh>
    <phoneticPr fontId="5"/>
  </si>
  <si>
    <t>青具</t>
    <rPh sb="0" eb="1">
      <t>アオ</t>
    </rPh>
    <rPh sb="1" eb="2">
      <t>グ</t>
    </rPh>
    <phoneticPr fontId="5"/>
  </si>
  <si>
    <t>有明(ファミリーマート穂高有明店)</t>
    <rPh sb="0" eb="2">
      <t>アリアケ</t>
    </rPh>
    <phoneticPr fontId="5"/>
  </si>
  <si>
    <t>(左折レーン)</t>
    <rPh sb="1" eb="3">
      <t>サセツ</t>
    </rPh>
    <phoneticPr fontId="5"/>
  </si>
  <si>
    <t>←　鬼無里</t>
    <rPh sb="2" eb="3">
      <t>オニ</t>
    </rPh>
    <rPh sb="3" eb="4">
      <t>ナ</t>
    </rPh>
    <rPh sb="4" eb="5">
      <t>サト</t>
    </rPh>
    <phoneticPr fontId="5"/>
  </si>
  <si>
    <t>←　鬼無里　戸隠</t>
    <rPh sb="2" eb="3">
      <t>オニ</t>
    </rPh>
    <rPh sb="3" eb="4">
      <t>ナ</t>
    </rPh>
    <rPh sb="4" eb="5">
      <t>サト</t>
    </rPh>
    <rPh sb="6" eb="8">
      <t>トガクシ</t>
    </rPh>
    <phoneticPr fontId="5"/>
  </si>
  <si>
    <t>県道36</t>
    <rPh sb="0" eb="2">
      <t>ケンドウ</t>
    </rPh>
    <phoneticPr fontId="5"/>
  </si>
  <si>
    <t>鬼無里</t>
    <rPh sb="0" eb="1">
      <t>オニ</t>
    </rPh>
    <rPh sb="1" eb="2">
      <t>ナ</t>
    </rPh>
    <rPh sb="2" eb="3">
      <t>サト</t>
    </rPh>
    <phoneticPr fontId="5"/>
  </si>
  <si>
    <t>R406（県36）</t>
    <rPh sb="5" eb="6">
      <t>ケン</t>
    </rPh>
    <phoneticPr fontId="5"/>
  </si>
  <si>
    <t>一茶記念館入口</t>
    <rPh sb="0" eb="2">
      <t>イッサ</t>
    </rPh>
    <rPh sb="2" eb="4">
      <t>キネン</t>
    </rPh>
    <rPh sb="4" eb="5">
      <t>カン</t>
    </rPh>
    <rPh sb="5" eb="7">
      <t>イリグチ</t>
    </rPh>
    <phoneticPr fontId="5"/>
  </si>
  <si>
    <t>R18</t>
    <phoneticPr fontId="5"/>
  </si>
  <si>
    <t>信濃町IC入口</t>
    <rPh sb="0" eb="3">
      <t>シナノマチ</t>
    </rPh>
    <rPh sb="5" eb="7">
      <t>イリグチ</t>
    </rPh>
    <phoneticPr fontId="5"/>
  </si>
  <si>
    <t>市屋</t>
    <rPh sb="0" eb="1">
      <t>イチ</t>
    </rPh>
    <rPh sb="1" eb="2">
      <t>ヤ</t>
    </rPh>
    <phoneticPr fontId="5"/>
  </si>
  <si>
    <t>寺町</t>
    <rPh sb="0" eb="2">
      <t>テラマチ</t>
    </rPh>
    <phoneticPr fontId="5"/>
  </si>
  <si>
    <t>県道579</t>
    <rPh sb="0" eb="2">
      <t>ケンドウ</t>
    </rPh>
    <phoneticPr fontId="5"/>
  </si>
  <si>
    <t>上越妙高駅前</t>
    <rPh sb="0" eb="2">
      <t>ジョウエツ</t>
    </rPh>
    <rPh sb="2" eb="4">
      <t>ミョウコウ</t>
    </rPh>
    <rPh sb="4" eb="5">
      <t>エキ</t>
    </rPh>
    <rPh sb="5" eb="6">
      <t>マエ</t>
    </rPh>
    <phoneticPr fontId="5"/>
  </si>
  <si>
    <t>フィニッシュ
アパホテル上越妙高駅前</t>
    <rPh sb="12" eb="14">
      <t>ジョウエツ</t>
    </rPh>
    <rPh sb="14" eb="16">
      <t>ミョウコウ</t>
    </rPh>
    <rPh sb="16" eb="18">
      <t>エキマエ</t>
    </rPh>
    <phoneticPr fontId="5"/>
  </si>
  <si>
    <t>OPEN/  02:39～04:48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phoneticPr fontId="4"/>
  </si>
  <si>
    <t>OPEN/  03:41～07:04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phoneticPr fontId="4"/>
  </si>
  <si>
    <t>OPEN/ 05:09～10:24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4"/>
  </si>
  <si>
    <t>OPEN/ 06:55～14:24
レシート取得して通過時間を自分で記入。
チェック後　信号右折（西行）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シンゴウ</t>
    </rPh>
    <rPh sb="46" eb="48">
      <t>ウセツ</t>
    </rPh>
    <rPh sb="49" eb="50">
      <t>ニシ</t>
    </rPh>
    <rPh sb="50" eb="51">
      <t>イキ</t>
    </rPh>
    <phoneticPr fontId="4"/>
  </si>
  <si>
    <t>OPEN/ 08:45～18:20
レシート取得して通過時間を自分で記入。
チェック後　信号を右折（北行）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シンゴウ</t>
    </rPh>
    <rPh sb="47" eb="49">
      <t>ウセツ</t>
    </rPh>
    <rPh sb="50" eb="51">
      <t>キタ</t>
    </rPh>
    <rPh sb="51" eb="52">
      <t>ユ</t>
    </rPh>
    <phoneticPr fontId="4"/>
  </si>
  <si>
    <t>OPEN/ 10:17～21:36
レシート取得して通過時間を自分で記入。
チェック後　木崎湖入口S　を直進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キサキ</t>
    </rPh>
    <rPh sb="46" eb="47">
      <t>コ</t>
    </rPh>
    <rPh sb="47" eb="49">
      <t>イリグチ</t>
    </rPh>
    <rPh sb="52" eb="54">
      <t>チョクシン</t>
    </rPh>
    <phoneticPr fontId="4"/>
  </si>
  <si>
    <r>
      <rPr>
        <b/>
        <sz val="9"/>
        <color rgb="FFFF0000"/>
        <rFont val="ＭＳ Ｐゴシック"/>
        <family val="3"/>
        <charset val="128"/>
      </rPr>
      <t>OPEN/ 13:08～　08/19 04:00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phoneticPr fontId="5"/>
  </si>
  <si>
    <t>BRM818上越400</t>
    <rPh sb="6" eb="8">
      <t>ジョウエツ</t>
    </rPh>
    <phoneticPr fontId="5"/>
  </si>
  <si>
    <t>PC3　セブン-イレブン佐久野沢店</t>
    <rPh sb="12" eb="14">
      <t>サク</t>
    </rPh>
    <rPh sb="14" eb="16">
      <t>ノザワ</t>
    </rPh>
    <rPh sb="16" eb="17">
      <t>テン</t>
    </rPh>
    <phoneticPr fontId="5"/>
  </si>
  <si>
    <t>PC4　道の駅　こぶちざわ</t>
    <rPh sb="4" eb="5">
      <t>ミチ</t>
    </rPh>
    <rPh sb="6" eb="7">
      <t>エキ</t>
    </rPh>
    <phoneticPr fontId="5"/>
  </si>
  <si>
    <t>PC5　セブンイレブン 松本今井店</t>
    <rPh sb="12" eb="14">
      <t>マツモト</t>
    </rPh>
    <rPh sb="14" eb="16">
      <t>イマイ</t>
    </rPh>
    <rPh sb="16" eb="17">
      <t>テン</t>
    </rPh>
    <phoneticPr fontId="5"/>
  </si>
  <si>
    <t>PC6　ローソン 大町木崎湖店</t>
    <phoneticPr fontId="4"/>
  </si>
  <si>
    <t>県道584→R292</t>
    <rPh sb="0" eb="2">
      <t>ケンドウ</t>
    </rPh>
    <phoneticPr fontId="5"/>
  </si>
  <si>
    <t>市道→県422</t>
    <rPh sb="0" eb="2">
      <t>シドウ</t>
    </rPh>
    <rPh sb="3" eb="4">
      <t>ケン</t>
    </rPh>
    <phoneticPr fontId="2"/>
  </si>
  <si>
    <t>ver1.0.1 正式版</t>
    <rPh sb="9" eb="11">
      <t>セイシキ</t>
    </rPh>
    <rPh sb="11" eb="12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</si>
</sst>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22" fontId="4" fillId="0" borderId="0" xfId="0" applyNumberFormat="1" applyFont="1" applyFill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right" vertical="center"/>
    </xf>
    <xf numFmtId="0" fontId="7" fillId="2" borderId="7" xfId="0" applyFont="1" applyFill="1" applyBorder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176" fontId="7" fillId="2" borderId="9" xfId="0" applyNumberFormat="1" applyFont="1" applyFill="1" applyBorder="1">
      <alignment vertical="center"/>
    </xf>
    <xf numFmtId="14" fontId="4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7" fillId="0" borderId="12" xfId="0" applyFont="1" applyBorder="1">
      <alignment vertical="center"/>
    </xf>
    <xf numFmtId="176" fontId="6" fillId="0" borderId="12" xfId="0" applyNumberFormat="1" applyFont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left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7" fillId="5" borderId="1" xfId="0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4"/>
  <sheetViews>
    <sheetView tabSelected="1" topLeftCell="A37" zoomScaleNormal="100" zoomScaleSheetLayoutView="100" workbookViewId="0">
      <selection activeCell="K3" sqref="K3"/>
    </sheetView>
  </sheetViews>
  <sheetFormatPr defaultColWidth="7.7265625" defaultRowHeight="12"/>
  <cols>
    <col min="1" max="1" width="5.36328125" style="4" bestFit="1" customWidth="1"/>
    <col min="2" max="3" width="4.6328125" style="15" customWidth="1"/>
    <col min="4" max="4" width="26.26953125" style="1" bestFit="1" customWidth="1"/>
    <col min="5" max="5" width="3.08984375" style="15" customWidth="1"/>
    <col min="6" max="6" width="6" style="1" customWidth="1"/>
    <col min="7" max="7" width="16" style="18" bestFit="1" customWidth="1"/>
    <col min="8" max="8" width="5.90625" style="3" bestFit="1" customWidth="1"/>
    <col min="9" max="9" width="6" style="17" bestFit="1" customWidth="1"/>
    <col min="10" max="10" width="0.36328125" style="1" customWidth="1"/>
    <col min="11" max="11" width="47.36328125" style="1" bestFit="1" customWidth="1"/>
    <col min="12" max="12" width="7.26953125" style="18" bestFit="1" customWidth="1"/>
    <col min="13" max="13" width="14.08984375" style="1" bestFit="1" customWidth="1"/>
    <col min="14" max="16384" width="7.7265625" style="1"/>
  </cols>
  <sheetData>
    <row r="1" spans="1:14">
      <c r="B1" s="61"/>
      <c r="C1" s="61"/>
      <c r="D1" s="2">
        <v>2018</v>
      </c>
      <c r="K1" s="50" t="s">
        <v>190</v>
      </c>
    </row>
    <row r="2" spans="1:14" ht="12.5" thickBot="1">
      <c r="B2" s="61"/>
      <c r="C2" s="61"/>
      <c r="D2" s="61" t="s">
        <v>183</v>
      </c>
      <c r="K2" s="45">
        <v>43325</v>
      </c>
    </row>
    <row r="3" spans="1:14" ht="12.5" thickBot="1"/>
    <row r="4" spans="1:14" ht="14.25" customHeight="1">
      <c r="A4" s="89"/>
      <c r="B4" s="83" t="s">
        <v>18</v>
      </c>
      <c r="C4" s="83" t="s">
        <v>17</v>
      </c>
      <c r="D4" s="91" t="s">
        <v>0</v>
      </c>
      <c r="E4" s="93" t="s">
        <v>5</v>
      </c>
      <c r="F4" s="85" t="s">
        <v>14</v>
      </c>
      <c r="G4" s="86"/>
      <c r="H4" s="87" t="s">
        <v>13</v>
      </c>
      <c r="I4" s="88"/>
      <c r="J4" s="55"/>
      <c r="K4" s="91" t="s">
        <v>4</v>
      </c>
      <c r="L4" s="81" t="s">
        <v>15</v>
      </c>
    </row>
    <row r="5" spans="1:14" ht="21.75" customHeight="1" thickBot="1">
      <c r="A5" s="90"/>
      <c r="B5" s="84"/>
      <c r="C5" s="84"/>
      <c r="D5" s="92"/>
      <c r="E5" s="94"/>
      <c r="F5" s="52" t="s">
        <v>12</v>
      </c>
      <c r="G5" s="52" t="s">
        <v>1</v>
      </c>
      <c r="H5" s="53" t="s">
        <v>2</v>
      </c>
      <c r="I5" s="54" t="s">
        <v>3</v>
      </c>
      <c r="J5" s="52"/>
      <c r="K5" s="92"/>
      <c r="L5" s="82"/>
    </row>
    <row r="6" spans="1:14" ht="21.75" customHeight="1" thickTop="1">
      <c r="A6" s="43">
        <v>1</v>
      </c>
      <c r="B6" s="62"/>
      <c r="C6" s="56"/>
      <c r="D6" s="27" t="s">
        <v>33</v>
      </c>
      <c r="E6" s="28"/>
      <c r="F6" s="27"/>
      <c r="G6" s="27" t="s">
        <v>37</v>
      </c>
      <c r="H6" s="29">
        <v>0</v>
      </c>
      <c r="I6" s="30">
        <v>0</v>
      </c>
      <c r="J6" s="27"/>
      <c r="K6" s="27" t="s">
        <v>34</v>
      </c>
      <c r="L6" s="31"/>
    </row>
    <row r="7" spans="1:14" ht="21.75" customHeight="1">
      <c r="A7" s="39">
        <f t="shared" ref="A7:A93" si="0">A6+1</f>
        <v>2</v>
      </c>
      <c r="B7" s="63" t="s">
        <v>20</v>
      </c>
      <c r="C7" s="69" t="s">
        <v>19</v>
      </c>
      <c r="D7" s="19" t="s">
        <v>35</v>
      </c>
      <c r="E7" s="26"/>
      <c r="F7" s="19" t="s">
        <v>6</v>
      </c>
      <c r="G7" s="19" t="s">
        <v>36</v>
      </c>
      <c r="H7" s="32">
        <f>I7-I6</f>
        <v>0.1</v>
      </c>
      <c r="I7" s="7">
        <v>0.1</v>
      </c>
      <c r="J7" s="19"/>
      <c r="K7" s="5"/>
      <c r="L7" s="33"/>
    </row>
    <row r="8" spans="1:14" ht="21.75" customHeight="1">
      <c r="A8" s="39">
        <f t="shared" si="0"/>
        <v>3</v>
      </c>
      <c r="B8" s="63" t="s">
        <v>20</v>
      </c>
      <c r="C8" s="57" t="s">
        <v>19</v>
      </c>
      <c r="D8" s="19" t="s">
        <v>38</v>
      </c>
      <c r="E8" s="26"/>
      <c r="F8" s="19" t="s">
        <v>8</v>
      </c>
      <c r="G8" s="19" t="s">
        <v>39</v>
      </c>
      <c r="H8" s="32">
        <f>I8-I7</f>
        <v>2.6999999999999997</v>
      </c>
      <c r="I8" s="7">
        <v>2.8</v>
      </c>
      <c r="J8" s="19"/>
      <c r="K8" s="9"/>
      <c r="L8" s="33"/>
    </row>
    <row r="9" spans="1:14" ht="21.75" customHeight="1">
      <c r="A9" s="39">
        <f t="shared" si="0"/>
        <v>4</v>
      </c>
      <c r="B9" s="63" t="s">
        <v>20</v>
      </c>
      <c r="C9" s="57" t="s">
        <v>19</v>
      </c>
      <c r="D9" s="9" t="s">
        <v>40</v>
      </c>
      <c r="E9" s="26"/>
      <c r="F9" s="19" t="s">
        <v>9</v>
      </c>
      <c r="G9" s="19" t="s">
        <v>39</v>
      </c>
      <c r="H9" s="32">
        <f>I9-I8</f>
        <v>6.1000000000000005</v>
      </c>
      <c r="I9" s="7">
        <v>8.9</v>
      </c>
      <c r="J9" s="19"/>
      <c r="K9" s="9"/>
      <c r="L9" s="33"/>
    </row>
    <row r="10" spans="1:14" ht="21.75" customHeight="1">
      <c r="A10" s="39">
        <f t="shared" si="0"/>
        <v>5</v>
      </c>
      <c r="B10" s="63" t="s">
        <v>21</v>
      </c>
      <c r="C10" s="69" t="s">
        <v>19</v>
      </c>
      <c r="D10" s="5" t="s">
        <v>43</v>
      </c>
      <c r="E10" s="26"/>
      <c r="F10" s="19" t="s">
        <v>27</v>
      </c>
      <c r="G10" s="19" t="s">
        <v>41</v>
      </c>
      <c r="H10" s="32">
        <f>I10-I9</f>
        <v>22.200000000000003</v>
      </c>
      <c r="I10" s="7">
        <v>31.1</v>
      </c>
      <c r="J10" s="19"/>
      <c r="K10" s="9" t="s">
        <v>42</v>
      </c>
      <c r="L10" s="33"/>
    </row>
    <row r="11" spans="1:14" ht="14">
      <c r="A11" s="39">
        <f t="shared" si="0"/>
        <v>6</v>
      </c>
      <c r="B11" s="72" t="s">
        <v>20</v>
      </c>
      <c r="C11" s="69" t="s">
        <v>19</v>
      </c>
      <c r="D11" s="5"/>
      <c r="E11" s="26"/>
      <c r="F11" s="19" t="s">
        <v>10</v>
      </c>
      <c r="G11" s="19" t="s">
        <v>7</v>
      </c>
      <c r="H11" s="32">
        <f>I11-I10</f>
        <v>3</v>
      </c>
      <c r="I11" s="7">
        <v>34.1</v>
      </c>
      <c r="J11" s="5"/>
      <c r="K11" s="9"/>
      <c r="L11" s="10"/>
      <c r="M11" s="13"/>
      <c r="N11" s="12"/>
    </row>
    <row r="12" spans="1:14" ht="14">
      <c r="A12" s="39">
        <f t="shared" si="0"/>
        <v>7</v>
      </c>
      <c r="B12" s="63" t="s">
        <v>25</v>
      </c>
      <c r="C12" s="69" t="s">
        <v>19</v>
      </c>
      <c r="D12" s="47" t="s">
        <v>44</v>
      </c>
      <c r="E12" s="16"/>
      <c r="F12" s="19" t="s">
        <v>10</v>
      </c>
      <c r="G12" s="66" t="s">
        <v>45</v>
      </c>
      <c r="H12" s="6">
        <f t="shared" ref="H12:H15" si="1">I12-I11</f>
        <v>0.60000000000000142</v>
      </c>
      <c r="I12" s="7">
        <v>34.700000000000003</v>
      </c>
      <c r="J12" s="5"/>
      <c r="K12" s="9"/>
      <c r="L12" s="10"/>
      <c r="M12" s="13"/>
      <c r="N12" s="12"/>
    </row>
    <row r="13" spans="1:14" ht="14">
      <c r="A13" s="39">
        <f t="shared" si="0"/>
        <v>8</v>
      </c>
      <c r="B13" s="63" t="s">
        <v>20</v>
      </c>
      <c r="C13" s="57" t="s">
        <v>19</v>
      </c>
      <c r="D13" s="5" t="s">
        <v>46</v>
      </c>
      <c r="E13" s="16"/>
      <c r="F13" s="19" t="s">
        <v>9</v>
      </c>
      <c r="G13" s="19" t="s">
        <v>39</v>
      </c>
      <c r="H13" s="6">
        <f t="shared" si="1"/>
        <v>1.7999999999999972</v>
      </c>
      <c r="I13" s="7">
        <v>36.5</v>
      </c>
      <c r="J13" s="5"/>
      <c r="K13" s="9"/>
      <c r="L13" s="10"/>
      <c r="M13" s="13"/>
      <c r="N13" s="12"/>
    </row>
    <row r="14" spans="1:14" ht="14">
      <c r="A14" s="39">
        <f t="shared" si="0"/>
        <v>9</v>
      </c>
      <c r="B14" s="63" t="s">
        <v>16</v>
      </c>
      <c r="C14" s="57" t="s">
        <v>19</v>
      </c>
      <c r="D14" s="5" t="s">
        <v>47</v>
      </c>
      <c r="E14" s="16"/>
      <c r="F14" s="19" t="s">
        <v>6</v>
      </c>
      <c r="G14" s="19" t="s">
        <v>48</v>
      </c>
      <c r="H14" s="6">
        <f t="shared" si="1"/>
        <v>7.8999999999999986</v>
      </c>
      <c r="I14" s="7">
        <v>44.4</v>
      </c>
      <c r="J14" s="5"/>
      <c r="K14" s="9"/>
      <c r="L14" s="10"/>
      <c r="M14" s="13"/>
      <c r="N14" s="12"/>
    </row>
    <row r="15" spans="1:14" ht="33">
      <c r="A15" s="40">
        <f t="shared" si="0"/>
        <v>10</v>
      </c>
      <c r="B15" s="64"/>
      <c r="C15" s="58"/>
      <c r="D15" s="25" t="s">
        <v>57</v>
      </c>
      <c r="E15" s="21"/>
      <c r="F15" s="48" t="s">
        <v>23</v>
      </c>
      <c r="G15" s="25" t="s">
        <v>48</v>
      </c>
      <c r="H15" s="22">
        <f t="shared" si="1"/>
        <v>11.700000000000003</v>
      </c>
      <c r="I15" s="23">
        <v>56.1</v>
      </c>
      <c r="J15" s="20"/>
      <c r="K15" s="25" t="s">
        <v>176</v>
      </c>
      <c r="L15" s="24">
        <f>I15-I6</f>
        <v>56.1</v>
      </c>
      <c r="M15" s="13"/>
      <c r="N15" s="14"/>
    </row>
    <row r="16" spans="1:14" ht="14">
      <c r="A16" s="39">
        <f t="shared" si="0"/>
        <v>11</v>
      </c>
      <c r="B16" s="72" t="s">
        <v>20</v>
      </c>
      <c r="C16" s="69" t="s">
        <v>19</v>
      </c>
      <c r="D16" s="47" t="s">
        <v>58</v>
      </c>
      <c r="E16" s="16"/>
      <c r="F16" s="47" t="s">
        <v>8</v>
      </c>
      <c r="G16" s="19" t="s">
        <v>7</v>
      </c>
      <c r="H16" s="6">
        <f t="shared" ref="H16:H93" si="2">I16-I15</f>
        <v>1.6999999999999957</v>
      </c>
      <c r="I16" s="7">
        <v>57.8</v>
      </c>
      <c r="J16" s="5"/>
      <c r="K16" s="9" t="s">
        <v>67</v>
      </c>
      <c r="L16" s="10"/>
      <c r="M16" s="13"/>
      <c r="N16" s="14"/>
    </row>
    <row r="17" spans="1:16" ht="14">
      <c r="A17" s="39">
        <f t="shared" si="0"/>
        <v>12</v>
      </c>
      <c r="B17" s="72" t="s">
        <v>16</v>
      </c>
      <c r="C17" s="69"/>
      <c r="D17" s="5" t="s">
        <v>59</v>
      </c>
      <c r="E17" s="16"/>
      <c r="F17" s="47" t="s">
        <v>9</v>
      </c>
      <c r="G17" s="49" t="s">
        <v>48</v>
      </c>
      <c r="H17" s="6">
        <f t="shared" si="2"/>
        <v>3.9000000000000057</v>
      </c>
      <c r="I17" s="7">
        <v>61.7</v>
      </c>
      <c r="J17" s="5"/>
      <c r="K17" s="9"/>
      <c r="L17" s="10"/>
      <c r="M17" s="51"/>
      <c r="N17" s="14"/>
    </row>
    <row r="18" spans="1:16" ht="14">
      <c r="A18" s="39">
        <f t="shared" si="0"/>
        <v>13</v>
      </c>
      <c r="B18" s="72" t="s">
        <v>60</v>
      </c>
      <c r="C18" s="69"/>
      <c r="D18" s="9"/>
      <c r="E18" s="16"/>
      <c r="F18" s="49" t="s">
        <v>10</v>
      </c>
      <c r="G18" s="5" t="s">
        <v>49</v>
      </c>
      <c r="H18" s="6">
        <f t="shared" si="2"/>
        <v>16.299999999999997</v>
      </c>
      <c r="I18" s="7">
        <v>78</v>
      </c>
      <c r="J18" s="5"/>
      <c r="K18" s="9" t="s">
        <v>61</v>
      </c>
      <c r="L18" s="10"/>
      <c r="M18" s="51"/>
      <c r="N18" s="14"/>
    </row>
    <row r="19" spans="1:16" ht="14">
      <c r="A19" s="39">
        <f t="shared" si="0"/>
        <v>14</v>
      </c>
      <c r="B19" s="72" t="s">
        <v>16</v>
      </c>
      <c r="C19" s="69"/>
      <c r="D19" s="9"/>
      <c r="E19" s="16"/>
      <c r="F19" s="49" t="s">
        <v>10</v>
      </c>
      <c r="G19" s="5" t="s">
        <v>70</v>
      </c>
      <c r="H19" s="6">
        <f t="shared" si="2"/>
        <v>6.5</v>
      </c>
      <c r="I19" s="7">
        <v>84.5</v>
      </c>
      <c r="J19" s="5"/>
      <c r="K19" s="9" t="s">
        <v>68</v>
      </c>
      <c r="L19" s="10"/>
      <c r="M19" s="51"/>
      <c r="N19" s="14"/>
    </row>
    <row r="20" spans="1:16" ht="14">
      <c r="A20" s="39">
        <f t="shared" si="0"/>
        <v>15</v>
      </c>
      <c r="B20" s="72" t="s">
        <v>20</v>
      </c>
      <c r="C20" s="69" t="s">
        <v>19</v>
      </c>
      <c r="D20" s="9"/>
      <c r="E20" s="16"/>
      <c r="F20" s="49" t="s">
        <v>69</v>
      </c>
      <c r="G20" s="5" t="s">
        <v>49</v>
      </c>
      <c r="H20" s="6">
        <f t="shared" si="2"/>
        <v>0.5</v>
      </c>
      <c r="I20" s="7">
        <v>85</v>
      </c>
      <c r="J20" s="5"/>
      <c r="K20" s="9"/>
      <c r="L20" s="10"/>
      <c r="M20" s="51"/>
      <c r="N20" s="14"/>
    </row>
    <row r="21" spans="1:16" ht="14">
      <c r="A21" s="39">
        <f t="shared" si="0"/>
        <v>16</v>
      </c>
      <c r="B21" s="72" t="s">
        <v>20</v>
      </c>
      <c r="C21" s="69" t="s">
        <v>19</v>
      </c>
      <c r="D21" s="9" t="s">
        <v>50</v>
      </c>
      <c r="E21" s="16"/>
      <c r="F21" s="49" t="s">
        <v>10</v>
      </c>
      <c r="G21" s="5" t="s">
        <v>51</v>
      </c>
      <c r="H21" s="6">
        <f t="shared" si="2"/>
        <v>4.5999999999999943</v>
      </c>
      <c r="I21" s="7">
        <v>89.6</v>
      </c>
      <c r="J21" s="5"/>
      <c r="K21" s="9"/>
      <c r="L21" s="10"/>
      <c r="M21" s="51"/>
      <c r="N21" s="14"/>
    </row>
    <row r="22" spans="1:16" ht="14">
      <c r="A22" s="39">
        <f t="shared" si="0"/>
        <v>17</v>
      </c>
      <c r="B22" s="72" t="s">
        <v>16</v>
      </c>
      <c r="C22" s="69" t="s">
        <v>19</v>
      </c>
      <c r="D22" s="9" t="s">
        <v>52</v>
      </c>
      <c r="E22" s="16"/>
      <c r="F22" s="47" t="s">
        <v>9</v>
      </c>
      <c r="G22" s="5" t="s">
        <v>71</v>
      </c>
      <c r="H22" s="6">
        <f t="shared" ref="H22:H29" si="3">I22-I21</f>
        <v>0.40000000000000568</v>
      </c>
      <c r="I22" s="7">
        <v>90</v>
      </c>
      <c r="J22" s="5"/>
      <c r="K22" s="9"/>
      <c r="L22" s="8"/>
      <c r="M22" s="51"/>
      <c r="N22" s="14"/>
    </row>
    <row r="23" spans="1:16" ht="33">
      <c r="A23" s="40">
        <f t="shared" si="0"/>
        <v>18</v>
      </c>
      <c r="B23" s="64"/>
      <c r="C23" s="58"/>
      <c r="D23" s="25" t="s">
        <v>62</v>
      </c>
      <c r="E23" s="21"/>
      <c r="F23" s="48" t="s">
        <v>23</v>
      </c>
      <c r="G23" s="20" t="s">
        <v>54</v>
      </c>
      <c r="H23" s="22">
        <f t="shared" si="3"/>
        <v>0.59999999999999432</v>
      </c>
      <c r="I23" s="23">
        <v>90.6</v>
      </c>
      <c r="J23" s="20"/>
      <c r="K23" s="25" t="s">
        <v>177</v>
      </c>
      <c r="L23" s="24">
        <f>I23-I15</f>
        <v>34.499999999999993</v>
      </c>
      <c r="M23" s="51"/>
      <c r="N23" s="14"/>
    </row>
    <row r="24" spans="1:16" ht="14">
      <c r="A24" s="39">
        <f t="shared" si="0"/>
        <v>19</v>
      </c>
      <c r="B24" s="72" t="s">
        <v>16</v>
      </c>
      <c r="C24" s="69" t="s">
        <v>19</v>
      </c>
      <c r="D24" s="5" t="s">
        <v>64</v>
      </c>
      <c r="E24" s="16"/>
      <c r="F24" s="5" t="s">
        <v>63</v>
      </c>
      <c r="G24" s="5" t="s">
        <v>53</v>
      </c>
      <c r="H24" s="6">
        <f t="shared" si="3"/>
        <v>1.4000000000000057</v>
      </c>
      <c r="I24" s="7">
        <v>92</v>
      </c>
      <c r="J24" s="5"/>
      <c r="K24" s="9"/>
      <c r="L24" s="10"/>
      <c r="M24" s="51"/>
      <c r="N24" s="14"/>
    </row>
    <row r="25" spans="1:16" ht="13.5" customHeight="1">
      <c r="A25" s="39">
        <f t="shared" si="0"/>
        <v>20</v>
      </c>
      <c r="B25" s="72" t="s">
        <v>22</v>
      </c>
      <c r="C25" s="69"/>
      <c r="D25" s="5"/>
      <c r="E25" s="16"/>
      <c r="F25" s="5" t="s">
        <v>63</v>
      </c>
      <c r="G25" s="5" t="s">
        <v>7</v>
      </c>
      <c r="H25" s="6">
        <f t="shared" si="3"/>
        <v>7.5</v>
      </c>
      <c r="I25" s="7">
        <v>99.5</v>
      </c>
      <c r="J25" s="5"/>
      <c r="K25" s="9"/>
      <c r="L25" s="10"/>
      <c r="M25" s="51"/>
      <c r="N25" s="14"/>
    </row>
    <row r="26" spans="1:16" ht="14">
      <c r="A26" s="39">
        <f t="shared" si="0"/>
        <v>21</v>
      </c>
      <c r="B26" s="72" t="s">
        <v>16</v>
      </c>
      <c r="C26" s="69"/>
      <c r="D26" s="5"/>
      <c r="E26" s="16"/>
      <c r="F26" s="5" t="s">
        <v>26</v>
      </c>
      <c r="G26" s="5" t="s">
        <v>55</v>
      </c>
      <c r="H26" s="6">
        <f t="shared" si="3"/>
        <v>9.9999999999994316E-2</v>
      </c>
      <c r="I26" s="7">
        <v>99.6</v>
      </c>
      <c r="J26" s="5"/>
      <c r="K26" s="9" t="s">
        <v>72</v>
      </c>
      <c r="L26" s="10"/>
      <c r="M26" s="51"/>
      <c r="N26" s="14"/>
    </row>
    <row r="27" spans="1:16" s="11" customFormat="1" ht="14">
      <c r="A27" s="39">
        <f t="shared" si="0"/>
        <v>22</v>
      </c>
      <c r="B27" s="72" t="s">
        <v>22</v>
      </c>
      <c r="C27" s="69"/>
      <c r="D27" s="47" t="s">
        <v>74</v>
      </c>
      <c r="E27" s="16"/>
      <c r="F27" s="5" t="s">
        <v>73</v>
      </c>
      <c r="G27" s="9" t="s">
        <v>54</v>
      </c>
      <c r="H27" s="6">
        <f t="shared" si="3"/>
        <v>1.9000000000000057</v>
      </c>
      <c r="I27" s="7">
        <v>101.5</v>
      </c>
      <c r="J27" s="5"/>
      <c r="K27" s="5" t="s">
        <v>75</v>
      </c>
      <c r="L27" s="10"/>
      <c r="M27" s="51"/>
      <c r="N27" s="14"/>
      <c r="P27" s="1"/>
    </row>
    <row r="28" spans="1:16" ht="14">
      <c r="A28" s="39">
        <f t="shared" si="0"/>
        <v>23</v>
      </c>
      <c r="B28" s="63" t="s">
        <v>16</v>
      </c>
      <c r="C28" s="69"/>
      <c r="D28" s="47"/>
      <c r="E28" s="16"/>
      <c r="F28" s="5" t="s">
        <v>73</v>
      </c>
      <c r="G28" s="9" t="s">
        <v>76</v>
      </c>
      <c r="H28" s="6">
        <f t="shared" si="3"/>
        <v>0.20000000000000284</v>
      </c>
      <c r="I28" s="7">
        <v>101.7</v>
      </c>
      <c r="J28" s="5"/>
      <c r="K28" s="5"/>
      <c r="L28" s="10"/>
      <c r="M28" s="13"/>
      <c r="N28" s="14"/>
    </row>
    <row r="29" spans="1:16" ht="14">
      <c r="A29" s="39">
        <f t="shared" si="0"/>
        <v>24</v>
      </c>
      <c r="B29" s="72" t="s">
        <v>20</v>
      </c>
      <c r="C29" s="69" t="s">
        <v>19</v>
      </c>
      <c r="D29" s="47"/>
      <c r="E29" s="16"/>
      <c r="F29" s="5" t="s">
        <v>56</v>
      </c>
      <c r="G29" s="9" t="s">
        <v>77</v>
      </c>
      <c r="H29" s="6">
        <f t="shared" si="3"/>
        <v>2.8999999999999915</v>
      </c>
      <c r="I29" s="7">
        <v>104.6</v>
      </c>
      <c r="J29" s="5"/>
      <c r="K29" s="5"/>
      <c r="L29" s="10"/>
      <c r="M29" s="51"/>
      <c r="N29" s="14"/>
    </row>
    <row r="30" spans="1:16" ht="14">
      <c r="A30" s="39">
        <f t="shared" si="0"/>
        <v>25</v>
      </c>
      <c r="B30" s="72" t="s">
        <v>20</v>
      </c>
      <c r="C30" s="69" t="s">
        <v>19</v>
      </c>
      <c r="D30" s="5" t="s">
        <v>78</v>
      </c>
      <c r="E30" s="16"/>
      <c r="F30" s="5" t="s">
        <v>73</v>
      </c>
      <c r="G30" s="9" t="s">
        <v>7</v>
      </c>
      <c r="H30" s="6">
        <f t="shared" si="2"/>
        <v>0.60000000000000853</v>
      </c>
      <c r="I30" s="7">
        <v>105.2</v>
      </c>
      <c r="J30" s="5"/>
      <c r="K30" s="5"/>
      <c r="L30" s="8"/>
      <c r="M30" s="51"/>
      <c r="N30" s="14"/>
    </row>
    <row r="31" spans="1:16" ht="14">
      <c r="A31" s="39">
        <f t="shared" si="0"/>
        <v>26</v>
      </c>
      <c r="B31" s="72" t="s">
        <v>20</v>
      </c>
      <c r="C31" s="69" t="s">
        <v>19</v>
      </c>
      <c r="D31" s="5" t="s">
        <v>79</v>
      </c>
      <c r="E31" s="16"/>
      <c r="F31" s="5" t="s">
        <v>56</v>
      </c>
      <c r="G31" s="9" t="s">
        <v>81</v>
      </c>
      <c r="H31" s="6">
        <f t="shared" si="2"/>
        <v>3.2999999999999972</v>
      </c>
      <c r="I31" s="7">
        <v>108.5</v>
      </c>
      <c r="J31" s="5"/>
      <c r="K31" s="5" t="s">
        <v>80</v>
      </c>
      <c r="L31" s="8"/>
      <c r="M31" s="51"/>
      <c r="N31" s="14"/>
    </row>
    <row r="32" spans="1:16" ht="14">
      <c r="A32" s="39">
        <f t="shared" si="0"/>
        <v>27</v>
      </c>
      <c r="B32" s="63" t="s">
        <v>16</v>
      </c>
      <c r="C32" s="69" t="s">
        <v>19</v>
      </c>
      <c r="D32" s="5" t="s">
        <v>82</v>
      </c>
      <c r="E32" s="16"/>
      <c r="F32" s="5" t="s">
        <v>73</v>
      </c>
      <c r="G32" s="9" t="s">
        <v>83</v>
      </c>
      <c r="H32" s="6">
        <f t="shared" si="2"/>
        <v>3.7000000000000028</v>
      </c>
      <c r="I32" s="7">
        <v>112.2</v>
      </c>
      <c r="J32" s="5"/>
      <c r="K32" s="5"/>
      <c r="L32" s="8"/>
      <c r="M32" s="51"/>
      <c r="N32" s="14"/>
    </row>
    <row r="33" spans="1:16" s="11" customFormat="1" ht="14">
      <c r="A33" s="39">
        <f t="shared" si="0"/>
        <v>28</v>
      </c>
      <c r="B33" s="72" t="s">
        <v>20</v>
      </c>
      <c r="C33" s="69" t="s">
        <v>19</v>
      </c>
      <c r="D33" s="47" t="s">
        <v>84</v>
      </c>
      <c r="E33" s="16"/>
      <c r="F33" s="5" t="s">
        <v>10</v>
      </c>
      <c r="G33" s="9" t="s">
        <v>85</v>
      </c>
      <c r="H33" s="6">
        <f t="shared" si="2"/>
        <v>0.39999999999999147</v>
      </c>
      <c r="I33" s="7">
        <v>112.6</v>
      </c>
      <c r="J33" s="5"/>
      <c r="K33" s="9"/>
      <c r="L33" s="10"/>
      <c r="M33" s="51"/>
      <c r="N33" s="14"/>
      <c r="P33" s="1"/>
    </row>
    <row r="34" spans="1:16" s="11" customFormat="1" ht="14">
      <c r="A34" s="39">
        <f t="shared" si="0"/>
        <v>29</v>
      </c>
      <c r="B34" s="72" t="s">
        <v>20</v>
      </c>
      <c r="C34" s="69" t="s">
        <v>19</v>
      </c>
      <c r="D34" s="47" t="s">
        <v>86</v>
      </c>
      <c r="E34" s="16"/>
      <c r="F34" s="5" t="s">
        <v>9</v>
      </c>
      <c r="G34" s="9" t="s">
        <v>87</v>
      </c>
      <c r="H34" s="6">
        <f t="shared" si="2"/>
        <v>1.2000000000000028</v>
      </c>
      <c r="I34" s="7">
        <v>113.8</v>
      </c>
      <c r="J34" s="5"/>
      <c r="K34" s="5"/>
      <c r="L34" s="10"/>
      <c r="M34" s="51"/>
      <c r="N34" s="14"/>
      <c r="P34" s="1"/>
    </row>
    <row r="35" spans="1:16" s="11" customFormat="1" ht="14">
      <c r="A35" s="39">
        <f t="shared" si="0"/>
        <v>30</v>
      </c>
      <c r="B35" s="63" t="s">
        <v>65</v>
      </c>
      <c r="C35" s="68"/>
      <c r="D35" s="49"/>
      <c r="E35" s="16"/>
      <c r="F35" s="47" t="s">
        <v>8</v>
      </c>
      <c r="G35" s="9" t="s">
        <v>87</v>
      </c>
      <c r="H35" s="6">
        <f t="shared" si="2"/>
        <v>1.7999999999999972</v>
      </c>
      <c r="I35" s="7">
        <v>115.6</v>
      </c>
      <c r="J35" s="5"/>
      <c r="K35" s="5" t="s">
        <v>88</v>
      </c>
      <c r="L35" s="10"/>
      <c r="M35" s="51"/>
      <c r="N35" s="14"/>
      <c r="P35" s="1"/>
    </row>
    <row r="36" spans="1:16" s="11" customFormat="1" ht="14">
      <c r="A36" s="39">
        <f t="shared" si="0"/>
        <v>31</v>
      </c>
      <c r="B36" s="72" t="s">
        <v>21</v>
      </c>
      <c r="C36" s="69" t="s">
        <v>19</v>
      </c>
      <c r="D36" s="5" t="s">
        <v>89</v>
      </c>
      <c r="E36" s="16"/>
      <c r="F36" s="5" t="s">
        <v>56</v>
      </c>
      <c r="G36" s="9" t="s">
        <v>90</v>
      </c>
      <c r="H36" s="6">
        <f t="shared" si="2"/>
        <v>0.90000000000000568</v>
      </c>
      <c r="I36" s="7">
        <v>116.5</v>
      </c>
      <c r="J36" s="5"/>
      <c r="K36" s="9"/>
      <c r="L36" s="10"/>
      <c r="M36" s="51"/>
      <c r="N36" s="14"/>
      <c r="P36" s="1"/>
    </row>
    <row r="37" spans="1:16" s="11" customFormat="1" ht="22">
      <c r="A37" s="39">
        <f t="shared" si="0"/>
        <v>32</v>
      </c>
      <c r="B37" s="72" t="s">
        <v>22</v>
      </c>
      <c r="C37" s="69"/>
      <c r="D37" s="47" t="s">
        <v>92</v>
      </c>
      <c r="E37" s="46" t="s">
        <v>11</v>
      </c>
      <c r="F37" s="49" t="s">
        <v>9</v>
      </c>
      <c r="G37" s="5" t="s">
        <v>189</v>
      </c>
      <c r="H37" s="6">
        <f t="shared" si="2"/>
        <v>0.5</v>
      </c>
      <c r="I37" s="7">
        <v>117</v>
      </c>
      <c r="J37" s="5"/>
      <c r="K37" s="9" t="s">
        <v>93</v>
      </c>
      <c r="L37" s="10"/>
      <c r="M37" s="51"/>
      <c r="N37" s="14"/>
      <c r="P37" s="1"/>
    </row>
    <row r="38" spans="1:16" s="11" customFormat="1" ht="14">
      <c r="A38" s="39">
        <f t="shared" si="0"/>
        <v>33</v>
      </c>
      <c r="B38" s="70" t="s">
        <v>25</v>
      </c>
      <c r="C38" s="69"/>
      <c r="D38" s="47"/>
      <c r="E38" s="16"/>
      <c r="F38" s="49" t="s">
        <v>10</v>
      </c>
      <c r="G38" s="5" t="s">
        <v>94</v>
      </c>
      <c r="H38" s="6">
        <f t="shared" si="2"/>
        <v>3.0999999999999943</v>
      </c>
      <c r="I38" s="7">
        <v>120.1</v>
      </c>
      <c r="J38" s="5"/>
      <c r="K38" s="9" t="s">
        <v>95</v>
      </c>
      <c r="L38" s="10"/>
      <c r="M38" s="51"/>
      <c r="N38" s="14"/>
      <c r="P38" s="1"/>
    </row>
    <row r="39" spans="1:16" s="11" customFormat="1" ht="14">
      <c r="A39" s="39">
        <f t="shared" si="0"/>
        <v>34</v>
      </c>
      <c r="B39" s="72" t="s">
        <v>16</v>
      </c>
      <c r="C39" s="69"/>
      <c r="D39" s="47"/>
      <c r="E39" s="16"/>
      <c r="F39" s="49" t="s">
        <v>9</v>
      </c>
      <c r="G39" s="5" t="s">
        <v>94</v>
      </c>
      <c r="H39" s="6">
        <f t="shared" si="2"/>
        <v>7.8000000000000114</v>
      </c>
      <c r="I39" s="7">
        <v>127.9</v>
      </c>
      <c r="J39" s="5"/>
      <c r="K39" s="9"/>
      <c r="L39" s="10"/>
      <c r="M39" s="51"/>
      <c r="N39" s="14"/>
      <c r="P39" s="1"/>
    </row>
    <row r="40" spans="1:16" s="11" customFormat="1" ht="14">
      <c r="A40" s="39">
        <f t="shared" si="0"/>
        <v>35</v>
      </c>
      <c r="B40" s="72" t="s">
        <v>16</v>
      </c>
      <c r="C40" s="69" t="s">
        <v>19</v>
      </c>
      <c r="D40" s="47" t="s">
        <v>97</v>
      </c>
      <c r="E40" s="16"/>
      <c r="F40" s="49" t="s">
        <v>9</v>
      </c>
      <c r="G40" s="5" t="s">
        <v>96</v>
      </c>
      <c r="H40" s="6">
        <f t="shared" si="2"/>
        <v>0.59999999999999432</v>
      </c>
      <c r="I40" s="7">
        <v>128.5</v>
      </c>
      <c r="J40" s="5"/>
      <c r="K40" s="9"/>
      <c r="L40" s="10"/>
      <c r="M40" s="51"/>
      <c r="N40" s="14"/>
      <c r="P40" s="1"/>
    </row>
    <row r="41" spans="1:16" s="11" customFormat="1" ht="14">
      <c r="A41" s="39">
        <f t="shared" si="0"/>
        <v>36</v>
      </c>
      <c r="B41" s="72" t="s">
        <v>16</v>
      </c>
      <c r="C41" s="69"/>
      <c r="D41" s="47"/>
      <c r="E41" s="16"/>
      <c r="F41" s="49" t="s">
        <v>9</v>
      </c>
      <c r="G41" s="5" t="s">
        <v>98</v>
      </c>
      <c r="H41" s="6">
        <f t="shared" si="2"/>
        <v>1</v>
      </c>
      <c r="I41" s="7">
        <v>129.5</v>
      </c>
      <c r="J41" s="5"/>
      <c r="K41" s="9"/>
      <c r="L41" s="10"/>
      <c r="M41" s="51"/>
      <c r="N41" s="14"/>
      <c r="P41" s="1"/>
    </row>
    <row r="42" spans="1:16" s="11" customFormat="1" ht="14">
      <c r="A42" s="39">
        <f t="shared" si="0"/>
        <v>37</v>
      </c>
      <c r="B42" s="72" t="s">
        <v>20</v>
      </c>
      <c r="C42" s="69" t="s">
        <v>19</v>
      </c>
      <c r="D42" s="47" t="s">
        <v>99</v>
      </c>
      <c r="E42" s="16"/>
      <c r="F42" s="49" t="s">
        <v>100</v>
      </c>
      <c r="G42" s="5" t="s">
        <v>101</v>
      </c>
      <c r="H42" s="6">
        <f t="shared" si="2"/>
        <v>10.5</v>
      </c>
      <c r="I42" s="7">
        <v>140</v>
      </c>
      <c r="J42" s="5"/>
      <c r="K42" s="9"/>
      <c r="L42" s="10"/>
      <c r="M42" s="51"/>
      <c r="N42" s="14"/>
      <c r="P42" s="1"/>
    </row>
    <row r="43" spans="1:16" s="11" customFormat="1" ht="33">
      <c r="A43" s="40">
        <f t="shared" si="0"/>
        <v>38</v>
      </c>
      <c r="B43" s="64"/>
      <c r="C43" s="58"/>
      <c r="D43" s="25" t="s">
        <v>184</v>
      </c>
      <c r="E43" s="21"/>
      <c r="F43" s="48" t="s">
        <v>24</v>
      </c>
      <c r="G43" s="20" t="s">
        <v>54</v>
      </c>
      <c r="H43" s="22">
        <f t="shared" si="2"/>
        <v>0.59999999999999432</v>
      </c>
      <c r="I43" s="23">
        <v>140.6</v>
      </c>
      <c r="J43" s="20"/>
      <c r="K43" s="25" t="s">
        <v>178</v>
      </c>
      <c r="L43" s="24">
        <f>I43-I23</f>
        <v>50</v>
      </c>
      <c r="M43" s="51"/>
      <c r="N43" s="14"/>
      <c r="P43" s="1"/>
    </row>
    <row r="44" spans="1:16" s="11" customFormat="1" ht="14">
      <c r="A44" s="39">
        <f t="shared" si="0"/>
        <v>39</v>
      </c>
      <c r="B44" s="72" t="s">
        <v>16</v>
      </c>
      <c r="C44" s="69"/>
      <c r="D44" s="49"/>
      <c r="E44" s="16"/>
      <c r="F44" s="47" t="s">
        <v>9</v>
      </c>
      <c r="G44" s="5" t="s">
        <v>102</v>
      </c>
      <c r="H44" s="6">
        <f t="shared" si="2"/>
        <v>3.5</v>
      </c>
      <c r="I44" s="7">
        <v>144.1</v>
      </c>
      <c r="J44" s="5"/>
      <c r="K44" s="9"/>
      <c r="L44" s="10"/>
      <c r="M44" s="51"/>
      <c r="N44" s="71"/>
    </row>
    <row r="45" spans="1:16" s="11" customFormat="1" ht="14">
      <c r="A45" s="39">
        <f t="shared" si="0"/>
        <v>40</v>
      </c>
      <c r="B45" s="72"/>
      <c r="C45" s="69"/>
      <c r="D45" s="5" t="s">
        <v>103</v>
      </c>
      <c r="E45" s="16"/>
      <c r="F45" s="5" t="s">
        <v>28</v>
      </c>
      <c r="G45" s="5" t="s">
        <v>102</v>
      </c>
      <c r="H45" s="6">
        <f t="shared" si="2"/>
        <v>34.900000000000006</v>
      </c>
      <c r="I45" s="7">
        <v>179</v>
      </c>
      <c r="J45" s="5"/>
      <c r="K45" s="5" t="s">
        <v>104</v>
      </c>
      <c r="L45" s="8"/>
      <c r="M45" s="51"/>
      <c r="N45" s="71"/>
    </row>
    <row r="46" spans="1:16" s="11" customFormat="1" ht="14">
      <c r="A46" s="39">
        <f t="shared" si="0"/>
        <v>41</v>
      </c>
      <c r="B46" s="72" t="s">
        <v>21</v>
      </c>
      <c r="C46" s="69" t="s">
        <v>19</v>
      </c>
      <c r="D46" s="5" t="s">
        <v>105</v>
      </c>
      <c r="E46" s="16"/>
      <c r="F46" s="5" t="s">
        <v>106</v>
      </c>
      <c r="G46" s="5" t="s">
        <v>107</v>
      </c>
      <c r="H46" s="6">
        <f t="shared" si="2"/>
        <v>1.5999999999999943</v>
      </c>
      <c r="I46" s="7">
        <v>180.6</v>
      </c>
      <c r="J46" s="5"/>
      <c r="K46" s="5" t="s">
        <v>108</v>
      </c>
      <c r="L46" s="8"/>
      <c r="M46" s="51"/>
      <c r="N46" s="71"/>
    </row>
    <row r="47" spans="1:16" s="11" customFormat="1" ht="33">
      <c r="A47" s="40">
        <f t="shared" si="0"/>
        <v>42</v>
      </c>
      <c r="B47" s="64" t="s">
        <v>143</v>
      </c>
      <c r="C47" s="58" t="s">
        <v>19</v>
      </c>
      <c r="D47" s="25" t="s">
        <v>185</v>
      </c>
      <c r="E47" s="21"/>
      <c r="F47" s="20" t="s">
        <v>29</v>
      </c>
      <c r="G47" s="25" t="s">
        <v>7</v>
      </c>
      <c r="H47" s="22">
        <f t="shared" si="2"/>
        <v>20.400000000000006</v>
      </c>
      <c r="I47" s="23">
        <v>201</v>
      </c>
      <c r="J47" s="5"/>
      <c r="K47" s="25" t="s">
        <v>179</v>
      </c>
      <c r="L47" s="24">
        <f>I47-I43</f>
        <v>60.400000000000006</v>
      </c>
      <c r="M47" s="51"/>
      <c r="N47" s="71"/>
    </row>
    <row r="48" spans="1:16" s="11" customFormat="1" ht="14">
      <c r="A48" s="39">
        <f t="shared" si="0"/>
        <v>43</v>
      </c>
      <c r="B48" s="72" t="s">
        <v>25</v>
      </c>
      <c r="C48" s="69"/>
      <c r="D48" s="5"/>
      <c r="E48" s="16"/>
      <c r="F48" s="5" t="s">
        <v>109</v>
      </c>
      <c r="G48" s="5" t="s">
        <v>110</v>
      </c>
      <c r="H48" s="6">
        <f t="shared" si="2"/>
        <v>1.5</v>
      </c>
      <c r="I48" s="7">
        <v>202.5</v>
      </c>
      <c r="J48" s="5"/>
      <c r="K48" s="67" t="s">
        <v>111</v>
      </c>
      <c r="L48" s="10"/>
      <c r="M48" s="51"/>
      <c r="N48" s="71"/>
    </row>
    <row r="49" spans="1:14" s="11" customFormat="1" ht="14">
      <c r="A49" s="39">
        <f t="shared" si="0"/>
        <v>44</v>
      </c>
      <c r="B49" s="72" t="s">
        <v>16</v>
      </c>
      <c r="C49" s="69"/>
      <c r="D49" s="73"/>
      <c r="E49" s="74"/>
      <c r="F49" s="73" t="s">
        <v>6</v>
      </c>
      <c r="G49" s="75" t="s">
        <v>7</v>
      </c>
      <c r="H49" s="76">
        <f t="shared" si="2"/>
        <v>9.9999999999994316E-2</v>
      </c>
      <c r="I49" s="77">
        <v>202.6</v>
      </c>
      <c r="J49" s="73"/>
      <c r="K49" s="75"/>
      <c r="L49" s="10"/>
      <c r="M49" s="51"/>
      <c r="N49" s="71"/>
    </row>
    <row r="50" spans="1:14" s="11" customFormat="1" ht="14">
      <c r="A50" s="39">
        <f t="shared" si="0"/>
        <v>45</v>
      </c>
      <c r="B50" s="72" t="s">
        <v>16</v>
      </c>
      <c r="C50" s="69"/>
      <c r="D50" s="73"/>
      <c r="E50" s="74"/>
      <c r="F50" s="73" t="s">
        <v>6</v>
      </c>
      <c r="G50" s="75" t="s">
        <v>112</v>
      </c>
      <c r="H50" s="76">
        <f t="shared" si="2"/>
        <v>1.8000000000000114</v>
      </c>
      <c r="I50" s="77">
        <v>204.4</v>
      </c>
      <c r="J50" s="73"/>
      <c r="K50" s="75"/>
      <c r="L50" s="10"/>
      <c r="M50" s="51"/>
      <c r="N50" s="71"/>
    </row>
    <row r="51" spans="1:14" s="11" customFormat="1" ht="14">
      <c r="A51" s="39">
        <f t="shared" si="0"/>
        <v>46</v>
      </c>
      <c r="B51" s="72" t="s">
        <v>16</v>
      </c>
      <c r="C51" s="69" t="s">
        <v>19</v>
      </c>
      <c r="D51" s="73" t="s">
        <v>113</v>
      </c>
      <c r="E51" s="74"/>
      <c r="F51" s="73" t="s">
        <v>6</v>
      </c>
      <c r="G51" s="75" t="s">
        <v>112</v>
      </c>
      <c r="H51" s="76">
        <f t="shared" si="2"/>
        <v>0.5</v>
      </c>
      <c r="I51" s="77">
        <v>204.9</v>
      </c>
      <c r="J51" s="73"/>
      <c r="K51" s="75"/>
      <c r="L51" s="10"/>
      <c r="M51" s="51"/>
      <c r="N51" s="71"/>
    </row>
    <row r="52" spans="1:14" s="11" customFormat="1" ht="14">
      <c r="A52" s="39">
        <f t="shared" si="0"/>
        <v>47</v>
      </c>
      <c r="B52" s="72" t="s">
        <v>115</v>
      </c>
      <c r="C52" s="69"/>
      <c r="D52" s="73"/>
      <c r="E52" s="74"/>
      <c r="F52" s="73" t="s">
        <v>6</v>
      </c>
      <c r="G52" s="75" t="s">
        <v>114</v>
      </c>
      <c r="H52" s="76">
        <f t="shared" si="2"/>
        <v>2.7999999999999829</v>
      </c>
      <c r="I52" s="77">
        <v>207.7</v>
      </c>
      <c r="J52" s="73"/>
      <c r="K52" s="75" t="s">
        <v>116</v>
      </c>
      <c r="L52" s="10"/>
      <c r="M52" s="51"/>
      <c r="N52" s="71"/>
    </row>
    <row r="53" spans="1:14" s="11" customFormat="1" ht="14">
      <c r="A53" s="39">
        <f t="shared" si="0"/>
        <v>48</v>
      </c>
      <c r="B53" s="72" t="s">
        <v>20</v>
      </c>
      <c r="C53" s="69" t="s">
        <v>19</v>
      </c>
      <c r="D53" s="73"/>
      <c r="E53" s="74"/>
      <c r="F53" s="73" t="s">
        <v>69</v>
      </c>
      <c r="G53" s="75" t="s">
        <v>117</v>
      </c>
      <c r="H53" s="76">
        <f t="shared" si="2"/>
        <v>0.80000000000001137</v>
      </c>
      <c r="I53" s="77">
        <v>208.5</v>
      </c>
      <c r="J53" s="73"/>
      <c r="K53" s="75"/>
      <c r="L53" s="10"/>
      <c r="M53" s="51"/>
      <c r="N53" s="71"/>
    </row>
    <row r="54" spans="1:14" s="11" customFormat="1" ht="22">
      <c r="A54" s="39">
        <f t="shared" si="0"/>
        <v>49</v>
      </c>
      <c r="B54" s="72" t="s">
        <v>20</v>
      </c>
      <c r="C54" s="69" t="s">
        <v>19</v>
      </c>
      <c r="D54" s="73" t="s">
        <v>118</v>
      </c>
      <c r="E54" s="74"/>
      <c r="F54" s="73" t="s">
        <v>100</v>
      </c>
      <c r="G54" s="75" t="s">
        <v>119</v>
      </c>
      <c r="H54" s="76">
        <f t="shared" si="2"/>
        <v>2.5999999999999943</v>
      </c>
      <c r="I54" s="77">
        <v>211.1</v>
      </c>
      <c r="J54" s="73"/>
      <c r="K54" s="75" t="s">
        <v>120</v>
      </c>
      <c r="L54" s="10"/>
      <c r="M54" s="51"/>
      <c r="N54" s="71"/>
    </row>
    <row r="55" spans="1:14" s="11" customFormat="1" ht="14">
      <c r="A55" s="39">
        <f t="shared" si="0"/>
        <v>50</v>
      </c>
      <c r="B55" s="72" t="s">
        <v>21</v>
      </c>
      <c r="C55" s="69"/>
      <c r="D55" s="73"/>
      <c r="E55" s="74"/>
      <c r="F55" s="73" t="s">
        <v>100</v>
      </c>
      <c r="G55" s="75" t="s">
        <v>112</v>
      </c>
      <c r="H55" s="76">
        <f t="shared" si="2"/>
        <v>1.7000000000000171</v>
      </c>
      <c r="I55" s="77">
        <v>212.8</v>
      </c>
      <c r="J55" s="73"/>
      <c r="K55" s="75"/>
      <c r="L55" s="10"/>
      <c r="M55" s="51"/>
      <c r="N55" s="71"/>
    </row>
    <row r="56" spans="1:14" s="11" customFormat="1" ht="14">
      <c r="A56" s="39">
        <f t="shared" si="0"/>
        <v>51</v>
      </c>
      <c r="B56" s="72" t="s">
        <v>65</v>
      </c>
      <c r="C56" s="69" t="s">
        <v>19</v>
      </c>
      <c r="D56" s="73" t="s">
        <v>121</v>
      </c>
      <c r="E56" s="74"/>
      <c r="F56" s="73" t="s">
        <v>66</v>
      </c>
      <c r="G56" s="75" t="s">
        <v>122</v>
      </c>
      <c r="H56" s="76">
        <f t="shared" si="2"/>
        <v>3.8999999999999773</v>
      </c>
      <c r="I56" s="77">
        <v>216.7</v>
      </c>
      <c r="J56" s="73"/>
      <c r="K56" s="75"/>
      <c r="L56" s="10"/>
      <c r="M56" s="51"/>
      <c r="N56" s="71"/>
    </row>
    <row r="57" spans="1:14" s="11" customFormat="1" ht="14">
      <c r="A57" s="39">
        <f t="shared" si="0"/>
        <v>52</v>
      </c>
      <c r="B57" s="72" t="s">
        <v>22</v>
      </c>
      <c r="C57" s="69"/>
      <c r="D57" s="73"/>
      <c r="E57" s="74"/>
      <c r="F57" s="73" t="s">
        <v>69</v>
      </c>
      <c r="G57" s="75" t="s">
        <v>114</v>
      </c>
      <c r="H57" s="76">
        <f t="shared" si="2"/>
        <v>0.10000000000002274</v>
      </c>
      <c r="I57" s="77">
        <v>216.8</v>
      </c>
      <c r="J57" s="73"/>
      <c r="K57" s="75" t="s">
        <v>123</v>
      </c>
      <c r="L57" s="10"/>
      <c r="M57" s="51"/>
      <c r="N57" s="71"/>
    </row>
    <row r="58" spans="1:14" s="11" customFormat="1" ht="14">
      <c r="A58" s="39">
        <f t="shared" si="0"/>
        <v>53</v>
      </c>
      <c r="B58" s="72" t="s">
        <v>25</v>
      </c>
      <c r="C58" s="69"/>
      <c r="D58" s="73"/>
      <c r="E58" s="74"/>
      <c r="F58" s="73" t="s">
        <v>66</v>
      </c>
      <c r="G58" s="75" t="s">
        <v>122</v>
      </c>
      <c r="H58" s="76">
        <f t="shared" si="2"/>
        <v>2.5999999999999943</v>
      </c>
      <c r="I58" s="77">
        <v>219.4</v>
      </c>
      <c r="J58" s="73"/>
      <c r="K58" s="75"/>
      <c r="L58" s="10"/>
      <c r="M58" s="51"/>
      <c r="N58" s="71"/>
    </row>
    <row r="59" spans="1:14" s="11" customFormat="1" ht="14">
      <c r="A59" s="39">
        <f t="shared" si="0"/>
        <v>54</v>
      </c>
      <c r="B59" s="72" t="s">
        <v>16</v>
      </c>
      <c r="C59" s="69" t="s">
        <v>19</v>
      </c>
      <c r="D59" s="73" t="s">
        <v>124</v>
      </c>
      <c r="E59" s="74"/>
      <c r="F59" s="73" t="s">
        <v>106</v>
      </c>
      <c r="G59" s="75" t="s">
        <v>122</v>
      </c>
      <c r="H59" s="76">
        <f t="shared" si="2"/>
        <v>2.4000000000000057</v>
      </c>
      <c r="I59" s="77">
        <v>221.8</v>
      </c>
      <c r="J59" s="73"/>
      <c r="K59" s="75"/>
      <c r="L59" s="10"/>
      <c r="M59" s="51"/>
      <c r="N59" s="71"/>
    </row>
    <row r="60" spans="1:14" s="11" customFormat="1" ht="14">
      <c r="A60" s="39">
        <f t="shared" si="0"/>
        <v>55</v>
      </c>
      <c r="B60" s="72" t="s">
        <v>21</v>
      </c>
      <c r="C60" s="69" t="s">
        <v>19</v>
      </c>
      <c r="D60" s="73" t="s">
        <v>125</v>
      </c>
      <c r="E60" s="74"/>
      <c r="F60" s="73" t="s">
        <v>106</v>
      </c>
      <c r="G60" s="75" t="s">
        <v>122</v>
      </c>
      <c r="H60" s="76">
        <f t="shared" si="2"/>
        <v>1.3999999999999773</v>
      </c>
      <c r="I60" s="77">
        <v>223.2</v>
      </c>
      <c r="J60" s="73"/>
      <c r="K60" s="75" t="s">
        <v>134</v>
      </c>
      <c r="L60" s="10"/>
      <c r="M60" s="51"/>
      <c r="N60" s="71"/>
    </row>
    <row r="61" spans="1:14" s="11" customFormat="1" ht="14">
      <c r="A61" s="39">
        <f t="shared" si="0"/>
        <v>56</v>
      </c>
      <c r="B61" s="72" t="s">
        <v>20</v>
      </c>
      <c r="C61" s="69" t="s">
        <v>19</v>
      </c>
      <c r="D61" s="73" t="s">
        <v>126</v>
      </c>
      <c r="E61" s="74"/>
      <c r="F61" s="73" t="s">
        <v>69</v>
      </c>
      <c r="G61" s="75" t="s">
        <v>114</v>
      </c>
      <c r="H61" s="76">
        <f t="shared" si="2"/>
        <v>0.40000000000000568</v>
      </c>
      <c r="I61" s="77">
        <v>223.6</v>
      </c>
      <c r="J61" s="73"/>
      <c r="K61" s="75"/>
      <c r="L61" s="10"/>
      <c r="M61" s="51"/>
      <c r="N61" s="71"/>
    </row>
    <row r="62" spans="1:14" s="11" customFormat="1" ht="14">
      <c r="A62" s="39">
        <f t="shared" si="0"/>
        <v>57</v>
      </c>
      <c r="B62" s="72" t="s">
        <v>20</v>
      </c>
      <c r="C62" s="69" t="s">
        <v>19</v>
      </c>
      <c r="D62" s="73" t="s">
        <v>128</v>
      </c>
      <c r="E62" s="74"/>
      <c r="F62" s="73" t="s">
        <v>100</v>
      </c>
      <c r="G62" s="75" t="s">
        <v>127</v>
      </c>
      <c r="H62" s="76">
        <f t="shared" si="2"/>
        <v>0.40000000000000568</v>
      </c>
      <c r="I62" s="77">
        <v>224</v>
      </c>
      <c r="J62" s="73"/>
      <c r="K62" s="75" t="s">
        <v>129</v>
      </c>
      <c r="L62" s="10"/>
      <c r="M62" s="51"/>
      <c r="N62" s="71"/>
    </row>
    <row r="63" spans="1:14" s="11" customFormat="1" ht="14">
      <c r="A63" s="39">
        <f t="shared" si="0"/>
        <v>58</v>
      </c>
      <c r="B63" s="72" t="s">
        <v>16</v>
      </c>
      <c r="C63" s="69" t="s">
        <v>19</v>
      </c>
      <c r="D63" s="73" t="s">
        <v>130</v>
      </c>
      <c r="E63" s="74"/>
      <c r="F63" s="73" t="s">
        <v>69</v>
      </c>
      <c r="G63" s="75" t="s">
        <v>127</v>
      </c>
      <c r="H63" s="76">
        <f t="shared" si="2"/>
        <v>8.6999999999999886</v>
      </c>
      <c r="I63" s="77">
        <v>232.7</v>
      </c>
      <c r="J63" s="73"/>
      <c r="K63" s="75"/>
      <c r="L63" s="10"/>
      <c r="M63" s="51"/>
      <c r="N63" s="71"/>
    </row>
    <row r="64" spans="1:14" s="11" customFormat="1" ht="14">
      <c r="A64" s="39">
        <f t="shared" si="0"/>
        <v>59</v>
      </c>
      <c r="B64" s="72" t="s">
        <v>20</v>
      </c>
      <c r="C64" s="69" t="s">
        <v>19</v>
      </c>
      <c r="D64" s="73" t="s">
        <v>131</v>
      </c>
      <c r="E64" s="74"/>
      <c r="F64" s="73" t="s">
        <v>100</v>
      </c>
      <c r="G64" s="75" t="s">
        <v>133</v>
      </c>
      <c r="H64" s="76">
        <f t="shared" si="2"/>
        <v>4.5</v>
      </c>
      <c r="I64" s="77">
        <v>237.2</v>
      </c>
      <c r="J64" s="73"/>
      <c r="K64" s="75"/>
      <c r="L64" s="10"/>
      <c r="M64" s="51"/>
      <c r="N64" s="71"/>
    </row>
    <row r="65" spans="1:16" s="11" customFormat="1" ht="22">
      <c r="A65" s="39">
        <f t="shared" si="0"/>
        <v>60</v>
      </c>
      <c r="B65" s="72" t="s">
        <v>16</v>
      </c>
      <c r="C65" s="69" t="s">
        <v>19</v>
      </c>
      <c r="D65" s="75" t="s">
        <v>136</v>
      </c>
      <c r="E65" s="74"/>
      <c r="F65" s="73" t="s">
        <v>69</v>
      </c>
      <c r="G65" s="75" t="s">
        <v>135</v>
      </c>
      <c r="H65" s="76">
        <f t="shared" si="2"/>
        <v>2.4000000000000057</v>
      </c>
      <c r="I65" s="77">
        <v>239.6</v>
      </c>
      <c r="J65" s="73"/>
      <c r="K65" s="75"/>
      <c r="L65" s="10"/>
      <c r="M65" s="51"/>
      <c r="N65" s="71"/>
    </row>
    <row r="66" spans="1:16" s="11" customFormat="1" ht="14">
      <c r="A66" s="39">
        <f t="shared" si="0"/>
        <v>61</v>
      </c>
      <c r="B66" s="72" t="s">
        <v>20</v>
      </c>
      <c r="C66" s="69" t="s">
        <v>19</v>
      </c>
      <c r="D66" s="73" t="s">
        <v>137</v>
      </c>
      <c r="E66" s="74"/>
      <c r="F66" s="73" t="s">
        <v>100</v>
      </c>
      <c r="G66" s="75" t="s">
        <v>138</v>
      </c>
      <c r="H66" s="76">
        <f t="shared" si="2"/>
        <v>12.5</v>
      </c>
      <c r="I66" s="77">
        <v>252.1</v>
      </c>
      <c r="J66" s="73"/>
      <c r="K66" s="75"/>
      <c r="L66" s="10"/>
      <c r="M66" s="51"/>
      <c r="N66" s="71"/>
    </row>
    <row r="67" spans="1:16" s="11" customFormat="1" ht="22">
      <c r="A67" s="39">
        <f t="shared" si="0"/>
        <v>62</v>
      </c>
      <c r="B67" s="72" t="s">
        <v>20</v>
      </c>
      <c r="C67" s="69" t="s">
        <v>19</v>
      </c>
      <c r="D67" s="73" t="s">
        <v>139</v>
      </c>
      <c r="E67" s="74"/>
      <c r="F67" s="73" t="s">
        <v>106</v>
      </c>
      <c r="G67" s="75" t="s">
        <v>140</v>
      </c>
      <c r="H67" s="76">
        <f t="shared" si="2"/>
        <v>2</v>
      </c>
      <c r="I67" s="77">
        <v>254.1</v>
      </c>
      <c r="J67" s="73"/>
      <c r="K67" s="75"/>
      <c r="L67" s="10"/>
      <c r="M67" s="51"/>
      <c r="N67" s="71"/>
    </row>
    <row r="68" spans="1:16" s="11" customFormat="1" ht="14">
      <c r="A68" s="39">
        <f t="shared" si="0"/>
        <v>63</v>
      </c>
      <c r="B68" s="72" t="s">
        <v>20</v>
      </c>
      <c r="C68" s="69" t="s">
        <v>19</v>
      </c>
      <c r="D68" s="73" t="s">
        <v>142</v>
      </c>
      <c r="E68" s="74"/>
      <c r="F68" s="73" t="s">
        <v>106</v>
      </c>
      <c r="G68" s="75" t="s">
        <v>141</v>
      </c>
      <c r="H68" s="76">
        <f t="shared" si="2"/>
        <v>2.0999999999999943</v>
      </c>
      <c r="I68" s="77">
        <v>256.2</v>
      </c>
      <c r="J68" s="73"/>
      <c r="K68" s="75"/>
      <c r="L68" s="10"/>
      <c r="M68" s="51"/>
      <c r="N68" s="71"/>
    </row>
    <row r="69" spans="1:16" s="11" customFormat="1" ht="33">
      <c r="A69" s="40">
        <f t="shared" si="0"/>
        <v>64</v>
      </c>
      <c r="B69" s="64"/>
      <c r="C69" s="58"/>
      <c r="D69" s="25" t="s">
        <v>186</v>
      </c>
      <c r="E69" s="21"/>
      <c r="F69" s="20" t="s">
        <v>30</v>
      </c>
      <c r="G69" s="25" t="s">
        <v>144</v>
      </c>
      <c r="H69" s="22">
        <f t="shared" si="2"/>
        <v>4</v>
      </c>
      <c r="I69" s="23">
        <v>260.2</v>
      </c>
      <c r="J69" s="20"/>
      <c r="K69" s="25" t="s">
        <v>180</v>
      </c>
      <c r="L69" s="24">
        <f>I69-I47</f>
        <v>59.199999999999989</v>
      </c>
      <c r="M69" s="51"/>
      <c r="N69" s="71"/>
    </row>
    <row r="70" spans="1:16" s="11" customFormat="1" ht="14">
      <c r="A70" s="39">
        <f t="shared" si="0"/>
        <v>65</v>
      </c>
      <c r="B70" s="72" t="s">
        <v>20</v>
      </c>
      <c r="C70" s="69" t="s">
        <v>19</v>
      </c>
      <c r="D70" s="49" t="s">
        <v>145</v>
      </c>
      <c r="E70" s="16"/>
      <c r="F70" s="47" t="s">
        <v>8</v>
      </c>
      <c r="G70" s="5" t="s">
        <v>110</v>
      </c>
      <c r="H70" s="6">
        <f t="shared" si="2"/>
        <v>9.6000000000000227</v>
      </c>
      <c r="I70" s="7">
        <v>269.8</v>
      </c>
      <c r="J70" s="5"/>
      <c r="K70" s="9"/>
      <c r="L70" s="10"/>
      <c r="M70" s="51"/>
      <c r="N70" s="71"/>
    </row>
    <row r="71" spans="1:16" s="11" customFormat="1" ht="14">
      <c r="A71" s="39">
        <f t="shared" si="0"/>
        <v>66</v>
      </c>
      <c r="B71" s="72" t="s">
        <v>20</v>
      </c>
      <c r="C71" s="69" t="s">
        <v>19</v>
      </c>
      <c r="D71" s="5" t="s">
        <v>146</v>
      </c>
      <c r="E71" s="16"/>
      <c r="F71" s="5" t="s">
        <v>8</v>
      </c>
      <c r="G71" s="9" t="s">
        <v>147</v>
      </c>
      <c r="H71" s="6">
        <f t="shared" si="2"/>
        <v>2</v>
      </c>
      <c r="I71" s="7">
        <v>271.8</v>
      </c>
      <c r="J71" s="5"/>
      <c r="K71" s="5"/>
      <c r="L71" s="10"/>
      <c r="M71" s="13"/>
      <c r="N71" s="14"/>
      <c r="P71" s="1"/>
    </row>
    <row r="72" spans="1:16" s="11" customFormat="1" ht="14">
      <c r="A72" s="39">
        <f t="shared" si="0"/>
        <v>67</v>
      </c>
      <c r="B72" s="72" t="s">
        <v>20</v>
      </c>
      <c r="C72" s="69" t="s">
        <v>19</v>
      </c>
      <c r="D72" s="5" t="s">
        <v>161</v>
      </c>
      <c r="E72" s="16"/>
      <c r="F72" s="5" t="s">
        <v>8</v>
      </c>
      <c r="G72" s="9" t="s">
        <v>147</v>
      </c>
      <c r="H72" s="6">
        <f t="shared" si="2"/>
        <v>15</v>
      </c>
      <c r="I72" s="7">
        <v>286.8</v>
      </c>
      <c r="J72" s="5"/>
      <c r="K72" s="9" t="s">
        <v>148</v>
      </c>
      <c r="L72" s="10"/>
      <c r="M72" s="13"/>
      <c r="N72" s="14"/>
      <c r="P72" s="1"/>
    </row>
    <row r="73" spans="1:16" s="11" customFormat="1" ht="14">
      <c r="A73" s="39">
        <f t="shared" si="0"/>
        <v>68</v>
      </c>
      <c r="B73" s="72" t="s">
        <v>20</v>
      </c>
      <c r="C73" s="69" t="s">
        <v>19</v>
      </c>
      <c r="D73" s="5" t="s">
        <v>149</v>
      </c>
      <c r="E73" s="16"/>
      <c r="F73" s="5" t="s">
        <v>8</v>
      </c>
      <c r="G73" s="9" t="s">
        <v>147</v>
      </c>
      <c r="H73" s="6">
        <f t="shared" si="2"/>
        <v>1.5</v>
      </c>
      <c r="I73" s="7">
        <v>288.3</v>
      </c>
      <c r="J73" s="5"/>
      <c r="K73" s="9" t="s">
        <v>150</v>
      </c>
      <c r="L73" s="10"/>
      <c r="M73" s="13"/>
      <c r="N73" s="14"/>
      <c r="P73" s="1"/>
    </row>
    <row r="74" spans="1:16" s="11" customFormat="1" ht="14">
      <c r="A74" s="39">
        <f t="shared" si="0"/>
        <v>69</v>
      </c>
      <c r="B74" s="72" t="s">
        <v>20</v>
      </c>
      <c r="C74" s="69" t="s">
        <v>19</v>
      </c>
      <c r="D74" s="5" t="s">
        <v>151</v>
      </c>
      <c r="E74" s="46" t="s">
        <v>11</v>
      </c>
      <c r="F74" s="5" t="s">
        <v>9</v>
      </c>
      <c r="G74" s="9" t="s">
        <v>152</v>
      </c>
      <c r="H74" s="6">
        <f t="shared" si="2"/>
        <v>0.30000000000001137</v>
      </c>
      <c r="I74" s="7">
        <v>288.60000000000002</v>
      </c>
      <c r="J74" s="5"/>
      <c r="K74" s="78" t="s">
        <v>153</v>
      </c>
      <c r="L74" s="10"/>
      <c r="M74" s="13"/>
      <c r="N74" s="71"/>
    </row>
    <row r="75" spans="1:16" s="11" customFormat="1" ht="14">
      <c r="A75" s="39">
        <f t="shared" si="0"/>
        <v>70</v>
      </c>
      <c r="B75" s="72" t="s">
        <v>16</v>
      </c>
      <c r="C75" s="69" t="s">
        <v>19</v>
      </c>
      <c r="D75" s="5"/>
      <c r="E75" s="16"/>
      <c r="F75" s="5" t="s">
        <v>9</v>
      </c>
      <c r="G75" s="9" t="s">
        <v>7</v>
      </c>
      <c r="H75" s="6">
        <f t="shared" si="2"/>
        <v>4.3999999999999773</v>
      </c>
      <c r="I75" s="7">
        <v>293</v>
      </c>
      <c r="J75" s="5"/>
      <c r="K75" s="79"/>
      <c r="L75" s="10"/>
      <c r="M75" s="13"/>
      <c r="N75" s="14"/>
      <c r="P75" s="1"/>
    </row>
    <row r="76" spans="1:16" s="11" customFormat="1" ht="22">
      <c r="A76" s="39">
        <f t="shared" si="0"/>
        <v>71</v>
      </c>
      <c r="B76" s="72" t="s">
        <v>16</v>
      </c>
      <c r="C76" s="69" t="s">
        <v>19</v>
      </c>
      <c r="D76" s="5"/>
      <c r="E76" s="16"/>
      <c r="F76" s="5" t="s">
        <v>6</v>
      </c>
      <c r="G76" s="9" t="s">
        <v>154</v>
      </c>
      <c r="H76" s="6">
        <f t="shared" si="2"/>
        <v>0.10000000000002274</v>
      </c>
      <c r="I76" s="7">
        <v>293.10000000000002</v>
      </c>
      <c r="J76" s="5"/>
      <c r="K76" s="79"/>
      <c r="L76" s="10"/>
      <c r="M76" s="13"/>
      <c r="N76" s="14"/>
      <c r="P76" s="1"/>
    </row>
    <row r="77" spans="1:16" s="11" customFormat="1" ht="14">
      <c r="A77" s="39">
        <f t="shared" si="0"/>
        <v>72</v>
      </c>
      <c r="B77" s="72" t="s">
        <v>21</v>
      </c>
      <c r="C77" s="69"/>
      <c r="D77" s="5"/>
      <c r="E77" s="16"/>
      <c r="F77" s="5" t="s">
        <v>31</v>
      </c>
      <c r="G77" s="9" t="s">
        <v>155</v>
      </c>
      <c r="H77" s="6">
        <f t="shared" si="2"/>
        <v>9.7999999999999545</v>
      </c>
      <c r="I77" s="7">
        <v>302.89999999999998</v>
      </c>
      <c r="J77" s="5"/>
      <c r="K77" s="9"/>
      <c r="L77" s="10"/>
      <c r="M77" s="13"/>
      <c r="N77" s="14"/>
      <c r="P77" s="1"/>
    </row>
    <row r="78" spans="1:16" s="11" customFormat="1" ht="33">
      <c r="A78" s="40">
        <f t="shared" si="0"/>
        <v>73</v>
      </c>
      <c r="B78" s="64" t="s">
        <v>20</v>
      </c>
      <c r="C78" s="58" t="s">
        <v>19</v>
      </c>
      <c r="D78" s="20" t="s">
        <v>187</v>
      </c>
      <c r="E78" s="21"/>
      <c r="F78" s="20" t="s">
        <v>23</v>
      </c>
      <c r="G78" s="20" t="s">
        <v>7</v>
      </c>
      <c r="H78" s="22">
        <f t="shared" si="2"/>
        <v>5.9000000000000341</v>
      </c>
      <c r="I78" s="23">
        <v>308.8</v>
      </c>
      <c r="J78" s="20"/>
      <c r="K78" s="25" t="s">
        <v>181</v>
      </c>
      <c r="L78" s="24">
        <f>I78-I69</f>
        <v>48.600000000000023</v>
      </c>
      <c r="M78" s="13"/>
      <c r="N78" s="14"/>
      <c r="P78" s="1"/>
    </row>
    <row r="79" spans="1:16" s="11" customFormat="1" ht="14">
      <c r="A79" s="39">
        <f t="shared" si="0"/>
        <v>74</v>
      </c>
      <c r="B79" s="72" t="s">
        <v>16</v>
      </c>
      <c r="C79" s="69"/>
      <c r="D79" s="5"/>
      <c r="E79" s="16"/>
      <c r="F79" s="5" t="s">
        <v>9</v>
      </c>
      <c r="G79" s="9" t="s">
        <v>156</v>
      </c>
      <c r="H79" s="6">
        <f t="shared" si="2"/>
        <v>1.5</v>
      </c>
      <c r="I79" s="7">
        <f>I$78+N79</f>
        <v>310.3</v>
      </c>
      <c r="J79" s="5"/>
      <c r="K79" s="9"/>
      <c r="L79" s="10"/>
      <c r="M79" s="13"/>
      <c r="N79" s="14">
        <v>1.5</v>
      </c>
      <c r="P79" s="1"/>
    </row>
    <row r="80" spans="1:16" s="11" customFormat="1" ht="14">
      <c r="A80" s="39">
        <f t="shared" si="0"/>
        <v>75</v>
      </c>
      <c r="B80" s="72" t="s">
        <v>21</v>
      </c>
      <c r="C80" s="69" t="s">
        <v>19</v>
      </c>
      <c r="D80" s="5" t="s">
        <v>157</v>
      </c>
      <c r="E80" s="16"/>
      <c r="F80" s="5" t="s">
        <v>6</v>
      </c>
      <c r="G80" s="5" t="s">
        <v>158</v>
      </c>
      <c r="H80" s="6">
        <f t="shared" si="2"/>
        <v>0.30000000000001137</v>
      </c>
      <c r="I80" s="7">
        <f t="shared" ref="I80:I93" si="4">I$78+N80</f>
        <v>310.60000000000002</v>
      </c>
      <c r="J80" s="5"/>
      <c r="K80" s="9"/>
      <c r="L80" s="10"/>
      <c r="M80" s="13"/>
      <c r="N80" s="14">
        <v>1.8</v>
      </c>
      <c r="P80" s="1"/>
    </row>
    <row r="81" spans="1:16" s="11" customFormat="1" ht="14">
      <c r="A81" s="39">
        <f t="shared" si="0"/>
        <v>76</v>
      </c>
      <c r="B81" s="72" t="s">
        <v>20</v>
      </c>
      <c r="C81" s="69"/>
      <c r="D81" s="5"/>
      <c r="E81" s="16"/>
      <c r="F81" s="5" t="s">
        <v>9</v>
      </c>
      <c r="G81" s="9" t="s">
        <v>159</v>
      </c>
      <c r="H81" s="6">
        <f t="shared" si="2"/>
        <v>3.3999999999999773</v>
      </c>
      <c r="I81" s="7">
        <f t="shared" si="4"/>
        <v>314</v>
      </c>
      <c r="J81" s="5"/>
      <c r="K81" s="9"/>
      <c r="L81" s="10"/>
      <c r="M81" s="13"/>
      <c r="N81" s="14">
        <v>5.2</v>
      </c>
      <c r="P81" s="1"/>
    </row>
    <row r="82" spans="1:16" s="11" customFormat="1" ht="14">
      <c r="A82" s="39">
        <f t="shared" si="0"/>
        <v>77</v>
      </c>
      <c r="B82" s="72" t="s">
        <v>16</v>
      </c>
      <c r="C82" s="69" t="s">
        <v>19</v>
      </c>
      <c r="D82" s="5" t="s">
        <v>160</v>
      </c>
      <c r="E82" s="16"/>
      <c r="F82" s="5" t="s">
        <v>6</v>
      </c>
      <c r="G82" s="9" t="s">
        <v>159</v>
      </c>
      <c r="H82" s="6">
        <f t="shared" si="2"/>
        <v>5.6999999999999886</v>
      </c>
      <c r="I82" s="7">
        <f t="shared" si="4"/>
        <v>319.7</v>
      </c>
      <c r="J82" s="5"/>
      <c r="K82" s="9"/>
      <c r="L82" s="10"/>
      <c r="M82" s="13"/>
      <c r="N82" s="14">
        <v>10.9</v>
      </c>
      <c r="P82" s="1"/>
    </row>
    <row r="83" spans="1:16" s="11" customFormat="1" ht="14">
      <c r="A83" s="39">
        <f t="shared" si="0"/>
        <v>78</v>
      </c>
      <c r="B83" s="72" t="s">
        <v>22</v>
      </c>
      <c r="C83" s="69"/>
      <c r="D83" s="5" t="s">
        <v>162</v>
      </c>
      <c r="E83" s="16"/>
      <c r="F83" s="5" t="s">
        <v>9</v>
      </c>
      <c r="G83" s="9" t="s">
        <v>7</v>
      </c>
      <c r="H83" s="6">
        <f t="shared" si="2"/>
        <v>7.7000000000000455</v>
      </c>
      <c r="I83" s="7">
        <f t="shared" si="4"/>
        <v>327.40000000000003</v>
      </c>
      <c r="J83" s="5"/>
      <c r="K83" s="5" t="s">
        <v>163</v>
      </c>
      <c r="L83" s="10"/>
      <c r="M83" s="13"/>
      <c r="N83" s="14">
        <v>18.600000000000001</v>
      </c>
      <c r="P83" s="1"/>
    </row>
    <row r="84" spans="1:16" s="11" customFormat="1" ht="14">
      <c r="A84" s="39">
        <f t="shared" si="0"/>
        <v>79</v>
      </c>
      <c r="B84" s="72" t="s">
        <v>22</v>
      </c>
      <c r="C84" s="69"/>
      <c r="D84" s="47"/>
      <c r="E84" s="16"/>
      <c r="F84" s="5" t="s">
        <v>9</v>
      </c>
      <c r="G84" s="9" t="s">
        <v>165</v>
      </c>
      <c r="H84" s="6">
        <f t="shared" si="2"/>
        <v>0.39999999999997726</v>
      </c>
      <c r="I84" s="7">
        <f t="shared" si="4"/>
        <v>327.8</v>
      </c>
      <c r="J84" s="5"/>
      <c r="K84" s="5" t="s">
        <v>164</v>
      </c>
      <c r="L84" s="10"/>
      <c r="M84" s="13"/>
      <c r="N84" s="14">
        <v>19</v>
      </c>
      <c r="P84" s="1"/>
    </row>
    <row r="85" spans="1:16" s="11" customFormat="1" ht="14">
      <c r="A85" s="39">
        <f t="shared" si="0"/>
        <v>80</v>
      </c>
      <c r="B85" s="72" t="s">
        <v>16</v>
      </c>
      <c r="C85" s="69"/>
      <c r="D85" s="47"/>
      <c r="E85" s="16"/>
      <c r="F85" s="5" t="s">
        <v>6</v>
      </c>
      <c r="G85" s="9" t="s">
        <v>167</v>
      </c>
      <c r="H85" s="6">
        <f t="shared" si="2"/>
        <v>12.300000000000011</v>
      </c>
      <c r="I85" s="7">
        <f t="shared" si="4"/>
        <v>340.1</v>
      </c>
      <c r="J85" s="5"/>
      <c r="K85" s="9"/>
      <c r="L85" s="10"/>
      <c r="M85" s="13"/>
      <c r="N85" s="14">
        <v>31.3</v>
      </c>
      <c r="P85" s="1"/>
    </row>
    <row r="86" spans="1:16" s="11" customFormat="1" ht="14">
      <c r="A86" s="39">
        <f t="shared" si="0"/>
        <v>81</v>
      </c>
      <c r="B86" s="72" t="s">
        <v>21</v>
      </c>
      <c r="C86" s="69" t="s">
        <v>19</v>
      </c>
      <c r="D86" s="5" t="s">
        <v>166</v>
      </c>
      <c r="E86" s="16"/>
      <c r="F86" s="5" t="s">
        <v>31</v>
      </c>
      <c r="G86" s="9" t="s">
        <v>165</v>
      </c>
      <c r="H86" s="6">
        <f t="shared" si="2"/>
        <v>0.30000000000001137</v>
      </c>
      <c r="I86" s="7">
        <f t="shared" si="4"/>
        <v>340.40000000000003</v>
      </c>
      <c r="J86" s="5"/>
      <c r="K86" s="9"/>
      <c r="L86" s="10"/>
      <c r="M86" s="13"/>
      <c r="N86" s="14">
        <v>31.6</v>
      </c>
      <c r="P86" s="1"/>
    </row>
    <row r="87" spans="1:16" s="11" customFormat="1" ht="14">
      <c r="A87" s="39">
        <f t="shared" si="0"/>
        <v>82</v>
      </c>
      <c r="B87" s="72" t="s">
        <v>16</v>
      </c>
      <c r="C87" s="69"/>
      <c r="D87" s="5"/>
      <c r="E87" s="16"/>
      <c r="F87" s="5" t="s">
        <v>9</v>
      </c>
      <c r="G87" s="9" t="s">
        <v>159</v>
      </c>
      <c r="H87" s="6">
        <f t="shared" si="2"/>
        <v>12.399999999999977</v>
      </c>
      <c r="I87" s="7">
        <f t="shared" si="4"/>
        <v>352.8</v>
      </c>
      <c r="J87" s="80"/>
      <c r="K87" s="9"/>
      <c r="L87" s="10"/>
      <c r="M87" s="13"/>
      <c r="N87" s="14">
        <v>44</v>
      </c>
      <c r="P87" s="1"/>
    </row>
    <row r="88" spans="1:16" s="11" customFormat="1" ht="14">
      <c r="A88" s="39">
        <f t="shared" si="0"/>
        <v>83</v>
      </c>
      <c r="B88" s="72" t="s">
        <v>16</v>
      </c>
      <c r="C88" s="69" t="s">
        <v>19</v>
      </c>
      <c r="D88" s="49" t="s">
        <v>168</v>
      </c>
      <c r="E88" s="16"/>
      <c r="F88" s="5" t="s">
        <v>9</v>
      </c>
      <c r="G88" s="5" t="s">
        <v>169</v>
      </c>
      <c r="H88" s="6">
        <f t="shared" si="2"/>
        <v>19</v>
      </c>
      <c r="I88" s="7">
        <f t="shared" si="4"/>
        <v>371.8</v>
      </c>
      <c r="J88" s="5"/>
      <c r="K88" s="9"/>
      <c r="L88" s="10"/>
      <c r="M88" s="51"/>
      <c r="N88" s="71">
        <v>63</v>
      </c>
    </row>
    <row r="89" spans="1:16" s="11" customFormat="1" ht="14">
      <c r="A89" s="39">
        <f t="shared" si="0"/>
        <v>84</v>
      </c>
      <c r="B89" s="72" t="s">
        <v>91</v>
      </c>
      <c r="C89" s="69" t="s">
        <v>19</v>
      </c>
      <c r="D89" s="49" t="s">
        <v>170</v>
      </c>
      <c r="E89" s="16"/>
      <c r="F89" s="47" t="s">
        <v>106</v>
      </c>
      <c r="G89" s="5" t="s">
        <v>169</v>
      </c>
      <c r="H89" s="6">
        <f t="shared" si="2"/>
        <v>1.4000000000000341</v>
      </c>
      <c r="I89" s="7">
        <f t="shared" si="4"/>
        <v>373.20000000000005</v>
      </c>
      <c r="J89" s="5"/>
      <c r="K89" s="9"/>
      <c r="L89" s="10"/>
      <c r="M89" s="51"/>
      <c r="N89" s="71">
        <v>64.400000000000006</v>
      </c>
    </row>
    <row r="90" spans="1:16" s="11" customFormat="1" ht="14">
      <c r="A90" s="39">
        <f t="shared" si="0"/>
        <v>85</v>
      </c>
      <c r="B90" s="72" t="s">
        <v>20</v>
      </c>
      <c r="C90" s="69" t="s">
        <v>19</v>
      </c>
      <c r="D90" s="49" t="s">
        <v>171</v>
      </c>
      <c r="E90" s="16"/>
      <c r="F90" s="47" t="s">
        <v>106</v>
      </c>
      <c r="G90" s="5" t="s">
        <v>188</v>
      </c>
      <c r="H90" s="6">
        <f t="shared" si="2"/>
        <v>17.399999999999977</v>
      </c>
      <c r="I90" s="7">
        <f t="shared" si="4"/>
        <v>390.6</v>
      </c>
      <c r="J90" s="5"/>
      <c r="K90" s="9"/>
      <c r="L90" s="10"/>
      <c r="M90" s="51"/>
      <c r="N90" s="71">
        <v>81.8</v>
      </c>
    </row>
    <row r="91" spans="1:16" s="11" customFormat="1" ht="14">
      <c r="A91" s="39">
        <f t="shared" si="0"/>
        <v>86</v>
      </c>
      <c r="B91" s="72" t="s">
        <v>20</v>
      </c>
      <c r="C91" s="69" t="s">
        <v>19</v>
      </c>
      <c r="D91" s="49" t="s">
        <v>172</v>
      </c>
      <c r="E91" s="16"/>
      <c r="F91" s="47" t="s">
        <v>100</v>
      </c>
      <c r="G91" s="5" t="s">
        <v>173</v>
      </c>
      <c r="H91" s="6">
        <f t="shared" si="2"/>
        <v>12</v>
      </c>
      <c r="I91" s="7">
        <f t="shared" si="4"/>
        <v>402.6</v>
      </c>
      <c r="J91" s="5"/>
      <c r="K91" s="9"/>
      <c r="L91" s="10"/>
      <c r="M91" s="51"/>
      <c r="N91" s="71">
        <v>93.8</v>
      </c>
    </row>
    <row r="92" spans="1:16" s="11" customFormat="1" ht="14">
      <c r="A92" s="39">
        <f t="shared" si="0"/>
        <v>87</v>
      </c>
      <c r="B92" s="72" t="s">
        <v>20</v>
      </c>
      <c r="C92" s="69" t="s">
        <v>19</v>
      </c>
      <c r="D92" s="49" t="s">
        <v>174</v>
      </c>
      <c r="E92" s="16"/>
      <c r="F92" s="5" t="s">
        <v>9</v>
      </c>
      <c r="G92" s="5" t="s">
        <v>132</v>
      </c>
      <c r="H92" s="6">
        <f t="shared" si="2"/>
        <v>2.6999999999999886</v>
      </c>
      <c r="I92" s="7">
        <f t="shared" si="4"/>
        <v>405.3</v>
      </c>
      <c r="J92" s="5"/>
      <c r="K92" s="9"/>
      <c r="L92" s="10"/>
      <c r="M92" s="51"/>
      <c r="N92" s="71">
        <v>96.5</v>
      </c>
    </row>
    <row r="93" spans="1:16" ht="44.5" thickBot="1">
      <c r="A93" s="41">
        <f t="shared" si="0"/>
        <v>88</v>
      </c>
      <c r="B93" s="65"/>
      <c r="C93" s="59"/>
      <c r="D93" s="38" t="s">
        <v>175</v>
      </c>
      <c r="E93" s="35"/>
      <c r="F93" s="34" t="s">
        <v>32</v>
      </c>
      <c r="G93" s="34"/>
      <c r="H93" s="36">
        <f t="shared" si="2"/>
        <v>9.9999999999965894E-2</v>
      </c>
      <c r="I93" s="37">
        <f t="shared" si="4"/>
        <v>405.4</v>
      </c>
      <c r="J93" s="34"/>
      <c r="K93" s="38" t="s">
        <v>182</v>
      </c>
      <c r="L93" s="44">
        <f>I93-I78</f>
        <v>96.599999999999966</v>
      </c>
      <c r="M93" s="51"/>
      <c r="N93" s="71">
        <v>96.6</v>
      </c>
    </row>
    <row r="94" spans="1:16">
      <c r="A94" s="42"/>
      <c r="B94" s="60"/>
      <c r="C94" s="60"/>
      <c r="N94" s="14"/>
    </row>
  </sheetData>
  <mergeCells count="9"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5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9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/>
  <sheetData/>
  <phoneticPr fontId="5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/>
  <sheetData/>
  <phoneticPr fontId="5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2018-08-08T23:12:04Z</cp:lastPrinted>
  <dcterms:created xsi:type="dcterms:W3CDTF">2011-02-06T12:06:47Z</dcterms:created>
  <dcterms:modified xsi:type="dcterms:W3CDTF">2018-08-12T21:36:09Z</dcterms:modified>
</cp:coreProperties>
</file>