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8京都\BRM1005\"/>
    </mc:Choice>
  </mc:AlternateContent>
  <xr:revisionPtr revIDLastSave="996" documentId="13_ncr:1_{72F68A80-B205-43A1-A483-59C56F311794}" xr6:coauthVersionLast="36" xr6:coauthVersionMax="36" xr10:uidLastSave="{3FE1C428-84D4-4C29-87AD-470F0CA50165}"/>
  <bookViews>
    <workbookView xWindow="2925" yWindow="90" windowWidth="18135" windowHeight="129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Sheet1!$A$1:$L$202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6" i="1" l="1"/>
  <c r="H185" i="1"/>
  <c r="H184" i="1"/>
  <c r="H183" i="1"/>
  <c r="H61" i="1"/>
  <c r="H60" i="1"/>
  <c r="H59" i="1"/>
  <c r="I132" i="1" l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64" i="1"/>
  <c r="H132" i="1" l="1"/>
  <c r="I179" i="1"/>
  <c r="I175" i="1"/>
  <c r="I171" i="1"/>
  <c r="I167" i="1"/>
  <c r="I163" i="1"/>
  <c r="I159" i="1"/>
  <c r="I155" i="1"/>
  <c r="I151" i="1"/>
  <c r="I147" i="1"/>
  <c r="I143" i="1"/>
  <c r="H143" i="1" s="1"/>
  <c r="I139" i="1"/>
  <c r="H140" i="1" s="1"/>
  <c r="I135" i="1"/>
  <c r="I178" i="1"/>
  <c r="I174" i="1"/>
  <c r="I170" i="1"/>
  <c r="I166" i="1"/>
  <c r="I162" i="1"/>
  <c r="I158" i="1"/>
  <c r="I154" i="1"/>
  <c r="I150" i="1"/>
  <c r="I146" i="1"/>
  <c r="I142" i="1"/>
  <c r="I138" i="1"/>
  <c r="H138" i="1" s="1"/>
  <c r="I134" i="1"/>
  <c r="I181" i="1"/>
  <c r="I177" i="1"/>
  <c r="I173" i="1"/>
  <c r="I169" i="1"/>
  <c r="I165" i="1"/>
  <c r="H166" i="1" s="1"/>
  <c r="I161" i="1"/>
  <c r="I157" i="1"/>
  <c r="I153" i="1"/>
  <c r="I149" i="1"/>
  <c r="H149" i="1" s="1"/>
  <c r="I145" i="1"/>
  <c r="I141" i="1"/>
  <c r="L141" i="1" s="1"/>
  <c r="I137" i="1"/>
  <c r="I133" i="1"/>
  <c r="H133" i="1" s="1"/>
  <c r="I180" i="1"/>
  <c r="I176" i="1"/>
  <c r="H176" i="1" s="1"/>
  <c r="I172" i="1"/>
  <c r="I168" i="1"/>
  <c r="I164" i="1"/>
  <c r="I160" i="1"/>
  <c r="H160" i="1" s="1"/>
  <c r="I156" i="1"/>
  <c r="I152" i="1"/>
  <c r="I148" i="1"/>
  <c r="I144" i="1"/>
  <c r="H144" i="1" s="1"/>
  <c r="I140" i="1"/>
  <c r="I136" i="1"/>
  <c r="H116" i="1"/>
  <c r="H113" i="1"/>
  <c r="I183" i="1"/>
  <c r="I189" i="1"/>
  <c r="I185" i="1"/>
  <c r="I192" i="1"/>
  <c r="I202" i="1" s="1"/>
  <c r="I188" i="1"/>
  <c r="I184" i="1"/>
  <c r="I191" i="1"/>
  <c r="I187" i="1"/>
  <c r="I182" i="1"/>
  <c r="I190" i="1"/>
  <c r="H190" i="1" s="1"/>
  <c r="I186" i="1"/>
  <c r="H153" i="1"/>
  <c r="H167" i="1"/>
  <c r="H180" i="1"/>
  <c r="H114" i="1"/>
  <c r="H118" i="1"/>
  <c r="H148" i="1"/>
  <c r="H112" i="1"/>
  <c r="H117" i="1"/>
  <c r="H168" i="1"/>
  <c r="H177" i="1"/>
  <c r="H115" i="1"/>
  <c r="H139" i="1"/>
  <c r="H165" i="1" l="1"/>
  <c r="H134" i="1"/>
  <c r="H135" i="1"/>
  <c r="H171" i="1"/>
  <c r="H150" i="1"/>
  <c r="H147" i="1"/>
  <c r="H170" i="1"/>
  <c r="H169" i="1"/>
  <c r="H181" i="1"/>
  <c r="H163" i="1"/>
  <c r="H159" i="1"/>
  <c r="H151" i="1"/>
  <c r="H137" i="1"/>
  <c r="I196" i="1"/>
  <c r="L196" i="1" s="1"/>
  <c r="I199" i="1"/>
  <c r="I194" i="1"/>
  <c r="H192" i="1"/>
  <c r="I198" i="1"/>
  <c r="I193" i="1"/>
  <c r="H193" i="1" s="1"/>
  <c r="I195" i="1"/>
  <c r="H195" i="1" s="1"/>
  <c r="I201" i="1"/>
  <c r="I197" i="1"/>
  <c r="I200" i="1"/>
  <c r="H200" i="1" s="1"/>
  <c r="H156" i="1"/>
  <c r="H164" i="1"/>
  <c r="H173" i="1"/>
  <c r="H146" i="1"/>
  <c r="H174" i="1"/>
  <c r="H175" i="1"/>
  <c r="H154" i="1"/>
  <c r="H179" i="1"/>
  <c r="H191" i="1"/>
  <c r="H187" i="1"/>
  <c r="H145" i="1"/>
  <c r="H141" i="1"/>
  <c r="H157" i="1"/>
  <c r="H142" i="1"/>
  <c r="L169" i="1"/>
  <c r="H161" i="1"/>
  <c r="H189" i="1"/>
  <c r="H188" i="1"/>
  <c r="H178" i="1"/>
  <c r="H136" i="1"/>
  <c r="H158" i="1"/>
  <c r="H172" i="1"/>
  <c r="H155" i="1"/>
  <c r="H162" i="1"/>
  <c r="H182" i="1"/>
  <c r="H152" i="1"/>
  <c r="L202" i="1" l="1"/>
  <c r="H201" i="1"/>
  <c r="H202" i="1"/>
  <c r="H198" i="1"/>
  <c r="H197" i="1"/>
  <c r="H196" i="1"/>
  <c r="H194" i="1"/>
  <c r="H199" i="1"/>
  <c r="I106" i="1" l="1"/>
  <c r="L132" i="1" s="1"/>
  <c r="I88" i="1"/>
  <c r="I105" i="1" l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3" i="1"/>
  <c r="H63" i="1" s="1"/>
  <c r="L62" i="1"/>
  <c r="H62" i="1"/>
  <c r="H50" i="1"/>
  <c r="L46" i="1"/>
  <c r="H46" i="1"/>
  <c r="L40" i="1"/>
  <c r="H40" i="1"/>
  <c r="H38" i="1"/>
  <c r="H33" i="1"/>
  <c r="H31" i="1"/>
  <c r="H16" i="1"/>
  <c r="H15" i="1"/>
  <c r="H14" i="1"/>
  <c r="H13" i="1"/>
  <c r="H12" i="1"/>
  <c r="H11" i="1"/>
  <c r="H88" i="1" l="1"/>
  <c r="H106" i="1"/>
  <c r="L69" i="1"/>
  <c r="H123" i="1"/>
  <c r="H125" i="1"/>
  <c r="H69" i="1"/>
  <c r="L106" i="1"/>
  <c r="H53" i="1"/>
  <c r="H58" i="1"/>
  <c r="H57" i="1"/>
  <c r="H56" i="1"/>
  <c r="H55" i="1"/>
  <c r="H54" i="1"/>
  <c r="H131" i="1" l="1"/>
  <c r="H130" i="1"/>
  <c r="H129" i="1"/>
  <c r="H128" i="1"/>
  <c r="H127" i="1"/>
  <c r="H126" i="1"/>
  <c r="H124" i="1"/>
  <c r="H122" i="1"/>
  <c r="H121" i="1"/>
  <c r="H120" i="1"/>
  <c r="H119" i="1"/>
  <c r="H108" i="1"/>
  <c r="H107" i="1"/>
  <c r="H110" i="1"/>
  <c r="H109" i="1"/>
  <c r="H45" i="1"/>
  <c r="H44" i="1"/>
  <c r="H43" i="1"/>
  <c r="H42" i="1"/>
  <c r="H41" i="1"/>
  <c r="H23" i="1" l="1"/>
  <c r="H22" i="1"/>
  <c r="H21" i="1"/>
  <c r="H17" i="1"/>
  <c r="H52" i="1" l="1"/>
  <c r="H49" i="1" l="1"/>
  <c r="H48" i="1"/>
  <c r="H47" i="1"/>
  <c r="H39" i="1"/>
  <c r="H37" i="1"/>
  <c r="H36" i="1"/>
  <c r="H32" i="1"/>
  <c r="H30" i="1"/>
  <c r="H26" i="1"/>
  <c r="H25" i="1"/>
  <c r="H24" i="1"/>
  <c r="H20" i="1"/>
  <c r="H19" i="1"/>
  <c r="H18" i="1"/>
  <c r="H27" i="1"/>
  <c r="H51" i="1" l="1"/>
  <c r="H35" i="1"/>
  <c r="H34" i="1"/>
  <c r="H29" i="1"/>
  <c r="H28" i="1"/>
  <c r="H10" i="1" l="1"/>
  <c r="H9" i="1" l="1"/>
  <c r="H8" i="1"/>
  <c r="A7" i="1" l="1"/>
  <c r="H7" i="1"/>
  <c r="A8" i="1" l="1"/>
  <c r="A9" i="1" s="1"/>
  <c r="A10" i="1" s="1"/>
  <c r="A11" i="1" s="1"/>
  <c r="A12" i="1" s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l="1"/>
  <c r="A33" i="1" s="1"/>
  <c r="A34" i="1" l="1"/>
  <c r="A35" i="1" s="1"/>
  <c r="A36" i="1" s="1"/>
  <c r="A37" i="1" s="1"/>
  <c r="A38" i="1" s="1"/>
  <c r="A39" i="1" l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H71" i="1"/>
  <c r="H75" i="1"/>
  <c r="H67" i="1"/>
  <c r="H66" i="1"/>
  <c r="H74" i="1"/>
  <c r="H78" i="1"/>
  <c r="H76" i="1"/>
  <c r="A62" i="1" l="1"/>
  <c r="H70" i="1"/>
  <c r="H73" i="1"/>
  <c r="H77" i="1"/>
  <c r="H97" i="1"/>
  <c r="H100" i="1"/>
  <c r="H84" i="1"/>
  <c r="H101" i="1"/>
  <c r="H82" i="1"/>
  <c r="H79" i="1"/>
  <c r="H104" i="1"/>
  <c r="H93" i="1"/>
  <c r="H87" i="1"/>
  <c r="H92" i="1"/>
  <c r="H65" i="1"/>
  <c r="H68" i="1"/>
  <c r="H98" i="1"/>
  <c r="H80" i="1"/>
  <c r="H94" i="1"/>
  <c r="H85" i="1"/>
  <c r="H103" i="1"/>
  <c r="H96" i="1"/>
  <c r="H72" i="1"/>
  <c r="H64" i="1"/>
  <c r="A63" i="1" l="1"/>
  <c r="H111" i="1"/>
  <c r="H90" i="1"/>
  <c r="H91" i="1"/>
  <c r="H89" i="1"/>
  <c r="H86" i="1"/>
  <c r="H105" i="1"/>
  <c r="H95" i="1"/>
  <c r="H83" i="1"/>
  <c r="H102" i="1"/>
  <c r="H99" i="1"/>
  <c r="H81" i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l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83" i="1"/>
  <c r="A196" i="1"/>
  <c r="A197" i="1" s="1"/>
  <c r="A198" i="1" s="1"/>
  <c r="A199" i="1" s="1"/>
  <c r="A200" i="1" s="1"/>
  <c r="A201" i="1" s="1"/>
  <c r="A2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酢豚</author>
  </authors>
  <commentList>
    <comment ref="G6" authorId="0" shapeId="0" xr:uid="{62621822-FF9A-46EF-8B47-7AC5F7E9FD65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→市道</t>
        </r>
      </text>
    </comment>
    <comment ref="H61" authorId="0" shapeId="0" xr:uid="{7C678A60-6FFF-4C4C-9505-23096FDAD91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酢豚:
Ver1.0.2
</t>
        </r>
        <r>
          <rPr>
            <sz val="9"/>
            <color indexed="81"/>
            <rFont val="MS P ゴシック"/>
            <family val="3"/>
            <charset val="128"/>
          </rPr>
          <t>区間距離修正</t>
        </r>
      </text>
    </comment>
    <comment ref="D65" authorId="0" shapeId="0" xr:uid="{0AF895C4-DB8B-40BF-8D54-D56ECCC6BCD5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坂塚→坂場
</t>
        </r>
      </text>
    </comment>
    <comment ref="F110" authorId="0" shapeId="0" xr:uid="{DDAC9F17-1A81-4A3A-82DA-1EB64C3D2046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Ver1.01
直進→左折</t>
        </r>
      </text>
    </comment>
    <comment ref="C119" authorId="0" shapeId="0" xr:uid="{2F29CE86-B91A-4DAA-AB77-7E4F3BF5FFB0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信号追記</t>
        </r>
      </text>
    </comment>
    <comment ref="F130" authorId="0" shapeId="0" xr:uid="{6E3F8C0B-A825-4FAF-AA49-132470DD7553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左折→右折</t>
        </r>
      </text>
    </comment>
    <comment ref="F144" authorId="0" shapeId="0" xr:uid="{9A3A4D54-42C1-4836-A713-47C983E183D6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左折→右折
</t>
        </r>
      </text>
    </comment>
    <comment ref="F161" authorId="0" shapeId="0" xr:uid="{A439B5DF-4BA3-40DD-9575-1E28B85CA11E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左折→右折</t>
        </r>
      </text>
    </comment>
    <comment ref="H184" authorId="0" shapeId="0" xr:uid="{C5B41426-E211-4E9B-8DF6-904D6E69C417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区間距離修正</t>
        </r>
      </text>
    </comment>
    <comment ref="F195" authorId="0" shapeId="0" xr:uid="{EC7C1788-2158-402D-BDD3-BB647035BEB7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左折→右折</t>
        </r>
      </text>
    </comment>
    <comment ref="F200" authorId="0" shapeId="0" xr:uid="{7A2CC125-4F84-45CD-A003-3C3179014930}">
      <text>
        <r>
          <rPr>
            <b/>
            <sz val="9"/>
            <color indexed="81"/>
            <rFont val="MS P ゴシック"/>
            <family val="3"/>
            <charset val="128"/>
          </rPr>
          <t>酢豚:</t>
        </r>
        <r>
          <rPr>
            <sz val="9"/>
            <color indexed="81"/>
            <rFont val="MS P ゴシック"/>
            <family val="3"/>
            <charset val="128"/>
          </rPr>
          <t xml:space="preserve">
Ver1.0.1
左折→右折
</t>
        </r>
      </text>
    </comment>
  </commentList>
</comments>
</file>

<file path=xl/sharedStrings.xml><?xml version="1.0" encoding="utf-8"?>
<sst xmlns="http://schemas.openxmlformats.org/spreadsheetml/2006/main" count="909" uniqueCount="369">
  <si>
    <t>ポイント</t>
    <phoneticPr fontId="5"/>
  </si>
  <si>
    <t>道路</t>
    <rPh sb="0" eb="2">
      <t>ドウロ</t>
    </rPh>
    <phoneticPr fontId="5"/>
  </si>
  <si>
    <t>区間</t>
    <rPh sb="0" eb="2">
      <t>クカン</t>
    </rPh>
    <phoneticPr fontId="5"/>
  </si>
  <si>
    <t>合計</t>
    <rPh sb="0" eb="2">
      <t>ゴウケイ</t>
    </rPh>
    <phoneticPr fontId="5"/>
  </si>
  <si>
    <t>備考</t>
    <rPh sb="0" eb="2">
      <t>ビコウ</t>
    </rPh>
    <phoneticPr fontId="5"/>
  </si>
  <si>
    <t>標識</t>
    <rPh sb="0" eb="2">
      <t>ヒョウシキ</t>
    </rPh>
    <phoneticPr fontId="5"/>
  </si>
  <si>
    <t>右折</t>
    <rPh sb="0" eb="2">
      <t>ウセツ</t>
    </rPh>
    <phoneticPr fontId="4"/>
  </si>
  <si>
    <t>市道</t>
    <rPh sb="0" eb="2">
      <t>シドウ</t>
    </rPh>
    <phoneticPr fontId="5"/>
  </si>
  <si>
    <t>直進</t>
    <rPh sb="0" eb="2">
      <t>チョクシン</t>
    </rPh>
    <phoneticPr fontId="5"/>
  </si>
  <si>
    <t>左折</t>
    <rPh sb="0" eb="2">
      <t>サセツ</t>
    </rPh>
    <phoneticPr fontId="5"/>
  </si>
  <si>
    <t>右折</t>
    <rPh sb="0" eb="2">
      <t>ウセツ</t>
    </rPh>
    <phoneticPr fontId="5"/>
  </si>
  <si>
    <t>×</t>
    <phoneticPr fontId="5"/>
  </si>
  <si>
    <t>方角</t>
    <rPh sb="0" eb="2">
      <t>ホウガク</t>
    </rPh>
    <phoneticPr fontId="5"/>
  </si>
  <si>
    <t>現在地までの</t>
    <rPh sb="0" eb="3">
      <t>ゲンザイチ</t>
    </rPh>
    <phoneticPr fontId="5"/>
  </si>
  <si>
    <t>現在地からの進行先</t>
    <rPh sb="0" eb="3">
      <t>ゲンザイチ</t>
    </rPh>
    <rPh sb="6" eb="8">
      <t>シンコウ</t>
    </rPh>
    <rPh sb="8" eb="9">
      <t>サキ</t>
    </rPh>
    <phoneticPr fontId="5"/>
  </si>
  <si>
    <t>PC間</t>
    <rPh sb="2" eb="3">
      <t>アイダ</t>
    </rPh>
    <phoneticPr fontId="5"/>
  </si>
  <si>
    <t>T</t>
    <phoneticPr fontId="5"/>
  </si>
  <si>
    <t>信号</t>
    <rPh sb="0" eb="2">
      <t>シンゴウ</t>
    </rPh>
    <phoneticPr fontId="5"/>
  </si>
  <si>
    <t>形状</t>
    <rPh sb="0" eb="2">
      <t>ケイジョウ</t>
    </rPh>
    <phoneticPr fontId="5"/>
  </si>
  <si>
    <t>S</t>
    <phoneticPr fontId="5"/>
  </si>
  <si>
    <t>十</t>
    <rPh sb="0" eb="1">
      <t>ジュウ</t>
    </rPh>
    <phoneticPr fontId="5"/>
  </si>
  <si>
    <t>ト</t>
    <phoneticPr fontId="5"/>
  </si>
  <si>
    <t>┤</t>
    <phoneticPr fontId="5"/>
  </si>
  <si>
    <t>左側</t>
    <rPh sb="0" eb="2">
      <t>ヒダリガワ</t>
    </rPh>
    <phoneticPr fontId="5"/>
  </si>
  <si>
    <t>逆Y</t>
    <rPh sb="0" eb="1">
      <t>ギャク</t>
    </rPh>
    <phoneticPr fontId="3"/>
  </si>
  <si>
    <t>右側</t>
    <rPh sb="0" eb="2">
      <t>ミギガワ</t>
    </rPh>
    <phoneticPr fontId="4"/>
  </si>
  <si>
    <t>直進</t>
    <rPh sb="0" eb="2">
      <t>チョクシン</t>
    </rPh>
    <phoneticPr fontId="4"/>
  </si>
  <si>
    <t>右折</t>
    <rPh sb="0" eb="2">
      <t>ウセツ</t>
    </rPh>
    <phoneticPr fontId="3"/>
  </si>
  <si>
    <t>左折</t>
    <rPh sb="0" eb="2">
      <t>サセツ</t>
    </rPh>
    <phoneticPr fontId="2"/>
  </si>
  <si>
    <t>Y</t>
    <phoneticPr fontId="5"/>
  </si>
  <si>
    <t>左直進</t>
    <rPh sb="0" eb="1">
      <t>ヒダリ</t>
    </rPh>
    <rPh sb="1" eb="3">
      <t>チョクシン</t>
    </rPh>
    <phoneticPr fontId="5"/>
  </si>
  <si>
    <t>左折</t>
    <rPh sb="0" eb="2">
      <t>サセツ</t>
    </rPh>
    <phoneticPr fontId="3"/>
  </si>
  <si>
    <t>X</t>
    <phoneticPr fontId="5"/>
  </si>
  <si>
    <t>右折</t>
    <rPh sb="0" eb="2">
      <t>ウセツ</t>
    </rPh>
    <phoneticPr fontId="5"/>
  </si>
  <si>
    <t>左折</t>
    <rPh sb="0" eb="2">
      <t>サセツ</t>
    </rPh>
    <phoneticPr fontId="4"/>
  </si>
  <si>
    <t>直進</t>
    <rPh sb="0" eb="2">
      <t>チョクシン</t>
    </rPh>
    <phoneticPr fontId="2"/>
  </si>
  <si>
    <t>T</t>
    <phoneticPr fontId="3"/>
  </si>
  <si>
    <t>右直進</t>
    <rPh sb="0" eb="1">
      <t>ミギ</t>
    </rPh>
    <rPh sb="1" eb="3">
      <t>チョクシン</t>
    </rPh>
    <phoneticPr fontId="5"/>
  </si>
  <si>
    <t>左側</t>
    <rPh sb="0" eb="2">
      <t>ヒダリガワ</t>
    </rPh>
    <phoneticPr fontId="4"/>
  </si>
  <si>
    <t>合流</t>
    <rPh sb="0" eb="2">
      <t>ゴウリュウ</t>
    </rPh>
    <phoneticPr fontId="5"/>
  </si>
  <si>
    <t>左降りる</t>
    <rPh sb="0" eb="1">
      <t>ヒダリ</t>
    </rPh>
    <rPh sb="1" eb="2">
      <t>オ</t>
    </rPh>
    <phoneticPr fontId="5"/>
  </si>
  <si>
    <t>左折</t>
    <rPh sb="0" eb="2">
      <t>サセツ</t>
    </rPh>
    <phoneticPr fontId="5"/>
  </si>
  <si>
    <t>右折</t>
    <rPh sb="0" eb="2">
      <t>ウセツ</t>
    </rPh>
    <phoneticPr fontId="5"/>
  </si>
  <si>
    <t>直進</t>
    <rPh sb="0" eb="2">
      <t>チョクシン</t>
    </rPh>
    <phoneticPr fontId="5"/>
  </si>
  <si>
    <t>S</t>
    <phoneticPr fontId="5"/>
  </si>
  <si>
    <t>左折
→右折</t>
    <rPh sb="0" eb="2">
      <t>サセツ</t>
    </rPh>
    <rPh sb="4" eb="6">
      <t>ウセツ</t>
    </rPh>
    <phoneticPr fontId="5"/>
  </si>
  <si>
    <t>堤防道路</t>
    <rPh sb="0" eb="2">
      <t>テイボウ</t>
    </rPh>
    <rPh sb="2" eb="4">
      <t>ドウロ</t>
    </rPh>
    <phoneticPr fontId="5"/>
  </si>
  <si>
    <t>十</t>
    <rPh sb="0" eb="1">
      <t>ジュウ</t>
    </rPh>
    <phoneticPr fontId="5"/>
  </si>
  <si>
    <t>BRM1005泉佐野1000</t>
    <rPh sb="7" eb="10">
      <t>イズミサノ</t>
    </rPh>
    <phoneticPr fontId="5"/>
  </si>
  <si>
    <t>りんくうタウン駅　西口（スロープ下）</t>
    <rPh sb="7" eb="8">
      <t>エキ</t>
    </rPh>
    <rPh sb="9" eb="11">
      <t>ニシグチ</t>
    </rPh>
    <rPh sb="16" eb="17">
      <t>シタ</t>
    </rPh>
    <phoneticPr fontId="4"/>
  </si>
  <si>
    <t>9：00スタート　ロータリーを出て西へ</t>
    <rPh sb="15" eb="16">
      <t>デ</t>
    </rPh>
    <rPh sb="17" eb="18">
      <t>ニシ</t>
    </rPh>
    <phoneticPr fontId="5"/>
  </si>
  <si>
    <t>りんくう南６号（の横）</t>
    <rPh sb="4" eb="5">
      <t>ミナミ</t>
    </rPh>
    <rPh sb="6" eb="7">
      <t>ゴウ</t>
    </rPh>
    <rPh sb="9" eb="10">
      <t>ヨコ</t>
    </rPh>
    <phoneticPr fontId="4"/>
  </si>
  <si>
    <t>府道63</t>
    <rPh sb="0" eb="2">
      <t>フドウ</t>
    </rPh>
    <phoneticPr fontId="5"/>
  </si>
  <si>
    <t>羽倉崎南</t>
    <rPh sb="0" eb="2">
      <t>ハグラ</t>
    </rPh>
    <rPh sb="2" eb="3">
      <t>サキ</t>
    </rPh>
    <rPh sb="3" eb="4">
      <t>ミナミ</t>
    </rPh>
    <phoneticPr fontId="5"/>
  </si>
  <si>
    <t>吉見（ローソン 田尻町吉見店）</t>
    <rPh sb="0" eb="2">
      <t>ヨシミ</t>
    </rPh>
    <phoneticPr fontId="5"/>
  </si>
  <si>
    <t>府道251</t>
    <rPh sb="0" eb="2">
      <t>フドウ</t>
    </rPh>
    <phoneticPr fontId="5"/>
  </si>
  <si>
    <t>新家(ローソン 泉南新家店)</t>
    <rPh sb="0" eb="1">
      <t>シン</t>
    </rPh>
    <rPh sb="1" eb="2">
      <t>イエ</t>
    </rPh>
    <phoneticPr fontId="5"/>
  </si>
  <si>
    <t>府道30</t>
    <rPh sb="0" eb="2">
      <t>フドウ</t>
    </rPh>
    <phoneticPr fontId="5"/>
  </si>
  <si>
    <t>(新家駅)</t>
    <rPh sb="1" eb="2">
      <t>シン</t>
    </rPh>
    <rPh sb="2" eb="3">
      <t>イエ</t>
    </rPh>
    <rPh sb="3" eb="4">
      <t>エキ</t>
    </rPh>
    <phoneticPr fontId="5"/>
  </si>
  <si>
    <t>右折</t>
    <rPh sb="0" eb="2">
      <t>ウセツ</t>
    </rPh>
    <phoneticPr fontId="2"/>
  </si>
  <si>
    <t>泉南IC(ファミリーマート泉南インター店)</t>
    <rPh sb="0" eb="1">
      <t>イズミ</t>
    </rPh>
    <rPh sb="1" eb="2">
      <t>ミナミ</t>
    </rPh>
    <phoneticPr fontId="5"/>
  </si>
  <si>
    <t>府道30
→紀州街道</t>
    <rPh sb="0" eb="2">
      <t>フドウ</t>
    </rPh>
    <rPh sb="6" eb="8">
      <t>キシュウ</t>
    </rPh>
    <rPh sb="8" eb="10">
      <t>カイドウ</t>
    </rPh>
    <phoneticPr fontId="5"/>
  </si>
  <si>
    <t>↑幅員減少</t>
    <rPh sb="1" eb="2">
      <t>ハバ</t>
    </rPh>
    <rPh sb="2" eb="3">
      <t>イン</t>
    </rPh>
    <rPh sb="3" eb="5">
      <t>ゲンショウ</t>
    </rPh>
    <phoneticPr fontId="5"/>
  </si>
  <si>
    <t>逆Y</t>
    <rPh sb="0" eb="1">
      <t>ギャク</t>
    </rPh>
    <phoneticPr fontId="5"/>
  </si>
  <si>
    <t>府道64</t>
    <rPh sb="0" eb="2">
      <t>フドウ</t>
    </rPh>
    <phoneticPr fontId="5"/>
  </si>
  <si>
    <t>(雄ノ山峠)</t>
    <rPh sb="1" eb="2">
      <t>オス</t>
    </rPh>
    <rPh sb="3" eb="4">
      <t>サン</t>
    </rPh>
    <rPh sb="4" eb="5">
      <t>トウゲ</t>
    </rPh>
    <phoneticPr fontId="5"/>
  </si>
  <si>
    <t>県道64</t>
    <rPh sb="0" eb="2">
      <t>ケンドウ</t>
    </rPh>
    <phoneticPr fontId="5"/>
  </si>
  <si>
    <t>標高188m　府県境は2㎞ほど手前で越える。和歌山へ</t>
    <rPh sb="0" eb="2">
      <t>ヒョウコウ</t>
    </rPh>
    <rPh sb="7" eb="10">
      <t>フケンキョウ</t>
    </rPh>
    <rPh sb="15" eb="17">
      <t>テマエ</t>
    </rPh>
    <rPh sb="18" eb="19">
      <t>コ</t>
    </rPh>
    <rPh sb="22" eb="25">
      <t>ワカヤマ</t>
    </rPh>
    <phoneticPr fontId="5"/>
  </si>
  <si>
    <t>伝統の旧道へ</t>
    <rPh sb="0" eb="2">
      <t>デントウ</t>
    </rPh>
    <rPh sb="3" eb="5">
      <t>キュウドウ</t>
    </rPh>
    <phoneticPr fontId="5"/>
  </si>
  <si>
    <t>旧県道64</t>
    <rPh sb="0" eb="1">
      <t>キュウ</t>
    </rPh>
    <rPh sb="1" eb="3">
      <t>ケンドウ</t>
    </rPh>
    <phoneticPr fontId="5"/>
  </si>
  <si>
    <t>山口（マクドナルド ２４号川辺店）</t>
    <rPh sb="0" eb="2">
      <t>ヤマグチ</t>
    </rPh>
    <phoneticPr fontId="5"/>
  </si>
  <si>
    <t>どう見ても金山寺味噌よりマクドが目立つと叫びたくて10年</t>
    <rPh sb="2" eb="3">
      <t>ミ</t>
    </rPh>
    <rPh sb="5" eb="8">
      <t>キンザンジ</t>
    </rPh>
    <rPh sb="8" eb="10">
      <t>ミソ</t>
    </rPh>
    <rPh sb="16" eb="18">
      <t>メダ</t>
    </rPh>
    <rPh sb="20" eb="21">
      <t>サケ</t>
    </rPh>
    <rPh sb="27" eb="28">
      <t>ネン</t>
    </rPh>
    <phoneticPr fontId="5"/>
  </si>
  <si>
    <t>R24（側道）</t>
    <rPh sb="4" eb="6">
      <t>ソクドウ</t>
    </rPh>
    <phoneticPr fontId="5"/>
  </si>
  <si>
    <t>川辺</t>
    <rPh sb="0" eb="2">
      <t>カワベ</t>
    </rPh>
    <phoneticPr fontId="5"/>
  </si>
  <si>
    <t>県道14</t>
    <rPh sb="0" eb="2">
      <t>ケンドウ</t>
    </rPh>
    <phoneticPr fontId="5"/>
  </si>
  <si>
    <t>川辺橋南詰</t>
    <rPh sb="0" eb="2">
      <t>カワベ</t>
    </rPh>
    <rPh sb="2" eb="3">
      <t>バシ</t>
    </rPh>
    <rPh sb="3" eb="4">
      <t>ミナミ</t>
    </rPh>
    <rPh sb="4" eb="5">
      <t>ヅメ</t>
    </rPh>
    <phoneticPr fontId="5"/>
  </si>
  <si>
    <t>布施屋迷宮には入らないのが最近の流儀らしい
別に行ってもよいが、集団を引き連れていくのは避けること</t>
    <rPh sb="0" eb="3">
      <t>ホシヤ</t>
    </rPh>
    <rPh sb="3" eb="5">
      <t>メイキュウ</t>
    </rPh>
    <rPh sb="7" eb="8">
      <t>ハイ</t>
    </rPh>
    <rPh sb="13" eb="15">
      <t>サイキン</t>
    </rPh>
    <rPh sb="16" eb="18">
      <t>リュウギ</t>
    </rPh>
    <rPh sb="22" eb="23">
      <t>ベツ</t>
    </rPh>
    <rPh sb="24" eb="25">
      <t>イ</t>
    </rPh>
    <rPh sb="32" eb="34">
      <t>シュウダン</t>
    </rPh>
    <rPh sb="35" eb="36">
      <t>ヒ</t>
    </rPh>
    <rPh sb="37" eb="38">
      <t>ツ</t>
    </rPh>
    <rPh sb="44" eb="45">
      <t>サ</t>
    </rPh>
    <phoneticPr fontId="5"/>
  </si>
  <si>
    <t>千旦</t>
    <rPh sb="0" eb="1">
      <t>セン</t>
    </rPh>
    <phoneticPr fontId="5"/>
  </si>
  <si>
    <t>（ファミリーマート和歌山禰宜店）</t>
    <phoneticPr fontId="5"/>
  </si>
  <si>
    <t>県道143</t>
    <rPh sb="0" eb="2">
      <t>ケンドウ</t>
    </rPh>
    <phoneticPr fontId="2"/>
  </si>
  <si>
    <t>県道9</t>
    <rPh sb="0" eb="2">
      <t>ケンドウ</t>
    </rPh>
    <phoneticPr fontId="5"/>
  </si>
  <si>
    <t>井ノ口南</t>
    <rPh sb="0" eb="1">
      <t>イ</t>
    </rPh>
    <rPh sb="2" eb="3">
      <t>グチ</t>
    </rPh>
    <rPh sb="3" eb="4">
      <t>ミナミ</t>
    </rPh>
    <phoneticPr fontId="5"/>
  </si>
  <si>
    <t>（伊太祁曽神社）</t>
    <rPh sb="1" eb="5">
      <t>イダキソ</t>
    </rPh>
    <rPh sb="5" eb="7">
      <t>ジンジャ</t>
    </rPh>
    <phoneticPr fontId="5"/>
  </si>
  <si>
    <t>紀伊国一之宮</t>
    <rPh sb="0" eb="2">
      <t>キイ</t>
    </rPh>
    <rPh sb="2" eb="3">
      <t>コク</t>
    </rPh>
    <rPh sb="3" eb="6">
      <t>イチノミヤ</t>
    </rPh>
    <phoneticPr fontId="5"/>
  </si>
  <si>
    <t>県道160</t>
    <rPh sb="0" eb="2">
      <t>ケンドウ</t>
    </rPh>
    <phoneticPr fontId="2"/>
  </si>
  <si>
    <t>合流</t>
    <rPh sb="0" eb="2">
      <t>ゴウリュウ</t>
    </rPh>
    <phoneticPr fontId="3"/>
  </si>
  <si>
    <t>高橋東</t>
    <rPh sb="0" eb="2">
      <t>タカハシ</t>
    </rPh>
    <rPh sb="2" eb="3">
      <t>ヒガシ</t>
    </rPh>
    <phoneticPr fontId="5"/>
  </si>
  <si>
    <t>直進</t>
    <rPh sb="0" eb="2">
      <t>チョクシン</t>
    </rPh>
    <phoneticPr fontId="3"/>
  </si>
  <si>
    <t>坂井（ローソン 海南阪井店）</t>
    <rPh sb="0" eb="2">
      <t>サカイ</t>
    </rPh>
    <phoneticPr fontId="5"/>
  </si>
  <si>
    <t>木津</t>
    <rPh sb="0" eb="2">
      <t>キヅ</t>
    </rPh>
    <phoneticPr fontId="5"/>
  </si>
  <si>
    <t>R424（旧道）</t>
    <rPh sb="5" eb="7">
      <t>キュウドウ</t>
    </rPh>
    <phoneticPr fontId="5"/>
  </si>
  <si>
    <t>R424</t>
    <phoneticPr fontId="5"/>
  </si>
  <si>
    <t>徳田</t>
    <rPh sb="0" eb="2">
      <t>トクダ</t>
    </rPh>
    <phoneticPr fontId="5"/>
  </si>
  <si>
    <t>R425</t>
    <phoneticPr fontId="2"/>
  </si>
  <si>
    <t>R424（R425）</t>
    <phoneticPr fontId="5"/>
  </si>
  <si>
    <t>道の駅龍游すぎたらR424と別れる</t>
    <rPh sb="0" eb="1">
      <t>ミチ</t>
    </rPh>
    <rPh sb="2" eb="3">
      <t>エキ</t>
    </rPh>
    <rPh sb="3" eb="4">
      <t>リュウ</t>
    </rPh>
    <rPh sb="4" eb="5">
      <t>ユウ</t>
    </rPh>
    <rPh sb="14" eb="15">
      <t>ワカ</t>
    </rPh>
    <phoneticPr fontId="5"/>
  </si>
  <si>
    <t>R425が合流する</t>
    <rPh sb="5" eb="7">
      <t>ゴウリュウ</t>
    </rPh>
    <phoneticPr fontId="5"/>
  </si>
  <si>
    <t>県道198</t>
    <rPh sb="0" eb="2">
      <t>ケンドウ</t>
    </rPh>
    <phoneticPr fontId="2"/>
  </si>
  <si>
    <t>県道29</t>
    <rPh sb="0" eb="2">
      <t>ケンドウ</t>
    </rPh>
    <phoneticPr fontId="2"/>
  </si>
  <si>
    <t>R311</t>
    <phoneticPr fontId="2"/>
  </si>
  <si>
    <t>泉佐野400のルートから離れる</t>
    <rPh sb="0" eb="3">
      <t>イズミサノ</t>
    </rPh>
    <rPh sb="12" eb="13">
      <t>ハナ</t>
    </rPh>
    <phoneticPr fontId="5"/>
  </si>
  <si>
    <t>PC1　ローソン 田辺大塔店</t>
    <phoneticPr fontId="5"/>
  </si>
  <si>
    <t>鮎川新橋北</t>
    <rPh sb="0" eb="2">
      <t>アユカワ</t>
    </rPh>
    <rPh sb="2" eb="3">
      <t>シン</t>
    </rPh>
    <rPh sb="3" eb="4">
      <t>ハシ</t>
    </rPh>
    <rPh sb="4" eb="5">
      <t>キタ</t>
    </rPh>
    <phoneticPr fontId="5"/>
  </si>
  <si>
    <t>県道221</t>
    <rPh sb="0" eb="2">
      <t>ケンドウ</t>
    </rPh>
    <phoneticPr fontId="5"/>
  </si>
  <si>
    <t>右折</t>
    <rPh sb="0" eb="2">
      <t>ウセツ</t>
    </rPh>
    <phoneticPr fontId="1"/>
  </si>
  <si>
    <t>県道219</t>
    <rPh sb="0" eb="2">
      <t>ケンドウ</t>
    </rPh>
    <phoneticPr fontId="5"/>
  </si>
  <si>
    <t>県道220</t>
    <rPh sb="0" eb="2">
      <t>ケンドウ</t>
    </rPh>
    <phoneticPr fontId="5"/>
  </si>
  <si>
    <t>富田川の左岸</t>
    <rPh sb="0" eb="2">
      <t>トミダ</t>
    </rPh>
    <rPh sb="2" eb="3">
      <t>ガワ</t>
    </rPh>
    <rPh sb="4" eb="6">
      <t>サガン</t>
    </rPh>
    <phoneticPr fontId="5"/>
  </si>
  <si>
    <t>橋を渡らない。左岸をキープ</t>
    <rPh sb="0" eb="1">
      <t>ハシ</t>
    </rPh>
    <rPh sb="2" eb="3">
      <t>ワタ</t>
    </rPh>
    <rPh sb="7" eb="9">
      <t>サガン</t>
    </rPh>
    <phoneticPr fontId="5"/>
  </si>
  <si>
    <t>R42</t>
    <phoneticPr fontId="5"/>
  </si>
  <si>
    <t>郵便橋東詰</t>
    <rPh sb="0" eb="2">
      <t>ユウビン</t>
    </rPh>
    <rPh sb="2" eb="3">
      <t>バシ</t>
    </rPh>
    <rPh sb="3" eb="4">
      <t>ヒガシ</t>
    </rPh>
    <rPh sb="4" eb="5">
      <t>ヅ</t>
    </rPh>
    <phoneticPr fontId="5"/>
  </si>
  <si>
    <t>県道41</t>
    <rPh sb="0" eb="2">
      <t>ケンドウ</t>
    </rPh>
    <phoneticPr fontId="5"/>
  </si>
  <si>
    <t>潮岬西入口</t>
    <rPh sb="0" eb="2">
      <t>シオノミサキ</t>
    </rPh>
    <rPh sb="2" eb="3">
      <t>ニシ</t>
    </rPh>
    <rPh sb="3" eb="5">
      <t>イリグチ</t>
    </rPh>
    <phoneticPr fontId="5"/>
  </si>
  <si>
    <t>PC2　潮岬観光タワー</t>
    <rPh sb="4" eb="6">
      <t>シオノミサキ</t>
    </rPh>
    <rPh sb="6" eb="8">
      <t>カンコウ</t>
    </rPh>
    <phoneticPr fontId="5"/>
  </si>
  <si>
    <t>潮岬東入口</t>
    <rPh sb="0" eb="2">
      <t>シオノミサキ</t>
    </rPh>
    <rPh sb="2" eb="3">
      <t>ヒガシ</t>
    </rPh>
    <rPh sb="3" eb="5">
      <t>イリグチ</t>
    </rPh>
    <phoneticPr fontId="5"/>
  </si>
  <si>
    <t>高森</t>
    <rPh sb="0" eb="2">
      <t>タカモリ</t>
    </rPh>
    <phoneticPr fontId="5"/>
  </si>
  <si>
    <t>この信号直進でも可（旧R42を辿ってコース合流できる）</t>
    <rPh sb="2" eb="4">
      <t>シンゴウ</t>
    </rPh>
    <rPh sb="4" eb="6">
      <t>チョクシン</t>
    </rPh>
    <rPh sb="8" eb="9">
      <t>カ</t>
    </rPh>
    <rPh sb="10" eb="11">
      <t>キュウ</t>
    </rPh>
    <rPh sb="15" eb="16">
      <t>タド</t>
    </rPh>
    <rPh sb="21" eb="23">
      <t>ゴウリュウ</t>
    </rPh>
    <phoneticPr fontId="5"/>
  </si>
  <si>
    <t>R42（旧道）</t>
    <rPh sb="4" eb="6">
      <t>キュウドウ</t>
    </rPh>
    <phoneticPr fontId="5"/>
  </si>
  <si>
    <t>速玉大社前</t>
    <rPh sb="0" eb="2">
      <t>ハヤタマ</t>
    </rPh>
    <rPh sb="2" eb="4">
      <t>タイシャ</t>
    </rPh>
    <rPh sb="4" eb="5">
      <t>マエ</t>
    </rPh>
    <phoneticPr fontId="5"/>
  </si>
  <si>
    <t>右側道</t>
    <rPh sb="0" eb="1">
      <t>ミギ</t>
    </rPh>
    <rPh sb="1" eb="3">
      <t>ソクドウ</t>
    </rPh>
    <phoneticPr fontId="4"/>
  </si>
  <si>
    <t>県道35</t>
    <rPh sb="0" eb="2">
      <t>ケンドウ</t>
    </rPh>
    <phoneticPr fontId="5"/>
  </si>
  <si>
    <t>成川</t>
    <rPh sb="0" eb="2">
      <t>ナリカワ</t>
    </rPh>
    <phoneticPr fontId="5"/>
  </si>
  <si>
    <t>獅子岩（すき家 42号熊野店）</t>
    <rPh sb="0" eb="2">
      <t>シシ</t>
    </rPh>
    <rPh sb="2" eb="3">
      <t>イワ</t>
    </rPh>
    <phoneticPr fontId="5"/>
  </si>
  <si>
    <t>（第三銀行）</t>
    <rPh sb="1" eb="3">
      <t>ダイサン</t>
    </rPh>
    <rPh sb="3" eb="5">
      <t>ギンコウ</t>
    </rPh>
    <phoneticPr fontId="5"/>
  </si>
  <si>
    <t>(木本隧道)</t>
    <rPh sb="1" eb="3">
      <t>キモト</t>
    </rPh>
    <rPh sb="3" eb="5">
      <t>ズイドウ</t>
    </rPh>
    <phoneticPr fontId="5"/>
  </si>
  <si>
    <t>合流</t>
    <rPh sb="0" eb="2">
      <t>ゴウリュウ</t>
    </rPh>
    <phoneticPr fontId="5"/>
  </si>
  <si>
    <t>佐田坂（小坂トンネル)</t>
    <rPh sb="0" eb="2">
      <t>サタ</t>
    </rPh>
    <rPh sb="2" eb="3">
      <t>ザカ</t>
    </rPh>
    <rPh sb="4" eb="6">
      <t>コサカ</t>
    </rPh>
    <phoneticPr fontId="5"/>
  </si>
  <si>
    <r>
      <t>紀伊半島最大の難所　</t>
    </r>
    <r>
      <rPr>
        <sz val="9"/>
        <rFont val="ＭＳ Ｐゴシック"/>
        <family val="3"/>
        <charset val="128"/>
      </rPr>
      <t>序盤の中ボス峠</t>
    </r>
    <r>
      <rPr>
        <b/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標高335m　ピークまではもう少し。なだらかに登っていく</t>
    </r>
    <rPh sb="0" eb="2">
      <t>キイ</t>
    </rPh>
    <rPh sb="2" eb="4">
      <t>ハントウ</t>
    </rPh>
    <rPh sb="4" eb="6">
      <t>サイダイ</t>
    </rPh>
    <rPh sb="7" eb="9">
      <t>ナンショ</t>
    </rPh>
    <rPh sb="10" eb="12">
      <t>ジョバン</t>
    </rPh>
    <rPh sb="13" eb="14">
      <t>チュウ</t>
    </rPh>
    <rPh sb="16" eb="17">
      <t>トウゲ</t>
    </rPh>
    <rPh sb="18" eb="20">
      <t>ヒョウコウ</t>
    </rPh>
    <rPh sb="33" eb="34">
      <t>スコ</t>
    </rPh>
    <rPh sb="41" eb="42">
      <t>ノボ</t>
    </rPh>
    <phoneticPr fontId="5"/>
  </si>
  <si>
    <r>
      <rPr>
        <sz val="9"/>
        <color rgb="FFFF0000"/>
        <rFont val="ＭＳ Ｐゴシック"/>
        <family val="3"/>
        <charset val="128"/>
      </rPr>
      <t>このポイント難関！</t>
    </r>
    <r>
      <rPr>
        <sz val="9"/>
        <rFont val="ＭＳ Ｐゴシック"/>
        <family val="3"/>
        <charset val="128"/>
      </rPr>
      <t>　間違えるとJRの立体交差をくぐる
頭上に注意して間違えた時は第三銀行からやり直すが吉</t>
    </r>
    <rPh sb="6" eb="8">
      <t>ナンカン</t>
    </rPh>
    <rPh sb="10" eb="12">
      <t>マチガ</t>
    </rPh>
    <rPh sb="18" eb="20">
      <t>リッタイ</t>
    </rPh>
    <rPh sb="20" eb="22">
      <t>コウサ</t>
    </rPh>
    <rPh sb="27" eb="29">
      <t>ズジョウ</t>
    </rPh>
    <rPh sb="30" eb="32">
      <t>チュウイ</t>
    </rPh>
    <rPh sb="34" eb="36">
      <t>マチガ</t>
    </rPh>
    <rPh sb="38" eb="39">
      <t>トキ</t>
    </rPh>
    <rPh sb="40" eb="42">
      <t>ダイサン</t>
    </rPh>
    <rPh sb="42" eb="44">
      <t>ギンコウ</t>
    </rPh>
    <rPh sb="48" eb="49">
      <t>ナオ</t>
    </rPh>
    <rPh sb="51" eb="52">
      <t>キチ</t>
    </rPh>
    <phoneticPr fontId="5"/>
  </si>
  <si>
    <t>（エディオン尾鷲店）</t>
    <phoneticPr fontId="5"/>
  </si>
  <si>
    <t>豪快なダウンヒルをこなし市街地に入った直後</t>
    <rPh sb="0" eb="2">
      <t>ゴウカイ</t>
    </rPh>
    <rPh sb="12" eb="15">
      <t>シガイチ</t>
    </rPh>
    <rPh sb="16" eb="17">
      <t>ハイ</t>
    </rPh>
    <rPh sb="19" eb="21">
      <t>チョクゴ</t>
    </rPh>
    <phoneticPr fontId="5"/>
  </si>
  <si>
    <t>県道778</t>
    <rPh sb="0" eb="2">
      <t>ケンドウ</t>
    </rPh>
    <phoneticPr fontId="5"/>
  </si>
  <si>
    <r>
      <t>岡田氏が仕掛けた伝統の</t>
    </r>
    <r>
      <rPr>
        <sz val="9"/>
        <color rgb="FFFF0000"/>
        <rFont val="ＭＳ Ｐゴシック"/>
        <family val="3"/>
        <charset val="128"/>
      </rPr>
      <t>魔界県道160</t>
    </r>
    <r>
      <rPr>
        <sz val="9"/>
        <rFont val="ＭＳ Ｐゴシック"/>
        <family val="3"/>
        <charset val="128"/>
      </rPr>
      <t>。初見突破困難</t>
    </r>
    <rPh sb="0" eb="3">
      <t>オカダシ</t>
    </rPh>
    <rPh sb="4" eb="6">
      <t>シカ</t>
    </rPh>
    <rPh sb="8" eb="10">
      <t>デントウ</t>
    </rPh>
    <rPh sb="11" eb="13">
      <t>マカイ</t>
    </rPh>
    <rPh sb="13" eb="15">
      <t>ケンドウ</t>
    </rPh>
    <rPh sb="19" eb="21">
      <t>ショケン</t>
    </rPh>
    <rPh sb="21" eb="23">
      <t>トッパ</t>
    </rPh>
    <rPh sb="23" eb="25">
      <t>コンナン</t>
    </rPh>
    <phoneticPr fontId="5"/>
  </si>
  <si>
    <t>（黒沢牧場 無銘峠）</t>
    <rPh sb="1" eb="3">
      <t>クロサワ</t>
    </rPh>
    <rPh sb="3" eb="5">
      <t>ボクジョウ</t>
    </rPh>
    <rPh sb="6" eb="8">
      <t>ムメイ</t>
    </rPh>
    <rPh sb="8" eb="9">
      <t>トウゲ</t>
    </rPh>
    <phoneticPr fontId="5"/>
  </si>
  <si>
    <t>JR熊野市駅方面</t>
    <rPh sb="2" eb="5">
      <t>クマノシ</t>
    </rPh>
    <rPh sb="5" eb="6">
      <t>エキ</t>
    </rPh>
    <rPh sb="6" eb="8">
      <t>ホウメン</t>
    </rPh>
    <phoneticPr fontId="5"/>
  </si>
  <si>
    <t>PC3　ビジネスホテルフェニックス</t>
    <phoneticPr fontId="5"/>
  </si>
  <si>
    <t>県道203</t>
    <rPh sb="0" eb="2">
      <t>ケンドウ</t>
    </rPh>
    <phoneticPr fontId="5"/>
  </si>
  <si>
    <r>
      <t>正面　長島トンネル</t>
    </r>
    <r>
      <rPr>
        <b/>
        <sz val="9"/>
        <color rgb="FFFF0000"/>
        <rFont val="ＭＳ Ｐゴシック"/>
        <family val="3"/>
        <charset val="128"/>
      </rPr>
      <t>自転車通行禁止</t>
    </r>
    <rPh sb="0" eb="2">
      <t>ショウメン</t>
    </rPh>
    <rPh sb="3" eb="5">
      <t>ナガシマ</t>
    </rPh>
    <rPh sb="9" eb="12">
      <t>ジテンシャ</t>
    </rPh>
    <rPh sb="12" eb="14">
      <t>ツウコウ</t>
    </rPh>
    <rPh sb="14" eb="16">
      <t>キンシ</t>
    </rPh>
    <phoneticPr fontId="5"/>
  </si>
  <si>
    <t>（長島歩道トンネル）</t>
    <rPh sb="1" eb="3">
      <t>ナガシマ</t>
    </rPh>
    <rPh sb="3" eb="5">
      <t>ホドウ</t>
    </rPh>
    <phoneticPr fontId="5"/>
  </si>
  <si>
    <t>PC4　ファミリーマート勢和多気店</t>
    <phoneticPr fontId="5"/>
  </si>
  <si>
    <t>R368</t>
    <phoneticPr fontId="5"/>
  </si>
  <si>
    <t>県道704</t>
    <rPh sb="0" eb="2">
      <t>ケンドウ</t>
    </rPh>
    <phoneticPr fontId="5"/>
  </si>
  <si>
    <t>朝柄</t>
    <rPh sb="0" eb="1">
      <t>アサ</t>
    </rPh>
    <rPh sb="1" eb="2">
      <t>ガラ</t>
    </rPh>
    <phoneticPr fontId="5"/>
  </si>
  <si>
    <t>R166</t>
    <phoneticPr fontId="5"/>
  </si>
  <si>
    <t>小片野町</t>
    <rPh sb="0" eb="1">
      <t>ショウ</t>
    </rPh>
    <rPh sb="1" eb="3">
      <t>カタノ</t>
    </rPh>
    <rPh sb="3" eb="4">
      <t>マチ</t>
    </rPh>
    <phoneticPr fontId="5"/>
  </si>
  <si>
    <t>県道29</t>
    <rPh sb="0" eb="2">
      <t>ケンドウ</t>
    </rPh>
    <phoneticPr fontId="5"/>
  </si>
  <si>
    <t>県道757</t>
    <rPh sb="0" eb="2">
      <t>ケンドウ</t>
    </rPh>
    <phoneticPr fontId="5"/>
  </si>
  <si>
    <t>通学路　歩行者注意</t>
    <rPh sb="0" eb="3">
      <t>ツウガクロ</t>
    </rPh>
    <rPh sb="4" eb="7">
      <t>ホコウシャ</t>
    </rPh>
    <rPh sb="7" eb="9">
      <t>チュウイ</t>
    </rPh>
    <phoneticPr fontId="5"/>
  </si>
  <si>
    <t>辻原町</t>
    <rPh sb="0" eb="2">
      <t>ツジハラ</t>
    </rPh>
    <rPh sb="2" eb="3">
      <t>マチ</t>
    </rPh>
    <phoneticPr fontId="5"/>
  </si>
  <si>
    <t>丹生寺西（ミニストップ 松阪丹生寺町）</t>
    <rPh sb="0" eb="2">
      <t>ニュウ</t>
    </rPh>
    <rPh sb="2" eb="3">
      <t>デラ</t>
    </rPh>
    <rPh sb="3" eb="4">
      <t>ニシ</t>
    </rPh>
    <phoneticPr fontId="5"/>
  </si>
  <si>
    <t>宮古西（ファミリーマート嬉野宮古）</t>
    <rPh sb="0" eb="2">
      <t>ミヤコ</t>
    </rPh>
    <rPh sb="2" eb="3">
      <t>ニシ</t>
    </rPh>
    <phoneticPr fontId="5"/>
  </si>
  <si>
    <t>県道58</t>
    <rPh sb="0" eb="2">
      <t>ケンドウ</t>
    </rPh>
    <phoneticPr fontId="5"/>
  </si>
  <si>
    <t>県道59→県58</t>
    <rPh sb="0" eb="2">
      <t>ケンドウ</t>
    </rPh>
    <rPh sb="5" eb="6">
      <t>ケン</t>
    </rPh>
    <phoneticPr fontId="5"/>
  </si>
  <si>
    <t>田尻</t>
    <rPh sb="0" eb="2">
      <t>タジリ</t>
    </rPh>
    <phoneticPr fontId="5"/>
  </si>
  <si>
    <t>県道15</t>
    <rPh sb="0" eb="2">
      <t>ケンドウ</t>
    </rPh>
    <phoneticPr fontId="5"/>
  </si>
  <si>
    <t>（踏切）</t>
    <rPh sb="1" eb="3">
      <t>フミキリ</t>
    </rPh>
    <phoneticPr fontId="5"/>
  </si>
  <si>
    <r>
      <rPr>
        <sz val="9"/>
        <color rgb="FFFF0000"/>
        <rFont val="ＭＳ Ｐゴシック"/>
        <family val="3"/>
        <charset val="128"/>
      </rPr>
      <t>川合高岡駅付近の500m ルート複雑</t>
    </r>
    <r>
      <rPr>
        <sz val="9"/>
        <rFont val="ＭＳ Ｐゴシック"/>
        <family val="3"/>
        <charset val="128"/>
      </rPr>
      <t xml:space="preserve">
クルマの動きを観察してうまく踏切を抜けること</t>
    </r>
    <rPh sb="0" eb="2">
      <t>カワイ</t>
    </rPh>
    <rPh sb="2" eb="4">
      <t>タカオカ</t>
    </rPh>
    <rPh sb="4" eb="5">
      <t>エキ</t>
    </rPh>
    <rPh sb="5" eb="7">
      <t>フキン</t>
    </rPh>
    <rPh sb="16" eb="18">
      <t>フクザツ</t>
    </rPh>
    <rPh sb="23" eb="24">
      <t>ウゴ</t>
    </rPh>
    <rPh sb="26" eb="28">
      <t>カンサツ</t>
    </rPh>
    <rPh sb="33" eb="35">
      <t>フミキリ</t>
    </rPh>
    <rPh sb="36" eb="37">
      <t>ヌ</t>
    </rPh>
    <phoneticPr fontId="5"/>
  </si>
  <si>
    <r>
      <rPr>
        <sz val="9"/>
        <color rgb="FFFF0000"/>
        <rFont val="ＭＳ Ｐゴシック"/>
        <family val="3"/>
        <charset val="128"/>
      </rPr>
      <t>第三銀行から600mはかなりの迷宮</t>
    </r>
    <r>
      <rPr>
        <sz val="9"/>
        <rFont val="ＭＳ Ｐゴシック"/>
        <family val="3"/>
        <charset val="128"/>
      </rPr>
      <t>。地図熟読のこと</t>
    </r>
    <rPh sb="0" eb="2">
      <t>ダイサン</t>
    </rPh>
    <rPh sb="2" eb="4">
      <t>ギンコウ</t>
    </rPh>
    <rPh sb="15" eb="17">
      <t>メイキュウ</t>
    </rPh>
    <rPh sb="18" eb="20">
      <t>チズ</t>
    </rPh>
    <rPh sb="20" eb="22">
      <t>ジュクドク</t>
    </rPh>
    <phoneticPr fontId="5"/>
  </si>
  <si>
    <t>市道→県503</t>
    <rPh sb="0" eb="2">
      <t>シドウ</t>
    </rPh>
    <rPh sb="3" eb="4">
      <t>ケン</t>
    </rPh>
    <phoneticPr fontId="5"/>
  </si>
  <si>
    <t>庄田</t>
    <rPh sb="0" eb="2">
      <t>ショウダ</t>
    </rPh>
    <phoneticPr fontId="5"/>
  </si>
  <si>
    <t>R165をまたぐ</t>
    <phoneticPr fontId="5"/>
  </si>
  <si>
    <t>（ファミリーマート榊原温泉口店）</t>
    <phoneticPr fontId="5"/>
  </si>
  <si>
    <t>R163</t>
    <phoneticPr fontId="5"/>
  </si>
  <si>
    <t>川北</t>
    <rPh sb="0" eb="2">
      <t>カワキタ</t>
    </rPh>
    <phoneticPr fontId="5"/>
  </si>
  <si>
    <t>県道2</t>
    <rPh sb="0" eb="2">
      <t>ケンドウ</t>
    </rPh>
    <phoneticPr fontId="5"/>
  </si>
  <si>
    <t>R163（県2）</t>
    <rPh sb="5" eb="6">
      <t>ケン</t>
    </rPh>
    <phoneticPr fontId="5"/>
  </si>
  <si>
    <t>ここで県道2が合流してくる</t>
    <rPh sb="3" eb="5">
      <t>ケンドウ</t>
    </rPh>
    <rPh sb="7" eb="9">
      <t>ゴウリュウ</t>
    </rPh>
    <phoneticPr fontId="5"/>
  </si>
  <si>
    <t>R163と別れる</t>
    <rPh sb="5" eb="6">
      <t>ワカ</t>
    </rPh>
    <phoneticPr fontId="5"/>
  </si>
  <si>
    <t>平田</t>
    <rPh sb="0" eb="2">
      <t>ヒラタ</t>
    </rPh>
    <phoneticPr fontId="5"/>
  </si>
  <si>
    <t>県道679</t>
    <rPh sb="0" eb="2">
      <t>ケンドウ</t>
    </rPh>
    <phoneticPr fontId="5"/>
  </si>
  <si>
    <t>川東</t>
    <rPh sb="0" eb="2">
      <t>カワヒガシ</t>
    </rPh>
    <phoneticPr fontId="5"/>
  </si>
  <si>
    <t>西之沢</t>
    <rPh sb="0" eb="1">
      <t>ニシ</t>
    </rPh>
    <rPh sb="1" eb="2">
      <t>ノ</t>
    </rPh>
    <rPh sb="2" eb="3">
      <t>サワ</t>
    </rPh>
    <phoneticPr fontId="5"/>
  </si>
  <si>
    <t>県道49</t>
    <rPh sb="0" eb="2">
      <t>ケンドウ</t>
    </rPh>
    <phoneticPr fontId="5"/>
  </si>
  <si>
    <t>横山口</t>
    <rPh sb="0" eb="1">
      <t>ヨコ</t>
    </rPh>
    <rPh sb="1" eb="3">
      <t>ヤマグチ</t>
    </rPh>
    <phoneticPr fontId="5"/>
  </si>
  <si>
    <t>県道775</t>
    <rPh sb="0" eb="2">
      <t>ケンドウ</t>
    </rPh>
    <phoneticPr fontId="5"/>
  </si>
  <si>
    <t>野川南</t>
    <rPh sb="0" eb="2">
      <t>ノガワ</t>
    </rPh>
    <rPh sb="2" eb="3">
      <t>ミナミ</t>
    </rPh>
    <phoneticPr fontId="5"/>
  </si>
  <si>
    <t>県道134</t>
    <phoneticPr fontId="5"/>
  </si>
  <si>
    <t>県道4</t>
    <rPh sb="0" eb="2">
      <t>ケンドウ</t>
    </rPh>
    <phoneticPr fontId="5"/>
  </si>
  <si>
    <t>野尻（ローソン 甲南野尻店）</t>
    <rPh sb="0" eb="2">
      <t>ノジリ</t>
    </rPh>
    <phoneticPr fontId="5"/>
  </si>
  <si>
    <t>イートインあり</t>
    <phoneticPr fontId="5"/>
  </si>
  <si>
    <t>道の駅あやまの先でピーク　滋賀県へ</t>
    <rPh sb="0" eb="1">
      <t>ミチ</t>
    </rPh>
    <rPh sb="2" eb="3">
      <t>エキ</t>
    </rPh>
    <rPh sb="7" eb="8">
      <t>サキ</t>
    </rPh>
    <rPh sb="13" eb="16">
      <t>シガケン</t>
    </rPh>
    <phoneticPr fontId="5"/>
  </si>
  <si>
    <t>バイパスでなく右下の古い橋を渡る。対向車注意　三重県へ</t>
    <rPh sb="7" eb="8">
      <t>ミギ</t>
    </rPh>
    <rPh sb="8" eb="9">
      <t>シタ</t>
    </rPh>
    <rPh sb="10" eb="11">
      <t>フル</t>
    </rPh>
    <rPh sb="12" eb="13">
      <t>ハシ</t>
    </rPh>
    <rPh sb="14" eb="15">
      <t>ワタ</t>
    </rPh>
    <rPh sb="17" eb="20">
      <t>タイコウシャ</t>
    </rPh>
    <rPh sb="20" eb="22">
      <t>チュウイ</t>
    </rPh>
    <rPh sb="23" eb="26">
      <t>ミエケン</t>
    </rPh>
    <phoneticPr fontId="5"/>
  </si>
  <si>
    <t>近鉄の線路から西側へ離れていくので東側へ切り返す</t>
    <rPh sb="0" eb="2">
      <t>キンテツ</t>
    </rPh>
    <rPh sb="3" eb="5">
      <t>センロ</t>
    </rPh>
    <rPh sb="7" eb="9">
      <t>ニシガワ</t>
    </rPh>
    <rPh sb="10" eb="11">
      <t>ハナ</t>
    </rPh>
    <rPh sb="17" eb="19">
      <t>ヒガシガワ</t>
    </rPh>
    <rPh sb="20" eb="21">
      <t>キ</t>
    </rPh>
    <rPh sb="22" eb="23">
      <t>カエ</t>
    </rPh>
    <phoneticPr fontId="5"/>
  </si>
  <si>
    <t>三大寺北</t>
    <rPh sb="0" eb="2">
      <t>サンダイ</t>
    </rPh>
    <rPh sb="2" eb="3">
      <t>デラ</t>
    </rPh>
    <rPh sb="3" eb="4">
      <t>キタ</t>
    </rPh>
    <phoneticPr fontId="5"/>
  </si>
  <si>
    <t>このポイント左折して県道4辿ってもよい</t>
    <rPh sb="6" eb="8">
      <t>サセツ</t>
    </rPh>
    <rPh sb="10" eb="12">
      <t>ケンドウ</t>
    </rPh>
    <rPh sb="13" eb="14">
      <t>タド</t>
    </rPh>
    <phoneticPr fontId="5"/>
  </si>
  <si>
    <t>県道122</t>
    <rPh sb="0" eb="2">
      <t>ケンドウ</t>
    </rPh>
    <phoneticPr fontId="5"/>
  </si>
  <si>
    <t>杣川渡らず川沿いに</t>
    <rPh sb="2" eb="3">
      <t>ワタ</t>
    </rPh>
    <rPh sb="5" eb="7">
      <t>カワゾ</t>
    </rPh>
    <phoneticPr fontId="5"/>
  </si>
  <si>
    <t>県道13→県4</t>
    <rPh sb="5" eb="6">
      <t>ケン</t>
    </rPh>
    <phoneticPr fontId="5"/>
  </si>
  <si>
    <t>石部大橋</t>
    <rPh sb="0" eb="2">
      <t>イシベ</t>
    </rPh>
    <rPh sb="2" eb="4">
      <t>オオハシ</t>
    </rPh>
    <phoneticPr fontId="5"/>
  </si>
  <si>
    <t>R1</t>
    <phoneticPr fontId="5"/>
  </si>
  <si>
    <t>林西</t>
    <rPh sb="0" eb="1">
      <t>ハヤシ</t>
    </rPh>
    <rPh sb="1" eb="2">
      <t>ニシ</t>
    </rPh>
    <phoneticPr fontId="5"/>
  </si>
  <si>
    <t>県道11</t>
    <rPh sb="0" eb="2">
      <t>ケンドウ</t>
    </rPh>
    <phoneticPr fontId="5"/>
  </si>
  <si>
    <t>野洲川大橋南</t>
    <rPh sb="0" eb="2">
      <t>ヤス</t>
    </rPh>
    <rPh sb="2" eb="3">
      <t>ガワ</t>
    </rPh>
    <rPh sb="3" eb="5">
      <t>オオハシ</t>
    </rPh>
    <rPh sb="5" eb="6">
      <t>ミナミ</t>
    </rPh>
    <phoneticPr fontId="5"/>
  </si>
  <si>
    <t>県道504</t>
    <rPh sb="0" eb="2">
      <t>ケンドウ</t>
    </rPh>
    <phoneticPr fontId="5"/>
  </si>
  <si>
    <t>東海道新幹線と東海道線をアンダーパスした後</t>
    <rPh sb="0" eb="3">
      <t>トウカイドウ</t>
    </rPh>
    <rPh sb="3" eb="6">
      <t>シンカンセン</t>
    </rPh>
    <rPh sb="7" eb="11">
      <t>トウカイドウセン</t>
    </rPh>
    <rPh sb="20" eb="21">
      <t>アト</t>
    </rPh>
    <phoneticPr fontId="5"/>
  </si>
  <si>
    <t>八代南</t>
    <rPh sb="0" eb="2">
      <t>ヤシロ</t>
    </rPh>
    <rPh sb="2" eb="3">
      <t>ミナミ</t>
    </rPh>
    <phoneticPr fontId="5"/>
  </si>
  <si>
    <t>県道11→R477</t>
    <rPh sb="0" eb="2">
      <t>ケンドウ</t>
    </rPh>
    <phoneticPr fontId="5"/>
  </si>
  <si>
    <t>琵琶湖大橋東詰</t>
    <rPh sb="0" eb="3">
      <t>ビワコ</t>
    </rPh>
    <rPh sb="3" eb="5">
      <t>オオハシ</t>
    </rPh>
    <rPh sb="5" eb="6">
      <t>ヒガシ</t>
    </rPh>
    <rPh sb="6" eb="7">
      <t>ヅ</t>
    </rPh>
    <phoneticPr fontId="5"/>
  </si>
  <si>
    <t>R477</t>
    <phoneticPr fontId="5"/>
  </si>
  <si>
    <t>琵琶湖大橋はここで右側歩道に渡っておくのがよい</t>
    <rPh sb="0" eb="3">
      <t>ビワコ</t>
    </rPh>
    <rPh sb="3" eb="5">
      <t>オオハシ</t>
    </rPh>
    <rPh sb="9" eb="11">
      <t>ミギガワ</t>
    </rPh>
    <rPh sb="11" eb="13">
      <t>ホドウ</t>
    </rPh>
    <rPh sb="14" eb="15">
      <t>ワタ</t>
    </rPh>
    <phoneticPr fontId="5"/>
  </si>
  <si>
    <t>琵琶湖大橋</t>
    <rPh sb="0" eb="3">
      <t>ビワコ</t>
    </rPh>
    <rPh sb="3" eb="5">
      <t>オオハシ</t>
    </rPh>
    <phoneticPr fontId="5"/>
  </si>
  <si>
    <t>R161</t>
    <phoneticPr fontId="5"/>
  </si>
  <si>
    <t>白髭神社越えてから左側道に降りる</t>
    <rPh sb="0" eb="2">
      <t>シロヒゲ</t>
    </rPh>
    <rPh sb="2" eb="4">
      <t>ジンジャ</t>
    </rPh>
    <rPh sb="4" eb="5">
      <t>コ</t>
    </rPh>
    <rPh sb="9" eb="10">
      <t>ヒダリ</t>
    </rPh>
    <rPh sb="10" eb="12">
      <t>ソクドウ</t>
    </rPh>
    <rPh sb="13" eb="14">
      <t>オ</t>
    </rPh>
    <phoneticPr fontId="5"/>
  </si>
  <si>
    <t>近江高島駅口</t>
    <rPh sb="0" eb="5">
      <t>オウミタカシマエキ</t>
    </rPh>
    <rPh sb="5" eb="6">
      <t>クチ</t>
    </rPh>
    <phoneticPr fontId="5"/>
  </si>
  <si>
    <t>県道558（旧R161）</t>
    <rPh sb="0" eb="2">
      <t>ケンドウ</t>
    </rPh>
    <rPh sb="6" eb="7">
      <t>キュウ</t>
    </rPh>
    <phoneticPr fontId="5"/>
  </si>
  <si>
    <t>県道300
→県558（旧R161）</t>
    <rPh sb="0" eb="2">
      <t>ケンドウ</t>
    </rPh>
    <rPh sb="7" eb="8">
      <t>ケン</t>
    </rPh>
    <rPh sb="12" eb="13">
      <t>キュウ</t>
    </rPh>
    <phoneticPr fontId="5"/>
  </si>
  <si>
    <t>市道→県道23</t>
    <rPh sb="0" eb="2">
      <t>シドウ</t>
    </rPh>
    <rPh sb="3" eb="5">
      <t>ケンドウ</t>
    </rPh>
    <phoneticPr fontId="5"/>
  </si>
  <si>
    <t>船木口</t>
    <rPh sb="0" eb="2">
      <t>フナキ</t>
    </rPh>
    <rPh sb="2" eb="3">
      <t>クチ</t>
    </rPh>
    <phoneticPr fontId="5"/>
  </si>
  <si>
    <t>←朽木　14㎞　のオブジェクト</t>
    <rPh sb="1" eb="3">
      <t>クツキ</t>
    </rPh>
    <phoneticPr fontId="5"/>
  </si>
  <si>
    <t>R367</t>
    <phoneticPr fontId="5"/>
  </si>
  <si>
    <t>山神橋</t>
    <rPh sb="0" eb="2">
      <t>ヤマカミ</t>
    </rPh>
    <rPh sb="2" eb="3">
      <t>ハシ</t>
    </rPh>
    <phoneticPr fontId="5"/>
  </si>
  <si>
    <t>PC5　ローソン 朽木市場店</t>
    <phoneticPr fontId="5"/>
  </si>
  <si>
    <t>R303</t>
    <phoneticPr fontId="5"/>
  </si>
  <si>
    <t>水坂峠へ</t>
    <phoneticPr fontId="5"/>
  </si>
  <si>
    <t>新緑地公園角</t>
    <rPh sb="0" eb="1">
      <t>シン</t>
    </rPh>
    <rPh sb="1" eb="3">
      <t>リョクチ</t>
    </rPh>
    <rPh sb="3" eb="5">
      <t>コウエン</t>
    </rPh>
    <rPh sb="5" eb="6">
      <t>カド</t>
    </rPh>
    <phoneticPr fontId="5"/>
  </si>
  <si>
    <t>県道218</t>
    <rPh sb="0" eb="2">
      <t>ケンドウ</t>
    </rPh>
    <phoneticPr fontId="5"/>
  </si>
  <si>
    <t>県道22→県24</t>
    <rPh sb="0" eb="2">
      <t>ケンドウ</t>
    </rPh>
    <rPh sb="5" eb="6">
      <t>ケン</t>
    </rPh>
    <phoneticPr fontId="5"/>
  </si>
  <si>
    <t>市役所前</t>
    <rPh sb="0" eb="3">
      <t>シヤクショ</t>
    </rPh>
    <rPh sb="3" eb="4">
      <t>マエ</t>
    </rPh>
    <phoneticPr fontId="5"/>
  </si>
  <si>
    <t>R162を跨ぐ</t>
    <rPh sb="5" eb="6">
      <t>マタ</t>
    </rPh>
    <phoneticPr fontId="5"/>
  </si>
  <si>
    <t>鯖街道起点　いづみ町商店街抜けて右折</t>
    <rPh sb="0" eb="1">
      <t>サバ</t>
    </rPh>
    <rPh sb="1" eb="3">
      <t>カイドウ</t>
    </rPh>
    <rPh sb="3" eb="5">
      <t>キテン</t>
    </rPh>
    <rPh sb="9" eb="10">
      <t>マチ</t>
    </rPh>
    <rPh sb="10" eb="13">
      <t>ショウテンガイ</t>
    </rPh>
    <rPh sb="13" eb="14">
      <t>ヌ</t>
    </rPh>
    <rPh sb="16" eb="18">
      <t>ウセツ</t>
    </rPh>
    <phoneticPr fontId="5"/>
  </si>
  <si>
    <t>市道→県235</t>
    <rPh sb="0" eb="2">
      <t>シドウ</t>
    </rPh>
    <rPh sb="3" eb="4">
      <t>ケン</t>
    </rPh>
    <phoneticPr fontId="5"/>
  </si>
  <si>
    <t>R27</t>
    <phoneticPr fontId="5"/>
  </si>
  <si>
    <t>小倉</t>
    <rPh sb="0" eb="2">
      <t>オグラ</t>
    </rPh>
    <phoneticPr fontId="5"/>
  </si>
  <si>
    <t>天台（ファミリーマート 舞鶴天台）</t>
    <rPh sb="0" eb="2">
      <t>テンダイ</t>
    </rPh>
    <phoneticPr fontId="5"/>
  </si>
  <si>
    <t>上安</t>
    <rPh sb="0" eb="1">
      <t>カミ</t>
    </rPh>
    <rPh sb="1" eb="2">
      <t>ヤス</t>
    </rPh>
    <phoneticPr fontId="5"/>
  </si>
  <si>
    <t>大手</t>
    <rPh sb="0" eb="2">
      <t>オオテ</t>
    </rPh>
    <phoneticPr fontId="5"/>
  </si>
  <si>
    <t>R175</t>
    <phoneticPr fontId="5"/>
  </si>
  <si>
    <t>八田</t>
    <rPh sb="0" eb="2">
      <t>ハッタ</t>
    </rPh>
    <phoneticPr fontId="5"/>
  </si>
  <si>
    <t>R178</t>
    <phoneticPr fontId="5"/>
  </si>
  <si>
    <t>左側道</t>
    <rPh sb="0" eb="1">
      <t>ヒダリ</t>
    </rPh>
    <rPh sb="1" eb="3">
      <t>ソクドウ</t>
    </rPh>
    <phoneticPr fontId="5"/>
  </si>
  <si>
    <t>直進自転車通行禁止</t>
    <rPh sb="0" eb="2">
      <t>チョクシン</t>
    </rPh>
    <rPh sb="2" eb="5">
      <t>ジテンシャ</t>
    </rPh>
    <rPh sb="5" eb="7">
      <t>ツウコウ</t>
    </rPh>
    <rPh sb="7" eb="9">
      <t>キンシ</t>
    </rPh>
    <phoneticPr fontId="5"/>
  </si>
  <si>
    <t>上司</t>
    <rPh sb="0" eb="2">
      <t>ジョウシ</t>
    </rPh>
    <phoneticPr fontId="5"/>
  </si>
  <si>
    <t>R178（側道）</t>
    <rPh sb="5" eb="7">
      <t>ソクドウ</t>
    </rPh>
    <phoneticPr fontId="5"/>
  </si>
  <si>
    <t>天橋立へ</t>
    <rPh sb="0" eb="3">
      <t>アマノハシダテ</t>
    </rPh>
    <phoneticPr fontId="5"/>
  </si>
  <si>
    <t>府道2</t>
    <rPh sb="0" eb="2">
      <t>フドウ</t>
    </rPh>
    <phoneticPr fontId="5"/>
  </si>
  <si>
    <t>府道604</t>
    <rPh sb="0" eb="2">
      <t>フドウ</t>
    </rPh>
    <phoneticPr fontId="5"/>
  </si>
  <si>
    <t>市道→府604</t>
    <rPh sb="0" eb="2">
      <t>シドウ</t>
    </rPh>
    <rPh sb="3" eb="4">
      <t>フ</t>
    </rPh>
    <phoneticPr fontId="5"/>
  </si>
  <si>
    <t>府道28</t>
    <rPh sb="0" eb="2">
      <t>フドウ</t>
    </rPh>
    <phoneticPr fontId="5"/>
  </si>
  <si>
    <t>（天橋立ケーブルカー乗り場）</t>
    <rPh sb="1" eb="4">
      <t>アマノハシダテ</t>
    </rPh>
    <rPh sb="10" eb="11">
      <t>ノ</t>
    </rPh>
    <rPh sb="12" eb="13">
      <t>バ</t>
    </rPh>
    <phoneticPr fontId="5"/>
  </si>
  <si>
    <t>（鳥居）</t>
    <rPh sb="1" eb="3">
      <t>トリイ</t>
    </rPh>
    <phoneticPr fontId="5"/>
  </si>
  <si>
    <t>丹後国一之宮　元伊勢</t>
    <phoneticPr fontId="5"/>
  </si>
  <si>
    <t>（籠神社）</t>
    <phoneticPr fontId="5"/>
  </si>
  <si>
    <t>正面</t>
    <rPh sb="0" eb="2">
      <t>ショウメン</t>
    </rPh>
    <phoneticPr fontId="4"/>
  </si>
  <si>
    <t>PC6　天橋立ユースホステル</t>
    <rPh sb="4" eb="7">
      <t>アマノハシダテ</t>
    </rPh>
    <phoneticPr fontId="5"/>
  </si>
  <si>
    <t>S</t>
    <phoneticPr fontId="5"/>
  </si>
  <si>
    <t>R178（旧道）</t>
    <rPh sb="5" eb="7">
      <t>キュウドウ</t>
    </rPh>
    <phoneticPr fontId="5"/>
  </si>
  <si>
    <t>このポイント直進してもよいがトンネル多い　お好みでどうぞ</t>
    <rPh sb="6" eb="8">
      <t>チョクシン</t>
    </rPh>
    <rPh sb="18" eb="19">
      <t>オオ</t>
    </rPh>
    <rPh sb="22" eb="23">
      <t>コノ</t>
    </rPh>
    <phoneticPr fontId="5"/>
  </si>
  <si>
    <t>市道→府622</t>
    <rPh sb="0" eb="2">
      <t>シドウ</t>
    </rPh>
    <phoneticPr fontId="5"/>
  </si>
  <si>
    <t>（白南風隧道）</t>
    <rPh sb="1" eb="4">
      <t>シラハエ</t>
    </rPh>
    <rPh sb="4" eb="6">
      <t>ズイドウ</t>
    </rPh>
    <phoneticPr fontId="5"/>
  </si>
  <si>
    <t>PC7　経ヶ岬展望台</t>
    <rPh sb="4" eb="5">
      <t>キョウ</t>
    </rPh>
    <rPh sb="6" eb="7">
      <t>ミサキ</t>
    </rPh>
    <rPh sb="7" eb="10">
      <t>テンボウダイ</t>
    </rPh>
    <phoneticPr fontId="5"/>
  </si>
  <si>
    <t>間人後ヶ浜</t>
    <rPh sb="0" eb="2">
      <t>タイザ</t>
    </rPh>
    <rPh sb="2" eb="3">
      <t>ノチ</t>
    </rPh>
    <rPh sb="4" eb="5">
      <t>ハマ</t>
    </rPh>
    <phoneticPr fontId="5"/>
  </si>
  <si>
    <t>直進して間人に行ってもよい　お好みでどうぞ</t>
    <rPh sb="0" eb="2">
      <t>チョクシン</t>
    </rPh>
    <rPh sb="4" eb="6">
      <t>タイザ</t>
    </rPh>
    <rPh sb="7" eb="8">
      <t>イ</t>
    </rPh>
    <rPh sb="15" eb="16">
      <t>コノ</t>
    </rPh>
    <phoneticPr fontId="5"/>
  </si>
  <si>
    <t>長田</t>
    <rPh sb="0" eb="2">
      <t>ナガタ</t>
    </rPh>
    <phoneticPr fontId="5"/>
  </si>
  <si>
    <t>御陵</t>
    <rPh sb="0" eb="2">
      <t>ミササギ</t>
    </rPh>
    <phoneticPr fontId="5"/>
  </si>
  <si>
    <t>十楽</t>
    <rPh sb="0" eb="1">
      <t>ジュウ</t>
    </rPh>
    <rPh sb="1" eb="2">
      <t>ラク</t>
    </rPh>
    <phoneticPr fontId="5"/>
  </si>
  <si>
    <t>本願寺前</t>
    <rPh sb="0" eb="3">
      <t>ホンガンジ</t>
    </rPh>
    <rPh sb="3" eb="4">
      <t>マエ</t>
    </rPh>
    <phoneticPr fontId="5"/>
  </si>
  <si>
    <t>兵庫県へ</t>
    <rPh sb="0" eb="3">
      <t>ヒョウゴケン</t>
    </rPh>
    <phoneticPr fontId="5"/>
  </si>
  <si>
    <t>下宮地蔵東</t>
    <rPh sb="0" eb="2">
      <t>シタミヤ</t>
    </rPh>
    <rPh sb="2" eb="4">
      <t>ジゾウ</t>
    </rPh>
    <rPh sb="4" eb="5">
      <t>ヒガシ</t>
    </rPh>
    <phoneticPr fontId="5"/>
  </si>
  <si>
    <t>R312</t>
    <phoneticPr fontId="5"/>
  </si>
  <si>
    <t>立野橋</t>
    <rPh sb="0" eb="1">
      <t>タ</t>
    </rPh>
    <rPh sb="1" eb="2">
      <t>ノ</t>
    </rPh>
    <rPh sb="2" eb="3">
      <t>ハシ</t>
    </rPh>
    <phoneticPr fontId="5"/>
  </si>
  <si>
    <t>R178（R312）</t>
    <phoneticPr fontId="5"/>
  </si>
  <si>
    <t>市道→R482</t>
    <rPh sb="0" eb="2">
      <t>シドウ</t>
    </rPh>
    <phoneticPr fontId="5"/>
  </si>
  <si>
    <t>但馬日高郵便局前</t>
    <rPh sb="0" eb="2">
      <t>タジマ</t>
    </rPh>
    <rPh sb="2" eb="4">
      <t>ヒダカ</t>
    </rPh>
    <rPh sb="4" eb="7">
      <t>ユウビンキョク</t>
    </rPh>
    <rPh sb="7" eb="8">
      <t>マエ</t>
    </rPh>
    <phoneticPr fontId="5"/>
  </si>
  <si>
    <t>赤崎</t>
    <rPh sb="0" eb="2">
      <t>アカサキ</t>
    </rPh>
    <phoneticPr fontId="5"/>
  </si>
  <si>
    <t>宮越</t>
    <rPh sb="0" eb="2">
      <t>ミヤコシ</t>
    </rPh>
    <phoneticPr fontId="5"/>
  </si>
  <si>
    <t>県道6</t>
    <rPh sb="0" eb="2">
      <t>ケンドウ</t>
    </rPh>
    <phoneticPr fontId="5"/>
  </si>
  <si>
    <t>剣大橋</t>
    <rPh sb="0" eb="1">
      <t>ツルギ</t>
    </rPh>
    <rPh sb="1" eb="3">
      <t>オオハシ</t>
    </rPh>
    <phoneticPr fontId="5"/>
  </si>
  <si>
    <t>県道272</t>
    <rPh sb="0" eb="2">
      <t>ケンドウ</t>
    </rPh>
    <phoneticPr fontId="5"/>
  </si>
  <si>
    <t>県道48</t>
    <rPh sb="0" eb="2">
      <t>ケンドウ</t>
    </rPh>
    <phoneticPr fontId="5"/>
  </si>
  <si>
    <t>若杉峠</t>
    <rPh sb="0" eb="2">
      <t>ワカスギ</t>
    </rPh>
    <rPh sb="2" eb="3">
      <t>トウゲ</t>
    </rPh>
    <phoneticPr fontId="5"/>
  </si>
  <si>
    <t>R29</t>
    <phoneticPr fontId="5"/>
  </si>
  <si>
    <t>斉木口</t>
    <rPh sb="0" eb="2">
      <t>サイキ</t>
    </rPh>
    <rPh sb="2" eb="3">
      <t>グチ</t>
    </rPh>
    <phoneticPr fontId="5"/>
  </si>
  <si>
    <t>R429</t>
    <phoneticPr fontId="5"/>
  </si>
  <si>
    <t>R9</t>
    <phoneticPr fontId="5"/>
  </si>
  <si>
    <t>つるぎが丘</t>
    <rPh sb="4" eb="5">
      <t>オカ</t>
    </rPh>
    <phoneticPr fontId="5"/>
  </si>
  <si>
    <t>鳥ヶ乢（トンネル）</t>
    <rPh sb="0" eb="1">
      <t>トリ</t>
    </rPh>
    <rPh sb="2" eb="3">
      <t>タワ</t>
    </rPh>
    <phoneticPr fontId="5"/>
  </si>
  <si>
    <t>標高721m　本コース最高峰</t>
    <rPh sb="0" eb="2">
      <t>ヒョウコウ</t>
    </rPh>
    <rPh sb="7" eb="8">
      <t>ホン</t>
    </rPh>
    <rPh sb="11" eb="14">
      <t>サイコウホウ</t>
    </rPh>
    <phoneticPr fontId="5"/>
  </si>
  <si>
    <t>標高528m　トンネル出口まで登る</t>
    <rPh sb="0" eb="2">
      <t>ヒョウコウ</t>
    </rPh>
    <rPh sb="11" eb="13">
      <t>デグチ</t>
    </rPh>
    <rPh sb="15" eb="16">
      <t>ノボ</t>
    </rPh>
    <phoneticPr fontId="5"/>
  </si>
  <si>
    <t>千種</t>
    <rPh sb="0" eb="2">
      <t>チクサ</t>
    </rPh>
    <phoneticPr fontId="5"/>
  </si>
  <si>
    <t>R429辿ってもよい</t>
    <rPh sb="4" eb="5">
      <t>タド</t>
    </rPh>
    <phoneticPr fontId="5"/>
  </si>
  <si>
    <t>県道72</t>
    <rPh sb="0" eb="2">
      <t>ケンドウ</t>
    </rPh>
    <phoneticPr fontId="5"/>
  </si>
  <si>
    <t>ここを直進南下1.3kmでローソンがある</t>
    <rPh sb="3" eb="5">
      <t>チョクシン</t>
    </rPh>
    <rPh sb="5" eb="7">
      <t>ナンカ</t>
    </rPh>
    <phoneticPr fontId="5"/>
  </si>
  <si>
    <t>室橋東詰（ローソン 千種黒土店）</t>
    <rPh sb="0" eb="2">
      <t>ムロハシ</t>
    </rPh>
    <rPh sb="2" eb="3">
      <t>ヒガシ</t>
    </rPh>
    <rPh sb="3" eb="4">
      <t>ヅ</t>
    </rPh>
    <phoneticPr fontId="5"/>
  </si>
  <si>
    <t>この付近を最後に次は60㎞コンビニなし</t>
    <rPh sb="2" eb="4">
      <t>フキン</t>
    </rPh>
    <rPh sb="5" eb="7">
      <t>サイゴ</t>
    </rPh>
    <rPh sb="8" eb="9">
      <t>ツギ</t>
    </rPh>
    <phoneticPr fontId="5"/>
  </si>
  <si>
    <t>下三河</t>
    <rPh sb="0" eb="1">
      <t>シタ</t>
    </rPh>
    <rPh sb="1" eb="3">
      <t>ミカワ</t>
    </rPh>
    <phoneticPr fontId="5"/>
  </si>
  <si>
    <t>県道53</t>
    <rPh sb="0" eb="2">
      <t>ケンドウ</t>
    </rPh>
    <phoneticPr fontId="5"/>
  </si>
  <si>
    <t>R179</t>
    <phoneticPr fontId="5"/>
  </si>
  <si>
    <t>徳久駅前</t>
    <rPh sb="0" eb="2">
      <t>トクヒサ</t>
    </rPh>
    <rPh sb="2" eb="4">
      <t>エキマエ</t>
    </rPh>
    <rPh sb="3" eb="4">
      <t>マエ</t>
    </rPh>
    <phoneticPr fontId="5"/>
  </si>
  <si>
    <t>県道368</t>
    <rPh sb="0" eb="2">
      <t>ケンドウ</t>
    </rPh>
    <phoneticPr fontId="5"/>
  </si>
  <si>
    <t>久崎三叉路</t>
    <rPh sb="0" eb="2">
      <t>クサキ</t>
    </rPh>
    <rPh sb="2" eb="5">
      <t>サンサロ</t>
    </rPh>
    <phoneticPr fontId="5"/>
  </si>
  <si>
    <t>R373</t>
    <phoneticPr fontId="5"/>
  </si>
  <si>
    <t>PC8　セブン-イレブン上郡町上郡店</t>
    <rPh sb="12" eb="15">
      <t>カミゴオリチョウ</t>
    </rPh>
    <rPh sb="15" eb="17">
      <t>カミゴオリ</t>
    </rPh>
    <rPh sb="17" eb="18">
      <t>テン</t>
    </rPh>
    <phoneticPr fontId="5"/>
  </si>
  <si>
    <t>有年原</t>
    <rPh sb="0" eb="3">
      <t>ウネハラ</t>
    </rPh>
    <phoneticPr fontId="5"/>
  </si>
  <si>
    <t>R2</t>
    <phoneticPr fontId="5"/>
  </si>
  <si>
    <t>←　相生市街</t>
    <rPh sb="2" eb="6">
      <t>アイオイシガイ</t>
    </rPh>
    <phoneticPr fontId="5"/>
  </si>
  <si>
    <t>R2(側道)</t>
    <rPh sb="3" eb="5">
      <t>ソクドウ</t>
    </rPh>
    <phoneticPr fontId="5"/>
  </si>
  <si>
    <t>赤坂1(ローソン 相生コスモス店)</t>
    <rPh sb="0" eb="2">
      <t>アカサカ</t>
    </rPh>
    <phoneticPr fontId="5"/>
  </si>
  <si>
    <t>はす向かいにファミマもある</t>
    <rPh sb="2" eb="3">
      <t>ム</t>
    </rPh>
    <phoneticPr fontId="5"/>
  </si>
  <si>
    <t>県道442</t>
    <rPh sb="0" eb="2">
      <t>ケンドウ</t>
    </rPh>
    <phoneticPr fontId="5"/>
  </si>
  <si>
    <t>新幹線が丘をトンネルで突き抜ける脇の道</t>
    <rPh sb="0" eb="3">
      <t>シンカンセン</t>
    </rPh>
    <rPh sb="4" eb="5">
      <t>オカ</t>
    </rPh>
    <rPh sb="11" eb="12">
      <t>ツ</t>
    </rPh>
    <rPh sb="13" eb="14">
      <t>ヌ</t>
    </rPh>
    <rPh sb="16" eb="17">
      <t>ワキ</t>
    </rPh>
    <rPh sb="18" eb="19">
      <t>ミチ</t>
    </rPh>
    <phoneticPr fontId="5"/>
  </si>
  <si>
    <t>山津屋</t>
    <rPh sb="0" eb="1">
      <t>ヤマ</t>
    </rPh>
    <rPh sb="1" eb="2">
      <t>ツ</t>
    </rPh>
    <rPh sb="2" eb="3">
      <t>ヤ</t>
    </rPh>
    <phoneticPr fontId="5"/>
  </si>
  <si>
    <t>県道441</t>
    <rPh sb="0" eb="2">
      <t>ケンドウ</t>
    </rPh>
    <phoneticPr fontId="5"/>
  </si>
  <si>
    <t>県道441(県道442)</t>
    <rPh sb="0" eb="2">
      <t>ケンドウ</t>
    </rPh>
    <phoneticPr fontId="5"/>
  </si>
  <si>
    <t>浦部</t>
    <rPh sb="0" eb="1">
      <t>ウラ</t>
    </rPh>
    <rPh sb="1" eb="2">
      <t>ブ</t>
    </rPh>
    <phoneticPr fontId="5"/>
  </si>
  <si>
    <t>四差路S</t>
    <rPh sb="0" eb="1">
      <t>ヨン</t>
    </rPh>
    <rPh sb="1" eb="2">
      <t>サ</t>
    </rPh>
    <rPh sb="2" eb="3">
      <t>ロ</t>
    </rPh>
    <phoneticPr fontId="5"/>
  </si>
  <si>
    <t>揖保川沿いへ</t>
    <rPh sb="0" eb="3">
      <t>イボガワ</t>
    </rPh>
    <rPh sb="3" eb="4">
      <t>ゾ</t>
    </rPh>
    <phoneticPr fontId="5"/>
  </si>
  <si>
    <t>県道133</t>
    <rPh sb="0" eb="2">
      <t>ケンドウ</t>
    </rPh>
    <phoneticPr fontId="2"/>
  </si>
  <si>
    <t>R250</t>
  </si>
  <si>
    <t>左直進</t>
    <rPh sb="0" eb="3">
      <t>ヒダリチョクシン</t>
    </rPh>
    <phoneticPr fontId="2"/>
  </si>
  <si>
    <t>県道718</t>
    <rPh sb="0" eb="2">
      <t>ケンドウ</t>
    </rPh>
    <phoneticPr fontId="2"/>
  </si>
  <si>
    <t>市道</t>
    <rPh sb="0" eb="2">
      <t>シドウ</t>
    </rPh>
    <phoneticPr fontId="2"/>
  </si>
  <si>
    <t>王子橋西詰</t>
    <rPh sb="0" eb="3">
      <t>オウジバシ</t>
    </rPh>
    <rPh sb="3" eb="5">
      <t>ニシヅ</t>
    </rPh>
    <phoneticPr fontId="2"/>
  </si>
  <si>
    <t>王子橋東詰</t>
    <rPh sb="0" eb="3">
      <t>オウジバシ</t>
    </rPh>
    <rPh sb="3" eb="5">
      <t>ヒガシヅメ</t>
    </rPh>
    <phoneticPr fontId="2"/>
  </si>
  <si>
    <t>網干大橋東詰</t>
    <rPh sb="0" eb="4">
      <t>アボシオオハシ</t>
    </rPh>
    <rPh sb="4" eb="6">
      <t>ヒガシヅメ</t>
    </rPh>
    <phoneticPr fontId="2"/>
  </si>
  <si>
    <t>伊保</t>
    <rPh sb="0" eb="2">
      <t>イホ</t>
    </rPh>
    <phoneticPr fontId="2"/>
  </si>
  <si>
    <t>伊保2丁目</t>
    <rPh sb="0" eb="2">
      <t>イホ</t>
    </rPh>
    <rPh sb="3" eb="5">
      <t>チョウメ</t>
    </rPh>
    <phoneticPr fontId="2"/>
  </si>
  <si>
    <t>文化会館西</t>
    <rPh sb="0" eb="4">
      <t>ブンカカイカン</t>
    </rPh>
    <rPh sb="4" eb="5">
      <t>ニシ</t>
    </rPh>
    <phoneticPr fontId="2"/>
  </si>
  <si>
    <t>相生橋西詰</t>
    <rPh sb="0" eb="3">
      <t>アイオイバシ</t>
    </rPh>
    <rPh sb="3" eb="5">
      <t>ニシヅ</t>
    </rPh>
    <phoneticPr fontId="2"/>
  </si>
  <si>
    <t>中島2丁目</t>
    <rPh sb="0" eb="2">
      <t>ナカジマ</t>
    </rPh>
    <rPh sb="3" eb="5">
      <t>チョウメ</t>
    </rPh>
    <phoneticPr fontId="2"/>
  </si>
  <si>
    <t>宇佐崎東</t>
    <rPh sb="0" eb="3">
      <t>ウサザキ</t>
    </rPh>
    <rPh sb="3" eb="4">
      <t>ヒガシ</t>
    </rPh>
    <phoneticPr fontId="5"/>
  </si>
  <si>
    <t>高架をくぐってR250に合流</t>
    <rPh sb="0" eb="2">
      <t>コウカ</t>
    </rPh>
    <rPh sb="12" eb="14">
      <t>ゴウリュウ</t>
    </rPh>
    <phoneticPr fontId="5"/>
  </si>
  <si>
    <t>五差路S</t>
    <rPh sb="0" eb="1">
      <t>ゴ</t>
    </rPh>
    <rPh sb="1" eb="2">
      <t>サ</t>
    </rPh>
    <rPh sb="2" eb="3">
      <t>ロ</t>
    </rPh>
    <phoneticPr fontId="5"/>
  </si>
  <si>
    <t>曽根（セブン-イレブン高砂曽根町）</t>
    <rPh sb="0" eb="2">
      <t>ソネ</t>
    </rPh>
    <phoneticPr fontId="2"/>
  </si>
  <si>
    <t>大崎
（ファミリーマート加古川あいおい橋）</t>
    <rPh sb="0" eb="2">
      <t>オオザキ</t>
    </rPh>
    <phoneticPr fontId="2"/>
  </si>
  <si>
    <t>明石港 ジェノバライン乗り場</t>
    <rPh sb="0" eb="2">
      <t>アカシ</t>
    </rPh>
    <rPh sb="2" eb="3">
      <t>コウ</t>
    </rPh>
    <rPh sb="11" eb="12">
      <t>ノ</t>
    </rPh>
    <rPh sb="13" eb="14">
      <t>バ</t>
    </rPh>
    <phoneticPr fontId="5"/>
  </si>
  <si>
    <t>乗船</t>
    <rPh sb="0" eb="2">
      <t>ジョウセン</t>
    </rPh>
    <phoneticPr fontId="5"/>
  </si>
  <si>
    <t>航路</t>
    <rPh sb="0" eb="2">
      <t>コウロ</t>
    </rPh>
    <phoneticPr fontId="5"/>
  </si>
  <si>
    <t>岩屋港 ジェノバライン乗り場</t>
    <rPh sb="0" eb="2">
      <t>イワヤ</t>
    </rPh>
    <rPh sb="2" eb="3">
      <t>コウ</t>
    </rPh>
    <rPh sb="11" eb="12">
      <t>ノ</t>
    </rPh>
    <rPh sb="13" eb="14">
      <t>バ</t>
    </rPh>
    <phoneticPr fontId="5"/>
  </si>
  <si>
    <t>R28</t>
    <phoneticPr fontId="5"/>
  </si>
  <si>
    <t>明石港前</t>
    <rPh sb="0" eb="2">
      <t>アカシ</t>
    </rPh>
    <rPh sb="2" eb="3">
      <t>ミナト</t>
    </rPh>
    <rPh sb="3" eb="4">
      <t>マエ</t>
    </rPh>
    <phoneticPr fontId="5"/>
  </si>
  <si>
    <t>下船
→右折</t>
    <rPh sb="0" eb="2">
      <t>ゲセン</t>
    </rPh>
    <rPh sb="4" eb="6">
      <t>ウセツ</t>
    </rPh>
    <phoneticPr fontId="5"/>
  </si>
  <si>
    <t>R28→県31</t>
    <rPh sb="4" eb="5">
      <t>ケン</t>
    </rPh>
    <phoneticPr fontId="5"/>
  </si>
  <si>
    <t>西海岸へ</t>
    <rPh sb="0" eb="3">
      <t>ニシカイガン</t>
    </rPh>
    <phoneticPr fontId="5"/>
  </si>
  <si>
    <t>湊</t>
    <rPh sb="0" eb="1">
      <t>ミナト</t>
    </rPh>
    <phoneticPr fontId="5"/>
  </si>
  <si>
    <t>県道31</t>
    <rPh sb="0" eb="2">
      <t>ケンドウ</t>
    </rPh>
    <phoneticPr fontId="5"/>
  </si>
  <si>
    <t>西路</t>
    <rPh sb="0" eb="1">
      <t>ニシ</t>
    </rPh>
    <rPh sb="1" eb="2">
      <t>ロ</t>
    </rPh>
    <phoneticPr fontId="5"/>
  </si>
  <si>
    <t>八幡</t>
    <rPh sb="0" eb="2">
      <t>ハチマン</t>
    </rPh>
    <phoneticPr fontId="5"/>
  </si>
  <si>
    <t>洲本インター前</t>
    <rPh sb="0" eb="2">
      <t>スモト</t>
    </rPh>
    <rPh sb="6" eb="7">
      <t>マエ</t>
    </rPh>
    <phoneticPr fontId="5"/>
  </si>
  <si>
    <t>市道→県76</t>
    <rPh sb="0" eb="2">
      <t>シドウ</t>
    </rPh>
    <rPh sb="3" eb="4">
      <t>ケン</t>
    </rPh>
    <phoneticPr fontId="5"/>
  </si>
  <si>
    <t>海岸通</t>
    <rPh sb="0" eb="3">
      <t>カイガンドオ</t>
    </rPh>
    <phoneticPr fontId="5"/>
  </si>
  <si>
    <t>県道76</t>
    <rPh sb="0" eb="2">
      <t>ケンドウ</t>
    </rPh>
    <phoneticPr fontId="5"/>
  </si>
  <si>
    <t>ARRIVE
ハーバーホテル海月（の前）</t>
    <rPh sb="14" eb="16">
      <t>クラゲ</t>
    </rPh>
    <rPh sb="18" eb="19">
      <t>マエ</t>
    </rPh>
    <phoneticPr fontId="5"/>
  </si>
  <si>
    <r>
      <t>この信号の手前にあるファミマから</t>
    </r>
    <r>
      <rPr>
        <sz val="9"/>
        <color rgb="FFFF0000"/>
        <rFont val="ＭＳ Ｐゴシック"/>
        <family val="3"/>
        <charset val="128"/>
      </rPr>
      <t>65kmコンビニなし</t>
    </r>
    <rPh sb="2" eb="4">
      <t>シンゴウ</t>
    </rPh>
    <rPh sb="5" eb="7">
      <t>テマエ</t>
    </rPh>
    <phoneticPr fontId="5"/>
  </si>
  <si>
    <t>市道→県401
→県402→市道</t>
    <rPh sb="0" eb="2">
      <t>シドウ</t>
    </rPh>
    <rPh sb="3" eb="4">
      <t>ケン</t>
    </rPh>
    <rPh sb="9" eb="10">
      <t>ケン</t>
    </rPh>
    <rPh sb="14" eb="16">
      <t>シドウ</t>
    </rPh>
    <phoneticPr fontId="5"/>
  </si>
  <si>
    <t>奥にマクドナルドのMオブジェ、旧R250を辿る</t>
    <rPh sb="0" eb="1">
      <t>オク</t>
    </rPh>
    <rPh sb="15" eb="16">
      <t>キュウ</t>
    </rPh>
    <rPh sb="21" eb="22">
      <t>タド</t>
    </rPh>
    <phoneticPr fontId="5"/>
  </si>
  <si>
    <t>県道718を辿る。これも旧R250</t>
    <rPh sb="0" eb="2">
      <t>ケンドウ</t>
    </rPh>
    <rPh sb="6" eb="7">
      <t>タド</t>
    </rPh>
    <rPh sb="12" eb="13">
      <t>キュウ</t>
    </rPh>
    <phoneticPr fontId="5"/>
  </si>
  <si>
    <t>府道607</t>
    <rPh sb="0" eb="2">
      <t>フドウ</t>
    </rPh>
    <phoneticPr fontId="5"/>
  </si>
  <si>
    <t>グリーンロード</t>
    <phoneticPr fontId="5"/>
  </si>
  <si>
    <t>OPEN/ 12:34～17:04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チョクシン</t>
    </rPh>
    <phoneticPr fontId="4"/>
  </si>
  <si>
    <r>
      <t xml:space="preserve">OPEN/ 18:10～10/06 05:20
</t>
    </r>
    <r>
      <rPr>
        <b/>
        <sz val="9"/>
        <color rgb="FFFF0000"/>
        <rFont val="ＭＳ Ｐゴシック"/>
        <family val="3"/>
        <charset val="128"/>
      </rPr>
      <t xml:space="preserve">スタッフからサイン取得
</t>
    </r>
    <r>
      <rPr>
        <sz val="9"/>
        <rFont val="ＭＳ Ｐゴシック"/>
        <family val="3"/>
        <charset val="128"/>
      </rPr>
      <t>すべてのレシートを提出
チェック後　直進</t>
    </r>
    <rPh sb="44" eb="46">
      <t>テイシュツ</t>
    </rPh>
    <rPh sb="51" eb="52">
      <t>ゴ</t>
    </rPh>
    <rPh sb="53" eb="55">
      <t>チョクシン</t>
    </rPh>
    <phoneticPr fontId="4"/>
  </si>
  <si>
    <t>OPEN/ 20:25～10/06 10:08
レシート取得して通過時間を自分で記入。
チェック後　丹生S左折（西行）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0" eb="52">
      <t>ニュウ</t>
    </rPh>
    <rPh sb="53" eb="55">
      <t>サセツ</t>
    </rPh>
    <rPh sb="56" eb="57">
      <t>ニシ</t>
    </rPh>
    <rPh sb="57" eb="58">
      <t>イキ</t>
    </rPh>
    <phoneticPr fontId="4"/>
  </si>
  <si>
    <t>OPEN/ 10/06 01:48～10/06 21:00
レシート取得して通過時間を自分で記入。
チェック後　折り返し</t>
    <rPh sb="33" eb="35">
      <t>シュトク</t>
    </rPh>
    <rPh sb="37" eb="39">
      <t>ツウカ</t>
    </rPh>
    <rPh sb="39" eb="41">
      <t>ジカン</t>
    </rPh>
    <rPh sb="42" eb="44">
      <t>ジブン</t>
    </rPh>
    <rPh sb="45" eb="47">
      <t>キニュウ</t>
    </rPh>
    <rPh sb="53" eb="54">
      <t>ゴ</t>
    </rPh>
    <rPh sb="55" eb="56">
      <t>オ</t>
    </rPh>
    <rPh sb="57" eb="58">
      <t>カエ</t>
    </rPh>
    <phoneticPr fontId="4"/>
  </si>
  <si>
    <r>
      <t xml:space="preserve">OPEN/ 10/06 05:29～10/07 05:07
</t>
    </r>
    <r>
      <rPr>
        <b/>
        <sz val="9"/>
        <color rgb="FFFF0000"/>
        <rFont val="ＭＳ Ｐゴシック"/>
        <family val="3"/>
        <charset val="128"/>
      </rPr>
      <t xml:space="preserve">スタッフからサイン取得
</t>
    </r>
    <r>
      <rPr>
        <sz val="9"/>
        <rFont val="ＭＳ Ｐゴシック"/>
        <family val="3"/>
        <charset val="128"/>
      </rPr>
      <t>すべてのレシートを提出
チェック後　折り返し</t>
    </r>
    <rPh sb="50" eb="52">
      <t>テイシュツ</t>
    </rPh>
    <rPh sb="57" eb="58">
      <t>ゴ</t>
    </rPh>
    <rPh sb="59" eb="60">
      <t>オ</t>
    </rPh>
    <rPh sb="61" eb="62">
      <t>カエ</t>
    </rPh>
    <phoneticPr fontId="4"/>
  </si>
  <si>
    <r>
      <t>OPEN/ 10/06 06:39～10/07 08:00
このポイントに関する</t>
    </r>
    <r>
      <rPr>
        <b/>
        <sz val="9"/>
        <color rgb="FFFF0000"/>
        <rFont val="ＭＳ Ｐゴシック"/>
        <family val="3"/>
        <charset val="128"/>
      </rPr>
      <t>クイズが出題されます</t>
    </r>
    <r>
      <rPr>
        <sz val="9"/>
        <rFont val="ＭＳ Ｐゴシック"/>
        <family val="3"/>
        <charset val="128"/>
      </rPr>
      <t xml:space="preserve">
通過時間を自分で記入
クイズ解答後　折り返し</t>
    </r>
    <rPh sb="37" eb="38">
      <t>カン</t>
    </rPh>
    <rPh sb="44" eb="46">
      <t>シュツダイ</t>
    </rPh>
    <rPh sb="51" eb="53">
      <t>ツウカ</t>
    </rPh>
    <rPh sb="53" eb="55">
      <t>ジカン</t>
    </rPh>
    <rPh sb="56" eb="58">
      <t>ジブン</t>
    </rPh>
    <rPh sb="59" eb="61">
      <t>キニュウ</t>
    </rPh>
    <rPh sb="65" eb="67">
      <t>カイトウ</t>
    </rPh>
    <rPh sb="67" eb="68">
      <t>ゴ</t>
    </rPh>
    <rPh sb="69" eb="70">
      <t>オ</t>
    </rPh>
    <rPh sb="71" eb="72">
      <t>カエ</t>
    </rPh>
    <phoneticPr fontId="4"/>
  </si>
  <si>
    <t>OPEN/ 10/06 13:01～10/07 23:35
レシート取得して通過時間を自分で記入。
チェック後　直進</t>
    <rPh sb="33" eb="35">
      <t>シュトク</t>
    </rPh>
    <rPh sb="37" eb="39">
      <t>ツウカ</t>
    </rPh>
    <rPh sb="39" eb="41">
      <t>ジカン</t>
    </rPh>
    <rPh sb="42" eb="44">
      <t>ジブン</t>
    </rPh>
    <rPh sb="45" eb="47">
      <t>キニュウ</t>
    </rPh>
    <rPh sb="53" eb="54">
      <t>ゴ</t>
    </rPh>
    <rPh sb="55" eb="57">
      <t>チョクシン</t>
    </rPh>
    <phoneticPr fontId="4"/>
  </si>
  <si>
    <t>レシート取得して通過時間を自分で記入。
チェック後　直進</t>
    <rPh sb="3" eb="5">
      <t>シュトク</t>
    </rPh>
    <rPh sb="7" eb="9">
      <t>ツウカ</t>
    </rPh>
    <rPh sb="9" eb="11">
      <t>ジカン</t>
    </rPh>
    <rPh sb="12" eb="14">
      <t>ジブン</t>
    </rPh>
    <rPh sb="15" eb="17">
      <t>キニュウ</t>
    </rPh>
    <rPh sb="23" eb="24">
      <t>ゴ</t>
    </rPh>
    <rPh sb="25" eb="27">
      <t>チョクシン</t>
    </rPh>
    <phoneticPr fontId="4"/>
  </si>
  <si>
    <t>通過チェック
ファミリーマート賀集八幡店</t>
    <rPh sb="0" eb="2">
      <t>ツウカ</t>
    </rPh>
    <rPh sb="15" eb="16">
      <t>ガ</t>
    </rPh>
    <rPh sb="16" eb="17">
      <t>シュウ</t>
    </rPh>
    <rPh sb="17" eb="19">
      <t>ヤワタ</t>
    </rPh>
    <rPh sb="19" eb="20">
      <t>テン</t>
    </rPh>
    <phoneticPr fontId="5"/>
  </si>
  <si>
    <r>
      <rPr>
        <b/>
        <sz val="9"/>
        <color rgb="FFFF0000"/>
        <rFont val="ＭＳ Ｐゴシック"/>
        <family val="3"/>
        <charset val="128"/>
      </rPr>
      <t>OPEN/ 10/06 18:05～10/08 12:00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レシート取得して通過時間を自分で記入。
・完走の署名
スタッフが泊ってるので電話で呼び出してカード提出お願いします。</t>
    </r>
    <rPh sb="62" eb="63">
      <t>トマ</t>
    </rPh>
    <rPh sb="68" eb="70">
      <t>デンワ</t>
    </rPh>
    <rPh sb="71" eb="72">
      <t>ヨ</t>
    </rPh>
    <rPh sb="73" eb="74">
      <t>ダ</t>
    </rPh>
    <phoneticPr fontId="5"/>
  </si>
  <si>
    <t>県道31</t>
    <phoneticPr fontId="5"/>
  </si>
  <si>
    <t>新潮橋北詰</t>
    <rPh sb="0" eb="2">
      <t>シンチョウ</t>
    </rPh>
    <rPh sb="2" eb="3">
      <t>バシ</t>
    </rPh>
    <rPh sb="3" eb="5">
      <t>キタヅメ</t>
    </rPh>
    <phoneticPr fontId="5"/>
  </si>
  <si>
    <t>→　洲本市街</t>
    <rPh sb="2" eb="6">
      <t>スモトシガイ</t>
    </rPh>
    <phoneticPr fontId="5"/>
  </si>
  <si>
    <t>県道472→県125
→県46→R28</t>
    <rPh sb="0" eb="2">
      <t>ケンドウ</t>
    </rPh>
    <rPh sb="6" eb="7">
      <t>ケン</t>
    </rPh>
    <rPh sb="12" eb="13">
      <t>ケン</t>
    </rPh>
    <phoneticPr fontId="5"/>
  </si>
  <si>
    <t>R2をアンダーパス</t>
    <phoneticPr fontId="5"/>
  </si>
  <si>
    <t>標高395m　こんなところでソフトクリーム食べている場合ではない</t>
    <rPh sb="0" eb="2">
      <t>ヒョウコウ</t>
    </rPh>
    <rPh sb="21" eb="22">
      <t>タ</t>
    </rPh>
    <rPh sb="26" eb="28">
      <t>バアイ</t>
    </rPh>
    <phoneticPr fontId="5"/>
  </si>
  <si>
    <t>福井県へ</t>
    <rPh sb="0" eb="3">
      <t>フクイケン</t>
    </rPh>
    <phoneticPr fontId="5"/>
  </si>
  <si>
    <t>京都府へ</t>
    <rPh sb="0" eb="3">
      <t>キョウトフ</t>
    </rPh>
    <phoneticPr fontId="5"/>
  </si>
  <si>
    <t>OPEN/ 14:51～22:16
バイクとタワーを背景に写真撮影。通過時間を自分で記入。
チェック後　直進</t>
    <rPh sb="26" eb="28">
      <t>ハイケイ</t>
    </rPh>
    <rPh sb="29" eb="31">
      <t>シャシン</t>
    </rPh>
    <rPh sb="31" eb="33">
      <t>サツエイ</t>
    </rPh>
    <rPh sb="34" eb="36">
      <t>ツウカ</t>
    </rPh>
    <rPh sb="36" eb="38">
      <t>ジカン</t>
    </rPh>
    <rPh sb="39" eb="41">
      <t>ジブン</t>
    </rPh>
    <rPh sb="42" eb="44">
      <t>キニュウ</t>
    </rPh>
    <rPh sb="49" eb="50">
      <t>ゴ</t>
    </rPh>
    <rPh sb="51" eb="53">
      <t>チョクシン</t>
    </rPh>
    <phoneticPr fontId="4"/>
  </si>
  <si>
    <t>坂場</t>
    <rPh sb="0" eb="2">
      <t>サカバ</t>
    </rPh>
    <phoneticPr fontId="5"/>
  </si>
  <si>
    <t>ver1.0.2 正式版</t>
    <rPh sb="9" eb="11">
      <t>セイシキ</t>
    </rPh>
    <rPh sb="11" eb="12">
      <t>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</si>
</sst>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6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176" fontId="7" fillId="0" borderId="3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22" fontId="4" fillId="0" borderId="0" xfId="0" applyNumberFormat="1" applyFont="1" applyFill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right" vertical="center"/>
    </xf>
    <xf numFmtId="0" fontId="7" fillId="2" borderId="7" xfId="0" applyFont="1" applyFill="1" applyBorder="1">
      <alignment vertical="center"/>
    </xf>
    <xf numFmtId="176" fontId="6" fillId="0" borderId="1" xfId="0" applyNumberFormat="1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2" borderId="8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176" fontId="7" fillId="2" borderId="9" xfId="0" applyNumberFormat="1" applyFont="1" applyFill="1" applyBorder="1">
      <alignment vertical="center"/>
    </xf>
    <xf numFmtId="14" fontId="4" fillId="0" borderId="0" xfId="0" applyNumberFormat="1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0" fontId="7" fillId="0" borderId="12" xfId="0" applyFont="1" applyBorder="1">
      <alignment vertical="center"/>
    </xf>
    <xf numFmtId="176" fontId="6" fillId="0" borderId="12" xfId="0" applyNumberFormat="1" applyFont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176" fontId="6" fillId="4" borderId="1" xfId="0" applyNumberFormat="1" applyFont="1" applyFill="1" applyBorder="1" applyAlignment="1">
      <alignment horizontal="left" vertical="center"/>
    </xf>
    <xf numFmtId="176" fontId="7" fillId="4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5" borderId="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176" fontId="6" fillId="5" borderId="1" xfId="0" applyNumberFormat="1" applyFont="1" applyFill="1" applyBorder="1" applyAlignment="1">
      <alignment horizontal="left" vertical="center"/>
    </xf>
    <xf numFmtId="176" fontId="7" fillId="5" borderId="1" xfId="0" applyNumberFormat="1" applyFont="1" applyFill="1" applyBorder="1" applyAlignment="1">
      <alignment horizontal="right" vertical="center"/>
    </xf>
    <xf numFmtId="176" fontId="7" fillId="5" borderId="3" xfId="0" applyNumberFormat="1" applyFont="1" applyFill="1" applyBorder="1">
      <alignment vertical="center"/>
    </xf>
    <xf numFmtId="0" fontId="7" fillId="6" borderId="2" xfId="0" applyFont="1" applyFill="1" applyBorder="1" applyAlignment="1">
      <alignment horizontal="right" vertical="center"/>
    </xf>
    <xf numFmtId="0" fontId="11" fillId="6" borderId="23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0" xfId="0" applyFont="1" applyFill="1" applyBorder="1">
      <alignment vertical="center"/>
    </xf>
    <xf numFmtId="0" fontId="7" fillId="6" borderId="1" xfId="0" applyFont="1" applyFill="1" applyBorder="1" applyAlignment="1">
      <alignment horizontal="center" vertical="center"/>
    </xf>
    <xf numFmtId="176" fontId="6" fillId="6" borderId="1" xfId="0" applyNumberFormat="1" applyFont="1" applyFill="1" applyBorder="1" applyAlignment="1">
      <alignment horizontal="left" vertical="center"/>
    </xf>
    <xf numFmtId="176" fontId="7" fillId="6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>
      <alignment vertical="center"/>
    </xf>
    <xf numFmtId="0" fontId="7" fillId="6" borderId="1" xfId="0" applyFont="1" applyFill="1" applyBorder="1" applyAlignment="1">
      <alignment vertical="center" wrapText="1"/>
    </xf>
    <xf numFmtId="176" fontId="7" fillId="6" borderId="3" xfId="0" applyNumberFormat="1" applyFont="1" applyFill="1" applyBorder="1">
      <alignment vertical="center"/>
    </xf>
    <xf numFmtId="0" fontId="7" fillId="6" borderId="10" xfId="0" applyFont="1" applyFill="1" applyBorder="1" applyAlignment="1">
      <alignment vertical="center" wrapText="1"/>
    </xf>
    <xf numFmtId="0" fontId="7" fillId="7" borderId="1" xfId="0" applyFont="1" applyFill="1" applyBorder="1">
      <alignment vertical="center"/>
    </xf>
    <xf numFmtId="0" fontId="7" fillId="7" borderId="10" xfId="0" applyFont="1" applyFill="1" applyBorder="1">
      <alignment vertical="center"/>
    </xf>
    <xf numFmtId="0" fontId="7" fillId="7" borderId="1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203"/>
  <sheetViews>
    <sheetView tabSelected="1" view="pageBreakPreview" zoomScaleNormal="100" zoomScaleSheetLayoutView="100" workbookViewId="0">
      <selection activeCell="K3" sqref="K3"/>
    </sheetView>
  </sheetViews>
  <sheetFormatPr defaultColWidth="7.75" defaultRowHeight="12"/>
  <cols>
    <col min="1" max="1" width="5.375" style="4" bestFit="1" customWidth="1"/>
    <col min="2" max="3" width="4.625" style="15" customWidth="1"/>
    <col min="4" max="4" width="26.25" style="1" bestFit="1" customWidth="1"/>
    <col min="5" max="5" width="3.125" style="15" customWidth="1"/>
    <col min="6" max="6" width="6" style="1" customWidth="1"/>
    <col min="7" max="7" width="16" style="18" bestFit="1" customWidth="1"/>
    <col min="8" max="8" width="5.875" style="3" bestFit="1" customWidth="1"/>
    <col min="9" max="9" width="6.125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>
      <c r="B1" s="60"/>
      <c r="C1" s="60"/>
      <c r="D1" s="2">
        <v>2018</v>
      </c>
      <c r="K1" s="49" t="s">
        <v>368</v>
      </c>
    </row>
    <row r="2" spans="1:14" ht="12.75" thickBot="1">
      <c r="B2" s="60"/>
      <c r="C2" s="60"/>
      <c r="D2" s="60" t="s">
        <v>48</v>
      </c>
      <c r="K2" s="45">
        <v>43374</v>
      </c>
    </row>
    <row r="3" spans="1:14" ht="12.75" thickBot="1"/>
    <row r="4" spans="1:14" ht="14.25" customHeight="1">
      <c r="A4" s="104"/>
      <c r="B4" s="110" t="s">
        <v>18</v>
      </c>
      <c r="C4" s="110" t="s">
        <v>17</v>
      </c>
      <c r="D4" s="106" t="s">
        <v>0</v>
      </c>
      <c r="E4" s="108" t="s">
        <v>5</v>
      </c>
      <c r="F4" s="116" t="s">
        <v>14</v>
      </c>
      <c r="G4" s="117"/>
      <c r="H4" s="118" t="s">
        <v>13</v>
      </c>
      <c r="I4" s="119"/>
      <c r="J4" s="54"/>
      <c r="K4" s="106" t="s">
        <v>4</v>
      </c>
      <c r="L4" s="114" t="s">
        <v>15</v>
      </c>
    </row>
    <row r="5" spans="1:14" ht="21.75" customHeight="1" thickBot="1">
      <c r="A5" s="105"/>
      <c r="B5" s="111"/>
      <c r="C5" s="111"/>
      <c r="D5" s="107"/>
      <c r="E5" s="109"/>
      <c r="F5" s="51" t="s">
        <v>12</v>
      </c>
      <c r="G5" s="51" t="s">
        <v>1</v>
      </c>
      <c r="H5" s="52" t="s">
        <v>2</v>
      </c>
      <c r="I5" s="53" t="s">
        <v>3</v>
      </c>
      <c r="J5" s="51"/>
      <c r="K5" s="107"/>
      <c r="L5" s="115"/>
    </row>
    <row r="6" spans="1:14" ht="21.75" customHeight="1" thickTop="1">
      <c r="A6" s="43">
        <v>1</v>
      </c>
      <c r="B6" s="61"/>
      <c r="C6" s="55"/>
      <c r="D6" s="27" t="s">
        <v>49</v>
      </c>
      <c r="E6" s="28"/>
      <c r="F6" s="27"/>
      <c r="G6" s="75" t="s">
        <v>7</v>
      </c>
      <c r="H6" s="29">
        <v>0</v>
      </c>
      <c r="I6" s="30">
        <v>0</v>
      </c>
      <c r="J6" s="27"/>
      <c r="K6" s="27" t="s">
        <v>50</v>
      </c>
      <c r="L6" s="31"/>
    </row>
    <row r="7" spans="1:14" ht="21.75" customHeight="1">
      <c r="A7" s="39">
        <f t="shared" ref="A7:A202" si="0">A6+1</f>
        <v>2</v>
      </c>
      <c r="B7" s="62" t="s">
        <v>16</v>
      </c>
      <c r="C7" s="66"/>
      <c r="D7" s="19"/>
      <c r="E7" s="26"/>
      <c r="F7" s="19" t="s">
        <v>6</v>
      </c>
      <c r="G7" s="19" t="s">
        <v>7</v>
      </c>
      <c r="H7" s="32">
        <f>I7-I6</f>
        <v>0.8</v>
      </c>
      <c r="I7" s="7">
        <v>0.8</v>
      </c>
      <c r="J7" s="19"/>
      <c r="K7" s="5"/>
      <c r="L7" s="33"/>
    </row>
    <row r="8" spans="1:14" ht="21.75" customHeight="1">
      <c r="A8" s="39">
        <f t="shared" si="0"/>
        <v>3</v>
      </c>
      <c r="B8" s="68" t="s">
        <v>20</v>
      </c>
      <c r="C8" s="77" t="s">
        <v>19</v>
      </c>
      <c r="D8" s="19" t="s">
        <v>51</v>
      </c>
      <c r="E8" s="26"/>
      <c r="F8" s="19" t="s">
        <v>34</v>
      </c>
      <c r="G8" s="19" t="s">
        <v>7</v>
      </c>
      <c r="H8" s="32">
        <f>I8-I7</f>
        <v>0.7</v>
      </c>
      <c r="I8" s="7">
        <v>1.5</v>
      </c>
      <c r="J8" s="19"/>
      <c r="K8" s="9"/>
      <c r="L8" s="33"/>
    </row>
    <row r="9" spans="1:14" ht="21.75" customHeight="1">
      <c r="A9" s="39">
        <f t="shared" si="0"/>
        <v>4</v>
      </c>
      <c r="B9" s="68" t="s">
        <v>16</v>
      </c>
      <c r="C9" s="56" t="s">
        <v>19</v>
      </c>
      <c r="D9" s="9" t="s">
        <v>53</v>
      </c>
      <c r="E9" s="26"/>
      <c r="F9" s="19" t="s">
        <v>10</v>
      </c>
      <c r="G9" s="19" t="s">
        <v>52</v>
      </c>
      <c r="H9" s="32">
        <f>I9-I8</f>
        <v>0.39999999999999991</v>
      </c>
      <c r="I9" s="7">
        <v>1.9</v>
      </c>
      <c r="J9" s="19"/>
      <c r="K9" s="9"/>
      <c r="L9" s="33"/>
    </row>
    <row r="10" spans="1:14" ht="21.75" customHeight="1">
      <c r="A10" s="39">
        <f t="shared" si="0"/>
        <v>5</v>
      </c>
      <c r="B10" s="68" t="s">
        <v>20</v>
      </c>
      <c r="C10" s="66" t="s">
        <v>19</v>
      </c>
      <c r="D10" s="9" t="s">
        <v>54</v>
      </c>
      <c r="E10" s="26"/>
      <c r="F10" s="19" t="s">
        <v>9</v>
      </c>
      <c r="G10" s="19" t="s">
        <v>55</v>
      </c>
      <c r="H10" s="32">
        <f>I10-I9</f>
        <v>1.2000000000000002</v>
      </c>
      <c r="I10" s="7">
        <v>3.1</v>
      </c>
      <c r="J10" s="19"/>
      <c r="K10" s="9"/>
      <c r="L10" s="33"/>
    </row>
    <row r="11" spans="1:14" ht="14.25">
      <c r="A11" s="39">
        <f t="shared" si="0"/>
        <v>6</v>
      </c>
      <c r="B11" s="68" t="s">
        <v>20</v>
      </c>
      <c r="C11" s="77" t="s">
        <v>19</v>
      </c>
      <c r="D11" s="47" t="s">
        <v>56</v>
      </c>
      <c r="E11" s="16"/>
      <c r="F11" s="47" t="s">
        <v>8</v>
      </c>
      <c r="G11" s="5" t="s">
        <v>57</v>
      </c>
      <c r="H11" s="6">
        <f t="shared" ref="H11:H16" si="1">I11-I10</f>
        <v>1.8000000000000003</v>
      </c>
      <c r="I11" s="7">
        <v>4.9000000000000004</v>
      </c>
      <c r="J11" s="5"/>
      <c r="K11" s="9"/>
      <c r="L11" s="10"/>
      <c r="M11" s="13"/>
      <c r="N11" s="12"/>
    </row>
    <row r="12" spans="1:14" ht="14.25">
      <c r="A12" s="39">
        <f t="shared" si="0"/>
        <v>7</v>
      </c>
      <c r="B12" s="68" t="s">
        <v>20</v>
      </c>
      <c r="C12" s="77"/>
      <c r="D12" s="47" t="s">
        <v>58</v>
      </c>
      <c r="E12" s="16"/>
      <c r="F12" s="47" t="s">
        <v>10</v>
      </c>
      <c r="G12" s="9" t="s">
        <v>57</v>
      </c>
      <c r="H12" s="6">
        <f t="shared" si="1"/>
        <v>0.29999999999999982</v>
      </c>
      <c r="I12" s="7">
        <v>5.2</v>
      </c>
      <c r="J12" s="5"/>
      <c r="K12" s="9"/>
      <c r="L12" s="10"/>
      <c r="M12" s="13"/>
      <c r="N12" s="12"/>
    </row>
    <row r="13" spans="1:14" ht="22.5">
      <c r="A13" s="39">
        <f t="shared" si="0"/>
        <v>8</v>
      </c>
      <c r="B13" s="68" t="s">
        <v>20</v>
      </c>
      <c r="C13" s="77" t="s">
        <v>19</v>
      </c>
      <c r="D13" s="47" t="s">
        <v>60</v>
      </c>
      <c r="E13" s="16"/>
      <c r="F13" s="47" t="s">
        <v>8</v>
      </c>
      <c r="G13" s="9" t="s">
        <v>61</v>
      </c>
      <c r="H13" s="6">
        <f t="shared" si="1"/>
        <v>3.8</v>
      </c>
      <c r="I13" s="7">
        <v>9</v>
      </c>
      <c r="J13" s="5"/>
      <c r="K13" s="9" t="s">
        <v>62</v>
      </c>
      <c r="L13" s="10"/>
      <c r="M13" s="13"/>
      <c r="N13" s="12"/>
    </row>
    <row r="14" spans="1:14" ht="14.25">
      <c r="A14" s="39">
        <f t="shared" si="0"/>
        <v>9</v>
      </c>
      <c r="B14" s="68" t="s">
        <v>63</v>
      </c>
      <c r="C14" s="77"/>
      <c r="D14" s="47"/>
      <c r="E14" s="16"/>
      <c r="F14" s="47" t="s">
        <v>8</v>
      </c>
      <c r="G14" s="47" t="s">
        <v>64</v>
      </c>
      <c r="H14" s="6">
        <f t="shared" si="1"/>
        <v>1.4000000000000004</v>
      </c>
      <c r="I14" s="7">
        <v>10.4</v>
      </c>
      <c r="J14" s="5"/>
      <c r="K14" s="9"/>
      <c r="L14" s="10"/>
      <c r="M14" s="13"/>
      <c r="N14" s="12"/>
    </row>
    <row r="15" spans="1:14" ht="14.25">
      <c r="A15" s="39">
        <f t="shared" si="0"/>
        <v>10</v>
      </c>
      <c r="B15" s="68"/>
      <c r="C15" s="77"/>
      <c r="D15" s="47" t="s">
        <v>65</v>
      </c>
      <c r="E15" s="16"/>
      <c r="F15" s="47" t="s">
        <v>8</v>
      </c>
      <c r="G15" s="47" t="s">
        <v>66</v>
      </c>
      <c r="H15" s="6">
        <f t="shared" si="1"/>
        <v>5.7999999999999989</v>
      </c>
      <c r="I15" s="7">
        <v>16.2</v>
      </c>
      <c r="J15" s="5"/>
      <c r="K15" s="9" t="s">
        <v>67</v>
      </c>
      <c r="L15" s="10"/>
      <c r="M15" s="13"/>
      <c r="N15" s="14"/>
    </row>
    <row r="16" spans="1:14" ht="14.25">
      <c r="A16" s="39">
        <f t="shared" si="0"/>
        <v>11</v>
      </c>
      <c r="B16" s="68" t="s">
        <v>63</v>
      </c>
      <c r="C16" s="77"/>
      <c r="D16" s="47"/>
      <c r="E16" s="46" t="s">
        <v>11</v>
      </c>
      <c r="F16" s="48" t="s">
        <v>40</v>
      </c>
      <c r="G16" s="47" t="s">
        <v>69</v>
      </c>
      <c r="H16" s="6">
        <f t="shared" si="1"/>
        <v>1.6999999999999993</v>
      </c>
      <c r="I16" s="7">
        <v>17.899999999999999</v>
      </c>
      <c r="J16" s="5"/>
      <c r="K16" s="9" t="s">
        <v>68</v>
      </c>
      <c r="L16" s="10"/>
      <c r="M16" s="50"/>
      <c r="N16" s="14"/>
    </row>
    <row r="17" spans="1:16" ht="14.25">
      <c r="A17" s="39">
        <f t="shared" si="0"/>
        <v>12</v>
      </c>
      <c r="B17" s="68" t="s">
        <v>16</v>
      </c>
      <c r="C17" s="66"/>
      <c r="D17" s="9"/>
      <c r="E17" s="16"/>
      <c r="F17" s="48" t="s">
        <v>10</v>
      </c>
      <c r="G17" s="47" t="s">
        <v>69</v>
      </c>
      <c r="H17" s="6">
        <f t="shared" ref="H17" si="2">I17-I16</f>
        <v>1.9000000000000021</v>
      </c>
      <c r="I17" s="7">
        <v>19.8</v>
      </c>
      <c r="J17" s="5"/>
      <c r="K17" s="9"/>
      <c r="L17" s="10"/>
      <c r="M17" s="50"/>
      <c r="N17" s="14"/>
    </row>
    <row r="18" spans="1:16" ht="14.25">
      <c r="A18" s="39">
        <f t="shared" si="0"/>
        <v>13</v>
      </c>
      <c r="B18" s="68" t="s">
        <v>20</v>
      </c>
      <c r="C18" s="66" t="s">
        <v>19</v>
      </c>
      <c r="D18" s="9" t="s">
        <v>70</v>
      </c>
      <c r="E18" s="16"/>
      <c r="F18" s="48" t="s">
        <v>8</v>
      </c>
      <c r="G18" s="47" t="s">
        <v>69</v>
      </c>
      <c r="H18" s="6">
        <f t="shared" ref="H18:H93" si="3">I18-I17</f>
        <v>0.5</v>
      </c>
      <c r="I18" s="7">
        <v>20.3</v>
      </c>
      <c r="J18" s="5"/>
      <c r="K18" s="9" t="s">
        <v>71</v>
      </c>
      <c r="L18" s="10"/>
      <c r="M18" s="50"/>
      <c r="N18" s="14"/>
    </row>
    <row r="19" spans="1:16" ht="14.25">
      <c r="A19" s="39">
        <f t="shared" si="0"/>
        <v>14</v>
      </c>
      <c r="B19" s="68" t="s">
        <v>16</v>
      </c>
      <c r="C19" s="66"/>
      <c r="D19" s="9"/>
      <c r="E19" s="16"/>
      <c r="F19" s="48" t="s">
        <v>9</v>
      </c>
      <c r="G19" s="5" t="s">
        <v>72</v>
      </c>
      <c r="H19" s="6">
        <f t="shared" si="3"/>
        <v>0.89999999999999858</v>
      </c>
      <c r="I19" s="7">
        <v>21.2</v>
      </c>
      <c r="J19" s="5"/>
      <c r="K19" s="9"/>
      <c r="L19" s="10"/>
      <c r="M19" s="50"/>
      <c r="N19" s="14"/>
    </row>
    <row r="20" spans="1:16" ht="14.25">
      <c r="A20" s="39">
        <f t="shared" si="0"/>
        <v>15</v>
      </c>
      <c r="B20" s="68" t="s">
        <v>22</v>
      </c>
      <c r="C20" s="66" t="s">
        <v>19</v>
      </c>
      <c r="D20" s="9" t="s">
        <v>73</v>
      </c>
      <c r="E20" s="16"/>
      <c r="F20" s="48" t="s">
        <v>9</v>
      </c>
      <c r="G20" s="47" t="s">
        <v>66</v>
      </c>
      <c r="H20" s="6">
        <f t="shared" si="3"/>
        <v>0.30000000000000071</v>
      </c>
      <c r="I20" s="7">
        <v>21.5</v>
      </c>
      <c r="J20" s="5"/>
      <c r="K20" s="9"/>
      <c r="L20" s="10"/>
      <c r="M20" s="50"/>
      <c r="N20" s="14"/>
    </row>
    <row r="21" spans="1:16" ht="22.5">
      <c r="A21" s="39">
        <f t="shared" si="0"/>
        <v>16</v>
      </c>
      <c r="B21" s="68" t="s">
        <v>20</v>
      </c>
      <c r="C21" s="66" t="s">
        <v>19</v>
      </c>
      <c r="D21" s="9" t="s">
        <v>75</v>
      </c>
      <c r="E21" s="46" t="s">
        <v>11</v>
      </c>
      <c r="F21" s="47" t="s">
        <v>10</v>
      </c>
      <c r="G21" s="9" t="s">
        <v>74</v>
      </c>
      <c r="H21" s="6">
        <f t="shared" si="3"/>
        <v>1.1000000000000014</v>
      </c>
      <c r="I21" s="7">
        <v>22.6</v>
      </c>
      <c r="J21" s="5"/>
      <c r="K21" s="9" t="s">
        <v>76</v>
      </c>
      <c r="L21" s="8"/>
      <c r="M21" s="50"/>
      <c r="N21" s="14"/>
    </row>
    <row r="22" spans="1:16" ht="14.25">
      <c r="A22" s="39">
        <f t="shared" si="0"/>
        <v>17</v>
      </c>
      <c r="B22" s="68" t="s">
        <v>22</v>
      </c>
      <c r="C22" s="77" t="s">
        <v>19</v>
      </c>
      <c r="D22" s="5" t="s">
        <v>77</v>
      </c>
      <c r="E22" s="16"/>
      <c r="F22" s="5" t="s">
        <v>28</v>
      </c>
      <c r="G22" s="5" t="s">
        <v>7</v>
      </c>
      <c r="H22" s="6">
        <f t="shared" si="3"/>
        <v>1.3999999999999986</v>
      </c>
      <c r="I22" s="7">
        <v>24</v>
      </c>
      <c r="J22" s="5"/>
      <c r="K22" s="9"/>
      <c r="L22" s="10"/>
      <c r="M22" s="50"/>
      <c r="N22" s="14"/>
    </row>
    <row r="23" spans="1:16" ht="13.5" customHeight="1">
      <c r="A23" s="39">
        <f t="shared" si="0"/>
        <v>18</v>
      </c>
      <c r="B23" s="68" t="s">
        <v>21</v>
      </c>
      <c r="C23" s="66"/>
      <c r="D23" s="5"/>
      <c r="E23" s="16"/>
      <c r="F23" s="5" t="s">
        <v>59</v>
      </c>
      <c r="G23" s="5" t="s">
        <v>7</v>
      </c>
      <c r="H23" s="6">
        <f t="shared" si="3"/>
        <v>0.10000000000000142</v>
      </c>
      <c r="I23" s="7">
        <v>24.1</v>
      </c>
      <c r="J23" s="5"/>
      <c r="K23" s="9"/>
      <c r="L23" s="10"/>
      <c r="M23" s="50"/>
      <c r="N23" s="14"/>
    </row>
    <row r="24" spans="1:16" ht="14.25">
      <c r="A24" s="39">
        <f t="shared" si="0"/>
        <v>19</v>
      </c>
      <c r="B24" s="68" t="s">
        <v>20</v>
      </c>
      <c r="C24" s="66" t="s">
        <v>19</v>
      </c>
      <c r="D24" s="5" t="s">
        <v>78</v>
      </c>
      <c r="E24" s="16"/>
      <c r="F24" s="5" t="s">
        <v>35</v>
      </c>
      <c r="G24" s="5" t="s">
        <v>7</v>
      </c>
      <c r="H24" s="6">
        <f t="shared" ref="H24:H27" si="4">I24-I23</f>
        <v>0.5</v>
      </c>
      <c r="I24" s="7">
        <v>24.6</v>
      </c>
      <c r="J24" s="5"/>
      <c r="K24" s="9"/>
      <c r="L24" s="10"/>
      <c r="M24" s="50"/>
      <c r="N24" s="14"/>
    </row>
    <row r="25" spans="1:16" s="11" customFormat="1" ht="14.25">
      <c r="A25" s="39">
        <f t="shared" si="0"/>
        <v>20</v>
      </c>
      <c r="B25" s="68" t="s">
        <v>16</v>
      </c>
      <c r="C25" s="66"/>
      <c r="D25" s="47"/>
      <c r="E25" s="16"/>
      <c r="F25" s="5" t="s">
        <v>31</v>
      </c>
      <c r="G25" s="9" t="s">
        <v>79</v>
      </c>
      <c r="H25" s="6">
        <f t="shared" si="4"/>
        <v>0.19999999999999929</v>
      </c>
      <c r="I25" s="7">
        <v>24.8</v>
      </c>
      <c r="J25" s="5"/>
      <c r="K25" s="5"/>
      <c r="L25" s="10"/>
      <c r="M25" s="50"/>
      <c r="N25" s="14"/>
      <c r="P25" s="1"/>
    </row>
    <row r="26" spans="1:16" ht="14.25">
      <c r="A26" s="39">
        <f t="shared" si="0"/>
        <v>21</v>
      </c>
      <c r="B26" s="68" t="s">
        <v>20</v>
      </c>
      <c r="C26" s="77" t="s">
        <v>19</v>
      </c>
      <c r="D26" s="47" t="s">
        <v>81</v>
      </c>
      <c r="E26" s="16"/>
      <c r="F26" s="5" t="s">
        <v>27</v>
      </c>
      <c r="G26" s="9" t="s">
        <v>80</v>
      </c>
      <c r="H26" s="6">
        <f t="shared" si="4"/>
        <v>0.39999999999999858</v>
      </c>
      <c r="I26" s="7">
        <v>25.2</v>
      </c>
      <c r="J26" s="5"/>
      <c r="K26" s="5"/>
      <c r="L26" s="10"/>
      <c r="M26" s="13"/>
      <c r="N26" s="14"/>
    </row>
    <row r="27" spans="1:16" ht="14.25">
      <c r="A27" s="39">
        <f t="shared" si="0"/>
        <v>22</v>
      </c>
      <c r="B27" s="68" t="s">
        <v>16</v>
      </c>
      <c r="C27" s="66"/>
      <c r="D27" s="47" t="s">
        <v>82</v>
      </c>
      <c r="E27" s="16"/>
      <c r="F27" s="5" t="s">
        <v>27</v>
      </c>
      <c r="G27" s="9" t="s">
        <v>80</v>
      </c>
      <c r="H27" s="6">
        <f t="shared" si="4"/>
        <v>4.1000000000000014</v>
      </c>
      <c r="I27" s="7">
        <v>29.3</v>
      </c>
      <c r="J27" s="5"/>
      <c r="K27" s="5" t="s">
        <v>83</v>
      </c>
      <c r="L27" s="10"/>
      <c r="M27" s="50"/>
      <c r="N27" s="14"/>
    </row>
    <row r="28" spans="1:16" ht="14.25">
      <c r="A28" s="39">
        <f t="shared" si="0"/>
        <v>23</v>
      </c>
      <c r="B28" s="68" t="s">
        <v>16</v>
      </c>
      <c r="C28" s="66"/>
      <c r="D28" s="5"/>
      <c r="E28" s="16"/>
      <c r="F28" s="5" t="s">
        <v>31</v>
      </c>
      <c r="G28" s="9" t="s">
        <v>84</v>
      </c>
      <c r="H28" s="6">
        <f t="shared" si="3"/>
        <v>1.8999999999999986</v>
      </c>
      <c r="I28" s="7">
        <v>31.2</v>
      </c>
      <c r="J28" s="5"/>
      <c r="K28" s="9" t="s">
        <v>132</v>
      </c>
      <c r="L28" s="8"/>
      <c r="M28" s="50"/>
      <c r="N28" s="14"/>
    </row>
    <row r="29" spans="1:16" ht="14.25">
      <c r="A29" s="39">
        <f t="shared" si="0"/>
        <v>24</v>
      </c>
      <c r="B29" s="68" t="s">
        <v>63</v>
      </c>
      <c r="C29" s="66" t="s">
        <v>19</v>
      </c>
      <c r="D29" s="5" t="s">
        <v>86</v>
      </c>
      <c r="E29" s="16"/>
      <c r="F29" s="5" t="s">
        <v>85</v>
      </c>
      <c r="G29" s="9" t="s">
        <v>84</v>
      </c>
      <c r="H29" s="6">
        <f t="shared" si="3"/>
        <v>3.6999999999999993</v>
      </c>
      <c r="I29" s="7">
        <v>34.9</v>
      </c>
      <c r="J29" s="5"/>
      <c r="K29" s="5"/>
      <c r="L29" s="8"/>
      <c r="M29" s="50"/>
      <c r="N29" s="14"/>
    </row>
    <row r="30" spans="1:16" ht="14.25">
      <c r="A30" s="39">
        <f t="shared" si="0"/>
        <v>25</v>
      </c>
      <c r="B30" s="68" t="s">
        <v>20</v>
      </c>
      <c r="C30" s="66" t="s">
        <v>19</v>
      </c>
      <c r="D30" s="5" t="s">
        <v>88</v>
      </c>
      <c r="E30" s="16"/>
      <c r="F30" s="5" t="s">
        <v>87</v>
      </c>
      <c r="G30" s="9" t="s">
        <v>7</v>
      </c>
      <c r="H30" s="6">
        <f t="shared" si="3"/>
        <v>1.6000000000000014</v>
      </c>
      <c r="I30" s="7">
        <v>36.5</v>
      </c>
      <c r="J30" s="5"/>
      <c r="K30" s="5"/>
      <c r="L30" s="8"/>
      <c r="M30" s="50"/>
      <c r="N30" s="14"/>
    </row>
    <row r="31" spans="1:16" s="11" customFormat="1" ht="14.25">
      <c r="A31" s="39">
        <f t="shared" si="0"/>
        <v>26</v>
      </c>
      <c r="B31" s="68" t="s">
        <v>63</v>
      </c>
      <c r="C31" s="77"/>
      <c r="D31" s="47"/>
      <c r="E31" s="16"/>
      <c r="F31" s="47" t="s">
        <v>39</v>
      </c>
      <c r="G31" s="9" t="s">
        <v>90</v>
      </c>
      <c r="H31" s="6">
        <f t="shared" ref="H31" si="5">I31-I30</f>
        <v>1.1000000000000014</v>
      </c>
      <c r="I31" s="7">
        <v>37.6</v>
      </c>
      <c r="J31" s="5"/>
      <c r="K31" s="5"/>
      <c r="L31" s="10"/>
      <c r="M31" s="50"/>
      <c r="N31" s="14"/>
      <c r="P31" s="1"/>
    </row>
    <row r="32" spans="1:16" s="11" customFormat="1" ht="14.25">
      <c r="A32" s="39">
        <f t="shared" si="0"/>
        <v>27</v>
      </c>
      <c r="B32" s="68" t="s">
        <v>20</v>
      </c>
      <c r="C32" s="77" t="s">
        <v>19</v>
      </c>
      <c r="D32" s="47" t="s">
        <v>89</v>
      </c>
      <c r="E32" s="16"/>
      <c r="F32" s="47" t="s">
        <v>10</v>
      </c>
      <c r="G32" s="9" t="s">
        <v>91</v>
      </c>
      <c r="H32" s="6">
        <f t="shared" si="3"/>
        <v>0.10000000000000142</v>
      </c>
      <c r="I32" s="7">
        <v>37.700000000000003</v>
      </c>
      <c r="J32" s="5"/>
      <c r="K32" s="5"/>
      <c r="L32" s="10"/>
      <c r="M32" s="50"/>
      <c r="N32" s="14"/>
      <c r="P32" s="1"/>
    </row>
    <row r="33" spans="1:16" s="11" customFormat="1" ht="14.25">
      <c r="A33" s="39">
        <f t="shared" si="0"/>
        <v>28</v>
      </c>
      <c r="B33" s="68"/>
      <c r="C33" s="77"/>
      <c r="D33" s="47" t="s">
        <v>133</v>
      </c>
      <c r="E33" s="16"/>
      <c r="F33" s="47" t="s">
        <v>8</v>
      </c>
      <c r="G33" s="9" t="s">
        <v>91</v>
      </c>
      <c r="H33" s="6">
        <f t="shared" ref="H33" si="6">I33-I32</f>
        <v>7.1999999999999957</v>
      </c>
      <c r="I33" s="7">
        <v>44.9</v>
      </c>
      <c r="J33" s="5"/>
      <c r="K33" s="9" t="s">
        <v>363</v>
      </c>
      <c r="L33" s="10"/>
      <c r="M33" s="50"/>
      <c r="N33" s="14"/>
      <c r="P33" s="1"/>
    </row>
    <row r="34" spans="1:16" s="11" customFormat="1" ht="14.25">
      <c r="A34" s="39">
        <f t="shared" si="0"/>
        <v>29</v>
      </c>
      <c r="B34" s="68" t="s">
        <v>20</v>
      </c>
      <c r="C34" s="66" t="s">
        <v>19</v>
      </c>
      <c r="D34" s="9" t="s">
        <v>92</v>
      </c>
      <c r="E34" s="16"/>
      <c r="F34" s="5" t="s">
        <v>31</v>
      </c>
      <c r="G34" s="9" t="s">
        <v>91</v>
      </c>
      <c r="H34" s="6">
        <f t="shared" si="3"/>
        <v>11.399999999999999</v>
      </c>
      <c r="I34" s="7">
        <v>56.3</v>
      </c>
      <c r="J34" s="5"/>
      <c r="K34" s="9" t="s">
        <v>342</v>
      </c>
      <c r="L34" s="10"/>
      <c r="M34" s="50"/>
      <c r="N34" s="14"/>
      <c r="P34" s="1"/>
    </row>
    <row r="35" spans="1:16" s="11" customFormat="1" ht="14.25">
      <c r="A35" s="39">
        <f t="shared" si="0"/>
        <v>30</v>
      </c>
      <c r="B35" s="68" t="s">
        <v>20</v>
      </c>
      <c r="C35" s="66"/>
      <c r="D35" s="47"/>
      <c r="E35" s="16"/>
      <c r="F35" s="48" t="s">
        <v>8</v>
      </c>
      <c r="G35" s="9" t="s">
        <v>94</v>
      </c>
      <c r="H35" s="6">
        <f t="shared" si="3"/>
        <v>36.400000000000006</v>
      </c>
      <c r="I35" s="7">
        <v>92.7</v>
      </c>
      <c r="J35" s="5"/>
      <c r="K35" s="9" t="s">
        <v>96</v>
      </c>
      <c r="L35" s="10"/>
      <c r="M35" s="50"/>
      <c r="N35" s="14"/>
      <c r="P35" s="1"/>
    </row>
    <row r="36" spans="1:16" s="11" customFormat="1" ht="14.25">
      <c r="A36" s="39">
        <f t="shared" si="0"/>
        <v>31</v>
      </c>
      <c r="B36" s="68" t="s">
        <v>21</v>
      </c>
      <c r="C36" s="66"/>
      <c r="D36" s="47"/>
      <c r="E36" s="16"/>
      <c r="F36" s="48" t="s">
        <v>8</v>
      </c>
      <c r="G36" s="5" t="s">
        <v>93</v>
      </c>
      <c r="H36" s="6">
        <f t="shared" si="3"/>
        <v>5.7000000000000028</v>
      </c>
      <c r="I36" s="7">
        <v>98.4</v>
      </c>
      <c r="J36" s="5"/>
      <c r="K36" s="9" t="s">
        <v>95</v>
      </c>
      <c r="L36" s="10"/>
      <c r="M36" s="50"/>
      <c r="N36" s="14"/>
      <c r="P36" s="1"/>
    </row>
    <row r="37" spans="1:16" s="11" customFormat="1" ht="14.25">
      <c r="A37" s="39">
        <f t="shared" si="0"/>
        <v>32</v>
      </c>
      <c r="B37" s="68" t="s">
        <v>21</v>
      </c>
      <c r="C37" s="66"/>
      <c r="D37" s="47"/>
      <c r="E37" s="16"/>
      <c r="F37" s="48" t="s">
        <v>10</v>
      </c>
      <c r="G37" s="5" t="s">
        <v>98</v>
      </c>
      <c r="H37" s="6">
        <f t="shared" si="3"/>
        <v>3.0999999999999943</v>
      </c>
      <c r="I37" s="7">
        <v>101.5</v>
      </c>
      <c r="J37" s="5"/>
      <c r="K37" s="9"/>
      <c r="L37" s="10"/>
      <c r="M37" s="50"/>
      <c r="N37" s="14"/>
      <c r="P37" s="1"/>
    </row>
    <row r="38" spans="1:16" s="11" customFormat="1" ht="14.25">
      <c r="A38" s="39">
        <f t="shared" si="0"/>
        <v>33</v>
      </c>
      <c r="B38" s="68" t="s">
        <v>29</v>
      </c>
      <c r="C38" s="77" t="s">
        <v>19</v>
      </c>
      <c r="D38" s="47"/>
      <c r="E38" s="16"/>
      <c r="F38" s="48" t="s">
        <v>30</v>
      </c>
      <c r="G38" s="5" t="s">
        <v>97</v>
      </c>
      <c r="H38" s="6">
        <f t="shared" ref="H38" si="7">I38-I37</f>
        <v>0.59999999999999432</v>
      </c>
      <c r="I38" s="7">
        <v>102.1</v>
      </c>
      <c r="J38" s="5"/>
      <c r="K38" s="9"/>
      <c r="L38" s="10"/>
      <c r="M38" s="50"/>
      <c r="N38" s="14"/>
      <c r="P38" s="1"/>
    </row>
    <row r="39" spans="1:16" s="11" customFormat="1" ht="14.45" customHeight="1">
      <c r="A39" s="39">
        <f t="shared" si="0"/>
        <v>34</v>
      </c>
      <c r="B39" s="68" t="s">
        <v>16</v>
      </c>
      <c r="C39" s="66"/>
      <c r="D39" s="47"/>
      <c r="E39" s="16"/>
      <c r="F39" s="48" t="s">
        <v>10</v>
      </c>
      <c r="G39" s="5" t="s">
        <v>99</v>
      </c>
      <c r="H39" s="6">
        <f t="shared" si="3"/>
        <v>11.900000000000006</v>
      </c>
      <c r="I39" s="7">
        <v>114</v>
      </c>
      <c r="J39" s="5"/>
      <c r="K39" s="9" t="s">
        <v>100</v>
      </c>
      <c r="L39" s="10"/>
      <c r="M39" s="50"/>
      <c r="N39" s="14"/>
      <c r="P39" s="1"/>
    </row>
    <row r="40" spans="1:16" s="11" customFormat="1" ht="33.75">
      <c r="A40" s="40">
        <f t="shared" si="0"/>
        <v>35</v>
      </c>
      <c r="B40" s="63"/>
      <c r="C40" s="57"/>
      <c r="D40" s="25" t="s">
        <v>101</v>
      </c>
      <c r="E40" s="21"/>
      <c r="F40" s="20" t="s">
        <v>38</v>
      </c>
      <c r="G40" s="20" t="s">
        <v>99</v>
      </c>
      <c r="H40" s="22">
        <f t="shared" ref="H40" si="8">I40-I39</f>
        <v>6.7000000000000028</v>
      </c>
      <c r="I40" s="23">
        <v>120.7</v>
      </c>
      <c r="J40" s="20"/>
      <c r="K40" s="25" t="s">
        <v>348</v>
      </c>
      <c r="L40" s="24">
        <f>I40-I6</f>
        <v>120.7</v>
      </c>
      <c r="M40" s="50"/>
      <c r="N40" s="67"/>
    </row>
    <row r="41" spans="1:16" s="11" customFormat="1" ht="14.25">
      <c r="A41" s="39">
        <f t="shared" si="0"/>
        <v>36</v>
      </c>
      <c r="B41" s="68" t="s">
        <v>22</v>
      </c>
      <c r="C41" s="77" t="s">
        <v>19</v>
      </c>
      <c r="D41" s="48" t="s">
        <v>102</v>
      </c>
      <c r="E41" s="16"/>
      <c r="F41" s="47" t="s">
        <v>9</v>
      </c>
      <c r="G41" s="5" t="s">
        <v>103</v>
      </c>
      <c r="H41" s="6">
        <f t="shared" si="3"/>
        <v>1.0999999999999943</v>
      </c>
      <c r="I41" s="7">
        <v>121.8</v>
      </c>
      <c r="J41" s="5"/>
      <c r="K41" s="9"/>
      <c r="L41" s="10"/>
      <c r="M41" s="50"/>
      <c r="N41" s="67"/>
    </row>
    <row r="42" spans="1:16" s="11" customFormat="1" ht="14.25">
      <c r="A42" s="39">
        <f t="shared" si="0"/>
        <v>37</v>
      </c>
      <c r="B42" s="68" t="s">
        <v>16</v>
      </c>
      <c r="C42" s="66"/>
      <c r="D42" s="47"/>
      <c r="E42" s="16"/>
      <c r="F42" s="5" t="s">
        <v>104</v>
      </c>
      <c r="G42" s="5" t="s">
        <v>105</v>
      </c>
      <c r="H42" s="6">
        <f t="shared" si="3"/>
        <v>0.20000000000000284</v>
      </c>
      <c r="I42" s="7">
        <v>122</v>
      </c>
      <c r="J42" s="5"/>
      <c r="K42" s="5" t="s">
        <v>107</v>
      </c>
      <c r="L42" s="8"/>
      <c r="M42" s="50"/>
      <c r="N42" s="67"/>
    </row>
    <row r="43" spans="1:16" s="11" customFormat="1" ht="14.25">
      <c r="A43" s="39">
        <f t="shared" si="0"/>
        <v>38</v>
      </c>
      <c r="B43" s="68" t="s">
        <v>20</v>
      </c>
      <c r="C43" s="66"/>
      <c r="D43" s="5"/>
      <c r="E43" s="16"/>
      <c r="F43" s="5" t="s">
        <v>9</v>
      </c>
      <c r="G43" s="5" t="s">
        <v>106</v>
      </c>
      <c r="H43" s="6">
        <f t="shared" si="3"/>
        <v>5.9000000000000057</v>
      </c>
      <c r="I43" s="7">
        <v>127.9</v>
      </c>
      <c r="J43" s="5"/>
      <c r="K43" s="5" t="s">
        <v>108</v>
      </c>
      <c r="L43" s="8"/>
      <c r="M43" s="50"/>
      <c r="N43" s="67"/>
    </row>
    <row r="44" spans="1:16" s="11" customFormat="1" ht="14.25">
      <c r="A44" s="39">
        <f t="shared" si="0"/>
        <v>39</v>
      </c>
      <c r="B44" s="68" t="s">
        <v>20</v>
      </c>
      <c r="C44" s="77" t="s">
        <v>19</v>
      </c>
      <c r="D44" s="5" t="s">
        <v>110</v>
      </c>
      <c r="E44" s="16"/>
      <c r="F44" s="5" t="s">
        <v>9</v>
      </c>
      <c r="G44" s="5" t="s">
        <v>109</v>
      </c>
      <c r="H44" s="6">
        <f t="shared" si="3"/>
        <v>4.4000000000000057</v>
      </c>
      <c r="I44" s="7">
        <v>132.30000000000001</v>
      </c>
      <c r="J44" s="5"/>
      <c r="K44" s="65"/>
      <c r="L44" s="10"/>
      <c r="M44" s="50"/>
      <c r="N44" s="67"/>
    </row>
    <row r="45" spans="1:16" s="11" customFormat="1" ht="14.25">
      <c r="A45" s="39">
        <f t="shared" si="0"/>
        <v>40</v>
      </c>
      <c r="B45" s="68" t="s">
        <v>20</v>
      </c>
      <c r="C45" s="66" t="s">
        <v>19</v>
      </c>
      <c r="D45" s="69" t="s">
        <v>112</v>
      </c>
      <c r="E45" s="70"/>
      <c r="F45" s="5" t="s">
        <v>6</v>
      </c>
      <c r="G45" s="5" t="s">
        <v>111</v>
      </c>
      <c r="H45" s="6">
        <f t="shared" si="3"/>
        <v>61.099999999999994</v>
      </c>
      <c r="I45" s="73">
        <v>193.4</v>
      </c>
      <c r="J45" s="69"/>
      <c r="K45" s="71"/>
      <c r="L45" s="10"/>
      <c r="M45" s="50"/>
      <c r="N45" s="67"/>
    </row>
    <row r="46" spans="1:16" s="11" customFormat="1" ht="33.75">
      <c r="A46" s="40">
        <f t="shared" si="0"/>
        <v>41</v>
      </c>
      <c r="B46" s="63"/>
      <c r="C46" s="57"/>
      <c r="D46" s="25" t="s">
        <v>113</v>
      </c>
      <c r="E46" s="21"/>
      <c r="F46" s="20" t="s">
        <v>38</v>
      </c>
      <c r="G46" s="25" t="s">
        <v>111</v>
      </c>
      <c r="H46" s="22">
        <f t="shared" ref="H46" si="9">I46-I45</f>
        <v>5.2999999999999829</v>
      </c>
      <c r="I46" s="23">
        <v>198.7</v>
      </c>
      <c r="J46" s="20"/>
      <c r="K46" s="25" t="s">
        <v>366</v>
      </c>
      <c r="L46" s="24">
        <f>I46-I40</f>
        <v>77.999999999999986</v>
      </c>
      <c r="M46" s="50"/>
      <c r="N46" s="67"/>
    </row>
    <row r="47" spans="1:16" s="11" customFormat="1" ht="14.25">
      <c r="A47" s="39">
        <f t="shared" si="0"/>
        <v>42</v>
      </c>
      <c r="B47" s="68" t="s">
        <v>20</v>
      </c>
      <c r="C47" s="66" t="s">
        <v>19</v>
      </c>
      <c r="D47" s="69" t="s">
        <v>114</v>
      </c>
      <c r="E47" s="70"/>
      <c r="F47" s="5" t="s">
        <v>6</v>
      </c>
      <c r="G47" s="71" t="s">
        <v>109</v>
      </c>
      <c r="H47" s="72">
        <f t="shared" si="3"/>
        <v>6.3000000000000114</v>
      </c>
      <c r="I47" s="73">
        <v>205</v>
      </c>
      <c r="J47" s="69"/>
      <c r="K47" s="71"/>
      <c r="L47" s="10"/>
      <c r="M47" s="50"/>
      <c r="N47" s="67"/>
    </row>
    <row r="48" spans="1:16" s="11" customFormat="1" ht="14.25">
      <c r="A48" s="39">
        <f t="shared" si="0"/>
        <v>43</v>
      </c>
      <c r="B48" s="68" t="s">
        <v>20</v>
      </c>
      <c r="C48" s="66" t="s">
        <v>19</v>
      </c>
      <c r="D48" s="69" t="s">
        <v>115</v>
      </c>
      <c r="E48" s="70"/>
      <c r="F48" s="5" t="s">
        <v>6</v>
      </c>
      <c r="G48" s="71" t="s">
        <v>109</v>
      </c>
      <c r="H48" s="72">
        <f t="shared" si="3"/>
        <v>40.800000000000011</v>
      </c>
      <c r="I48" s="73">
        <v>245.8</v>
      </c>
      <c r="J48" s="69"/>
      <c r="K48" s="71" t="s">
        <v>116</v>
      </c>
      <c r="L48" s="10"/>
      <c r="M48" s="50"/>
      <c r="N48" s="67"/>
    </row>
    <row r="49" spans="1:16" s="11" customFormat="1" ht="14.25">
      <c r="A49" s="39">
        <f t="shared" si="0"/>
        <v>44</v>
      </c>
      <c r="B49" s="68" t="s">
        <v>20</v>
      </c>
      <c r="C49" s="66" t="s">
        <v>19</v>
      </c>
      <c r="D49" s="69" t="s">
        <v>118</v>
      </c>
      <c r="E49" s="70"/>
      <c r="F49" s="69" t="s">
        <v>119</v>
      </c>
      <c r="G49" s="71" t="s">
        <v>117</v>
      </c>
      <c r="H49" s="72">
        <f t="shared" si="3"/>
        <v>4.0999999999999943</v>
      </c>
      <c r="I49" s="73">
        <v>249.9</v>
      </c>
      <c r="J49" s="69"/>
      <c r="K49" s="71" t="s">
        <v>181</v>
      </c>
      <c r="L49" s="10"/>
      <c r="M49" s="50"/>
      <c r="N49" s="67"/>
    </row>
    <row r="50" spans="1:16" s="11" customFormat="1" ht="14.25">
      <c r="A50" s="39">
        <f t="shared" si="0"/>
        <v>45</v>
      </c>
      <c r="B50" s="68" t="s">
        <v>36</v>
      </c>
      <c r="C50" s="77" t="s">
        <v>19</v>
      </c>
      <c r="D50" s="48" t="s">
        <v>121</v>
      </c>
      <c r="E50" s="16"/>
      <c r="F50" s="47" t="s">
        <v>10</v>
      </c>
      <c r="G50" s="5" t="s">
        <v>120</v>
      </c>
      <c r="H50" s="6">
        <f t="shared" ref="H50" si="10">I50-I49</f>
        <v>0.5</v>
      </c>
      <c r="I50" s="7">
        <v>250.4</v>
      </c>
      <c r="J50" s="5"/>
      <c r="K50" s="9"/>
      <c r="L50" s="10"/>
      <c r="M50" s="50"/>
      <c r="N50" s="67"/>
    </row>
    <row r="51" spans="1:16" s="11" customFormat="1" ht="14.25">
      <c r="A51" s="39">
        <f t="shared" si="0"/>
        <v>46</v>
      </c>
      <c r="B51" s="68" t="s">
        <v>24</v>
      </c>
      <c r="C51" s="66"/>
      <c r="D51" s="48"/>
      <c r="E51" s="16"/>
      <c r="F51" s="47" t="s">
        <v>39</v>
      </c>
      <c r="G51" s="5" t="s">
        <v>109</v>
      </c>
      <c r="H51" s="6">
        <f t="shared" si="3"/>
        <v>4.5</v>
      </c>
      <c r="I51" s="7">
        <v>254.9</v>
      </c>
      <c r="J51" s="5"/>
      <c r="K51" s="9"/>
      <c r="L51" s="10"/>
      <c r="M51" s="50"/>
      <c r="N51" s="67"/>
    </row>
    <row r="52" spans="1:16" s="11" customFormat="1" ht="14.25">
      <c r="A52" s="39">
        <f t="shared" si="0"/>
        <v>47</v>
      </c>
      <c r="B52" s="68" t="s">
        <v>22</v>
      </c>
      <c r="C52" s="66" t="s">
        <v>19</v>
      </c>
      <c r="D52" s="5" t="s">
        <v>122</v>
      </c>
      <c r="E52" s="16"/>
      <c r="F52" s="5" t="s">
        <v>9</v>
      </c>
      <c r="G52" s="9" t="s">
        <v>7</v>
      </c>
      <c r="H52" s="6">
        <f t="shared" si="3"/>
        <v>16.700000000000017</v>
      </c>
      <c r="I52" s="7">
        <v>271.60000000000002</v>
      </c>
      <c r="J52" s="5"/>
      <c r="K52" s="9" t="s">
        <v>134</v>
      </c>
      <c r="L52" s="10"/>
      <c r="M52" s="13"/>
      <c r="N52" s="14"/>
      <c r="P52" s="1"/>
    </row>
    <row r="53" spans="1:16" s="11" customFormat="1" ht="14.25">
      <c r="A53" s="39">
        <f t="shared" si="0"/>
        <v>48</v>
      </c>
      <c r="B53" s="68" t="s">
        <v>32</v>
      </c>
      <c r="C53" s="77" t="s">
        <v>19</v>
      </c>
      <c r="D53" s="47" t="s">
        <v>123</v>
      </c>
      <c r="E53" s="16"/>
      <c r="F53" s="5" t="s">
        <v>26</v>
      </c>
      <c r="G53" s="9" t="s">
        <v>7</v>
      </c>
      <c r="H53" s="6">
        <f t="shared" si="3"/>
        <v>1.2999999999999545</v>
      </c>
      <c r="I53" s="7">
        <v>272.89999999999998</v>
      </c>
      <c r="J53" s="5"/>
      <c r="K53" s="9"/>
      <c r="L53" s="10"/>
      <c r="M53" s="13"/>
      <c r="N53" s="14"/>
      <c r="P53" s="1"/>
    </row>
    <row r="54" spans="1:16" s="11" customFormat="1" ht="22.5">
      <c r="A54" s="39">
        <f t="shared" si="0"/>
        <v>49</v>
      </c>
      <c r="B54" s="68" t="s">
        <v>29</v>
      </c>
      <c r="C54" s="66"/>
      <c r="D54" s="5"/>
      <c r="E54" s="46" t="s">
        <v>11</v>
      </c>
      <c r="F54" s="5" t="s">
        <v>37</v>
      </c>
      <c r="G54" s="9" t="s">
        <v>7</v>
      </c>
      <c r="H54" s="6">
        <f t="shared" si="3"/>
        <v>0.20000000000004547</v>
      </c>
      <c r="I54" s="7">
        <v>273.10000000000002</v>
      </c>
      <c r="J54" s="5"/>
      <c r="K54" s="9" t="s">
        <v>128</v>
      </c>
      <c r="L54" s="10"/>
      <c r="M54" s="13"/>
      <c r="N54" s="67"/>
    </row>
    <row r="55" spans="1:16" s="11" customFormat="1" ht="14.25">
      <c r="A55" s="39">
        <f t="shared" si="0"/>
        <v>50</v>
      </c>
      <c r="B55" s="68" t="s">
        <v>29</v>
      </c>
      <c r="C55" s="66"/>
      <c r="D55" s="5"/>
      <c r="E55" s="16"/>
      <c r="F55" s="5" t="s">
        <v>37</v>
      </c>
      <c r="G55" s="9" t="s">
        <v>7</v>
      </c>
      <c r="H55" s="6">
        <f t="shared" si="3"/>
        <v>9.9999999999965894E-2</v>
      </c>
      <c r="I55" s="7">
        <v>273.2</v>
      </c>
      <c r="J55" s="5"/>
      <c r="K55" s="9"/>
      <c r="L55" s="10"/>
      <c r="M55" s="13"/>
      <c r="N55" s="14"/>
      <c r="P55" s="1"/>
    </row>
    <row r="56" spans="1:16" s="11" customFormat="1" ht="14.25">
      <c r="A56" s="39">
        <f t="shared" si="0"/>
        <v>51</v>
      </c>
      <c r="B56" s="68"/>
      <c r="C56" s="66"/>
      <c r="D56" s="5" t="s">
        <v>124</v>
      </c>
      <c r="E56" s="16"/>
      <c r="F56" s="5" t="s">
        <v>8</v>
      </c>
      <c r="G56" s="9" t="s">
        <v>7</v>
      </c>
      <c r="H56" s="6">
        <f t="shared" si="3"/>
        <v>0.30000000000001137</v>
      </c>
      <c r="I56" s="7">
        <v>273.5</v>
      </c>
      <c r="J56" s="5"/>
      <c r="K56" s="5" t="s">
        <v>157</v>
      </c>
      <c r="L56" s="10"/>
      <c r="M56" s="13"/>
      <c r="N56" s="14"/>
      <c r="P56" s="1"/>
    </row>
    <row r="57" spans="1:16" s="11" customFormat="1" ht="14.25">
      <c r="A57" s="39">
        <f t="shared" si="0"/>
        <v>52</v>
      </c>
      <c r="B57" s="68" t="s">
        <v>63</v>
      </c>
      <c r="C57" s="77"/>
      <c r="D57" s="5"/>
      <c r="E57" s="16"/>
      <c r="F57" s="5" t="s">
        <v>125</v>
      </c>
      <c r="G57" s="9" t="s">
        <v>109</v>
      </c>
      <c r="H57" s="6">
        <f t="shared" si="3"/>
        <v>0.60000000000002274</v>
      </c>
      <c r="I57" s="7">
        <v>274.10000000000002</v>
      </c>
      <c r="J57" s="5"/>
      <c r="K57" s="9"/>
      <c r="L57" s="10"/>
      <c r="M57" s="13"/>
      <c r="N57" s="14"/>
      <c r="P57" s="1"/>
    </row>
    <row r="58" spans="1:16" s="11" customFormat="1" ht="22.5">
      <c r="A58" s="39">
        <f t="shared" si="0"/>
        <v>53</v>
      </c>
      <c r="B58" s="68"/>
      <c r="C58" s="77"/>
      <c r="D58" s="5" t="s">
        <v>126</v>
      </c>
      <c r="E58" s="16"/>
      <c r="F58" s="5" t="s">
        <v>8</v>
      </c>
      <c r="G58" s="9" t="s">
        <v>109</v>
      </c>
      <c r="H58" s="6">
        <f t="shared" si="3"/>
        <v>6.3999999999999773</v>
      </c>
      <c r="I58" s="7">
        <v>280.5</v>
      </c>
      <c r="J58" s="5"/>
      <c r="K58" s="78" t="s">
        <v>127</v>
      </c>
      <c r="L58" s="10"/>
      <c r="M58" s="13"/>
      <c r="N58" s="14"/>
      <c r="P58" s="1"/>
    </row>
    <row r="59" spans="1:16" s="11" customFormat="1" ht="14.25">
      <c r="A59" s="39">
        <f t="shared" si="0"/>
        <v>54</v>
      </c>
      <c r="B59" s="68" t="s">
        <v>20</v>
      </c>
      <c r="C59" s="66" t="s">
        <v>19</v>
      </c>
      <c r="D59" s="47" t="s">
        <v>129</v>
      </c>
      <c r="E59" s="16"/>
      <c r="F59" s="47" t="s">
        <v>10</v>
      </c>
      <c r="G59" s="5" t="s">
        <v>7</v>
      </c>
      <c r="H59" s="6">
        <f t="shared" si="3"/>
        <v>22.100000000000023</v>
      </c>
      <c r="I59" s="7">
        <v>302.60000000000002</v>
      </c>
      <c r="J59" s="5"/>
      <c r="K59" s="9" t="s">
        <v>130</v>
      </c>
      <c r="L59" s="10"/>
      <c r="M59" s="13"/>
      <c r="N59" s="14"/>
      <c r="P59" s="1"/>
    </row>
    <row r="60" spans="1:16" s="11" customFormat="1" ht="14.25">
      <c r="A60" s="39">
        <f t="shared" si="0"/>
        <v>55</v>
      </c>
      <c r="B60" s="68" t="s">
        <v>16</v>
      </c>
      <c r="C60" s="77" t="s">
        <v>19</v>
      </c>
      <c r="D60" s="47"/>
      <c r="E60" s="16"/>
      <c r="F60" s="47" t="s">
        <v>9</v>
      </c>
      <c r="G60" s="5" t="s">
        <v>131</v>
      </c>
      <c r="H60" s="120">
        <f t="shared" si="3"/>
        <v>0.69999999999998863</v>
      </c>
      <c r="I60" s="7">
        <v>303.3</v>
      </c>
      <c r="J60" s="5"/>
      <c r="K60" s="9"/>
      <c r="L60" s="10"/>
      <c r="M60" s="13"/>
      <c r="N60" s="14"/>
      <c r="P60" s="1"/>
    </row>
    <row r="61" spans="1:16" s="11" customFormat="1" ht="14.25">
      <c r="A61" s="39">
        <f t="shared" si="0"/>
        <v>56</v>
      </c>
      <c r="B61" s="68" t="s">
        <v>20</v>
      </c>
      <c r="C61" s="77" t="s">
        <v>19</v>
      </c>
      <c r="D61" s="47"/>
      <c r="E61" s="16"/>
      <c r="F61" s="47" t="s">
        <v>9</v>
      </c>
      <c r="G61" s="5" t="s">
        <v>136</v>
      </c>
      <c r="H61" s="120">
        <f t="shared" si="3"/>
        <v>1.1999999999999886</v>
      </c>
      <c r="I61" s="7">
        <v>304.5</v>
      </c>
      <c r="J61" s="5"/>
      <c r="K61" s="9"/>
      <c r="L61" s="10"/>
      <c r="M61" s="13"/>
      <c r="N61" s="14"/>
      <c r="P61" s="1"/>
    </row>
    <row r="62" spans="1:16" s="11" customFormat="1" ht="45">
      <c r="A62" s="40">
        <f t="shared" si="0"/>
        <v>57</v>
      </c>
      <c r="B62" s="63"/>
      <c r="C62" s="57"/>
      <c r="D62" s="25" t="s">
        <v>135</v>
      </c>
      <c r="E62" s="21"/>
      <c r="F62" s="20" t="s">
        <v>25</v>
      </c>
      <c r="G62" s="25" t="s">
        <v>136</v>
      </c>
      <c r="H62" s="22">
        <f t="shared" ref="H62" si="11">I62-I61</f>
        <v>0.69999999999998863</v>
      </c>
      <c r="I62" s="23">
        <v>305.2</v>
      </c>
      <c r="J62" s="20"/>
      <c r="K62" s="25" t="s">
        <v>349</v>
      </c>
      <c r="L62" s="24">
        <f>I62-I48</f>
        <v>59.399999999999977</v>
      </c>
      <c r="M62" s="13"/>
      <c r="N62" s="14"/>
      <c r="P62" s="1"/>
    </row>
    <row r="63" spans="1:16" s="11" customFormat="1" ht="14.25">
      <c r="A63" s="39">
        <f t="shared" si="0"/>
        <v>58</v>
      </c>
      <c r="B63" s="68" t="s">
        <v>20</v>
      </c>
      <c r="C63" s="77" t="s">
        <v>19</v>
      </c>
      <c r="D63" s="5"/>
      <c r="E63" s="16"/>
      <c r="F63" s="5" t="s">
        <v>10</v>
      </c>
      <c r="G63" s="5" t="s">
        <v>7</v>
      </c>
      <c r="H63" s="6">
        <f>I63-I62</f>
        <v>0.19999999999998863</v>
      </c>
      <c r="I63" s="7">
        <f>$I$62+N63</f>
        <v>305.39999999999998</v>
      </c>
      <c r="J63" s="5"/>
      <c r="K63" s="9"/>
      <c r="L63" s="10"/>
      <c r="M63" s="13"/>
      <c r="N63" s="14">
        <v>0.2</v>
      </c>
      <c r="P63" s="1"/>
    </row>
    <row r="64" spans="1:16" s="11" customFormat="1" ht="14.25">
      <c r="A64" s="39">
        <f t="shared" si="0"/>
        <v>59</v>
      </c>
      <c r="B64" s="68" t="s">
        <v>16</v>
      </c>
      <c r="C64" s="77" t="s">
        <v>19</v>
      </c>
      <c r="D64" s="5"/>
      <c r="E64" s="16"/>
      <c r="F64" s="5" t="s">
        <v>9</v>
      </c>
      <c r="G64" s="5" t="s">
        <v>131</v>
      </c>
      <c r="H64" s="6">
        <f>I64-I63</f>
        <v>0.40000000000003411</v>
      </c>
      <c r="I64" s="7">
        <f>$I$62+N64</f>
        <v>305.8</v>
      </c>
      <c r="J64" s="5"/>
      <c r="K64" s="9"/>
      <c r="L64" s="10"/>
      <c r="M64" s="13"/>
      <c r="N64" s="14">
        <v>0.6</v>
      </c>
      <c r="P64" s="1"/>
    </row>
    <row r="65" spans="1:16" s="11" customFormat="1" ht="14.25">
      <c r="A65" s="39">
        <f t="shared" si="0"/>
        <v>60</v>
      </c>
      <c r="B65" s="68" t="s">
        <v>20</v>
      </c>
      <c r="C65" s="77" t="s">
        <v>19</v>
      </c>
      <c r="D65" s="101" t="s">
        <v>367</v>
      </c>
      <c r="E65" s="16"/>
      <c r="F65" s="5" t="s">
        <v>10</v>
      </c>
      <c r="G65" s="5" t="s">
        <v>109</v>
      </c>
      <c r="H65" s="6">
        <f t="shared" ref="H65" si="12">I65-I64</f>
        <v>0.19999999999998863</v>
      </c>
      <c r="I65" s="7">
        <f t="shared" ref="I65:I127" si="13">$I$62+N65</f>
        <v>306</v>
      </c>
      <c r="J65" s="5"/>
      <c r="K65" s="9"/>
      <c r="L65" s="10"/>
      <c r="M65" s="13"/>
      <c r="N65" s="14">
        <v>0.8</v>
      </c>
      <c r="P65" s="1"/>
    </row>
    <row r="66" spans="1:16" s="11" customFormat="1" ht="14.25">
      <c r="A66" s="39">
        <f t="shared" si="0"/>
        <v>61</v>
      </c>
      <c r="B66" s="68" t="s">
        <v>21</v>
      </c>
      <c r="C66" s="77"/>
      <c r="D66" s="5"/>
      <c r="E66" s="46" t="s">
        <v>11</v>
      </c>
      <c r="F66" s="5" t="s">
        <v>10</v>
      </c>
      <c r="G66" s="5" t="s">
        <v>7</v>
      </c>
      <c r="H66" s="6">
        <f t="shared" si="3"/>
        <v>23.599999999999966</v>
      </c>
      <c r="I66" s="7">
        <f t="shared" si="13"/>
        <v>329.59999999999997</v>
      </c>
      <c r="J66" s="5"/>
      <c r="K66" s="9" t="s">
        <v>137</v>
      </c>
      <c r="L66" s="10"/>
      <c r="M66" s="13"/>
      <c r="N66" s="14">
        <v>24.4</v>
      </c>
      <c r="P66" s="1"/>
    </row>
    <row r="67" spans="1:16" s="11" customFormat="1" ht="14.25">
      <c r="A67" s="39">
        <f t="shared" si="0"/>
        <v>62</v>
      </c>
      <c r="B67" s="68" t="s">
        <v>22</v>
      </c>
      <c r="C67" s="66"/>
      <c r="D67" s="47" t="s">
        <v>138</v>
      </c>
      <c r="E67" s="16"/>
      <c r="F67" s="5" t="s">
        <v>9</v>
      </c>
      <c r="G67" s="5" t="s">
        <v>7</v>
      </c>
      <c r="H67" s="6">
        <f t="shared" si="3"/>
        <v>0.10000000000002274</v>
      </c>
      <c r="I67" s="7">
        <f t="shared" si="13"/>
        <v>329.7</v>
      </c>
      <c r="J67" s="5"/>
      <c r="K67" s="9"/>
      <c r="L67" s="10"/>
      <c r="M67" s="13"/>
      <c r="N67" s="14">
        <v>24.5</v>
      </c>
      <c r="P67" s="1"/>
    </row>
    <row r="68" spans="1:16" s="11" customFormat="1" ht="14.25">
      <c r="A68" s="39">
        <f t="shared" si="0"/>
        <v>63</v>
      </c>
      <c r="B68" s="68" t="s">
        <v>63</v>
      </c>
      <c r="C68" s="66"/>
      <c r="D68" s="5"/>
      <c r="E68" s="16"/>
      <c r="F68" s="5" t="s">
        <v>85</v>
      </c>
      <c r="G68" s="9" t="s">
        <v>109</v>
      </c>
      <c r="H68" s="6">
        <f t="shared" si="3"/>
        <v>0.60000000000002274</v>
      </c>
      <c r="I68" s="7">
        <f t="shared" si="13"/>
        <v>330.3</v>
      </c>
      <c r="J68" s="5"/>
      <c r="K68" s="9"/>
      <c r="L68" s="10"/>
      <c r="M68" s="13"/>
      <c r="N68" s="14">
        <v>25.1</v>
      </c>
      <c r="P68" s="1"/>
    </row>
    <row r="69" spans="1:16" s="11" customFormat="1" ht="33.75">
      <c r="A69" s="40">
        <f t="shared" si="0"/>
        <v>64</v>
      </c>
      <c r="B69" s="63"/>
      <c r="C69" s="57"/>
      <c r="D69" s="25" t="s">
        <v>139</v>
      </c>
      <c r="E69" s="21"/>
      <c r="F69" s="20" t="s">
        <v>38</v>
      </c>
      <c r="G69" s="25" t="s">
        <v>140</v>
      </c>
      <c r="H69" s="22">
        <f t="shared" si="3"/>
        <v>46.199999999999989</v>
      </c>
      <c r="I69" s="23">
        <f t="shared" si="13"/>
        <v>376.5</v>
      </c>
      <c r="J69" s="20"/>
      <c r="K69" s="25" t="s">
        <v>350</v>
      </c>
      <c r="L69" s="24">
        <f>I69-I62</f>
        <v>71.300000000000011</v>
      </c>
      <c r="M69" s="13"/>
      <c r="N69" s="14">
        <v>71.3</v>
      </c>
      <c r="P69" s="1"/>
    </row>
    <row r="70" spans="1:16" s="11" customFormat="1" ht="14.25">
      <c r="A70" s="39">
        <f t="shared" si="0"/>
        <v>65</v>
      </c>
      <c r="B70" s="79" t="s">
        <v>20</v>
      </c>
      <c r="C70" s="66" t="s">
        <v>44</v>
      </c>
      <c r="D70" s="47" t="s">
        <v>142</v>
      </c>
      <c r="E70" s="16"/>
      <c r="F70" s="5" t="s">
        <v>8</v>
      </c>
      <c r="G70" s="9" t="s">
        <v>141</v>
      </c>
      <c r="H70" s="6">
        <f t="shared" si="3"/>
        <v>4.5</v>
      </c>
      <c r="I70" s="7">
        <f t="shared" si="13"/>
        <v>381</v>
      </c>
      <c r="J70" s="5"/>
      <c r="K70" s="9"/>
      <c r="L70" s="10"/>
      <c r="M70" s="13"/>
      <c r="N70" s="14">
        <v>75.8</v>
      </c>
      <c r="P70" s="1"/>
    </row>
    <row r="71" spans="1:16" s="11" customFormat="1" ht="14.25">
      <c r="A71" s="39">
        <f t="shared" si="0"/>
        <v>66</v>
      </c>
      <c r="B71" s="68" t="s">
        <v>16</v>
      </c>
      <c r="C71" s="66" t="s">
        <v>44</v>
      </c>
      <c r="D71" s="47" t="s">
        <v>144</v>
      </c>
      <c r="E71" s="16"/>
      <c r="F71" s="5" t="s">
        <v>10</v>
      </c>
      <c r="G71" s="9" t="s">
        <v>143</v>
      </c>
      <c r="H71" s="6">
        <f t="shared" si="3"/>
        <v>2.8999999999999773</v>
      </c>
      <c r="I71" s="7">
        <f t="shared" si="13"/>
        <v>383.9</v>
      </c>
      <c r="J71" s="5"/>
      <c r="K71" s="9"/>
      <c r="L71" s="10"/>
      <c r="M71" s="13"/>
      <c r="N71" s="14">
        <v>78.7</v>
      </c>
      <c r="P71" s="1"/>
    </row>
    <row r="72" spans="1:16" s="11" customFormat="1" ht="14.25">
      <c r="A72" s="39">
        <f t="shared" si="0"/>
        <v>67</v>
      </c>
      <c r="B72" s="68" t="s">
        <v>22</v>
      </c>
      <c r="C72" s="66" t="s">
        <v>44</v>
      </c>
      <c r="D72" s="47" t="s">
        <v>148</v>
      </c>
      <c r="E72" s="16"/>
      <c r="F72" s="5" t="s">
        <v>9</v>
      </c>
      <c r="G72" s="9" t="s">
        <v>145</v>
      </c>
      <c r="H72" s="6">
        <f t="shared" si="3"/>
        <v>3.8999999999999773</v>
      </c>
      <c r="I72" s="7">
        <f t="shared" si="13"/>
        <v>387.79999999999995</v>
      </c>
      <c r="J72" s="5"/>
      <c r="K72" s="9"/>
      <c r="L72" s="10"/>
      <c r="M72" s="13"/>
      <c r="N72" s="14">
        <v>82.6</v>
      </c>
      <c r="P72" s="1"/>
    </row>
    <row r="73" spans="1:16" s="11" customFormat="1" ht="14.25">
      <c r="A73" s="39">
        <f t="shared" si="0"/>
        <v>68</v>
      </c>
      <c r="B73" s="68" t="s">
        <v>21</v>
      </c>
      <c r="C73" s="66"/>
      <c r="D73" s="47"/>
      <c r="E73" s="16"/>
      <c r="F73" s="5" t="s">
        <v>10</v>
      </c>
      <c r="G73" s="9" t="s">
        <v>146</v>
      </c>
      <c r="H73" s="6">
        <f t="shared" si="3"/>
        <v>0.10000000000002274</v>
      </c>
      <c r="I73" s="7">
        <f t="shared" si="13"/>
        <v>387.9</v>
      </c>
      <c r="J73" s="5"/>
      <c r="K73" s="9" t="s">
        <v>147</v>
      </c>
      <c r="L73" s="10"/>
      <c r="M73" s="13"/>
      <c r="N73" s="14">
        <v>82.7</v>
      </c>
      <c r="P73" s="1"/>
    </row>
    <row r="74" spans="1:16" s="11" customFormat="1" ht="14.25">
      <c r="A74" s="39">
        <f t="shared" si="0"/>
        <v>69</v>
      </c>
      <c r="B74" s="68" t="s">
        <v>20</v>
      </c>
      <c r="C74" s="66" t="s">
        <v>44</v>
      </c>
      <c r="D74" s="5" t="s">
        <v>149</v>
      </c>
      <c r="E74" s="16"/>
      <c r="F74" s="5" t="s">
        <v>9</v>
      </c>
      <c r="G74" s="9" t="s">
        <v>152</v>
      </c>
      <c r="H74" s="6">
        <f t="shared" si="3"/>
        <v>4.8999999999999773</v>
      </c>
      <c r="I74" s="7">
        <f t="shared" si="13"/>
        <v>392.79999999999995</v>
      </c>
      <c r="J74" s="5"/>
      <c r="K74" s="9"/>
      <c r="L74" s="10"/>
      <c r="M74" s="13"/>
      <c r="N74" s="14">
        <v>87.6</v>
      </c>
      <c r="P74" s="1"/>
    </row>
    <row r="75" spans="1:16" s="11" customFormat="1" ht="14.25">
      <c r="A75" s="39">
        <f t="shared" si="0"/>
        <v>70</v>
      </c>
      <c r="B75" s="68" t="s">
        <v>20</v>
      </c>
      <c r="C75" s="66" t="s">
        <v>44</v>
      </c>
      <c r="D75" s="5" t="s">
        <v>150</v>
      </c>
      <c r="E75" s="16"/>
      <c r="F75" s="5" t="s">
        <v>9</v>
      </c>
      <c r="G75" s="9" t="s">
        <v>151</v>
      </c>
      <c r="H75" s="6">
        <f t="shared" si="3"/>
        <v>11.800000000000068</v>
      </c>
      <c r="I75" s="7">
        <f t="shared" si="13"/>
        <v>404.6</v>
      </c>
      <c r="J75" s="5"/>
      <c r="K75" s="9"/>
      <c r="L75" s="10"/>
      <c r="M75" s="13"/>
      <c r="N75" s="14">
        <v>99.4</v>
      </c>
      <c r="P75" s="1"/>
    </row>
    <row r="76" spans="1:16" s="11" customFormat="1" ht="14.25">
      <c r="A76" s="39">
        <f t="shared" si="0"/>
        <v>71</v>
      </c>
      <c r="B76" s="68" t="s">
        <v>63</v>
      </c>
      <c r="C76" s="77" t="s">
        <v>19</v>
      </c>
      <c r="D76" s="48" t="s">
        <v>153</v>
      </c>
      <c r="E76" s="16"/>
      <c r="F76" s="5" t="s">
        <v>10</v>
      </c>
      <c r="G76" s="9" t="s">
        <v>154</v>
      </c>
      <c r="H76" s="6">
        <f t="shared" si="3"/>
        <v>3.8999999999999773</v>
      </c>
      <c r="I76" s="7">
        <f t="shared" si="13"/>
        <v>408.5</v>
      </c>
      <c r="J76" s="5"/>
      <c r="K76" s="9" t="s">
        <v>182</v>
      </c>
      <c r="L76" s="10"/>
      <c r="M76" s="50"/>
      <c r="N76" s="67">
        <v>103.3</v>
      </c>
    </row>
    <row r="77" spans="1:16" s="11" customFormat="1">
      <c r="A77" s="39">
        <f t="shared" si="0"/>
        <v>72</v>
      </c>
      <c r="B77" s="76" t="s">
        <v>22</v>
      </c>
      <c r="C77" s="66" t="s">
        <v>44</v>
      </c>
      <c r="D77" s="48"/>
      <c r="E77" s="16"/>
      <c r="F77" s="5" t="s">
        <v>9</v>
      </c>
      <c r="G77" s="9" t="s">
        <v>7</v>
      </c>
      <c r="H77" s="6">
        <f t="shared" si="3"/>
        <v>0.19999999999998863</v>
      </c>
      <c r="I77" s="7">
        <f t="shared" si="13"/>
        <v>408.7</v>
      </c>
      <c r="J77" s="5"/>
      <c r="K77" s="9"/>
      <c r="L77" s="10"/>
      <c r="M77" s="50"/>
      <c r="N77" s="67">
        <v>103.5</v>
      </c>
    </row>
    <row r="78" spans="1:16" s="11" customFormat="1" ht="22.5">
      <c r="A78" s="39">
        <f t="shared" si="0"/>
        <v>73</v>
      </c>
      <c r="B78" s="68" t="s">
        <v>21</v>
      </c>
      <c r="C78" s="66"/>
      <c r="D78" s="48" t="s">
        <v>155</v>
      </c>
      <c r="E78" s="16"/>
      <c r="F78" s="47" t="s">
        <v>10</v>
      </c>
      <c r="G78" s="9" t="s">
        <v>158</v>
      </c>
      <c r="H78" s="6">
        <f t="shared" si="3"/>
        <v>0.30000000000001137</v>
      </c>
      <c r="I78" s="7">
        <f t="shared" si="13"/>
        <v>409</v>
      </c>
      <c r="J78" s="5"/>
      <c r="K78" s="9" t="s">
        <v>156</v>
      </c>
      <c r="L78" s="10"/>
      <c r="M78" s="50"/>
      <c r="N78" s="67">
        <v>103.8</v>
      </c>
    </row>
    <row r="79" spans="1:16" s="11" customFormat="1" ht="14.25">
      <c r="A79" s="39">
        <f t="shared" si="0"/>
        <v>74</v>
      </c>
      <c r="B79" s="68" t="s">
        <v>20</v>
      </c>
      <c r="C79" s="66" t="s">
        <v>44</v>
      </c>
      <c r="D79" s="48" t="s">
        <v>159</v>
      </c>
      <c r="E79" s="16"/>
      <c r="F79" s="47" t="s">
        <v>43</v>
      </c>
      <c r="G79" s="9" t="s">
        <v>7</v>
      </c>
      <c r="H79" s="6">
        <f t="shared" si="3"/>
        <v>2.2999999999999545</v>
      </c>
      <c r="I79" s="7">
        <f t="shared" si="13"/>
        <v>411.29999999999995</v>
      </c>
      <c r="J79" s="5"/>
      <c r="K79" s="9" t="s">
        <v>160</v>
      </c>
      <c r="L79" s="10"/>
      <c r="M79" s="50"/>
      <c r="N79" s="67">
        <v>106.1</v>
      </c>
    </row>
    <row r="80" spans="1:16" s="11" customFormat="1" ht="14.25">
      <c r="A80" s="39">
        <f t="shared" si="0"/>
        <v>75</v>
      </c>
      <c r="B80" s="68" t="s">
        <v>20</v>
      </c>
      <c r="C80" s="66" t="s">
        <v>44</v>
      </c>
      <c r="D80" s="48" t="s">
        <v>161</v>
      </c>
      <c r="E80" s="16"/>
      <c r="F80" s="47" t="s">
        <v>10</v>
      </c>
      <c r="G80" s="9" t="s">
        <v>347</v>
      </c>
      <c r="H80" s="6">
        <f t="shared" si="3"/>
        <v>4.3000000000000682</v>
      </c>
      <c r="I80" s="7">
        <f t="shared" si="13"/>
        <v>415.6</v>
      </c>
      <c r="J80" s="5"/>
      <c r="K80" s="9"/>
      <c r="L80" s="10"/>
      <c r="M80" s="50"/>
      <c r="N80" s="67">
        <v>110.4</v>
      </c>
    </row>
    <row r="81" spans="1:14" s="11" customFormat="1" ht="14.25">
      <c r="A81" s="39">
        <f t="shared" si="0"/>
        <v>76</v>
      </c>
      <c r="B81" s="68" t="s">
        <v>20</v>
      </c>
      <c r="C81" s="77" t="s">
        <v>19</v>
      </c>
      <c r="D81" s="48"/>
      <c r="E81" s="16"/>
      <c r="F81" s="47" t="s">
        <v>9</v>
      </c>
      <c r="G81" s="9" t="s">
        <v>162</v>
      </c>
      <c r="H81" s="6">
        <f t="shared" si="3"/>
        <v>2.5999999999999659</v>
      </c>
      <c r="I81" s="7">
        <f t="shared" si="13"/>
        <v>418.2</v>
      </c>
      <c r="J81" s="5"/>
      <c r="K81" s="9"/>
      <c r="L81" s="10"/>
      <c r="M81" s="50"/>
      <c r="N81" s="67">
        <v>113</v>
      </c>
    </row>
    <row r="82" spans="1:14" s="11" customFormat="1" ht="14.25">
      <c r="A82" s="39">
        <f t="shared" si="0"/>
        <v>77</v>
      </c>
      <c r="B82" s="68" t="s">
        <v>20</v>
      </c>
      <c r="C82" s="66" t="s">
        <v>44</v>
      </c>
      <c r="D82" s="48" t="s">
        <v>163</v>
      </c>
      <c r="E82" s="16"/>
      <c r="F82" s="47" t="s">
        <v>8</v>
      </c>
      <c r="G82" s="9" t="s">
        <v>165</v>
      </c>
      <c r="H82" s="6">
        <f t="shared" ref="H82:H92" si="14">I82-I81</f>
        <v>18.900000000000034</v>
      </c>
      <c r="I82" s="7">
        <f t="shared" si="13"/>
        <v>437.1</v>
      </c>
      <c r="J82" s="5"/>
      <c r="K82" s="9" t="s">
        <v>166</v>
      </c>
      <c r="L82" s="10"/>
      <c r="M82" s="50"/>
      <c r="N82" s="67">
        <v>131.9</v>
      </c>
    </row>
    <row r="83" spans="1:14" s="11" customFormat="1" ht="14.25">
      <c r="A83" s="39">
        <f t="shared" si="0"/>
        <v>78</v>
      </c>
      <c r="B83" s="68" t="s">
        <v>20</v>
      </c>
      <c r="C83" s="77" t="s">
        <v>19</v>
      </c>
      <c r="D83" s="48" t="s">
        <v>168</v>
      </c>
      <c r="E83" s="16"/>
      <c r="F83" s="47" t="s">
        <v>10</v>
      </c>
      <c r="G83" s="9" t="s">
        <v>164</v>
      </c>
      <c r="H83" s="6">
        <f t="shared" si="14"/>
        <v>3.0999999999999659</v>
      </c>
      <c r="I83" s="7">
        <f t="shared" si="13"/>
        <v>440.2</v>
      </c>
      <c r="J83" s="5"/>
      <c r="K83" s="9" t="s">
        <v>167</v>
      </c>
      <c r="L83" s="10"/>
      <c r="M83" s="50"/>
      <c r="N83" s="67">
        <v>135</v>
      </c>
    </row>
    <row r="84" spans="1:14" s="11" customFormat="1">
      <c r="A84" s="39">
        <f t="shared" si="0"/>
        <v>79</v>
      </c>
      <c r="B84" s="76" t="s">
        <v>16</v>
      </c>
      <c r="C84" s="66"/>
      <c r="D84" s="48"/>
      <c r="E84" s="16"/>
      <c r="F84" s="47" t="s">
        <v>42</v>
      </c>
      <c r="G84" s="9" t="s">
        <v>164</v>
      </c>
      <c r="H84" s="6">
        <f t="shared" si="14"/>
        <v>1.8000000000000114</v>
      </c>
      <c r="I84" s="7">
        <f t="shared" si="13"/>
        <v>442</v>
      </c>
      <c r="J84" s="5"/>
      <c r="K84" s="9"/>
      <c r="L84" s="10"/>
      <c r="M84" s="50"/>
      <c r="N84" s="67">
        <v>136.80000000000001</v>
      </c>
    </row>
    <row r="85" spans="1:14" s="11" customFormat="1" ht="14.25">
      <c r="A85" s="39">
        <f t="shared" si="0"/>
        <v>80</v>
      </c>
      <c r="B85" s="68" t="s">
        <v>21</v>
      </c>
      <c r="C85" s="77" t="s">
        <v>19</v>
      </c>
      <c r="D85" s="48" t="s">
        <v>170</v>
      </c>
      <c r="E85" s="16"/>
      <c r="F85" s="47" t="s">
        <v>43</v>
      </c>
      <c r="G85" s="9" t="s">
        <v>169</v>
      </c>
      <c r="H85" s="6">
        <f t="shared" si="14"/>
        <v>3.5</v>
      </c>
      <c r="I85" s="7">
        <f t="shared" si="13"/>
        <v>445.5</v>
      </c>
      <c r="J85" s="5"/>
      <c r="K85" s="9"/>
      <c r="L85" s="10"/>
      <c r="M85" s="50"/>
      <c r="N85" s="67">
        <v>140.30000000000001</v>
      </c>
    </row>
    <row r="86" spans="1:14" s="11" customFormat="1" ht="14.25">
      <c r="A86" s="39">
        <f t="shared" si="0"/>
        <v>81</v>
      </c>
      <c r="B86" s="68" t="s">
        <v>20</v>
      </c>
      <c r="C86" s="66" t="s">
        <v>44</v>
      </c>
      <c r="D86" s="48" t="s">
        <v>171</v>
      </c>
      <c r="E86" s="16"/>
      <c r="F86" s="47" t="s">
        <v>8</v>
      </c>
      <c r="G86" s="9" t="s">
        <v>172</v>
      </c>
      <c r="H86" s="6">
        <f t="shared" si="14"/>
        <v>2</v>
      </c>
      <c r="I86" s="7">
        <f t="shared" si="13"/>
        <v>447.5</v>
      </c>
      <c r="J86" s="5"/>
      <c r="K86" s="9"/>
      <c r="L86" s="10"/>
      <c r="M86" s="50"/>
      <c r="N86" s="67">
        <v>142.30000000000001</v>
      </c>
    </row>
    <row r="87" spans="1:14" s="11" customFormat="1" ht="14.25">
      <c r="A87" s="39">
        <f t="shared" si="0"/>
        <v>82</v>
      </c>
      <c r="B87" s="68" t="s">
        <v>22</v>
      </c>
      <c r="C87" s="66" t="s">
        <v>44</v>
      </c>
      <c r="D87" s="48" t="s">
        <v>173</v>
      </c>
      <c r="E87" s="16"/>
      <c r="F87" s="47" t="s">
        <v>43</v>
      </c>
      <c r="G87" s="9" t="s">
        <v>174</v>
      </c>
      <c r="H87" s="6">
        <f t="shared" si="14"/>
        <v>5.1999999999999886</v>
      </c>
      <c r="I87" s="7">
        <f t="shared" si="13"/>
        <v>452.7</v>
      </c>
      <c r="J87" s="5"/>
      <c r="K87" s="9" t="s">
        <v>180</v>
      </c>
      <c r="L87" s="10"/>
      <c r="M87" s="50"/>
      <c r="N87" s="67">
        <v>147.5</v>
      </c>
    </row>
    <row r="88" spans="1:14" s="11" customFormat="1" ht="14.25">
      <c r="A88" s="39">
        <f t="shared" si="0"/>
        <v>83</v>
      </c>
      <c r="B88" s="68" t="s">
        <v>20</v>
      </c>
      <c r="C88" s="77" t="s">
        <v>19</v>
      </c>
      <c r="D88" s="48" t="s">
        <v>175</v>
      </c>
      <c r="E88" s="16"/>
      <c r="F88" s="47" t="s">
        <v>9</v>
      </c>
      <c r="G88" s="9" t="s">
        <v>176</v>
      </c>
      <c r="H88" s="6">
        <f t="shared" ref="H88" si="15">I88-I87</f>
        <v>4.4000000000000341</v>
      </c>
      <c r="I88" s="7">
        <f t="shared" ref="I88" si="16">$I$62+N88</f>
        <v>457.1</v>
      </c>
      <c r="J88" s="5"/>
      <c r="K88" s="9"/>
      <c r="L88" s="10"/>
      <c r="M88" s="50"/>
      <c r="N88" s="67">
        <v>151.9</v>
      </c>
    </row>
    <row r="89" spans="1:14" s="11" customFormat="1" ht="14.25">
      <c r="A89" s="39">
        <f t="shared" si="0"/>
        <v>84</v>
      </c>
      <c r="B89" s="68" t="s">
        <v>20</v>
      </c>
      <c r="C89" s="66" t="s">
        <v>44</v>
      </c>
      <c r="D89" s="48" t="s">
        <v>178</v>
      </c>
      <c r="E89" s="16"/>
      <c r="F89" s="47" t="s">
        <v>41</v>
      </c>
      <c r="G89" s="9" t="s">
        <v>177</v>
      </c>
      <c r="H89" s="6">
        <f t="shared" si="14"/>
        <v>4.1999999999999318</v>
      </c>
      <c r="I89" s="7">
        <f t="shared" si="13"/>
        <v>461.29999999999995</v>
      </c>
      <c r="J89" s="5"/>
      <c r="K89" s="9" t="s">
        <v>179</v>
      </c>
      <c r="L89" s="10"/>
      <c r="M89" s="50"/>
      <c r="N89" s="67">
        <v>156.1</v>
      </c>
    </row>
    <row r="90" spans="1:14" s="11" customFormat="1" ht="14.25">
      <c r="A90" s="39">
        <f t="shared" si="0"/>
        <v>85</v>
      </c>
      <c r="B90" s="68" t="s">
        <v>22</v>
      </c>
      <c r="C90" s="66" t="s">
        <v>44</v>
      </c>
      <c r="D90" s="48" t="s">
        <v>183</v>
      </c>
      <c r="E90" s="16"/>
      <c r="F90" s="47" t="s">
        <v>8</v>
      </c>
      <c r="G90" s="9" t="s">
        <v>185</v>
      </c>
      <c r="H90" s="6">
        <f t="shared" si="14"/>
        <v>5.3000000000000682</v>
      </c>
      <c r="I90" s="7">
        <f t="shared" si="13"/>
        <v>466.6</v>
      </c>
      <c r="J90" s="5"/>
      <c r="K90" s="9" t="s">
        <v>184</v>
      </c>
      <c r="L90" s="10"/>
      <c r="M90" s="50"/>
      <c r="N90" s="67">
        <v>161.4</v>
      </c>
    </row>
    <row r="91" spans="1:14" s="11" customFormat="1" ht="14.25">
      <c r="A91" s="39">
        <f t="shared" si="0"/>
        <v>86</v>
      </c>
      <c r="B91" s="68" t="s">
        <v>22</v>
      </c>
      <c r="C91" s="66"/>
      <c r="D91" s="48"/>
      <c r="E91" s="16"/>
      <c r="F91" s="48" t="s">
        <v>9</v>
      </c>
      <c r="G91" s="9" t="s">
        <v>7</v>
      </c>
      <c r="H91" s="6">
        <f t="shared" si="14"/>
        <v>9.9999999999965894E-2</v>
      </c>
      <c r="I91" s="7">
        <f t="shared" si="13"/>
        <v>466.7</v>
      </c>
      <c r="J91" s="5"/>
      <c r="K91" s="9" t="s">
        <v>186</v>
      </c>
      <c r="L91" s="10"/>
      <c r="M91" s="50"/>
      <c r="N91" s="67">
        <v>161.5</v>
      </c>
    </row>
    <row r="92" spans="1:14" s="11" customFormat="1" ht="14.25">
      <c r="A92" s="39">
        <f t="shared" si="0"/>
        <v>87</v>
      </c>
      <c r="B92" s="68" t="s">
        <v>20</v>
      </c>
      <c r="C92" s="66"/>
      <c r="D92" s="48"/>
      <c r="E92" s="16"/>
      <c r="F92" s="47" t="s">
        <v>33</v>
      </c>
      <c r="G92" s="9" t="s">
        <v>7</v>
      </c>
      <c r="H92" s="6">
        <f t="shared" si="14"/>
        <v>5.1999999999999886</v>
      </c>
      <c r="I92" s="7">
        <f t="shared" si="13"/>
        <v>471.9</v>
      </c>
      <c r="J92" s="5"/>
      <c r="K92" s="9"/>
      <c r="L92" s="10"/>
      <c r="M92" s="50"/>
      <c r="N92" s="67">
        <v>166.7</v>
      </c>
    </row>
    <row r="93" spans="1:14" s="11" customFormat="1" ht="14.25">
      <c r="A93" s="39">
        <f t="shared" si="0"/>
        <v>88</v>
      </c>
      <c r="B93" s="68" t="s">
        <v>16</v>
      </c>
      <c r="C93" s="66" t="s">
        <v>19</v>
      </c>
      <c r="D93" s="48"/>
      <c r="E93" s="16"/>
      <c r="F93" s="47" t="s">
        <v>9</v>
      </c>
      <c r="G93" s="5" t="s">
        <v>187</v>
      </c>
      <c r="H93" s="6">
        <f t="shared" si="3"/>
        <v>0.10000000000002274</v>
      </c>
      <c r="I93" s="7">
        <f t="shared" si="13"/>
        <v>472</v>
      </c>
      <c r="J93" s="5"/>
      <c r="K93" s="9"/>
      <c r="L93" s="10"/>
      <c r="M93" s="50"/>
      <c r="N93" s="67">
        <v>166.8</v>
      </c>
    </row>
    <row r="94" spans="1:14" s="11" customFormat="1" ht="14.25">
      <c r="A94" s="39">
        <f t="shared" si="0"/>
        <v>89</v>
      </c>
      <c r="B94" s="68" t="s">
        <v>20</v>
      </c>
      <c r="C94" s="77" t="s">
        <v>19</v>
      </c>
      <c r="D94" s="48" t="s">
        <v>188</v>
      </c>
      <c r="E94" s="16"/>
      <c r="F94" s="47" t="s">
        <v>8</v>
      </c>
      <c r="G94" s="5" t="s">
        <v>189</v>
      </c>
      <c r="H94" s="6">
        <f t="shared" ref="H94:H100" si="17">I94-I93</f>
        <v>7.1999999999999886</v>
      </c>
      <c r="I94" s="7">
        <f t="shared" si="13"/>
        <v>479.2</v>
      </c>
      <c r="J94" s="5"/>
      <c r="K94" s="9"/>
      <c r="L94" s="10"/>
      <c r="M94" s="50"/>
      <c r="N94" s="67">
        <v>174</v>
      </c>
    </row>
    <row r="95" spans="1:14" s="11" customFormat="1" ht="14.25">
      <c r="A95" s="39">
        <f t="shared" si="0"/>
        <v>90</v>
      </c>
      <c r="B95" s="68" t="s">
        <v>21</v>
      </c>
      <c r="C95" s="77" t="s">
        <v>19</v>
      </c>
      <c r="D95" s="48" t="s">
        <v>190</v>
      </c>
      <c r="E95" s="16"/>
      <c r="F95" s="47" t="s">
        <v>10</v>
      </c>
      <c r="G95" s="5" t="s">
        <v>191</v>
      </c>
      <c r="H95" s="6">
        <f t="shared" si="17"/>
        <v>3</v>
      </c>
      <c r="I95" s="7">
        <f t="shared" si="13"/>
        <v>482.2</v>
      </c>
      <c r="J95" s="5"/>
      <c r="K95" s="9"/>
      <c r="L95" s="10"/>
      <c r="M95" s="50"/>
      <c r="N95" s="67">
        <v>177</v>
      </c>
    </row>
    <row r="96" spans="1:14" s="11" customFormat="1" ht="14.25">
      <c r="A96" s="39">
        <f t="shared" si="0"/>
        <v>91</v>
      </c>
      <c r="B96" s="68" t="s">
        <v>20</v>
      </c>
      <c r="C96" s="77" t="s">
        <v>19</v>
      </c>
      <c r="D96" s="48" t="s">
        <v>192</v>
      </c>
      <c r="E96" s="16"/>
      <c r="F96" s="47" t="s">
        <v>8</v>
      </c>
      <c r="G96" s="5" t="s">
        <v>46</v>
      </c>
      <c r="H96" s="6">
        <f t="shared" si="17"/>
        <v>1.1999999999999886</v>
      </c>
      <c r="I96" s="7">
        <f t="shared" si="13"/>
        <v>483.4</v>
      </c>
      <c r="J96" s="5"/>
      <c r="K96" s="9"/>
      <c r="L96" s="10"/>
      <c r="M96" s="50"/>
      <c r="N96" s="67">
        <v>178.2</v>
      </c>
    </row>
    <row r="97" spans="1:14" s="11" customFormat="1" ht="22.5">
      <c r="A97" s="39">
        <f t="shared" si="0"/>
        <v>92</v>
      </c>
      <c r="B97" s="68" t="s">
        <v>47</v>
      </c>
      <c r="C97" s="66"/>
      <c r="D97" s="48"/>
      <c r="E97" s="16"/>
      <c r="F97" s="48" t="s">
        <v>45</v>
      </c>
      <c r="G97" s="5" t="s">
        <v>193</v>
      </c>
      <c r="H97" s="6">
        <f t="shared" si="17"/>
        <v>2.3999999999999773</v>
      </c>
      <c r="I97" s="7">
        <f t="shared" si="13"/>
        <v>485.79999999999995</v>
      </c>
      <c r="J97" s="5"/>
      <c r="K97" s="9" t="s">
        <v>194</v>
      </c>
      <c r="L97" s="10"/>
      <c r="M97" s="50"/>
      <c r="N97" s="67">
        <v>180.6</v>
      </c>
    </row>
    <row r="98" spans="1:14" s="11" customFormat="1" ht="14.25">
      <c r="A98" s="39">
        <f t="shared" si="0"/>
        <v>93</v>
      </c>
      <c r="B98" s="68" t="s">
        <v>20</v>
      </c>
      <c r="C98" s="77" t="s">
        <v>19</v>
      </c>
      <c r="D98" s="48" t="s">
        <v>195</v>
      </c>
      <c r="E98" s="16"/>
      <c r="F98" s="47" t="s">
        <v>42</v>
      </c>
      <c r="G98" s="5" t="s">
        <v>196</v>
      </c>
      <c r="H98" s="6">
        <f t="shared" si="17"/>
        <v>0.80000000000006821</v>
      </c>
      <c r="I98" s="7">
        <f t="shared" si="13"/>
        <v>486.6</v>
      </c>
      <c r="J98" s="5"/>
      <c r="K98" s="9"/>
      <c r="L98" s="10"/>
      <c r="M98" s="50"/>
      <c r="N98" s="67">
        <v>181.4</v>
      </c>
    </row>
    <row r="99" spans="1:14" s="11" customFormat="1" ht="14.25">
      <c r="A99" s="39">
        <f t="shared" si="0"/>
        <v>94</v>
      </c>
      <c r="B99" s="68" t="s">
        <v>47</v>
      </c>
      <c r="C99" s="77" t="s">
        <v>19</v>
      </c>
      <c r="D99" s="48" t="s">
        <v>197</v>
      </c>
      <c r="E99" s="16"/>
      <c r="F99" s="47" t="s">
        <v>8</v>
      </c>
      <c r="G99" s="5" t="s">
        <v>198</v>
      </c>
      <c r="H99" s="6">
        <f t="shared" si="17"/>
        <v>7.8999999999999773</v>
      </c>
      <c r="I99" s="7">
        <f t="shared" si="13"/>
        <v>494.5</v>
      </c>
      <c r="J99" s="5"/>
      <c r="K99" s="9" t="s">
        <v>199</v>
      </c>
      <c r="L99" s="10"/>
      <c r="M99" s="50"/>
      <c r="N99" s="67">
        <v>189.3</v>
      </c>
    </row>
    <row r="100" spans="1:14" s="11" customFormat="1" ht="14.25">
      <c r="A100" s="39">
        <f t="shared" si="0"/>
        <v>95</v>
      </c>
      <c r="B100" s="68" t="s">
        <v>20</v>
      </c>
      <c r="C100" s="66" t="s">
        <v>19</v>
      </c>
      <c r="D100" s="48" t="s">
        <v>200</v>
      </c>
      <c r="E100" s="16"/>
      <c r="F100" s="47" t="s">
        <v>10</v>
      </c>
      <c r="G100" s="5" t="s">
        <v>204</v>
      </c>
      <c r="H100" s="6">
        <f t="shared" si="17"/>
        <v>2.5</v>
      </c>
      <c r="I100" s="7">
        <f t="shared" si="13"/>
        <v>497</v>
      </c>
      <c r="J100" s="5"/>
      <c r="K100" s="9"/>
      <c r="L100" s="10"/>
      <c r="M100" s="50"/>
      <c r="N100" s="67">
        <v>191.8</v>
      </c>
    </row>
    <row r="101" spans="1:14" s="11" customFormat="1" ht="14.25">
      <c r="A101" s="39">
        <f t="shared" si="0"/>
        <v>96</v>
      </c>
      <c r="B101" s="68" t="s">
        <v>16</v>
      </c>
      <c r="C101" s="77" t="s">
        <v>19</v>
      </c>
      <c r="D101" s="48"/>
      <c r="E101" s="16"/>
      <c r="F101" s="47" t="s">
        <v>10</v>
      </c>
      <c r="G101" s="5" t="s">
        <v>201</v>
      </c>
      <c r="H101" s="6">
        <f t="shared" ref="H101:H110" si="18">I101-I100</f>
        <v>15.700000000000045</v>
      </c>
      <c r="I101" s="7">
        <f t="shared" si="13"/>
        <v>512.70000000000005</v>
      </c>
      <c r="J101" s="5"/>
      <c r="K101" s="9"/>
      <c r="L101" s="10"/>
      <c r="M101" s="50"/>
      <c r="N101" s="67">
        <v>207.5</v>
      </c>
    </row>
    <row r="102" spans="1:14" s="11" customFormat="1" ht="14.25">
      <c r="A102" s="39">
        <f t="shared" si="0"/>
        <v>97</v>
      </c>
      <c r="B102" s="68" t="s">
        <v>22</v>
      </c>
      <c r="C102" s="66"/>
      <c r="D102" s="48"/>
      <c r="E102" s="16"/>
      <c r="F102" s="47" t="s">
        <v>40</v>
      </c>
      <c r="G102" s="5" t="s">
        <v>7</v>
      </c>
      <c r="H102" s="6">
        <f t="shared" si="18"/>
        <v>6.6999999999999318</v>
      </c>
      <c r="I102" s="7">
        <f t="shared" si="13"/>
        <v>519.4</v>
      </c>
      <c r="J102" s="5"/>
      <c r="K102" s="9" t="s">
        <v>202</v>
      </c>
      <c r="L102" s="10"/>
      <c r="M102" s="50"/>
      <c r="N102" s="67">
        <v>214.2</v>
      </c>
    </row>
    <row r="103" spans="1:14" s="11" customFormat="1" ht="22.5">
      <c r="A103" s="39">
        <f t="shared" si="0"/>
        <v>98</v>
      </c>
      <c r="B103" s="68" t="s">
        <v>29</v>
      </c>
      <c r="C103" s="66" t="s">
        <v>19</v>
      </c>
      <c r="D103" s="48" t="s">
        <v>203</v>
      </c>
      <c r="E103" s="16"/>
      <c r="F103" s="47" t="s">
        <v>37</v>
      </c>
      <c r="G103" s="9" t="s">
        <v>205</v>
      </c>
      <c r="H103" s="6">
        <f t="shared" si="18"/>
        <v>1.3000000000000682</v>
      </c>
      <c r="I103" s="7">
        <f t="shared" si="13"/>
        <v>520.70000000000005</v>
      </c>
      <c r="J103" s="5"/>
      <c r="K103" s="9"/>
      <c r="L103" s="10"/>
      <c r="M103" s="50"/>
      <c r="N103" s="67">
        <v>215.5</v>
      </c>
    </row>
    <row r="104" spans="1:14" s="11" customFormat="1" ht="14.25">
      <c r="A104" s="39">
        <f t="shared" si="0"/>
        <v>99</v>
      </c>
      <c r="B104" s="68" t="s">
        <v>20</v>
      </c>
      <c r="C104" s="66" t="s">
        <v>19</v>
      </c>
      <c r="D104" s="48" t="s">
        <v>207</v>
      </c>
      <c r="E104" s="16"/>
      <c r="F104" s="47" t="s">
        <v>9</v>
      </c>
      <c r="G104" s="5" t="s">
        <v>206</v>
      </c>
      <c r="H104" s="6">
        <f t="shared" si="18"/>
        <v>4.7999999999999545</v>
      </c>
      <c r="I104" s="7">
        <f t="shared" si="13"/>
        <v>525.5</v>
      </c>
      <c r="J104" s="5"/>
      <c r="K104" s="9" t="s">
        <v>208</v>
      </c>
      <c r="L104" s="10"/>
      <c r="M104" s="50"/>
      <c r="N104" s="67">
        <v>220.3</v>
      </c>
    </row>
    <row r="105" spans="1:14" s="11" customFormat="1" ht="14.25">
      <c r="A105" s="39">
        <f t="shared" si="0"/>
        <v>100</v>
      </c>
      <c r="B105" s="68" t="s">
        <v>20</v>
      </c>
      <c r="C105" s="66" t="s">
        <v>19</v>
      </c>
      <c r="D105" s="48" t="s">
        <v>210</v>
      </c>
      <c r="E105" s="16"/>
      <c r="F105" s="47" t="s">
        <v>41</v>
      </c>
      <c r="G105" s="5" t="s">
        <v>209</v>
      </c>
      <c r="H105" s="6">
        <f t="shared" si="18"/>
        <v>13.600000000000023</v>
      </c>
      <c r="I105" s="7">
        <f t="shared" si="13"/>
        <v>539.1</v>
      </c>
      <c r="J105" s="5"/>
      <c r="K105" s="9"/>
      <c r="L105" s="10"/>
      <c r="M105" s="50"/>
      <c r="N105" s="67">
        <v>233.9</v>
      </c>
    </row>
    <row r="106" spans="1:14" s="11" customFormat="1" ht="33.75">
      <c r="A106" s="40">
        <f t="shared" si="0"/>
        <v>101</v>
      </c>
      <c r="B106" s="63"/>
      <c r="C106" s="57"/>
      <c r="D106" s="25" t="s">
        <v>211</v>
      </c>
      <c r="E106" s="21"/>
      <c r="F106" s="20" t="s">
        <v>25</v>
      </c>
      <c r="G106" s="25" t="s">
        <v>209</v>
      </c>
      <c r="H106" s="22">
        <f t="shared" si="18"/>
        <v>0.60000000000002274</v>
      </c>
      <c r="I106" s="23">
        <f t="shared" ref="I106" si="19">$I$62+N106</f>
        <v>539.70000000000005</v>
      </c>
      <c r="J106" s="20"/>
      <c r="K106" s="25" t="s">
        <v>351</v>
      </c>
      <c r="L106" s="24">
        <f>I106-I69</f>
        <v>163.20000000000005</v>
      </c>
      <c r="M106" s="50"/>
      <c r="N106" s="67">
        <v>234.5</v>
      </c>
    </row>
    <row r="107" spans="1:14" s="11" customFormat="1" ht="14.25">
      <c r="A107" s="39">
        <f t="shared" si="0"/>
        <v>102</v>
      </c>
      <c r="B107" s="68" t="s">
        <v>16</v>
      </c>
      <c r="C107" s="77"/>
      <c r="D107" s="5"/>
      <c r="E107" s="16"/>
      <c r="F107" s="19" t="s">
        <v>9</v>
      </c>
      <c r="G107" s="19" t="s">
        <v>7</v>
      </c>
      <c r="H107" s="6">
        <f t="shared" si="18"/>
        <v>8</v>
      </c>
      <c r="I107" s="7">
        <f t="shared" si="13"/>
        <v>547.70000000000005</v>
      </c>
      <c r="J107" s="5"/>
      <c r="K107" s="9" t="s">
        <v>213</v>
      </c>
      <c r="L107" s="10"/>
      <c r="M107" s="50"/>
      <c r="N107" s="67">
        <v>242.5</v>
      </c>
    </row>
    <row r="108" spans="1:14" s="11" customFormat="1" ht="14.25">
      <c r="A108" s="39">
        <f t="shared" si="0"/>
        <v>103</v>
      </c>
      <c r="B108" s="68" t="s">
        <v>16</v>
      </c>
      <c r="C108" s="77"/>
      <c r="D108" s="47"/>
      <c r="E108" s="16"/>
      <c r="F108" s="19" t="s">
        <v>10</v>
      </c>
      <c r="G108" s="80" t="s">
        <v>212</v>
      </c>
      <c r="H108" s="6">
        <f t="shared" si="18"/>
        <v>2.0999999999999091</v>
      </c>
      <c r="I108" s="7">
        <f t="shared" si="13"/>
        <v>549.79999999999995</v>
      </c>
      <c r="J108" s="5"/>
      <c r="K108" s="9" t="s">
        <v>364</v>
      </c>
      <c r="L108" s="10"/>
      <c r="M108" s="50"/>
      <c r="N108" s="67">
        <v>244.6</v>
      </c>
    </row>
    <row r="109" spans="1:14" s="11" customFormat="1" ht="14.25">
      <c r="A109" s="39">
        <f t="shared" si="0"/>
        <v>104</v>
      </c>
      <c r="B109" s="68" t="s">
        <v>21</v>
      </c>
      <c r="C109" s="77" t="s">
        <v>19</v>
      </c>
      <c r="D109" s="5" t="s">
        <v>214</v>
      </c>
      <c r="E109" s="16"/>
      <c r="F109" s="19" t="s">
        <v>10</v>
      </c>
      <c r="G109" s="19" t="s">
        <v>215</v>
      </c>
      <c r="H109" s="6">
        <f t="shared" si="18"/>
        <v>5.8000000000000682</v>
      </c>
      <c r="I109" s="7">
        <f t="shared" si="13"/>
        <v>555.6</v>
      </c>
      <c r="J109" s="5"/>
      <c r="K109" s="9"/>
      <c r="L109" s="10"/>
      <c r="M109" s="50"/>
      <c r="N109" s="67">
        <v>250.4</v>
      </c>
    </row>
    <row r="110" spans="1:14" s="11" customFormat="1" ht="14.25">
      <c r="A110" s="39">
        <f t="shared" si="0"/>
        <v>105</v>
      </c>
      <c r="B110" s="68" t="s">
        <v>20</v>
      </c>
      <c r="C110" s="77" t="s">
        <v>19</v>
      </c>
      <c r="D110" s="5"/>
      <c r="E110" s="16"/>
      <c r="F110" s="101" t="s">
        <v>34</v>
      </c>
      <c r="G110" s="19" t="s">
        <v>216</v>
      </c>
      <c r="H110" s="6">
        <f t="shared" si="18"/>
        <v>2.8999999999999773</v>
      </c>
      <c r="I110" s="7">
        <f t="shared" si="13"/>
        <v>558.5</v>
      </c>
      <c r="J110" s="5"/>
      <c r="K110" s="9"/>
      <c r="L110" s="10"/>
      <c r="M110" s="50"/>
      <c r="N110" s="67">
        <v>253.3</v>
      </c>
    </row>
    <row r="111" spans="1:14" s="11" customFormat="1" ht="14.25">
      <c r="A111" s="39">
        <f t="shared" si="0"/>
        <v>106</v>
      </c>
      <c r="B111" s="68" t="s">
        <v>20</v>
      </c>
      <c r="C111" s="66" t="s">
        <v>19</v>
      </c>
      <c r="D111" s="48" t="s">
        <v>217</v>
      </c>
      <c r="E111" s="16"/>
      <c r="F111" s="47" t="s">
        <v>8</v>
      </c>
      <c r="G111" s="19" t="s">
        <v>7</v>
      </c>
      <c r="H111" s="6">
        <f t="shared" ref="H111:H172" si="20">I111-I110</f>
        <v>12</v>
      </c>
      <c r="I111" s="7">
        <f t="shared" si="13"/>
        <v>570.5</v>
      </c>
      <c r="J111" s="5"/>
      <c r="K111" s="9" t="s">
        <v>218</v>
      </c>
      <c r="L111" s="10"/>
      <c r="M111" s="50"/>
      <c r="N111" s="67">
        <v>265.3</v>
      </c>
    </row>
    <row r="112" spans="1:14" s="11" customFormat="1" ht="14.25">
      <c r="A112" s="39">
        <f t="shared" si="0"/>
        <v>107</v>
      </c>
      <c r="B112" s="68" t="s">
        <v>20</v>
      </c>
      <c r="C112" s="66" t="s">
        <v>19</v>
      </c>
      <c r="D112" s="48"/>
      <c r="E112" s="16"/>
      <c r="F112" s="47" t="s">
        <v>10</v>
      </c>
      <c r="G112" s="5" t="s">
        <v>154</v>
      </c>
      <c r="H112" s="6">
        <f t="shared" si="20"/>
        <v>0.39999999999997726</v>
      </c>
      <c r="I112" s="7">
        <f t="shared" si="13"/>
        <v>570.9</v>
      </c>
      <c r="J112" s="5"/>
      <c r="K112" s="9" t="s">
        <v>219</v>
      </c>
      <c r="L112" s="10"/>
      <c r="M112" s="50"/>
      <c r="N112" s="67">
        <v>265.7</v>
      </c>
    </row>
    <row r="113" spans="1:14" s="11" customFormat="1" ht="14.25">
      <c r="A113" s="39">
        <f t="shared" si="0"/>
        <v>108</v>
      </c>
      <c r="B113" s="68" t="s">
        <v>16</v>
      </c>
      <c r="C113" s="66"/>
      <c r="D113" s="48"/>
      <c r="E113" s="16"/>
      <c r="F113" s="47" t="s">
        <v>41</v>
      </c>
      <c r="G113" s="5" t="s">
        <v>220</v>
      </c>
      <c r="H113" s="6">
        <f t="shared" si="20"/>
        <v>0.30000000000006821</v>
      </c>
      <c r="I113" s="7">
        <f t="shared" si="13"/>
        <v>571.20000000000005</v>
      </c>
      <c r="J113" s="5"/>
      <c r="K113" s="9"/>
      <c r="L113" s="10"/>
      <c r="M113" s="50"/>
      <c r="N113" s="67">
        <v>266</v>
      </c>
    </row>
    <row r="114" spans="1:14" s="11" customFormat="1" ht="14.25">
      <c r="A114" s="39">
        <f t="shared" si="0"/>
        <v>109</v>
      </c>
      <c r="B114" s="68" t="s">
        <v>16</v>
      </c>
      <c r="C114" s="66"/>
      <c r="D114" s="48"/>
      <c r="E114" s="16"/>
      <c r="F114" s="47" t="s">
        <v>42</v>
      </c>
      <c r="G114" s="5" t="s">
        <v>221</v>
      </c>
      <c r="H114" s="6">
        <f t="shared" si="20"/>
        <v>3.3999999999998636</v>
      </c>
      <c r="I114" s="7">
        <f t="shared" si="13"/>
        <v>574.59999999999991</v>
      </c>
      <c r="J114" s="5"/>
      <c r="K114" s="9" t="s">
        <v>365</v>
      </c>
      <c r="L114" s="10"/>
      <c r="M114" s="50"/>
      <c r="N114" s="67">
        <v>269.39999999999998</v>
      </c>
    </row>
    <row r="115" spans="1:14" s="11" customFormat="1" ht="14.25">
      <c r="A115" s="39">
        <f t="shared" si="0"/>
        <v>110</v>
      </c>
      <c r="B115" s="68" t="s">
        <v>22</v>
      </c>
      <c r="C115" s="77" t="s">
        <v>19</v>
      </c>
      <c r="D115" s="19" t="s">
        <v>222</v>
      </c>
      <c r="E115" s="16"/>
      <c r="F115" s="47" t="s">
        <v>9</v>
      </c>
      <c r="G115" s="5" t="s">
        <v>237</v>
      </c>
      <c r="H115" s="6">
        <f t="shared" si="20"/>
        <v>28.5</v>
      </c>
      <c r="I115" s="7">
        <f t="shared" si="13"/>
        <v>603.09999999999991</v>
      </c>
      <c r="J115" s="5"/>
      <c r="K115" s="9"/>
      <c r="L115" s="10"/>
      <c r="M115" s="50"/>
      <c r="N115" s="67">
        <v>297.89999999999998</v>
      </c>
    </row>
    <row r="116" spans="1:14" s="11" customFormat="1" ht="14.25">
      <c r="A116" s="39">
        <f t="shared" si="0"/>
        <v>111</v>
      </c>
      <c r="B116" s="68" t="s">
        <v>20</v>
      </c>
      <c r="C116" s="66" t="s">
        <v>19</v>
      </c>
      <c r="D116" s="48" t="s">
        <v>223</v>
      </c>
      <c r="E116" s="16"/>
      <c r="F116" s="47" t="s">
        <v>42</v>
      </c>
      <c r="G116" s="5" t="s">
        <v>7</v>
      </c>
      <c r="H116" s="6">
        <f t="shared" si="20"/>
        <v>8.1000000000001364</v>
      </c>
      <c r="I116" s="7">
        <f t="shared" si="13"/>
        <v>611.20000000000005</v>
      </c>
      <c r="J116" s="5"/>
      <c r="K116" s="9"/>
      <c r="L116" s="10"/>
      <c r="M116" s="50"/>
      <c r="N116" s="67">
        <v>306</v>
      </c>
    </row>
    <row r="117" spans="1:14" s="11" customFormat="1" ht="14.25">
      <c r="A117" s="39">
        <f t="shared" si="0"/>
        <v>112</v>
      </c>
      <c r="B117" s="68" t="s">
        <v>16</v>
      </c>
      <c r="C117" s="66" t="s">
        <v>19</v>
      </c>
      <c r="D117" s="48" t="s">
        <v>224</v>
      </c>
      <c r="E117" s="16"/>
      <c r="F117" s="47" t="s">
        <v>41</v>
      </c>
      <c r="G117" s="5" t="s">
        <v>221</v>
      </c>
      <c r="H117" s="6">
        <f t="shared" si="20"/>
        <v>0.89999999999986358</v>
      </c>
      <c r="I117" s="7">
        <f t="shared" si="13"/>
        <v>612.09999999999991</v>
      </c>
      <c r="J117" s="5"/>
      <c r="K117" s="9"/>
      <c r="L117" s="10"/>
      <c r="M117" s="50"/>
      <c r="N117" s="67">
        <v>306.89999999999998</v>
      </c>
    </row>
    <row r="118" spans="1:14" s="11" customFormat="1" ht="14.25">
      <c r="A118" s="39">
        <f t="shared" si="0"/>
        <v>113</v>
      </c>
      <c r="B118" s="68" t="s">
        <v>20</v>
      </c>
      <c r="C118" s="77" t="s">
        <v>19</v>
      </c>
      <c r="D118" s="48" t="s">
        <v>225</v>
      </c>
      <c r="E118" s="16"/>
      <c r="F118" s="47" t="s">
        <v>8</v>
      </c>
      <c r="G118" s="5" t="s">
        <v>226</v>
      </c>
      <c r="H118" s="6">
        <f t="shared" si="20"/>
        <v>1.9000000000000909</v>
      </c>
      <c r="I118" s="7">
        <f t="shared" si="13"/>
        <v>614</v>
      </c>
      <c r="J118" s="5"/>
      <c r="K118" s="9"/>
      <c r="L118" s="10"/>
      <c r="M118" s="50"/>
      <c r="N118" s="67">
        <v>308.8</v>
      </c>
    </row>
    <row r="119" spans="1:14" s="11" customFormat="1" ht="14.25">
      <c r="A119" s="39">
        <f t="shared" si="0"/>
        <v>114</v>
      </c>
      <c r="B119" s="68" t="s">
        <v>16</v>
      </c>
      <c r="C119" s="103" t="s">
        <v>19</v>
      </c>
      <c r="D119" s="48" t="s">
        <v>227</v>
      </c>
      <c r="E119" s="16"/>
      <c r="F119" s="47" t="s">
        <v>10</v>
      </c>
      <c r="G119" s="5" t="s">
        <v>228</v>
      </c>
      <c r="H119" s="6">
        <f t="shared" si="20"/>
        <v>6.0999999999999091</v>
      </c>
      <c r="I119" s="7">
        <f t="shared" si="13"/>
        <v>620.09999999999991</v>
      </c>
      <c r="J119" s="5"/>
      <c r="K119" s="9"/>
      <c r="L119" s="10"/>
      <c r="M119" s="50"/>
      <c r="N119" s="67">
        <v>314.89999999999998</v>
      </c>
    </row>
    <row r="120" spans="1:14" s="11" customFormat="1" ht="14.25">
      <c r="A120" s="39">
        <f t="shared" si="0"/>
        <v>115</v>
      </c>
      <c r="B120" s="68" t="s">
        <v>22</v>
      </c>
      <c r="C120" s="77"/>
      <c r="D120" s="48"/>
      <c r="E120" s="16"/>
      <c r="F120" s="47" t="s">
        <v>229</v>
      </c>
      <c r="G120" s="5" t="s">
        <v>236</v>
      </c>
      <c r="H120" s="6">
        <f t="shared" si="20"/>
        <v>12.700000000000045</v>
      </c>
      <c r="I120" s="7">
        <f t="shared" si="13"/>
        <v>632.79999999999995</v>
      </c>
      <c r="J120" s="5"/>
      <c r="K120" s="74" t="s">
        <v>230</v>
      </c>
      <c r="L120" s="10"/>
      <c r="M120" s="50"/>
      <c r="N120" s="67">
        <v>327.60000000000002</v>
      </c>
    </row>
    <row r="121" spans="1:14" s="11" customFormat="1" ht="14.25">
      <c r="A121" s="39">
        <f t="shared" si="0"/>
        <v>116</v>
      </c>
      <c r="B121" s="68" t="s">
        <v>22</v>
      </c>
      <c r="C121" s="77" t="s">
        <v>19</v>
      </c>
      <c r="D121" s="48" t="s">
        <v>231</v>
      </c>
      <c r="E121" s="16"/>
      <c r="F121" s="47" t="s">
        <v>9</v>
      </c>
      <c r="G121" s="5" t="s">
        <v>235</v>
      </c>
      <c r="H121" s="6">
        <f t="shared" si="20"/>
        <v>2.2999999999999545</v>
      </c>
      <c r="I121" s="7">
        <f t="shared" si="13"/>
        <v>635.09999999999991</v>
      </c>
      <c r="J121" s="5"/>
      <c r="K121" s="9"/>
      <c r="L121" s="10"/>
      <c r="M121" s="50"/>
      <c r="N121" s="67">
        <v>329.9</v>
      </c>
    </row>
    <row r="122" spans="1:14" s="11" customFormat="1" ht="14.25">
      <c r="A122" s="39">
        <f t="shared" si="0"/>
        <v>117</v>
      </c>
      <c r="B122" s="68" t="s">
        <v>63</v>
      </c>
      <c r="C122" s="77" t="s">
        <v>19</v>
      </c>
      <c r="D122" s="48"/>
      <c r="E122" s="16"/>
      <c r="F122" s="47" t="s">
        <v>39</v>
      </c>
      <c r="G122" s="5" t="s">
        <v>228</v>
      </c>
      <c r="H122" s="6">
        <f t="shared" si="20"/>
        <v>0.10000000000013642</v>
      </c>
      <c r="I122" s="7">
        <f t="shared" si="13"/>
        <v>635.20000000000005</v>
      </c>
      <c r="J122" s="5"/>
      <c r="K122" s="9"/>
      <c r="L122" s="10"/>
      <c r="M122" s="50"/>
      <c r="N122" s="67">
        <v>330</v>
      </c>
    </row>
    <row r="123" spans="1:14" s="11" customFormat="1" ht="14.25">
      <c r="A123" s="39">
        <f t="shared" si="0"/>
        <v>118</v>
      </c>
      <c r="B123" s="68" t="s">
        <v>22</v>
      </c>
      <c r="C123" s="77" t="s">
        <v>19</v>
      </c>
      <c r="D123" s="48"/>
      <c r="E123" s="16"/>
      <c r="F123" s="47" t="s">
        <v>229</v>
      </c>
      <c r="G123" s="5" t="s">
        <v>232</v>
      </c>
      <c r="H123" s="6">
        <f t="shared" si="20"/>
        <v>5.6999999999999318</v>
      </c>
      <c r="I123" s="7">
        <f t="shared" si="13"/>
        <v>640.9</v>
      </c>
      <c r="J123" s="5"/>
      <c r="K123" s="9"/>
      <c r="L123" s="10"/>
      <c r="M123" s="50"/>
      <c r="N123" s="67">
        <v>335.7</v>
      </c>
    </row>
    <row r="124" spans="1:14" s="11" customFormat="1" ht="14.25">
      <c r="A124" s="39">
        <f t="shared" si="0"/>
        <v>119</v>
      </c>
      <c r="B124" s="68" t="s">
        <v>16</v>
      </c>
      <c r="C124" s="77" t="s">
        <v>19</v>
      </c>
      <c r="D124" s="48"/>
      <c r="E124" s="16"/>
      <c r="F124" s="47" t="s">
        <v>10</v>
      </c>
      <c r="G124" s="5" t="s">
        <v>234</v>
      </c>
      <c r="H124" s="6">
        <f t="shared" si="20"/>
        <v>0.30000000000006821</v>
      </c>
      <c r="I124" s="7">
        <f t="shared" si="13"/>
        <v>641.20000000000005</v>
      </c>
      <c r="J124" s="5"/>
      <c r="K124" s="9"/>
      <c r="L124" s="10"/>
      <c r="M124" s="50"/>
      <c r="N124" s="67">
        <v>336</v>
      </c>
    </row>
    <row r="125" spans="1:14" s="11" customFormat="1" ht="14.25">
      <c r="A125" s="39">
        <f t="shared" si="0"/>
        <v>120</v>
      </c>
      <c r="B125" s="68" t="s">
        <v>21</v>
      </c>
      <c r="C125" s="77" t="s">
        <v>19</v>
      </c>
      <c r="D125" s="48"/>
      <c r="E125" s="16"/>
      <c r="F125" s="47" t="s">
        <v>10</v>
      </c>
      <c r="G125" s="5" t="s">
        <v>346</v>
      </c>
      <c r="H125" s="6">
        <f t="shared" si="20"/>
        <v>1.1999999999999318</v>
      </c>
      <c r="I125" s="7">
        <f t="shared" si="13"/>
        <v>642.4</v>
      </c>
      <c r="J125" s="5"/>
      <c r="K125" s="9"/>
      <c r="L125" s="10"/>
      <c r="M125" s="50"/>
      <c r="N125" s="67">
        <v>337.2</v>
      </c>
    </row>
    <row r="126" spans="1:14" s="11" customFormat="1" ht="14.25">
      <c r="A126" s="39">
        <f t="shared" si="0"/>
        <v>121</v>
      </c>
      <c r="B126" s="68" t="s">
        <v>21</v>
      </c>
      <c r="C126" s="77"/>
      <c r="D126" s="48"/>
      <c r="E126" s="16"/>
      <c r="F126" s="47" t="s">
        <v>10</v>
      </c>
      <c r="G126" s="5" t="s">
        <v>346</v>
      </c>
      <c r="H126" s="6">
        <f t="shared" si="20"/>
        <v>0.10000000000002274</v>
      </c>
      <c r="I126" s="7">
        <f t="shared" si="13"/>
        <v>642.5</v>
      </c>
      <c r="J126" s="5"/>
      <c r="K126" s="9" t="s">
        <v>233</v>
      </c>
      <c r="L126" s="10"/>
      <c r="M126" s="50"/>
      <c r="N126" s="67">
        <v>337.3</v>
      </c>
    </row>
    <row r="127" spans="1:14" s="11" customFormat="1" ht="14.25">
      <c r="A127" s="39">
        <f t="shared" si="0"/>
        <v>122</v>
      </c>
      <c r="B127" s="68" t="s">
        <v>29</v>
      </c>
      <c r="C127" s="77"/>
      <c r="D127" s="48"/>
      <c r="E127" s="16"/>
      <c r="F127" s="47" t="s">
        <v>30</v>
      </c>
      <c r="G127" s="5" t="s">
        <v>346</v>
      </c>
      <c r="H127" s="6">
        <f t="shared" si="20"/>
        <v>2.3999999999999773</v>
      </c>
      <c r="I127" s="7">
        <f t="shared" si="13"/>
        <v>644.9</v>
      </c>
      <c r="J127" s="5"/>
      <c r="K127" s="9"/>
      <c r="L127" s="10"/>
      <c r="M127" s="50"/>
      <c r="N127" s="67">
        <v>339.7</v>
      </c>
    </row>
    <row r="128" spans="1:14" s="11" customFormat="1" ht="14.25">
      <c r="A128" s="39">
        <f t="shared" si="0"/>
        <v>123</v>
      </c>
      <c r="B128" s="68" t="s">
        <v>16</v>
      </c>
      <c r="C128" s="77"/>
      <c r="D128" s="48" t="s">
        <v>241</v>
      </c>
      <c r="E128" s="16"/>
      <c r="F128" s="47" t="s">
        <v>9</v>
      </c>
      <c r="G128" s="5" t="s">
        <v>228</v>
      </c>
      <c r="H128" s="6">
        <f t="shared" si="20"/>
        <v>0.60000000000002274</v>
      </c>
      <c r="I128" s="7">
        <f t="shared" ref="I128:I132" si="21">$I$62+N128</f>
        <v>645.5</v>
      </c>
      <c r="J128" s="5"/>
      <c r="K128" s="9" t="s">
        <v>240</v>
      </c>
      <c r="L128" s="10"/>
      <c r="M128" s="50"/>
      <c r="N128" s="67">
        <v>340.3</v>
      </c>
    </row>
    <row r="129" spans="1:14" s="11" customFormat="1" ht="14.25">
      <c r="A129" s="39">
        <f t="shared" si="0"/>
        <v>124</v>
      </c>
      <c r="B129" s="68" t="s">
        <v>21</v>
      </c>
      <c r="C129" s="77" t="s">
        <v>19</v>
      </c>
      <c r="D129" s="48"/>
      <c r="E129" s="16"/>
      <c r="F129" s="47" t="s">
        <v>10</v>
      </c>
      <c r="G129" s="5" t="s">
        <v>7</v>
      </c>
      <c r="H129" s="6">
        <f t="shared" si="20"/>
        <v>0.20000000000004547</v>
      </c>
      <c r="I129" s="7">
        <f t="shared" si="21"/>
        <v>645.70000000000005</v>
      </c>
      <c r="J129" s="5"/>
      <c r="K129" s="9"/>
      <c r="L129" s="10"/>
      <c r="M129" s="50"/>
      <c r="N129" s="67">
        <v>340.5</v>
      </c>
    </row>
    <row r="130" spans="1:14" s="11" customFormat="1" ht="14.25">
      <c r="A130" s="39">
        <f t="shared" si="0"/>
        <v>125</v>
      </c>
      <c r="B130" s="68" t="s">
        <v>16</v>
      </c>
      <c r="C130" s="77"/>
      <c r="D130" s="48" t="s">
        <v>238</v>
      </c>
      <c r="E130" s="16"/>
      <c r="F130" s="102" t="s">
        <v>10</v>
      </c>
      <c r="G130" s="5" t="s">
        <v>7</v>
      </c>
      <c r="H130" s="6">
        <f t="shared" si="20"/>
        <v>9.9999999999909051E-2</v>
      </c>
      <c r="I130" s="7">
        <f t="shared" si="21"/>
        <v>645.79999999999995</v>
      </c>
      <c r="J130" s="5"/>
      <c r="K130" s="9"/>
      <c r="L130" s="10"/>
      <c r="M130" s="50"/>
      <c r="N130" s="67">
        <v>340.6</v>
      </c>
    </row>
    <row r="131" spans="1:14" s="11" customFormat="1" ht="14.25">
      <c r="A131" s="39">
        <f t="shared" si="0"/>
        <v>126</v>
      </c>
      <c r="B131" s="68" t="s">
        <v>22</v>
      </c>
      <c r="C131" s="77"/>
      <c r="D131" s="48" t="s">
        <v>239</v>
      </c>
      <c r="E131" s="16"/>
      <c r="F131" s="47" t="s">
        <v>9</v>
      </c>
      <c r="G131" s="5" t="s">
        <v>7</v>
      </c>
      <c r="H131" s="6">
        <f t="shared" si="20"/>
        <v>0.40000000000009095</v>
      </c>
      <c r="I131" s="7">
        <f t="shared" si="21"/>
        <v>646.20000000000005</v>
      </c>
      <c r="J131" s="5"/>
      <c r="K131" s="9"/>
      <c r="L131" s="10"/>
      <c r="M131" s="50"/>
      <c r="N131" s="67">
        <v>341</v>
      </c>
    </row>
    <row r="132" spans="1:14" s="11" customFormat="1" ht="45">
      <c r="A132" s="40">
        <f t="shared" si="0"/>
        <v>127</v>
      </c>
      <c r="B132" s="63"/>
      <c r="C132" s="57"/>
      <c r="D132" s="25" t="s">
        <v>243</v>
      </c>
      <c r="E132" s="21"/>
      <c r="F132" s="20" t="s">
        <v>242</v>
      </c>
      <c r="G132" s="25" t="s">
        <v>7</v>
      </c>
      <c r="H132" s="22">
        <f t="shared" si="20"/>
        <v>0.29999999999995453</v>
      </c>
      <c r="I132" s="23">
        <f t="shared" si="21"/>
        <v>646.5</v>
      </c>
      <c r="J132" s="20"/>
      <c r="K132" s="25" t="s">
        <v>352</v>
      </c>
      <c r="L132" s="24">
        <f>I132-I106</f>
        <v>106.79999999999995</v>
      </c>
      <c r="M132" s="50"/>
      <c r="N132" s="67">
        <v>341.3</v>
      </c>
    </row>
    <row r="133" spans="1:14" s="11" customFormat="1" ht="14.25">
      <c r="A133" s="39">
        <f t="shared" si="0"/>
        <v>128</v>
      </c>
      <c r="B133" s="68" t="s">
        <v>16</v>
      </c>
      <c r="C133" s="77"/>
      <c r="D133" s="48" t="s">
        <v>239</v>
      </c>
      <c r="E133" s="16"/>
      <c r="F133" s="47" t="s">
        <v>9</v>
      </c>
      <c r="G133" s="5" t="s">
        <v>7</v>
      </c>
      <c r="H133" s="6">
        <f t="shared" si="20"/>
        <v>0.29999999999995453</v>
      </c>
      <c r="I133" s="7">
        <f t="shared" ref="I133:I164" si="22">$I$132+N133</f>
        <v>646.79999999999995</v>
      </c>
      <c r="J133" s="5"/>
      <c r="K133" s="9"/>
      <c r="L133" s="10"/>
      <c r="M133" s="50"/>
      <c r="N133" s="67">
        <v>0.3</v>
      </c>
    </row>
    <row r="134" spans="1:14" s="11" customFormat="1" ht="14.25">
      <c r="A134" s="39">
        <f t="shared" si="0"/>
        <v>129</v>
      </c>
      <c r="B134" s="68" t="s">
        <v>16</v>
      </c>
      <c r="C134" s="77"/>
      <c r="D134" s="48"/>
      <c r="E134" s="16"/>
      <c r="F134" s="47" t="s">
        <v>9</v>
      </c>
      <c r="G134" s="5" t="s">
        <v>228</v>
      </c>
      <c r="H134" s="6">
        <f t="shared" si="20"/>
        <v>1.5</v>
      </c>
      <c r="I134" s="7">
        <f t="shared" si="22"/>
        <v>648.29999999999995</v>
      </c>
      <c r="J134" s="5"/>
      <c r="K134" s="9"/>
      <c r="L134" s="10"/>
      <c r="M134" s="50"/>
      <c r="N134" s="67">
        <v>1.8</v>
      </c>
    </row>
    <row r="135" spans="1:14" s="11" customFormat="1" ht="14.25">
      <c r="A135" s="39">
        <f t="shared" si="0"/>
        <v>130</v>
      </c>
      <c r="B135" s="68" t="s">
        <v>21</v>
      </c>
      <c r="C135" s="77" t="s">
        <v>244</v>
      </c>
      <c r="D135" s="48"/>
      <c r="E135" s="16"/>
      <c r="F135" s="47" t="s">
        <v>10</v>
      </c>
      <c r="G135" s="5" t="s">
        <v>245</v>
      </c>
      <c r="H135" s="6">
        <f t="shared" si="20"/>
        <v>8.9000000000000909</v>
      </c>
      <c r="I135" s="7">
        <f t="shared" si="22"/>
        <v>657.2</v>
      </c>
      <c r="J135" s="5"/>
      <c r="K135" s="9" t="s">
        <v>246</v>
      </c>
      <c r="L135" s="10"/>
      <c r="M135" s="50"/>
      <c r="N135" s="67">
        <v>10.7</v>
      </c>
    </row>
    <row r="136" spans="1:14" s="11" customFormat="1" ht="14.25">
      <c r="A136" s="39">
        <f t="shared" si="0"/>
        <v>131</v>
      </c>
      <c r="B136" s="68" t="s">
        <v>16</v>
      </c>
      <c r="C136" s="77"/>
      <c r="D136" s="48"/>
      <c r="E136" s="16"/>
      <c r="F136" s="47" t="s">
        <v>10</v>
      </c>
      <c r="G136" s="5" t="s">
        <v>7</v>
      </c>
      <c r="H136" s="6">
        <f t="shared" si="20"/>
        <v>3</v>
      </c>
      <c r="I136" s="7">
        <f t="shared" si="22"/>
        <v>660.2</v>
      </c>
      <c r="J136" s="5"/>
      <c r="K136" s="9"/>
      <c r="L136" s="10"/>
      <c r="M136" s="50"/>
      <c r="N136" s="67">
        <v>13.7</v>
      </c>
    </row>
    <row r="137" spans="1:14" s="11" customFormat="1" ht="14.25">
      <c r="A137" s="39">
        <f t="shared" si="0"/>
        <v>132</v>
      </c>
      <c r="B137" s="68" t="s">
        <v>22</v>
      </c>
      <c r="C137" s="77" t="s">
        <v>244</v>
      </c>
      <c r="D137" s="48"/>
      <c r="E137" s="16"/>
      <c r="F137" s="47" t="s">
        <v>9</v>
      </c>
      <c r="G137" s="5" t="s">
        <v>247</v>
      </c>
      <c r="H137" s="6">
        <f t="shared" si="20"/>
        <v>1.7999999999999545</v>
      </c>
      <c r="I137" s="7">
        <f t="shared" si="22"/>
        <v>662</v>
      </c>
      <c r="J137" s="5"/>
      <c r="K137" s="9"/>
      <c r="L137" s="10"/>
      <c r="M137" s="50"/>
      <c r="N137" s="67">
        <v>15.5</v>
      </c>
    </row>
    <row r="138" spans="1:14" s="11" customFormat="1" ht="14.25">
      <c r="A138" s="39">
        <f t="shared" si="0"/>
        <v>133</v>
      </c>
      <c r="B138" s="68" t="s">
        <v>16</v>
      </c>
      <c r="C138" s="77"/>
      <c r="D138" s="48"/>
      <c r="E138" s="16"/>
      <c r="F138" s="47" t="s">
        <v>9</v>
      </c>
      <c r="G138" s="5" t="s">
        <v>228</v>
      </c>
      <c r="H138" s="6">
        <f t="shared" si="20"/>
        <v>0.89999999999997726</v>
      </c>
      <c r="I138" s="7">
        <f t="shared" si="22"/>
        <v>662.9</v>
      </c>
      <c r="J138" s="5"/>
      <c r="K138" s="9"/>
      <c r="L138" s="10"/>
      <c r="M138" s="50"/>
      <c r="N138" s="67">
        <v>16.399999999999999</v>
      </c>
    </row>
    <row r="139" spans="1:14" s="11" customFormat="1" ht="14.25">
      <c r="A139" s="39">
        <f t="shared" si="0"/>
        <v>134</v>
      </c>
      <c r="B139" s="68"/>
      <c r="C139" s="77"/>
      <c r="D139" s="48" t="s">
        <v>248</v>
      </c>
      <c r="E139" s="16"/>
      <c r="F139" s="47" t="s">
        <v>8</v>
      </c>
      <c r="G139" s="5" t="s">
        <v>228</v>
      </c>
      <c r="H139" s="6">
        <f t="shared" si="20"/>
        <v>14.700000000000045</v>
      </c>
      <c r="I139" s="7">
        <f t="shared" si="22"/>
        <v>677.6</v>
      </c>
      <c r="J139" s="5"/>
      <c r="K139" s="9"/>
      <c r="L139" s="10"/>
      <c r="M139" s="50"/>
      <c r="N139" s="67">
        <v>31.1</v>
      </c>
    </row>
    <row r="140" spans="1:14" s="11" customFormat="1" ht="14.25">
      <c r="A140" s="39">
        <f t="shared" si="0"/>
        <v>135</v>
      </c>
      <c r="B140" s="68" t="s">
        <v>21</v>
      </c>
      <c r="C140" s="77"/>
      <c r="D140" s="48"/>
      <c r="E140" s="16"/>
      <c r="F140" s="47" t="s">
        <v>10</v>
      </c>
      <c r="G140" s="5" t="s">
        <v>7</v>
      </c>
      <c r="H140" s="6">
        <f t="shared" si="20"/>
        <v>1.2999999999999545</v>
      </c>
      <c r="I140" s="7">
        <f t="shared" si="22"/>
        <v>678.9</v>
      </c>
      <c r="J140" s="5"/>
      <c r="K140" s="9"/>
      <c r="L140" s="10"/>
      <c r="M140" s="50"/>
      <c r="N140" s="67">
        <v>32.4</v>
      </c>
    </row>
    <row r="141" spans="1:14" s="11" customFormat="1" ht="45">
      <c r="A141" s="40">
        <f t="shared" si="0"/>
        <v>136</v>
      </c>
      <c r="B141" s="63"/>
      <c r="C141" s="57"/>
      <c r="D141" s="25" t="s">
        <v>249</v>
      </c>
      <c r="E141" s="21"/>
      <c r="F141" s="20" t="s">
        <v>242</v>
      </c>
      <c r="G141" s="25" t="s">
        <v>7</v>
      </c>
      <c r="H141" s="22">
        <f t="shared" si="20"/>
        <v>1</v>
      </c>
      <c r="I141" s="23">
        <f t="shared" si="22"/>
        <v>679.9</v>
      </c>
      <c r="J141" s="20"/>
      <c r="K141" s="25" t="s">
        <v>353</v>
      </c>
      <c r="L141" s="24">
        <f>I141-I132</f>
        <v>33.399999999999977</v>
      </c>
      <c r="M141" s="50"/>
      <c r="N141" s="67">
        <v>33.4</v>
      </c>
    </row>
    <row r="142" spans="1:14" s="11" customFormat="1" ht="14.25">
      <c r="A142" s="39">
        <f t="shared" si="0"/>
        <v>137</v>
      </c>
      <c r="B142" s="68" t="s">
        <v>16</v>
      </c>
      <c r="C142" s="77"/>
      <c r="D142" s="48"/>
      <c r="E142" s="16"/>
      <c r="F142" s="47" t="s">
        <v>10</v>
      </c>
      <c r="G142" s="5" t="s">
        <v>228</v>
      </c>
      <c r="H142" s="6">
        <f t="shared" si="20"/>
        <v>1</v>
      </c>
      <c r="I142" s="7">
        <f t="shared" si="22"/>
        <v>680.9</v>
      </c>
      <c r="J142" s="5"/>
      <c r="K142" s="9"/>
      <c r="L142" s="10"/>
      <c r="M142" s="50"/>
      <c r="N142" s="67">
        <v>34.4</v>
      </c>
    </row>
    <row r="143" spans="1:14" s="11" customFormat="1" ht="14.25">
      <c r="A143" s="39">
        <f t="shared" si="0"/>
        <v>138</v>
      </c>
      <c r="B143" s="68" t="s">
        <v>22</v>
      </c>
      <c r="C143" s="77" t="s">
        <v>244</v>
      </c>
      <c r="D143" s="48" t="s">
        <v>250</v>
      </c>
      <c r="E143" s="16"/>
      <c r="F143" s="47" t="s">
        <v>9</v>
      </c>
      <c r="G143" s="5" t="s">
        <v>228</v>
      </c>
      <c r="H143" s="6">
        <f t="shared" si="20"/>
        <v>13.399999999999977</v>
      </c>
      <c r="I143" s="7">
        <f t="shared" si="22"/>
        <v>694.3</v>
      </c>
      <c r="J143" s="5"/>
      <c r="K143" s="9" t="s">
        <v>251</v>
      </c>
      <c r="L143" s="10"/>
      <c r="M143" s="50"/>
      <c r="N143" s="67">
        <v>47.8</v>
      </c>
    </row>
    <row r="144" spans="1:14" s="11" customFormat="1" ht="14.25">
      <c r="A144" s="39">
        <f t="shared" si="0"/>
        <v>139</v>
      </c>
      <c r="B144" s="68" t="s">
        <v>16</v>
      </c>
      <c r="C144" s="77" t="s">
        <v>244</v>
      </c>
      <c r="D144" s="48" t="s">
        <v>252</v>
      </c>
      <c r="E144" s="16"/>
      <c r="F144" s="102" t="s">
        <v>10</v>
      </c>
      <c r="G144" s="5" t="s">
        <v>228</v>
      </c>
      <c r="H144" s="6">
        <f t="shared" si="20"/>
        <v>11.100000000000023</v>
      </c>
      <c r="I144" s="7">
        <f t="shared" si="22"/>
        <v>705.4</v>
      </c>
      <c r="J144" s="5"/>
      <c r="K144" s="9"/>
      <c r="L144" s="10"/>
      <c r="M144" s="50"/>
      <c r="N144" s="67">
        <v>58.9</v>
      </c>
    </row>
    <row r="145" spans="1:14" s="11" customFormat="1" ht="14.25">
      <c r="A145" s="39">
        <f t="shared" si="0"/>
        <v>140</v>
      </c>
      <c r="B145" s="68" t="s">
        <v>20</v>
      </c>
      <c r="C145" s="77" t="s">
        <v>244</v>
      </c>
      <c r="D145" s="48" t="s">
        <v>253</v>
      </c>
      <c r="E145" s="16"/>
      <c r="F145" s="47" t="s">
        <v>9</v>
      </c>
      <c r="G145" s="5" t="s">
        <v>228</v>
      </c>
      <c r="H145" s="6">
        <f t="shared" si="20"/>
        <v>0.30000000000006821</v>
      </c>
      <c r="I145" s="7">
        <f t="shared" si="22"/>
        <v>705.7</v>
      </c>
      <c r="J145" s="5"/>
      <c r="K145" s="9"/>
      <c r="L145" s="10"/>
      <c r="M145" s="50"/>
      <c r="N145" s="67">
        <v>59.2</v>
      </c>
    </row>
    <row r="146" spans="1:14" s="11" customFormat="1" ht="14.25">
      <c r="A146" s="39">
        <f t="shared" si="0"/>
        <v>141</v>
      </c>
      <c r="B146" s="68" t="s">
        <v>20</v>
      </c>
      <c r="C146" s="77" t="s">
        <v>244</v>
      </c>
      <c r="D146" s="48"/>
      <c r="E146" s="16"/>
      <c r="F146" s="47" t="s">
        <v>9</v>
      </c>
      <c r="G146" s="5" t="s">
        <v>228</v>
      </c>
      <c r="H146" s="6">
        <f t="shared" ref="H146" si="23">I146-I145</f>
        <v>8.6999999999999318</v>
      </c>
      <c r="I146" s="7">
        <f t="shared" si="22"/>
        <v>714.4</v>
      </c>
      <c r="J146" s="5"/>
      <c r="K146" s="9"/>
      <c r="L146" s="10"/>
      <c r="M146" s="50"/>
      <c r="N146" s="67">
        <v>67.900000000000006</v>
      </c>
    </row>
    <row r="147" spans="1:14" s="11" customFormat="1" ht="14.25">
      <c r="A147" s="39">
        <f t="shared" si="0"/>
        <v>142</v>
      </c>
      <c r="B147" s="68" t="s">
        <v>29</v>
      </c>
      <c r="C147" s="77" t="s">
        <v>244</v>
      </c>
      <c r="D147" s="48" t="s">
        <v>254</v>
      </c>
      <c r="E147" s="16"/>
      <c r="F147" s="47" t="s">
        <v>9</v>
      </c>
      <c r="G147" s="5" t="s">
        <v>228</v>
      </c>
      <c r="H147" s="6">
        <f t="shared" si="20"/>
        <v>10.600000000000023</v>
      </c>
      <c r="I147" s="7">
        <f t="shared" si="22"/>
        <v>725</v>
      </c>
      <c r="J147" s="5"/>
      <c r="K147" s="9"/>
      <c r="L147" s="10"/>
      <c r="M147" s="50"/>
      <c r="N147" s="67">
        <v>78.5</v>
      </c>
    </row>
    <row r="148" spans="1:14" s="11" customFormat="1" ht="14.25">
      <c r="A148" s="39">
        <f t="shared" si="0"/>
        <v>143</v>
      </c>
      <c r="B148" s="68" t="s">
        <v>16</v>
      </c>
      <c r="C148" s="77" t="s">
        <v>244</v>
      </c>
      <c r="D148" s="48" t="s">
        <v>255</v>
      </c>
      <c r="E148" s="16"/>
      <c r="F148" s="47" t="s">
        <v>10</v>
      </c>
      <c r="G148" s="5" t="s">
        <v>260</v>
      </c>
      <c r="H148" s="6">
        <f t="shared" si="20"/>
        <v>0.39999999999997726</v>
      </c>
      <c r="I148" s="7">
        <f t="shared" si="22"/>
        <v>725.4</v>
      </c>
      <c r="J148" s="5"/>
      <c r="K148" s="9" t="s">
        <v>256</v>
      </c>
      <c r="L148" s="10"/>
      <c r="M148" s="50"/>
      <c r="N148" s="67">
        <v>78.900000000000006</v>
      </c>
    </row>
    <row r="149" spans="1:14" s="11" customFormat="1" ht="14.25">
      <c r="A149" s="39">
        <f t="shared" si="0"/>
        <v>144</v>
      </c>
      <c r="B149" s="68" t="s">
        <v>22</v>
      </c>
      <c r="C149" s="77" t="s">
        <v>244</v>
      </c>
      <c r="D149" s="48" t="s">
        <v>257</v>
      </c>
      <c r="E149" s="16"/>
      <c r="F149" s="47" t="s">
        <v>9</v>
      </c>
      <c r="G149" s="5" t="s">
        <v>258</v>
      </c>
      <c r="H149" s="6">
        <f t="shared" si="20"/>
        <v>8.2000000000000455</v>
      </c>
      <c r="I149" s="7">
        <f t="shared" si="22"/>
        <v>733.6</v>
      </c>
      <c r="J149" s="5"/>
      <c r="K149" s="9"/>
      <c r="L149" s="10"/>
      <c r="M149" s="50"/>
      <c r="N149" s="67">
        <v>87.1</v>
      </c>
    </row>
    <row r="150" spans="1:14" s="11" customFormat="1" ht="14.25">
      <c r="A150" s="39">
        <f t="shared" si="0"/>
        <v>145</v>
      </c>
      <c r="B150" s="68" t="s">
        <v>20</v>
      </c>
      <c r="C150" s="77" t="s">
        <v>244</v>
      </c>
      <c r="D150" s="48" t="s">
        <v>259</v>
      </c>
      <c r="E150" s="16"/>
      <c r="F150" s="47" t="s">
        <v>9</v>
      </c>
      <c r="G150" s="5" t="s">
        <v>258</v>
      </c>
      <c r="H150" s="6">
        <f t="shared" si="20"/>
        <v>2.3999999999999773</v>
      </c>
      <c r="I150" s="7">
        <f t="shared" si="22"/>
        <v>736</v>
      </c>
      <c r="J150" s="5"/>
      <c r="K150" s="9"/>
      <c r="L150" s="10"/>
      <c r="M150" s="50"/>
      <c r="N150" s="67">
        <v>89.5</v>
      </c>
    </row>
    <row r="151" spans="1:14" s="11" customFormat="1" ht="14.25">
      <c r="A151" s="39">
        <f t="shared" si="0"/>
        <v>146</v>
      </c>
      <c r="B151" s="68" t="s">
        <v>21</v>
      </c>
      <c r="C151" s="77"/>
      <c r="D151" s="48"/>
      <c r="E151" s="16"/>
      <c r="F151" s="47" t="s">
        <v>8</v>
      </c>
      <c r="G151" s="5" t="s">
        <v>261</v>
      </c>
      <c r="H151" s="6">
        <f t="shared" si="20"/>
        <v>8.5</v>
      </c>
      <c r="I151" s="7">
        <f t="shared" si="22"/>
        <v>744.5</v>
      </c>
      <c r="J151" s="5"/>
      <c r="K151" s="9"/>
      <c r="L151" s="10"/>
      <c r="M151" s="50"/>
      <c r="N151" s="67">
        <v>98</v>
      </c>
    </row>
    <row r="152" spans="1:14" s="11" customFormat="1" ht="14.25">
      <c r="A152" s="39">
        <f t="shared" si="0"/>
        <v>147</v>
      </c>
      <c r="B152" s="68" t="s">
        <v>20</v>
      </c>
      <c r="C152" s="77" t="s">
        <v>244</v>
      </c>
      <c r="D152" s="48" t="s">
        <v>262</v>
      </c>
      <c r="E152" s="16"/>
      <c r="F152" s="47" t="s">
        <v>8</v>
      </c>
      <c r="G152" s="5" t="s">
        <v>7</v>
      </c>
      <c r="H152" s="6">
        <f t="shared" si="20"/>
        <v>2.5</v>
      </c>
      <c r="I152" s="7">
        <f t="shared" si="22"/>
        <v>747</v>
      </c>
      <c r="J152" s="5"/>
      <c r="K152" s="9"/>
      <c r="L152" s="10"/>
      <c r="M152" s="50"/>
      <c r="N152" s="67">
        <v>100.5</v>
      </c>
    </row>
    <row r="153" spans="1:14" s="11" customFormat="1" ht="14.25">
      <c r="A153" s="39">
        <f t="shared" si="0"/>
        <v>148</v>
      </c>
      <c r="B153" s="68" t="s">
        <v>16</v>
      </c>
      <c r="C153" s="77" t="s">
        <v>244</v>
      </c>
      <c r="D153" s="48" t="s">
        <v>263</v>
      </c>
      <c r="E153" s="16"/>
      <c r="F153" s="47" t="s">
        <v>9</v>
      </c>
      <c r="G153" s="5" t="s">
        <v>258</v>
      </c>
      <c r="H153" s="6">
        <f t="shared" si="20"/>
        <v>2.1000000000000227</v>
      </c>
      <c r="I153" s="7">
        <f t="shared" si="22"/>
        <v>749.1</v>
      </c>
      <c r="J153" s="5"/>
      <c r="K153" s="9"/>
      <c r="L153" s="10"/>
      <c r="M153" s="50"/>
      <c r="N153" s="67">
        <v>102.6</v>
      </c>
    </row>
    <row r="154" spans="1:14" s="11" customFormat="1" ht="14.25">
      <c r="A154" s="39">
        <f t="shared" si="0"/>
        <v>149</v>
      </c>
      <c r="B154" s="68" t="s">
        <v>16</v>
      </c>
      <c r="C154" s="77" t="s">
        <v>244</v>
      </c>
      <c r="D154" s="48" t="s">
        <v>264</v>
      </c>
      <c r="E154" s="16"/>
      <c r="F154" s="47" t="s">
        <v>10</v>
      </c>
      <c r="G154" s="5" t="s">
        <v>265</v>
      </c>
      <c r="H154" s="6">
        <f t="shared" si="20"/>
        <v>6.3999999999999773</v>
      </c>
      <c r="I154" s="7">
        <f t="shared" si="22"/>
        <v>755.5</v>
      </c>
      <c r="J154" s="5"/>
      <c r="K154" s="9"/>
      <c r="L154" s="10"/>
      <c r="M154" s="50"/>
      <c r="N154" s="67">
        <v>109</v>
      </c>
    </row>
    <row r="155" spans="1:14" s="11" customFormat="1" ht="14.25">
      <c r="A155" s="39">
        <f t="shared" si="0"/>
        <v>150</v>
      </c>
      <c r="B155" s="68" t="s">
        <v>63</v>
      </c>
      <c r="C155" s="77" t="s">
        <v>244</v>
      </c>
      <c r="D155" s="48" t="s">
        <v>274</v>
      </c>
      <c r="E155" s="16"/>
      <c r="F155" s="47" t="s">
        <v>8</v>
      </c>
      <c r="G155" s="5" t="s">
        <v>273</v>
      </c>
      <c r="H155" s="6">
        <f t="shared" si="20"/>
        <v>2.5</v>
      </c>
      <c r="I155" s="7">
        <f t="shared" si="22"/>
        <v>758</v>
      </c>
      <c r="J155" s="5"/>
      <c r="K155" s="9" t="s">
        <v>283</v>
      </c>
      <c r="L155" s="10"/>
      <c r="M155" s="50"/>
      <c r="N155" s="67">
        <v>111.5</v>
      </c>
    </row>
    <row r="156" spans="1:14" s="11" customFormat="1" ht="14.25">
      <c r="A156" s="39">
        <f t="shared" si="0"/>
        <v>151</v>
      </c>
      <c r="B156" s="68" t="s">
        <v>22</v>
      </c>
      <c r="C156" s="77" t="s">
        <v>244</v>
      </c>
      <c r="D156" s="48" t="s">
        <v>266</v>
      </c>
      <c r="E156" s="16"/>
      <c r="F156" s="47" t="s">
        <v>9</v>
      </c>
      <c r="G156" s="5" t="s">
        <v>267</v>
      </c>
      <c r="H156" s="6">
        <f t="shared" ref="H156:H165" si="24">I156-I155</f>
        <v>4.1000000000000227</v>
      </c>
      <c r="I156" s="7">
        <f t="shared" si="22"/>
        <v>762.1</v>
      </c>
      <c r="J156" s="5"/>
      <c r="K156" s="9"/>
      <c r="L156" s="10"/>
      <c r="M156" s="50"/>
      <c r="N156" s="67">
        <v>115.6</v>
      </c>
    </row>
    <row r="157" spans="1:14" s="11" customFormat="1" ht="14.25">
      <c r="A157" s="39">
        <f t="shared" si="0"/>
        <v>152</v>
      </c>
      <c r="B157" s="68" t="s">
        <v>16</v>
      </c>
      <c r="C157" s="77" t="s">
        <v>244</v>
      </c>
      <c r="D157" s="48"/>
      <c r="E157" s="16"/>
      <c r="F157" s="47" t="s">
        <v>10</v>
      </c>
      <c r="G157" s="5" t="s">
        <v>265</v>
      </c>
      <c r="H157" s="6">
        <f t="shared" si="24"/>
        <v>2.3999999999999773</v>
      </c>
      <c r="I157" s="7">
        <f t="shared" si="22"/>
        <v>764.5</v>
      </c>
      <c r="J157" s="5"/>
      <c r="K157" s="9"/>
      <c r="L157" s="10"/>
      <c r="M157" s="50"/>
      <c r="N157" s="67">
        <v>118</v>
      </c>
    </row>
    <row r="158" spans="1:14" s="11" customFormat="1" ht="14.25">
      <c r="A158" s="39">
        <f t="shared" si="0"/>
        <v>153</v>
      </c>
      <c r="B158" s="68" t="s">
        <v>21</v>
      </c>
      <c r="C158" s="77"/>
      <c r="D158" s="48"/>
      <c r="E158" s="16"/>
      <c r="F158" s="47" t="s">
        <v>10</v>
      </c>
      <c r="G158" s="5" t="s">
        <v>268</v>
      </c>
      <c r="H158" s="6">
        <f t="shared" si="24"/>
        <v>5.7999999999999545</v>
      </c>
      <c r="I158" s="7">
        <f t="shared" si="22"/>
        <v>770.3</v>
      </c>
      <c r="J158" s="5"/>
      <c r="K158" s="9"/>
      <c r="L158" s="10"/>
      <c r="M158" s="50"/>
      <c r="N158" s="67">
        <v>123.8</v>
      </c>
    </row>
    <row r="159" spans="1:14" s="11" customFormat="1" ht="14.25">
      <c r="A159" s="39">
        <f t="shared" si="0"/>
        <v>154</v>
      </c>
      <c r="B159" s="68"/>
      <c r="C159" s="77"/>
      <c r="D159" s="48" t="s">
        <v>269</v>
      </c>
      <c r="E159" s="16"/>
      <c r="F159" s="47" t="s">
        <v>8</v>
      </c>
      <c r="G159" s="5" t="s">
        <v>268</v>
      </c>
      <c r="H159" s="6">
        <f t="shared" si="24"/>
        <v>14.100000000000023</v>
      </c>
      <c r="I159" s="7">
        <f t="shared" si="22"/>
        <v>784.4</v>
      </c>
      <c r="J159" s="5"/>
      <c r="K159" s="9" t="s">
        <v>276</v>
      </c>
      <c r="L159" s="10"/>
      <c r="M159" s="50"/>
      <c r="N159" s="67">
        <v>137.9</v>
      </c>
    </row>
    <row r="160" spans="1:14" s="11" customFormat="1" ht="14.25">
      <c r="A160" s="39">
        <f t="shared" si="0"/>
        <v>155</v>
      </c>
      <c r="B160" s="68" t="s">
        <v>16</v>
      </c>
      <c r="C160" s="77"/>
      <c r="D160" s="48"/>
      <c r="E160" s="16"/>
      <c r="F160" s="47" t="s">
        <v>9</v>
      </c>
      <c r="G160" s="5" t="s">
        <v>270</v>
      </c>
      <c r="H160" s="6">
        <f t="shared" si="24"/>
        <v>3.3000000000000682</v>
      </c>
      <c r="I160" s="7">
        <f t="shared" si="22"/>
        <v>787.7</v>
      </c>
      <c r="J160" s="5"/>
      <c r="K160" s="9"/>
      <c r="L160" s="10"/>
      <c r="M160" s="50"/>
      <c r="N160" s="67">
        <v>141.19999999999999</v>
      </c>
    </row>
    <row r="161" spans="1:14" s="11" customFormat="1" ht="14.25">
      <c r="A161" s="39">
        <f t="shared" si="0"/>
        <v>156</v>
      </c>
      <c r="B161" s="68" t="s">
        <v>21</v>
      </c>
      <c r="C161" s="77" t="s">
        <v>244</v>
      </c>
      <c r="D161" s="48" t="s">
        <v>271</v>
      </c>
      <c r="E161" s="16"/>
      <c r="F161" s="102" t="s">
        <v>10</v>
      </c>
      <c r="G161" s="5" t="s">
        <v>272</v>
      </c>
      <c r="H161" s="6">
        <f t="shared" si="24"/>
        <v>18</v>
      </c>
      <c r="I161" s="7">
        <f t="shared" si="22"/>
        <v>805.7</v>
      </c>
      <c r="J161" s="5"/>
      <c r="K161" s="9" t="s">
        <v>281</v>
      </c>
      <c r="L161" s="10"/>
      <c r="M161" s="50"/>
      <c r="N161" s="67">
        <v>159.19999999999999</v>
      </c>
    </row>
    <row r="162" spans="1:14" s="11" customFormat="1" ht="14.25">
      <c r="A162" s="39">
        <f t="shared" si="0"/>
        <v>157</v>
      </c>
      <c r="B162" s="68"/>
      <c r="C162" s="77"/>
      <c r="D162" s="48" t="s">
        <v>275</v>
      </c>
      <c r="E162" s="16"/>
      <c r="F162" s="47" t="s">
        <v>8</v>
      </c>
      <c r="G162" s="5" t="s">
        <v>272</v>
      </c>
      <c r="H162" s="6">
        <f t="shared" si="24"/>
        <v>5.2999999999999545</v>
      </c>
      <c r="I162" s="7">
        <f t="shared" si="22"/>
        <v>811</v>
      </c>
      <c r="J162" s="5"/>
      <c r="K162" s="9" t="s">
        <v>277</v>
      </c>
      <c r="L162" s="10"/>
      <c r="M162" s="50"/>
      <c r="N162" s="67">
        <v>164.5</v>
      </c>
    </row>
    <row r="163" spans="1:14" s="11" customFormat="1" ht="14.25">
      <c r="A163" s="39">
        <f t="shared" si="0"/>
        <v>158</v>
      </c>
      <c r="B163" s="68" t="s">
        <v>20</v>
      </c>
      <c r="C163" s="77" t="s">
        <v>244</v>
      </c>
      <c r="D163" s="48" t="s">
        <v>278</v>
      </c>
      <c r="E163" s="16"/>
      <c r="F163" s="47" t="s">
        <v>8</v>
      </c>
      <c r="G163" s="5" t="s">
        <v>7</v>
      </c>
      <c r="H163" s="6">
        <f t="shared" si="24"/>
        <v>4.7000000000000455</v>
      </c>
      <c r="I163" s="7">
        <f t="shared" si="22"/>
        <v>815.7</v>
      </c>
      <c r="J163" s="5"/>
      <c r="K163" s="9" t="s">
        <v>279</v>
      </c>
      <c r="L163" s="10"/>
      <c r="M163" s="50"/>
      <c r="N163" s="67">
        <v>169.2</v>
      </c>
    </row>
    <row r="164" spans="1:14" s="11" customFormat="1" ht="14.25">
      <c r="A164" s="39">
        <f t="shared" si="0"/>
        <v>159</v>
      </c>
      <c r="B164" s="68" t="s">
        <v>20</v>
      </c>
      <c r="C164" s="77" t="s">
        <v>244</v>
      </c>
      <c r="D164" s="48" t="s">
        <v>282</v>
      </c>
      <c r="E164" s="16"/>
      <c r="F164" s="47" t="s">
        <v>8</v>
      </c>
      <c r="G164" s="5" t="s">
        <v>280</v>
      </c>
      <c r="H164" s="6">
        <f t="shared" si="24"/>
        <v>1.1999999999999318</v>
      </c>
      <c r="I164" s="7">
        <f t="shared" si="22"/>
        <v>816.9</v>
      </c>
      <c r="J164" s="5"/>
      <c r="K164" s="9"/>
      <c r="L164" s="10"/>
      <c r="M164" s="50"/>
      <c r="N164" s="67">
        <v>170.4</v>
      </c>
    </row>
    <row r="165" spans="1:14" s="11" customFormat="1" ht="14.25">
      <c r="A165" s="39">
        <f t="shared" si="0"/>
        <v>160</v>
      </c>
      <c r="B165" s="68" t="s">
        <v>22</v>
      </c>
      <c r="C165" s="77" t="s">
        <v>244</v>
      </c>
      <c r="D165" s="48" t="s">
        <v>284</v>
      </c>
      <c r="E165" s="16"/>
      <c r="F165" s="47" t="s">
        <v>8</v>
      </c>
      <c r="G165" s="5" t="s">
        <v>285</v>
      </c>
      <c r="H165" s="6">
        <f t="shared" si="24"/>
        <v>13.100000000000023</v>
      </c>
      <c r="I165" s="7">
        <f t="shared" ref="I165:I182" si="25">$I$132+N165</f>
        <v>830</v>
      </c>
      <c r="J165" s="5"/>
      <c r="K165" s="9"/>
      <c r="L165" s="10"/>
      <c r="M165" s="50"/>
      <c r="N165" s="67">
        <v>183.5</v>
      </c>
    </row>
    <row r="166" spans="1:14" s="11" customFormat="1" ht="14.25">
      <c r="A166" s="39">
        <f t="shared" si="0"/>
        <v>161</v>
      </c>
      <c r="B166" s="68" t="s">
        <v>20</v>
      </c>
      <c r="C166" s="77" t="s">
        <v>244</v>
      </c>
      <c r="D166" s="48"/>
      <c r="E166" s="16"/>
      <c r="F166" s="47" t="s">
        <v>8</v>
      </c>
      <c r="G166" s="5" t="s">
        <v>286</v>
      </c>
      <c r="H166" s="6">
        <f t="shared" si="20"/>
        <v>9.1000000000000227</v>
      </c>
      <c r="I166" s="7">
        <f t="shared" si="25"/>
        <v>839.1</v>
      </c>
      <c r="J166" s="5"/>
      <c r="K166" s="9"/>
      <c r="L166" s="10"/>
      <c r="M166" s="50"/>
      <c r="N166" s="67">
        <v>192.6</v>
      </c>
    </row>
    <row r="167" spans="1:14" s="11" customFormat="1" ht="14.25">
      <c r="A167" s="39">
        <f t="shared" si="0"/>
        <v>162</v>
      </c>
      <c r="B167" s="68" t="s">
        <v>20</v>
      </c>
      <c r="C167" s="77" t="s">
        <v>244</v>
      </c>
      <c r="D167" s="48" t="s">
        <v>287</v>
      </c>
      <c r="E167" s="16"/>
      <c r="F167" s="47" t="s">
        <v>8</v>
      </c>
      <c r="G167" s="5" t="s">
        <v>288</v>
      </c>
      <c r="H167" s="6">
        <f t="shared" si="20"/>
        <v>0.79999999999995453</v>
      </c>
      <c r="I167" s="7">
        <f t="shared" si="25"/>
        <v>839.9</v>
      </c>
      <c r="J167" s="5"/>
      <c r="K167" s="9"/>
      <c r="L167" s="10"/>
      <c r="M167" s="50"/>
      <c r="N167" s="67">
        <v>193.4</v>
      </c>
    </row>
    <row r="168" spans="1:14" s="11" customFormat="1" ht="14.25">
      <c r="A168" s="39">
        <f t="shared" si="0"/>
        <v>163</v>
      </c>
      <c r="B168" s="68" t="s">
        <v>16</v>
      </c>
      <c r="C168" s="77" t="s">
        <v>244</v>
      </c>
      <c r="D168" s="48" t="s">
        <v>289</v>
      </c>
      <c r="E168" s="16"/>
      <c r="F168" s="47" t="s">
        <v>9</v>
      </c>
      <c r="G168" s="5" t="s">
        <v>290</v>
      </c>
      <c r="H168" s="6">
        <f t="shared" si="20"/>
        <v>6</v>
      </c>
      <c r="I168" s="7">
        <f t="shared" si="25"/>
        <v>845.9</v>
      </c>
      <c r="J168" s="5"/>
      <c r="K168" s="9"/>
      <c r="L168" s="10"/>
      <c r="M168" s="50"/>
      <c r="N168" s="67">
        <v>199.4</v>
      </c>
    </row>
    <row r="169" spans="1:14" s="11" customFormat="1" ht="33.75">
      <c r="A169" s="40">
        <f t="shared" si="0"/>
        <v>164</v>
      </c>
      <c r="B169" s="63"/>
      <c r="C169" s="57"/>
      <c r="D169" s="25" t="s">
        <v>291</v>
      </c>
      <c r="E169" s="21"/>
      <c r="F169" s="20" t="s">
        <v>38</v>
      </c>
      <c r="G169" s="25" t="s">
        <v>290</v>
      </c>
      <c r="H169" s="22">
        <f t="shared" ref="H169" si="26">I169-I168</f>
        <v>12.300000000000068</v>
      </c>
      <c r="I169" s="23">
        <f t="shared" si="25"/>
        <v>858.2</v>
      </c>
      <c r="J169" s="20"/>
      <c r="K169" s="25" t="s">
        <v>354</v>
      </c>
      <c r="L169" s="24">
        <f>I169-I141</f>
        <v>178.30000000000007</v>
      </c>
      <c r="M169" s="50"/>
      <c r="N169" s="67">
        <v>211.7</v>
      </c>
    </row>
    <row r="170" spans="1:14" s="11" customFormat="1" ht="14.25">
      <c r="A170" s="39">
        <f t="shared" si="0"/>
        <v>165</v>
      </c>
      <c r="B170" s="68" t="s">
        <v>16</v>
      </c>
      <c r="C170" s="77" t="s">
        <v>244</v>
      </c>
      <c r="D170" s="48" t="s">
        <v>292</v>
      </c>
      <c r="E170" s="16"/>
      <c r="F170" s="47" t="s">
        <v>9</v>
      </c>
      <c r="G170" s="5" t="s">
        <v>293</v>
      </c>
      <c r="H170" s="6">
        <f t="shared" si="20"/>
        <v>5.0999999999999091</v>
      </c>
      <c r="I170" s="7">
        <f t="shared" si="25"/>
        <v>863.3</v>
      </c>
      <c r="J170" s="5"/>
      <c r="K170" s="9"/>
      <c r="L170" s="10"/>
      <c r="M170" s="50"/>
      <c r="N170" s="67">
        <v>216.8</v>
      </c>
    </row>
    <row r="171" spans="1:14" s="11" customFormat="1" ht="14.25">
      <c r="A171" s="39">
        <f t="shared" si="0"/>
        <v>166</v>
      </c>
      <c r="B171" s="68" t="s">
        <v>22</v>
      </c>
      <c r="C171" s="77"/>
      <c r="D171" s="48"/>
      <c r="E171" s="16"/>
      <c r="F171" s="47" t="s">
        <v>229</v>
      </c>
      <c r="G171" s="5" t="s">
        <v>295</v>
      </c>
      <c r="H171" s="6">
        <f t="shared" si="20"/>
        <v>8.2000000000000455</v>
      </c>
      <c r="I171" s="7">
        <f t="shared" si="25"/>
        <v>871.5</v>
      </c>
      <c r="J171" s="5"/>
      <c r="K171" s="9" t="s">
        <v>294</v>
      </c>
      <c r="L171" s="10"/>
      <c r="M171" s="50"/>
      <c r="N171" s="67">
        <v>225</v>
      </c>
    </row>
    <row r="172" spans="1:14" s="11" customFormat="1" ht="14.25">
      <c r="A172" s="39">
        <f t="shared" si="0"/>
        <v>167</v>
      </c>
      <c r="B172" s="68" t="s">
        <v>20</v>
      </c>
      <c r="C172" s="77" t="s">
        <v>244</v>
      </c>
      <c r="D172" s="48"/>
      <c r="E172" s="16"/>
      <c r="F172" s="47" t="s">
        <v>10</v>
      </c>
      <c r="G172" s="5" t="s">
        <v>7</v>
      </c>
      <c r="H172" s="6">
        <f t="shared" si="20"/>
        <v>0.20000000000004547</v>
      </c>
      <c r="I172" s="7">
        <f t="shared" si="25"/>
        <v>871.7</v>
      </c>
      <c r="J172" s="5"/>
      <c r="K172" s="9" t="s">
        <v>362</v>
      </c>
      <c r="L172" s="10"/>
      <c r="M172" s="50"/>
      <c r="N172" s="67">
        <v>225.2</v>
      </c>
    </row>
    <row r="173" spans="1:14" s="11" customFormat="1" ht="14.25">
      <c r="A173" s="39">
        <f t="shared" si="0"/>
        <v>168</v>
      </c>
      <c r="B173" s="68" t="s">
        <v>20</v>
      </c>
      <c r="C173" s="77" t="s">
        <v>244</v>
      </c>
      <c r="D173" s="48"/>
      <c r="E173" s="16"/>
      <c r="F173" s="47" t="s">
        <v>9</v>
      </c>
      <c r="G173" s="5" t="s">
        <v>7</v>
      </c>
      <c r="H173" s="6">
        <f t="shared" ref="H173:H201" si="27">I173-I172</f>
        <v>9.9999999999909051E-2</v>
      </c>
      <c r="I173" s="7">
        <f t="shared" si="25"/>
        <v>871.8</v>
      </c>
      <c r="J173" s="5"/>
      <c r="K173" s="9"/>
      <c r="L173" s="10"/>
      <c r="M173" s="50"/>
      <c r="N173" s="67">
        <v>225.3</v>
      </c>
    </row>
    <row r="174" spans="1:14" s="11" customFormat="1" ht="14.25">
      <c r="A174" s="39">
        <f t="shared" si="0"/>
        <v>169</v>
      </c>
      <c r="B174" s="68" t="s">
        <v>20</v>
      </c>
      <c r="C174" s="77" t="s">
        <v>244</v>
      </c>
      <c r="D174" s="48" t="s">
        <v>296</v>
      </c>
      <c r="E174" s="16"/>
      <c r="F174" s="47" t="s">
        <v>9</v>
      </c>
      <c r="G174" s="5" t="s">
        <v>7</v>
      </c>
      <c r="H174" s="6">
        <f t="shared" si="27"/>
        <v>1.4000000000000909</v>
      </c>
      <c r="I174" s="7">
        <f t="shared" si="25"/>
        <v>873.2</v>
      </c>
      <c r="J174" s="5"/>
      <c r="K174" s="9" t="s">
        <v>297</v>
      </c>
      <c r="L174" s="10"/>
      <c r="M174" s="50"/>
      <c r="N174" s="67">
        <v>226.7</v>
      </c>
    </row>
    <row r="175" spans="1:14" s="11" customFormat="1" ht="14.25">
      <c r="A175" s="39">
        <f t="shared" si="0"/>
        <v>170</v>
      </c>
      <c r="B175" s="68" t="s">
        <v>16</v>
      </c>
      <c r="C175" s="77"/>
      <c r="D175" s="48"/>
      <c r="E175" s="16"/>
      <c r="F175" s="47" t="s">
        <v>9</v>
      </c>
      <c r="G175" s="5" t="s">
        <v>7</v>
      </c>
      <c r="H175" s="6">
        <f t="shared" si="27"/>
        <v>1.2999999999999545</v>
      </c>
      <c r="I175" s="7">
        <f t="shared" si="25"/>
        <v>874.5</v>
      </c>
      <c r="J175" s="5"/>
      <c r="K175" s="9" t="s">
        <v>299</v>
      </c>
      <c r="L175" s="10"/>
      <c r="M175" s="50"/>
      <c r="N175" s="67">
        <v>228</v>
      </c>
    </row>
    <row r="176" spans="1:14" s="11" customFormat="1" ht="14.25">
      <c r="A176" s="39">
        <f t="shared" si="0"/>
        <v>171</v>
      </c>
      <c r="B176" s="68" t="s">
        <v>20</v>
      </c>
      <c r="C176" s="77"/>
      <c r="D176" s="48"/>
      <c r="E176" s="16"/>
      <c r="F176" s="47" t="s">
        <v>10</v>
      </c>
      <c r="G176" s="5" t="s">
        <v>298</v>
      </c>
      <c r="H176" s="6">
        <f t="shared" si="27"/>
        <v>0.70000000000004547</v>
      </c>
      <c r="I176" s="7">
        <f t="shared" si="25"/>
        <v>875.2</v>
      </c>
      <c r="J176" s="5"/>
      <c r="K176" s="9"/>
      <c r="L176" s="10"/>
      <c r="M176" s="50"/>
      <c r="N176" s="67">
        <v>228.7</v>
      </c>
    </row>
    <row r="177" spans="1:14" s="11" customFormat="1" ht="14.25">
      <c r="A177" s="39">
        <f t="shared" si="0"/>
        <v>172</v>
      </c>
      <c r="B177" s="68" t="s">
        <v>16</v>
      </c>
      <c r="C177" s="77" t="s">
        <v>244</v>
      </c>
      <c r="D177" s="48" t="s">
        <v>300</v>
      </c>
      <c r="E177" s="16"/>
      <c r="F177" s="47" t="s">
        <v>10</v>
      </c>
      <c r="G177" s="5" t="s">
        <v>302</v>
      </c>
      <c r="H177" s="6">
        <f t="shared" si="27"/>
        <v>2.3999999999999773</v>
      </c>
      <c r="I177" s="7">
        <f t="shared" si="25"/>
        <v>877.6</v>
      </c>
      <c r="J177" s="5"/>
      <c r="K177" s="9"/>
      <c r="L177" s="10"/>
      <c r="M177" s="50"/>
      <c r="N177" s="67">
        <v>231.1</v>
      </c>
    </row>
    <row r="178" spans="1:14" s="11" customFormat="1" ht="14.25">
      <c r="A178" s="39">
        <f t="shared" si="0"/>
        <v>173</v>
      </c>
      <c r="B178" s="68" t="s">
        <v>22</v>
      </c>
      <c r="C178" s="77" t="s">
        <v>244</v>
      </c>
      <c r="D178" s="48" t="s">
        <v>303</v>
      </c>
      <c r="E178" s="16"/>
      <c r="F178" s="47" t="s">
        <v>9</v>
      </c>
      <c r="G178" s="5" t="s">
        <v>301</v>
      </c>
      <c r="H178" s="6">
        <f t="shared" si="27"/>
        <v>2</v>
      </c>
      <c r="I178" s="7">
        <f t="shared" si="25"/>
        <v>879.6</v>
      </c>
      <c r="J178" s="5"/>
      <c r="K178" s="9"/>
      <c r="L178" s="10"/>
      <c r="M178" s="50"/>
      <c r="N178" s="67">
        <v>233.1</v>
      </c>
    </row>
    <row r="179" spans="1:14" s="11" customFormat="1" ht="14.25">
      <c r="A179" s="39">
        <f t="shared" si="0"/>
        <v>174</v>
      </c>
      <c r="B179" s="68" t="s">
        <v>22</v>
      </c>
      <c r="C179" s="77" t="s">
        <v>244</v>
      </c>
      <c r="D179" s="48" t="s">
        <v>311</v>
      </c>
      <c r="E179" s="16"/>
      <c r="F179" s="47" t="s">
        <v>28</v>
      </c>
      <c r="G179" s="5" t="s">
        <v>306</v>
      </c>
      <c r="H179" s="6">
        <f t="shared" si="27"/>
        <v>3</v>
      </c>
      <c r="I179" s="7">
        <f t="shared" si="25"/>
        <v>882.6</v>
      </c>
      <c r="J179" s="5"/>
      <c r="K179" s="9"/>
      <c r="L179" s="10"/>
      <c r="M179" s="50"/>
      <c r="N179" s="67">
        <v>236.1</v>
      </c>
    </row>
    <row r="180" spans="1:14" s="11" customFormat="1" ht="14.25">
      <c r="A180" s="39">
        <f t="shared" si="0"/>
        <v>175</v>
      </c>
      <c r="B180" s="112" t="s">
        <v>304</v>
      </c>
      <c r="C180" s="113"/>
      <c r="D180" s="48" t="s">
        <v>312</v>
      </c>
      <c r="E180" s="16"/>
      <c r="F180" s="47" t="s">
        <v>59</v>
      </c>
      <c r="G180" s="5" t="s">
        <v>98</v>
      </c>
      <c r="H180" s="6">
        <f t="shared" si="27"/>
        <v>0.39999999999997726</v>
      </c>
      <c r="I180" s="7">
        <f t="shared" si="25"/>
        <v>883</v>
      </c>
      <c r="J180" s="5"/>
      <c r="K180" s="9" t="s">
        <v>305</v>
      </c>
      <c r="L180" s="10"/>
      <c r="M180" s="50"/>
      <c r="N180" s="67">
        <v>236.5</v>
      </c>
    </row>
    <row r="181" spans="1:14" s="11" customFormat="1" ht="14.25">
      <c r="A181" s="39">
        <f t="shared" si="0"/>
        <v>176</v>
      </c>
      <c r="B181" s="68" t="s">
        <v>16</v>
      </c>
      <c r="C181" s="77" t="s">
        <v>244</v>
      </c>
      <c r="D181" s="48" t="s">
        <v>313</v>
      </c>
      <c r="E181" s="16"/>
      <c r="F181" s="47" t="s">
        <v>28</v>
      </c>
      <c r="G181" s="5" t="s">
        <v>307</v>
      </c>
      <c r="H181" s="6">
        <f t="shared" si="27"/>
        <v>2.7000000000000455</v>
      </c>
      <c r="I181" s="7">
        <f t="shared" si="25"/>
        <v>885.7</v>
      </c>
      <c r="J181" s="5"/>
      <c r="K181" s="9"/>
      <c r="L181" s="10"/>
      <c r="M181" s="50"/>
      <c r="N181" s="67">
        <v>239.2</v>
      </c>
    </row>
    <row r="182" spans="1:14" s="11" customFormat="1" ht="22.5">
      <c r="A182" s="39">
        <f t="shared" si="0"/>
        <v>177</v>
      </c>
      <c r="B182" s="68" t="s">
        <v>22</v>
      </c>
      <c r="C182" s="77" t="s">
        <v>244</v>
      </c>
      <c r="D182" s="48" t="s">
        <v>318</v>
      </c>
      <c r="E182" s="16"/>
      <c r="F182" s="47" t="s">
        <v>28</v>
      </c>
      <c r="G182" s="9" t="s">
        <v>343</v>
      </c>
      <c r="H182" s="6">
        <f t="shared" si="27"/>
        <v>9.0999999999999091</v>
      </c>
      <c r="I182" s="7">
        <f t="shared" si="25"/>
        <v>894.8</v>
      </c>
      <c r="J182" s="5"/>
      <c r="K182" s="9" t="s">
        <v>344</v>
      </c>
      <c r="L182" s="10"/>
      <c r="M182" s="50"/>
      <c r="N182" s="67">
        <v>248.3</v>
      </c>
    </row>
    <row r="183" spans="1:14" s="11" customFormat="1" ht="14.25">
      <c r="A183" s="39">
        <f>A181+1</f>
        <v>177</v>
      </c>
      <c r="B183" s="68" t="s">
        <v>20</v>
      </c>
      <c r="C183" s="77" t="s">
        <v>244</v>
      </c>
      <c r="D183" s="48" t="s">
        <v>319</v>
      </c>
      <c r="E183" s="16"/>
      <c r="F183" s="47" t="s">
        <v>35</v>
      </c>
      <c r="G183" s="5" t="s">
        <v>307</v>
      </c>
      <c r="H183" s="120">
        <f t="shared" si="27"/>
        <v>3.7000000000000455</v>
      </c>
      <c r="I183" s="7">
        <f t="shared" ref="I183" si="28">$I$132+N183</f>
        <v>898.5</v>
      </c>
      <c r="J183" s="5"/>
      <c r="K183" s="9" t="s">
        <v>320</v>
      </c>
      <c r="L183" s="10"/>
      <c r="M183" s="50"/>
      <c r="N183" s="67">
        <v>252</v>
      </c>
    </row>
    <row r="184" spans="1:14" s="11" customFormat="1" ht="14.25">
      <c r="A184" s="39">
        <f>A182+1</f>
        <v>178</v>
      </c>
      <c r="B184" s="68" t="s">
        <v>21</v>
      </c>
      <c r="C184" s="77"/>
      <c r="D184" s="48"/>
      <c r="E184" s="16"/>
      <c r="F184" s="47" t="s">
        <v>59</v>
      </c>
      <c r="G184" s="5" t="s">
        <v>307</v>
      </c>
      <c r="H184" s="120">
        <f t="shared" si="27"/>
        <v>5.5</v>
      </c>
      <c r="I184" s="7">
        <f t="shared" ref="I184:I192" si="29">$I$132+N184</f>
        <v>904</v>
      </c>
      <c r="J184" s="5"/>
      <c r="K184" s="9"/>
      <c r="L184" s="10"/>
      <c r="M184" s="50"/>
      <c r="N184" s="67">
        <v>257.5</v>
      </c>
    </row>
    <row r="185" spans="1:14" s="11" customFormat="1" ht="14.25">
      <c r="A185" s="39">
        <f t="shared" si="0"/>
        <v>179</v>
      </c>
      <c r="B185" s="68" t="s">
        <v>22</v>
      </c>
      <c r="C185" s="77" t="s">
        <v>244</v>
      </c>
      <c r="D185" s="48" t="s">
        <v>322</v>
      </c>
      <c r="E185" s="16"/>
      <c r="F185" s="47" t="s">
        <v>35</v>
      </c>
      <c r="G185" s="5" t="s">
        <v>309</v>
      </c>
      <c r="H185" s="6">
        <f t="shared" si="27"/>
        <v>0.10000000000002274</v>
      </c>
      <c r="I185" s="7">
        <f t="shared" si="29"/>
        <v>904.1</v>
      </c>
      <c r="J185" s="5"/>
      <c r="K185" s="9" t="s">
        <v>345</v>
      </c>
      <c r="L185" s="10"/>
      <c r="M185" s="50"/>
      <c r="N185" s="67">
        <v>257.60000000000002</v>
      </c>
    </row>
    <row r="186" spans="1:14" s="11" customFormat="1" ht="14.25">
      <c r="A186" s="39">
        <f t="shared" si="0"/>
        <v>180</v>
      </c>
      <c r="B186" s="112" t="s">
        <v>321</v>
      </c>
      <c r="C186" s="113"/>
      <c r="D186" s="48" t="s">
        <v>314</v>
      </c>
      <c r="E186" s="16"/>
      <c r="F186" s="47" t="s">
        <v>35</v>
      </c>
      <c r="G186" s="5" t="s">
        <v>309</v>
      </c>
      <c r="H186" s="6">
        <f t="shared" si="27"/>
        <v>1.6999999999999318</v>
      </c>
      <c r="I186" s="7">
        <f t="shared" si="29"/>
        <v>905.8</v>
      </c>
      <c r="J186" s="5"/>
      <c r="K186" s="9"/>
      <c r="L186" s="10"/>
      <c r="M186" s="50"/>
      <c r="N186" s="67">
        <v>259.3</v>
      </c>
    </row>
    <row r="187" spans="1:14" s="11" customFormat="1" ht="14.25">
      <c r="A187" s="39">
        <f t="shared" si="0"/>
        <v>181</v>
      </c>
      <c r="B187" s="68" t="s">
        <v>29</v>
      </c>
      <c r="C187" s="77" t="s">
        <v>244</v>
      </c>
      <c r="D187" s="48" t="s">
        <v>315</v>
      </c>
      <c r="E187" s="16"/>
      <c r="F187" s="47" t="s">
        <v>28</v>
      </c>
      <c r="G187" s="5" t="s">
        <v>309</v>
      </c>
      <c r="H187" s="6">
        <f t="shared" si="27"/>
        <v>0.5</v>
      </c>
      <c r="I187" s="7">
        <f t="shared" si="29"/>
        <v>906.3</v>
      </c>
      <c r="J187" s="5"/>
      <c r="K187" s="9"/>
      <c r="L187" s="10"/>
      <c r="M187" s="50"/>
      <c r="N187" s="67">
        <v>259.8</v>
      </c>
    </row>
    <row r="188" spans="1:14" s="11" customFormat="1" ht="14.25">
      <c r="A188" s="39">
        <f t="shared" si="0"/>
        <v>182</v>
      </c>
      <c r="B188" s="68" t="s">
        <v>22</v>
      </c>
      <c r="C188" s="77" t="s">
        <v>244</v>
      </c>
      <c r="D188" s="48" t="s">
        <v>316</v>
      </c>
      <c r="E188" s="16"/>
      <c r="F188" s="47" t="s">
        <v>308</v>
      </c>
      <c r="G188" s="5" t="s">
        <v>309</v>
      </c>
      <c r="H188" s="6">
        <f t="shared" si="27"/>
        <v>2.1000000000000227</v>
      </c>
      <c r="I188" s="7">
        <f t="shared" si="29"/>
        <v>908.4</v>
      </c>
      <c r="J188" s="5"/>
      <c r="K188" s="9"/>
      <c r="L188" s="10"/>
      <c r="M188" s="50"/>
      <c r="N188" s="67">
        <v>261.89999999999998</v>
      </c>
    </row>
    <row r="189" spans="1:14" s="11" customFormat="1" ht="14.25">
      <c r="A189" s="39">
        <f t="shared" si="0"/>
        <v>183</v>
      </c>
      <c r="B189" s="68" t="s">
        <v>20</v>
      </c>
      <c r="C189" s="77" t="s">
        <v>244</v>
      </c>
      <c r="D189" s="48" t="s">
        <v>317</v>
      </c>
      <c r="E189" s="16"/>
      <c r="F189" s="47" t="s">
        <v>28</v>
      </c>
      <c r="G189" s="5" t="s">
        <v>309</v>
      </c>
      <c r="H189" s="6">
        <f t="shared" si="27"/>
        <v>1</v>
      </c>
      <c r="I189" s="7">
        <f t="shared" si="29"/>
        <v>909.4</v>
      </c>
      <c r="J189" s="5"/>
      <c r="K189" s="9"/>
      <c r="L189" s="10"/>
      <c r="M189" s="50"/>
      <c r="N189" s="67">
        <v>262.89999999999998</v>
      </c>
    </row>
    <row r="190" spans="1:14" s="11" customFormat="1" ht="22.5">
      <c r="A190" s="39">
        <f t="shared" si="0"/>
        <v>184</v>
      </c>
      <c r="B190" s="112" t="s">
        <v>304</v>
      </c>
      <c r="C190" s="113"/>
      <c r="D190" s="48" t="s">
        <v>323</v>
      </c>
      <c r="E190" s="16"/>
      <c r="F190" s="47" t="s">
        <v>59</v>
      </c>
      <c r="G190" s="5" t="s">
        <v>309</v>
      </c>
      <c r="H190" s="6">
        <f t="shared" si="27"/>
        <v>0.70000000000004547</v>
      </c>
      <c r="I190" s="7">
        <f t="shared" si="29"/>
        <v>910.1</v>
      </c>
      <c r="J190" s="5"/>
      <c r="K190" s="9"/>
      <c r="L190" s="10"/>
      <c r="M190" s="50"/>
      <c r="N190" s="67">
        <v>263.60000000000002</v>
      </c>
    </row>
    <row r="191" spans="1:14" s="11" customFormat="1" ht="14.25">
      <c r="A191" s="39">
        <f t="shared" si="0"/>
        <v>185</v>
      </c>
      <c r="B191" s="68" t="s">
        <v>20</v>
      </c>
      <c r="C191" s="77" t="s">
        <v>244</v>
      </c>
      <c r="D191" s="48" t="s">
        <v>329</v>
      </c>
      <c r="E191" s="16"/>
      <c r="F191" s="47" t="s">
        <v>59</v>
      </c>
      <c r="G191" s="5" t="s">
        <v>310</v>
      </c>
      <c r="H191" s="6">
        <f t="shared" si="27"/>
        <v>20.399999999999977</v>
      </c>
      <c r="I191" s="7">
        <f t="shared" si="29"/>
        <v>930.5</v>
      </c>
      <c r="J191" s="5"/>
      <c r="K191" s="9"/>
      <c r="L191" s="10"/>
      <c r="M191" s="50"/>
      <c r="N191" s="67">
        <v>284</v>
      </c>
    </row>
    <row r="192" spans="1:14" s="11" customFormat="1" ht="14.25">
      <c r="A192" s="90">
        <f t="shared" si="0"/>
        <v>186</v>
      </c>
      <c r="B192" s="91"/>
      <c r="C192" s="92"/>
      <c r="D192" s="93" t="s">
        <v>324</v>
      </c>
      <c r="E192" s="94"/>
      <c r="F192" s="93" t="s">
        <v>325</v>
      </c>
      <c r="G192" s="93" t="s">
        <v>326</v>
      </c>
      <c r="H192" s="95">
        <f t="shared" si="27"/>
        <v>0.20000000000004547</v>
      </c>
      <c r="I192" s="96">
        <f t="shared" si="29"/>
        <v>930.7</v>
      </c>
      <c r="J192" s="97"/>
      <c r="K192" s="98"/>
      <c r="L192" s="99"/>
      <c r="M192" s="50"/>
      <c r="N192" s="67">
        <v>284.2</v>
      </c>
    </row>
    <row r="193" spans="1:14" s="11" customFormat="1" ht="22.5">
      <c r="A193" s="90">
        <f t="shared" si="0"/>
        <v>187</v>
      </c>
      <c r="B193" s="91" t="s">
        <v>16</v>
      </c>
      <c r="C193" s="92" t="s">
        <v>19</v>
      </c>
      <c r="D193" s="93" t="s">
        <v>327</v>
      </c>
      <c r="E193" s="94"/>
      <c r="F193" s="100" t="s">
        <v>330</v>
      </c>
      <c r="G193" s="93" t="s">
        <v>331</v>
      </c>
      <c r="H193" s="95">
        <f t="shared" si="27"/>
        <v>0</v>
      </c>
      <c r="I193" s="96">
        <f t="shared" ref="I193:I201" si="30">$I$192+N193</f>
        <v>930.7</v>
      </c>
      <c r="J193" s="97"/>
      <c r="K193" s="98" t="s">
        <v>332</v>
      </c>
      <c r="L193" s="99"/>
      <c r="M193" s="50"/>
      <c r="N193" s="67">
        <v>0</v>
      </c>
    </row>
    <row r="194" spans="1:14" s="11" customFormat="1" ht="14.25">
      <c r="A194" s="39">
        <f t="shared" si="0"/>
        <v>188</v>
      </c>
      <c r="B194" s="68" t="s">
        <v>22</v>
      </c>
      <c r="C194" s="77" t="s">
        <v>19</v>
      </c>
      <c r="D194" s="48" t="s">
        <v>333</v>
      </c>
      <c r="E194" s="16"/>
      <c r="F194" s="47" t="s">
        <v>9</v>
      </c>
      <c r="G194" s="5" t="s">
        <v>334</v>
      </c>
      <c r="H194" s="6">
        <f t="shared" si="27"/>
        <v>47</v>
      </c>
      <c r="I194" s="7">
        <f t="shared" si="30"/>
        <v>977.7</v>
      </c>
      <c r="J194" s="5"/>
      <c r="K194" s="9"/>
      <c r="L194" s="10"/>
      <c r="M194" s="50"/>
      <c r="N194" s="67">
        <v>47</v>
      </c>
    </row>
    <row r="195" spans="1:14" s="11" customFormat="1" ht="14.25">
      <c r="A195" s="39">
        <f t="shared" si="0"/>
        <v>189</v>
      </c>
      <c r="B195" s="68" t="s">
        <v>20</v>
      </c>
      <c r="C195" s="77" t="s">
        <v>244</v>
      </c>
      <c r="D195" s="48" t="s">
        <v>335</v>
      </c>
      <c r="E195" s="16"/>
      <c r="F195" s="102" t="s">
        <v>10</v>
      </c>
      <c r="G195" s="5" t="s">
        <v>334</v>
      </c>
      <c r="H195" s="6">
        <f t="shared" si="27"/>
        <v>2</v>
      </c>
      <c r="I195" s="7">
        <f t="shared" si="30"/>
        <v>979.7</v>
      </c>
      <c r="J195" s="5"/>
      <c r="K195" s="9"/>
      <c r="L195" s="10"/>
      <c r="M195" s="50"/>
      <c r="N195" s="67">
        <v>49</v>
      </c>
    </row>
    <row r="196" spans="1:14" s="11" customFormat="1" ht="22.5">
      <c r="A196" s="81">
        <f t="shared" si="0"/>
        <v>190</v>
      </c>
      <c r="B196" s="82"/>
      <c r="C196" s="83"/>
      <c r="D196" s="84" t="s">
        <v>356</v>
      </c>
      <c r="E196" s="85"/>
      <c r="F196" s="86" t="s">
        <v>38</v>
      </c>
      <c r="G196" s="84" t="s">
        <v>358</v>
      </c>
      <c r="H196" s="87">
        <f t="shared" si="27"/>
        <v>5</v>
      </c>
      <c r="I196" s="88">
        <f t="shared" si="30"/>
        <v>984.7</v>
      </c>
      <c r="J196" s="86"/>
      <c r="K196" s="84" t="s">
        <v>355</v>
      </c>
      <c r="L196" s="89">
        <f>I196-I169</f>
        <v>126.5</v>
      </c>
      <c r="M196" s="50"/>
      <c r="N196" s="67">
        <v>54</v>
      </c>
    </row>
    <row r="197" spans="1:14" s="11" customFormat="1" ht="14.25">
      <c r="A197" s="39">
        <f t="shared" si="0"/>
        <v>191</v>
      </c>
      <c r="B197" s="68" t="s">
        <v>20</v>
      </c>
      <c r="C197" s="77" t="s">
        <v>244</v>
      </c>
      <c r="D197" s="48" t="s">
        <v>336</v>
      </c>
      <c r="E197" s="16"/>
      <c r="F197" s="47" t="s">
        <v>9</v>
      </c>
      <c r="G197" s="5" t="s">
        <v>328</v>
      </c>
      <c r="H197" s="6">
        <f t="shared" si="27"/>
        <v>0.20000000000004547</v>
      </c>
      <c r="I197" s="7">
        <f t="shared" si="30"/>
        <v>984.90000000000009</v>
      </c>
      <c r="J197" s="5"/>
      <c r="K197" s="9"/>
      <c r="L197" s="10"/>
      <c r="M197" s="50"/>
      <c r="N197" s="67">
        <v>54.2</v>
      </c>
    </row>
    <row r="198" spans="1:14" s="11" customFormat="1" ht="22.5">
      <c r="A198" s="39">
        <f t="shared" si="0"/>
        <v>192</v>
      </c>
      <c r="B198" s="68" t="s">
        <v>20</v>
      </c>
      <c r="C198" s="77" t="s">
        <v>244</v>
      </c>
      <c r="D198" s="48" t="s">
        <v>337</v>
      </c>
      <c r="E198" s="16"/>
      <c r="F198" s="47" t="s">
        <v>8</v>
      </c>
      <c r="G198" s="9" t="s">
        <v>361</v>
      </c>
      <c r="H198" s="6">
        <f t="shared" si="27"/>
        <v>13.099999999999909</v>
      </c>
      <c r="I198" s="7">
        <f t="shared" si="30"/>
        <v>998</v>
      </c>
      <c r="J198" s="5"/>
      <c r="K198" s="9"/>
      <c r="L198" s="10"/>
      <c r="M198" s="50"/>
      <c r="N198" s="67">
        <v>67.3</v>
      </c>
    </row>
    <row r="199" spans="1:14" s="11" customFormat="1" ht="14.25">
      <c r="A199" s="39">
        <f t="shared" si="0"/>
        <v>193</v>
      </c>
      <c r="B199" s="68" t="s">
        <v>20</v>
      </c>
      <c r="C199" s="77" t="s">
        <v>244</v>
      </c>
      <c r="D199" s="48" t="s">
        <v>359</v>
      </c>
      <c r="E199" s="16"/>
      <c r="F199" s="47" t="s">
        <v>10</v>
      </c>
      <c r="G199" s="5" t="s">
        <v>338</v>
      </c>
      <c r="H199" s="6">
        <f t="shared" si="27"/>
        <v>3.8000000000000682</v>
      </c>
      <c r="I199" s="7">
        <f t="shared" si="30"/>
        <v>1001.8000000000001</v>
      </c>
      <c r="J199" s="5"/>
      <c r="K199" s="9" t="s">
        <v>360</v>
      </c>
      <c r="L199" s="10"/>
      <c r="M199" s="50"/>
      <c r="N199" s="67">
        <v>71.099999999999994</v>
      </c>
    </row>
    <row r="200" spans="1:14" s="11" customFormat="1" ht="14.25">
      <c r="A200" s="39">
        <f t="shared" si="0"/>
        <v>194</v>
      </c>
      <c r="B200" s="68" t="s">
        <v>20</v>
      </c>
      <c r="C200" s="77" t="s">
        <v>244</v>
      </c>
      <c r="D200" s="48" t="s">
        <v>339</v>
      </c>
      <c r="E200" s="16"/>
      <c r="F200" s="102" t="s">
        <v>10</v>
      </c>
      <c r="G200" s="5" t="s">
        <v>340</v>
      </c>
      <c r="H200" s="6">
        <f t="shared" si="27"/>
        <v>1.1000000000000227</v>
      </c>
      <c r="I200" s="7">
        <f t="shared" si="30"/>
        <v>1002.9000000000001</v>
      </c>
      <c r="J200" s="5"/>
      <c r="K200" s="9"/>
      <c r="L200" s="10"/>
      <c r="M200" s="50"/>
      <c r="N200" s="67">
        <v>72.2</v>
      </c>
    </row>
    <row r="201" spans="1:14" s="11" customFormat="1" ht="14.25">
      <c r="A201" s="39">
        <f t="shared" si="0"/>
        <v>195</v>
      </c>
      <c r="B201" s="68" t="s">
        <v>20</v>
      </c>
      <c r="C201" s="77" t="s">
        <v>244</v>
      </c>
      <c r="D201" s="48"/>
      <c r="E201" s="16"/>
      <c r="F201" s="47" t="s">
        <v>9</v>
      </c>
      <c r="G201" s="5" t="s">
        <v>7</v>
      </c>
      <c r="H201" s="6">
        <f t="shared" si="27"/>
        <v>0.39999999999997726</v>
      </c>
      <c r="I201" s="7">
        <f t="shared" si="30"/>
        <v>1003.3000000000001</v>
      </c>
      <c r="J201" s="5"/>
      <c r="K201" s="9"/>
      <c r="L201" s="10"/>
      <c r="M201" s="50"/>
      <c r="N201" s="67">
        <v>72.599999999999994</v>
      </c>
    </row>
    <row r="202" spans="1:14" ht="45.75" thickBot="1">
      <c r="A202" s="41">
        <f t="shared" si="0"/>
        <v>196</v>
      </c>
      <c r="B202" s="64"/>
      <c r="C202" s="58"/>
      <c r="D202" s="38" t="s">
        <v>341</v>
      </c>
      <c r="E202" s="35"/>
      <c r="F202" s="34" t="s">
        <v>23</v>
      </c>
      <c r="G202" s="34"/>
      <c r="H202" s="36">
        <f t="shared" ref="H202" si="31">I202-I201</f>
        <v>0.19999999999993179</v>
      </c>
      <c r="I202" s="37">
        <f t="shared" ref="I202" si="32">$I$192+N202</f>
        <v>1003.5</v>
      </c>
      <c r="J202" s="34"/>
      <c r="K202" s="38" t="s">
        <v>357</v>
      </c>
      <c r="L202" s="44">
        <f>I202-I196</f>
        <v>18.799999999999955</v>
      </c>
      <c r="M202" s="50"/>
      <c r="N202" s="67">
        <v>72.8</v>
      </c>
    </row>
    <row r="203" spans="1:14">
      <c r="A203" s="42"/>
      <c r="B203" s="59"/>
      <c r="C203" s="59"/>
      <c r="N203" s="14"/>
    </row>
  </sheetData>
  <mergeCells count="12">
    <mergeCell ref="B180:C180"/>
    <mergeCell ref="B186:C186"/>
    <mergeCell ref="B190:C190"/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5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legacyDrawing r:id="rId2"/>
  <webPublishItems count="1">
    <webPublishItem id="25480" divId="京都600_BAK715_25480" sourceType="range" sourceRef="A1:L202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/>
  <sheetData/>
  <phoneticPr fontId="5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/>
  <sheetData/>
  <phoneticPr fontId="5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2018-09-29T05:43:29Z</cp:lastPrinted>
  <dcterms:created xsi:type="dcterms:W3CDTF">2011-02-06T12:06:47Z</dcterms:created>
  <dcterms:modified xsi:type="dcterms:W3CDTF">2018-09-30T16:21:36Z</dcterms:modified>
</cp:coreProperties>
</file>