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35" yWindow="315" windowWidth="19515" windowHeight="13980"/>
  </bookViews>
  <sheets>
    <sheet name="Sheet1" sheetId="1" r:id="rId1"/>
    <sheet name="Sheet2" sheetId="2" r:id="rId2"/>
    <sheet name="Sheet3" sheetId="3" r:id="rId3"/>
  </sheets>
  <definedNames>
    <definedName name="_xlnm._FilterDatabase" localSheetId="0" hidden="1">Sheet1!$K$3:$K$266</definedName>
    <definedName name="_xlnm.Print_Area" localSheetId="0">Sheet1!$A$1:$J$265</definedName>
  </definedNames>
  <calcPr calcId="145621"/>
</workbook>
</file>

<file path=xl/calcChain.xml><?xml version="1.0" encoding="utf-8"?>
<calcChain xmlns="http://schemas.openxmlformats.org/spreadsheetml/2006/main">
  <c r="F127" i="1" l="1"/>
  <c r="A92" i="1" l="1"/>
  <c r="F92" i="1" l="1"/>
  <c r="F93" i="1"/>
  <c r="F20" i="1" l="1"/>
  <c r="G86" i="1" l="1"/>
  <c r="F49" i="1"/>
  <c r="F50" i="1"/>
  <c r="F41" i="1"/>
  <c r="F42" i="1"/>
  <c r="F43" i="1"/>
  <c r="F30" i="1"/>
  <c r="F29" i="1"/>
  <c r="A6" i="1" l="1"/>
  <c r="A7" i="1" s="1"/>
  <c r="A8" i="1" s="1"/>
  <c r="A9" i="1" s="1"/>
  <c r="A10" i="1" s="1"/>
  <c r="A11" i="1" s="1"/>
  <c r="A12" i="1" s="1"/>
  <c r="A13" i="1" s="1"/>
  <c r="A14" i="1" s="1"/>
  <c r="A15" i="1" s="1"/>
  <c r="A16" i="1" s="1"/>
  <c r="A17" i="1" s="1"/>
  <c r="A18" i="1" s="1"/>
  <c r="A19" i="1" s="1"/>
  <c r="A22" i="1" s="1"/>
  <c r="A23" i="1" s="1"/>
  <c r="A24" i="1" s="1"/>
  <c r="A25" i="1" s="1"/>
  <c r="A26" i="1" s="1"/>
  <c r="A27" i="1" s="1"/>
  <c r="A28" i="1" s="1"/>
  <c r="H141" i="1"/>
  <c r="H138" i="1"/>
  <c r="H135" i="1"/>
  <c r="H132" i="1"/>
  <c r="G130" i="1"/>
  <c r="G129" i="1"/>
  <c r="G126" i="1"/>
  <c r="G125" i="1"/>
  <c r="G124" i="1"/>
  <c r="G123" i="1"/>
  <c r="G122" i="1"/>
  <c r="G121" i="1"/>
  <c r="H99" i="1"/>
  <c r="G97" i="1"/>
  <c r="G95" i="1"/>
  <c r="G94" i="1"/>
  <c r="G91" i="1"/>
  <c r="G90" i="1"/>
  <c r="H143" i="1"/>
  <c r="G143" i="1"/>
  <c r="G174" i="1" s="1"/>
  <c r="H142" i="1"/>
  <c r="G142" i="1"/>
  <c r="G141" i="1"/>
  <c r="H140" i="1"/>
  <c r="G140" i="1"/>
  <c r="H139" i="1"/>
  <c r="G139" i="1"/>
  <c r="G138" i="1"/>
  <c r="H137" i="1"/>
  <c r="G137" i="1"/>
  <c r="H136" i="1"/>
  <c r="G136" i="1"/>
  <c r="G135" i="1"/>
  <c r="H134" i="1"/>
  <c r="G134" i="1"/>
  <c r="H133" i="1"/>
  <c r="G133" i="1"/>
  <c r="G132" i="1"/>
  <c r="H131" i="1"/>
  <c r="G131" i="1"/>
  <c r="H130" i="1"/>
  <c r="H129" i="1"/>
  <c r="H128" i="1"/>
  <c r="G128" i="1"/>
  <c r="H127" i="1"/>
  <c r="G127" i="1"/>
  <c r="H120" i="1"/>
  <c r="G120" i="1"/>
  <c r="H119" i="1"/>
  <c r="G119" i="1"/>
  <c r="H118" i="1"/>
  <c r="G118" i="1"/>
  <c r="H117" i="1"/>
  <c r="G117" i="1"/>
  <c r="H116" i="1"/>
  <c r="G116" i="1"/>
  <c r="H115" i="1"/>
  <c r="G115" i="1"/>
  <c r="H114" i="1"/>
  <c r="G114" i="1"/>
  <c r="H113" i="1"/>
  <c r="G113" i="1"/>
  <c r="H112" i="1"/>
  <c r="G112" i="1"/>
  <c r="H111" i="1"/>
  <c r="G111" i="1"/>
  <c r="H110" i="1"/>
  <c r="G110" i="1"/>
  <c r="H109" i="1"/>
  <c r="G109" i="1"/>
  <c r="H108" i="1"/>
  <c r="G108" i="1"/>
  <c r="H107" i="1"/>
  <c r="G107" i="1"/>
  <c r="H106" i="1"/>
  <c r="G106" i="1"/>
  <c r="H105" i="1"/>
  <c r="G105" i="1"/>
  <c r="H104" i="1"/>
  <c r="G104" i="1"/>
  <c r="H103" i="1"/>
  <c r="G103" i="1"/>
  <c r="H102" i="1"/>
  <c r="G102" i="1"/>
  <c r="H101" i="1"/>
  <c r="G101" i="1"/>
  <c r="H100" i="1"/>
  <c r="G100" i="1"/>
  <c r="G99" i="1"/>
  <c r="H98" i="1"/>
  <c r="G98" i="1"/>
  <c r="H96" i="1"/>
  <c r="G96" i="1"/>
  <c r="H93" i="1"/>
  <c r="G93" i="1"/>
  <c r="H89" i="1"/>
  <c r="G89" i="1"/>
  <c r="H88" i="1"/>
  <c r="G88" i="1"/>
  <c r="H87" i="1"/>
  <c r="G87" i="1"/>
  <c r="F87" i="1" s="1"/>
  <c r="H85" i="1"/>
  <c r="G85" i="1"/>
  <c r="F86" i="1" s="1"/>
  <c r="H84" i="1"/>
  <c r="G84" i="1"/>
  <c r="H83" i="1"/>
  <c r="G83" i="1"/>
  <c r="H82" i="1"/>
  <c r="G82" i="1"/>
  <c r="H81" i="1"/>
  <c r="G81" i="1"/>
  <c r="H80" i="1"/>
  <c r="G80" i="1"/>
  <c r="H79" i="1"/>
  <c r="G79" i="1"/>
  <c r="H78" i="1"/>
  <c r="G78" i="1"/>
  <c r="H77" i="1"/>
  <c r="G77" i="1"/>
  <c r="H76" i="1"/>
  <c r="G76" i="1"/>
  <c r="H75" i="1"/>
  <c r="G75" i="1"/>
  <c r="H74" i="1"/>
  <c r="G74" i="1"/>
  <c r="H73" i="1"/>
  <c r="G73" i="1"/>
  <c r="H72" i="1"/>
  <c r="G72" i="1"/>
  <c r="H71" i="1"/>
  <c r="G71" i="1"/>
  <c r="H70" i="1"/>
  <c r="G70" i="1"/>
  <c r="H69" i="1"/>
  <c r="G69" i="1"/>
  <c r="H68" i="1"/>
  <c r="G68" i="1"/>
  <c r="F68" i="1" s="1"/>
  <c r="F66" i="1"/>
  <c r="F67" i="1"/>
  <c r="A29" i="1" l="1"/>
  <c r="A30" i="1" s="1"/>
  <c r="A31" i="1" s="1"/>
  <c r="A32" i="1" s="1"/>
  <c r="A33" i="1" s="1"/>
  <c r="A34" i="1" s="1"/>
  <c r="A35" i="1" s="1"/>
  <c r="A36" i="1" s="1"/>
  <c r="A37" i="1" s="1"/>
  <c r="A38" i="1" s="1"/>
  <c r="A39" i="1" s="1"/>
  <c r="A40" i="1" s="1"/>
  <c r="F124" i="1"/>
  <c r="F126" i="1"/>
  <c r="G175" i="1"/>
  <c r="F175" i="1" s="1"/>
  <c r="G178" i="1"/>
  <c r="F122" i="1"/>
  <c r="G177" i="1"/>
  <c r="G179" i="1"/>
  <c r="F179" i="1" s="1"/>
  <c r="F96" i="1"/>
  <c r="G172" i="1"/>
  <c r="F123" i="1"/>
  <c r="F129" i="1"/>
  <c r="F97" i="1"/>
  <c r="F125" i="1"/>
  <c r="F130" i="1"/>
  <c r="F121" i="1"/>
  <c r="F95" i="1"/>
  <c r="F91" i="1"/>
  <c r="F94" i="1"/>
  <c r="F90" i="1"/>
  <c r="J66" i="1"/>
  <c r="J51" i="1"/>
  <c r="J30" i="1"/>
  <c r="A41" i="1" l="1"/>
  <c r="A42" i="1" s="1"/>
  <c r="A43" i="1" s="1"/>
  <c r="A44" i="1" s="1"/>
  <c r="A45" i="1" s="1"/>
  <c r="A46" i="1" s="1"/>
  <c r="A47" i="1" s="1"/>
  <c r="A48" i="1" s="1"/>
  <c r="F178" i="1"/>
  <c r="J127" i="1"/>
  <c r="J96" i="1"/>
  <c r="F38" i="1"/>
  <c r="F6" i="1"/>
  <c r="A49" i="1" l="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G151" i="1"/>
  <c r="G152" i="1"/>
  <c r="J143" i="1"/>
  <c r="J114" i="1"/>
  <c r="J138" i="1"/>
  <c r="G146" i="1"/>
  <c r="G211" i="1"/>
  <c r="G201" i="1"/>
  <c r="G209" i="1"/>
  <c r="G213" i="1"/>
  <c r="G203" i="1"/>
  <c r="G207" i="1"/>
  <c r="G198" i="1"/>
  <c r="G196" i="1"/>
  <c r="G194" i="1"/>
  <c r="G191" i="1"/>
  <c r="G161" i="1"/>
  <c r="G215" i="1"/>
  <c r="G238" i="1" s="1"/>
  <c r="G210" i="1"/>
  <c r="G208" i="1"/>
  <c r="G205" i="1"/>
  <c r="G200" i="1"/>
  <c r="G195" i="1"/>
  <c r="G193" i="1"/>
  <c r="G190" i="1"/>
  <c r="G182" i="1"/>
  <c r="G214" i="1"/>
  <c r="G212" i="1"/>
  <c r="G206" i="1"/>
  <c r="G204" i="1"/>
  <c r="G202" i="1"/>
  <c r="G199" i="1"/>
  <c r="G197" i="1"/>
  <c r="G192" i="1"/>
  <c r="G189" i="1"/>
  <c r="F89" i="1"/>
  <c r="F98" i="1"/>
  <c r="G165" i="1"/>
  <c r="G185" i="1"/>
  <c r="G156" i="1"/>
  <c r="G169" i="1"/>
  <c r="G188" i="1"/>
  <c r="G144" i="1"/>
  <c r="G150" i="1"/>
  <c r="G155" i="1"/>
  <c r="G159" i="1"/>
  <c r="G164" i="1"/>
  <c r="G167" i="1"/>
  <c r="G173" i="1"/>
  <c r="F174" i="1" s="1"/>
  <c r="G181" i="1"/>
  <c r="G184" i="1"/>
  <c r="G187" i="1"/>
  <c r="G149" i="1"/>
  <c r="G158" i="1"/>
  <c r="G162" i="1"/>
  <c r="G166" i="1"/>
  <c r="G170" i="1"/>
  <c r="G180" i="1"/>
  <c r="F180" i="1" s="1"/>
  <c r="G183" i="1"/>
  <c r="G186" i="1"/>
  <c r="G147" i="1"/>
  <c r="G153" i="1"/>
  <c r="G154" i="1"/>
  <c r="G157" i="1"/>
  <c r="G160" i="1"/>
  <c r="G163" i="1"/>
  <c r="G168" i="1"/>
  <c r="G171" i="1"/>
  <c r="F172" i="1" s="1"/>
  <c r="G176" i="1"/>
  <c r="G145" i="1"/>
  <c r="G148" i="1"/>
  <c r="F99" i="1"/>
  <c r="F102" i="1"/>
  <c r="F72" i="1"/>
  <c r="F73" i="1"/>
  <c r="F74" i="1"/>
  <c r="F75" i="1"/>
  <c r="F76" i="1"/>
  <c r="F212" i="1" l="1"/>
  <c r="F192" i="1"/>
  <c r="A86" i="1"/>
  <c r="A87" i="1" s="1"/>
  <c r="A88" i="1" s="1"/>
  <c r="A89" i="1" s="1"/>
  <c r="A90" i="1" s="1"/>
  <c r="A91"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8" i="1" s="1"/>
  <c r="A249" i="1" s="1"/>
  <c r="A250" i="1" s="1"/>
  <c r="A251" i="1" s="1"/>
  <c r="A252" i="1" s="1"/>
  <c r="A253" i="1" s="1"/>
  <c r="A254" i="1" s="1"/>
  <c r="A255" i="1" s="1"/>
  <c r="A256" i="1" s="1"/>
  <c r="A257" i="1" s="1"/>
  <c r="A258" i="1" s="1"/>
  <c r="A259" i="1" s="1"/>
  <c r="A260" i="1" s="1"/>
  <c r="A261" i="1" s="1"/>
  <c r="A262" i="1" s="1"/>
  <c r="A263" i="1" s="1"/>
  <c r="A264" i="1" s="1"/>
  <c r="A265" i="1" s="1"/>
  <c r="G264" i="1"/>
  <c r="G236" i="1"/>
  <c r="G237" i="1"/>
  <c r="G260" i="1"/>
  <c r="G262" i="1"/>
  <c r="G261" i="1"/>
  <c r="G263" i="1"/>
  <c r="F264" i="1" s="1"/>
  <c r="F199" i="1"/>
  <c r="F200" i="1"/>
  <c r="F176" i="1"/>
  <c r="F177" i="1"/>
  <c r="F204" i="1"/>
  <c r="J173" i="1"/>
  <c r="F173" i="1"/>
  <c r="F162" i="1"/>
  <c r="F214" i="1"/>
  <c r="F195" i="1"/>
  <c r="F152" i="1"/>
  <c r="F182" i="1"/>
  <c r="F151" i="1"/>
  <c r="F206" i="1"/>
  <c r="F191" i="1"/>
  <c r="F155" i="1"/>
  <c r="F190" i="1"/>
  <c r="F208" i="1"/>
  <c r="J199" i="1"/>
  <c r="F210" i="1"/>
  <c r="F183" i="1"/>
  <c r="F185" i="1"/>
  <c r="F202" i="1"/>
  <c r="G265" i="1"/>
  <c r="F265" i="1" s="1"/>
  <c r="J215" i="1"/>
  <c r="F165" i="1"/>
  <c r="F166" i="1"/>
  <c r="F164" i="1"/>
  <c r="F186" i="1"/>
  <c r="F170" i="1"/>
  <c r="G216" i="1"/>
  <c r="F216" i="1" s="1"/>
  <c r="G259" i="1"/>
  <c r="G257" i="1"/>
  <c r="G254" i="1"/>
  <c r="G251" i="1"/>
  <c r="G248" i="1"/>
  <c r="G244" i="1"/>
  <c r="G241" i="1"/>
  <c r="G233" i="1"/>
  <c r="G230" i="1"/>
  <c r="G227" i="1"/>
  <c r="G224" i="1"/>
  <c r="G221" i="1"/>
  <c r="G218" i="1"/>
  <c r="G256" i="1"/>
  <c r="G253" i="1"/>
  <c r="G250" i="1"/>
  <c r="G247" i="1"/>
  <c r="F247" i="1" s="1"/>
  <c r="G243" i="1"/>
  <c r="G240" i="1"/>
  <c r="G235" i="1"/>
  <c r="J235" i="1" s="1"/>
  <c r="G232" i="1"/>
  <c r="G229" i="1"/>
  <c r="G226" i="1"/>
  <c r="G223" i="1"/>
  <c r="G220" i="1"/>
  <c r="G217" i="1"/>
  <c r="G239" i="1"/>
  <c r="F239" i="1" s="1"/>
  <c r="G231" i="1"/>
  <c r="G225" i="1"/>
  <c r="G219" i="1"/>
  <c r="G258" i="1"/>
  <c r="G255" i="1"/>
  <c r="G252" i="1"/>
  <c r="G249" i="1"/>
  <c r="G245" i="1"/>
  <c r="F246" i="1" s="1"/>
  <c r="G242" i="1"/>
  <c r="G234" i="1"/>
  <c r="G228" i="1"/>
  <c r="G222" i="1"/>
  <c r="F222" i="1" s="1"/>
  <c r="F181" i="1"/>
  <c r="F184" i="1"/>
  <c r="F156" i="1"/>
  <c r="F209" i="1"/>
  <c r="F187" i="1"/>
  <c r="F159" i="1"/>
  <c r="F215" i="1"/>
  <c r="F225" i="1"/>
  <c r="F169" i="1"/>
  <c r="F193" i="1"/>
  <c r="F207" i="1"/>
  <c r="F205" i="1"/>
  <c r="F197" i="1"/>
  <c r="F168" i="1"/>
  <c r="F158" i="1"/>
  <c r="F189" i="1"/>
  <c r="F194" i="1"/>
  <c r="F211" i="1"/>
  <c r="F213" i="1"/>
  <c r="F188" i="1"/>
  <c r="F196" i="1"/>
  <c r="F201" i="1"/>
  <c r="F198" i="1"/>
  <c r="F203" i="1"/>
  <c r="F157" i="1"/>
  <c r="F163" i="1"/>
  <c r="F160" i="1"/>
  <c r="F167" i="1"/>
  <c r="F161" i="1"/>
  <c r="F154" i="1"/>
  <c r="F171" i="1"/>
  <c r="F101" i="1"/>
  <c r="F39" i="1"/>
  <c r="F245" i="1" l="1"/>
  <c r="F255" i="1"/>
  <c r="F217" i="1"/>
  <c r="F237" i="1"/>
  <c r="F242" i="1"/>
  <c r="F252" i="1"/>
  <c r="F238" i="1"/>
  <c r="F249" i="1"/>
  <c r="F258" i="1"/>
  <c r="F236" i="1"/>
  <c r="J265" i="1"/>
  <c r="F262" i="1"/>
  <c r="J262" i="1"/>
  <c r="F261" i="1"/>
  <c r="F263" i="1"/>
  <c r="F260" i="1"/>
  <c r="F230" i="1"/>
  <c r="F241" i="1"/>
  <c r="F227" i="1"/>
  <c r="F219" i="1"/>
  <c r="F251" i="1"/>
  <c r="F232" i="1"/>
  <c r="F228" i="1"/>
  <c r="F248" i="1"/>
  <c r="F259" i="1"/>
  <c r="F243" i="1"/>
  <c r="F223" i="1"/>
  <c r="F253" i="1"/>
  <c r="F234" i="1"/>
  <c r="F218" i="1"/>
  <c r="F231" i="1"/>
  <c r="F220" i="1"/>
  <c r="F229" i="1"/>
  <c r="F240" i="1"/>
  <c r="F257" i="1"/>
  <c r="F256" i="1"/>
  <c r="F224" i="1"/>
  <c r="F233" i="1"/>
  <c r="F244" i="1"/>
  <c r="F254" i="1"/>
  <c r="F226" i="1"/>
  <c r="F235" i="1"/>
  <c r="F250" i="1"/>
  <c r="F221" i="1"/>
  <c r="F133" i="1" l="1"/>
  <c r="F134" i="1"/>
  <c r="F135" i="1"/>
  <c r="F136" i="1"/>
  <c r="F137" i="1"/>
  <c r="F138" i="1"/>
  <c r="F139" i="1"/>
  <c r="F140" i="1"/>
  <c r="F141" i="1"/>
  <c r="F142" i="1"/>
  <c r="F143" i="1"/>
  <c r="F144" i="1"/>
  <c r="F145" i="1"/>
  <c r="F146" i="1"/>
  <c r="F147" i="1"/>
  <c r="F148" i="1"/>
  <c r="F149" i="1"/>
  <c r="F150" i="1"/>
  <c r="F153" i="1"/>
  <c r="F131" i="1"/>
  <c r="F132" i="1"/>
  <c r="F117" i="1"/>
  <c r="F116" i="1"/>
  <c r="F115" i="1"/>
  <c r="F85" i="1"/>
  <c r="F48" i="1"/>
  <c r="F47" i="1"/>
  <c r="F40" i="1"/>
  <c r="F27" i="1"/>
  <c r="F9" i="1"/>
  <c r="F8" i="1"/>
  <c r="F7" i="1"/>
  <c r="F118" i="1" l="1"/>
  <c r="F119" i="1"/>
  <c r="F120" i="1"/>
  <c r="F128" i="1"/>
  <c r="F114" i="1"/>
  <c r="F113" i="1"/>
  <c r="F112" i="1"/>
  <c r="F111" i="1"/>
  <c r="F110" i="1"/>
  <c r="F109" i="1"/>
  <c r="F108" i="1"/>
  <c r="F107" i="1"/>
  <c r="F106" i="1"/>
  <c r="F105" i="1"/>
  <c r="F104" i="1"/>
  <c r="F103" i="1"/>
  <c r="F100" i="1"/>
  <c r="F88" i="1"/>
  <c r="F84" i="1"/>
  <c r="F83" i="1"/>
  <c r="F82" i="1"/>
  <c r="F81" i="1"/>
  <c r="F80" i="1"/>
  <c r="F79" i="1"/>
  <c r="F78" i="1"/>
  <c r="F77" i="1"/>
  <c r="F71" i="1"/>
  <c r="F69" i="1"/>
  <c r="F70" i="1"/>
  <c r="F65" i="1"/>
  <c r="F64" i="1"/>
  <c r="F63" i="1"/>
  <c r="F62" i="1"/>
  <c r="F61" i="1"/>
  <c r="F56" i="1"/>
  <c r="F57" i="1"/>
  <c r="F58" i="1"/>
  <c r="F59" i="1"/>
  <c r="F60" i="1"/>
  <c r="F55" i="1"/>
  <c r="F46" i="1"/>
  <c r="F51" i="1"/>
  <c r="F52" i="1"/>
  <c r="F53" i="1"/>
  <c r="F54" i="1"/>
  <c r="F24" i="1"/>
  <c r="F25" i="1"/>
  <c r="F26" i="1"/>
  <c r="F28" i="1"/>
  <c r="F31" i="1"/>
  <c r="F32" i="1"/>
  <c r="F33" i="1"/>
  <c r="F34" i="1"/>
  <c r="F35" i="1"/>
  <c r="F36" i="1"/>
  <c r="F37" i="1"/>
  <c r="F44" i="1"/>
  <c r="F45" i="1"/>
  <c r="F10" i="1"/>
  <c r="F22" i="1"/>
  <c r="F23" i="1"/>
  <c r="F15" i="1"/>
  <c r="F16" i="1"/>
  <c r="F17" i="1"/>
  <c r="F18" i="1"/>
  <c r="F19" i="1"/>
  <c r="F21" i="1"/>
  <c r="F11" i="1"/>
  <c r="F12" i="1"/>
  <c r="F13" i="1"/>
  <c r="F14" i="1"/>
</calcChain>
</file>

<file path=xl/comments1.xml><?xml version="1.0" encoding="utf-8"?>
<comments xmlns="http://schemas.openxmlformats.org/spreadsheetml/2006/main">
  <authors>
    <author>ZIN8</author>
  </authors>
  <commentList>
    <comment ref="D15" authorId="0">
      <text>
        <r>
          <rPr>
            <b/>
            <sz val="9"/>
            <color indexed="81"/>
            <rFont val="ＭＳ Ｐゴシック"/>
            <family val="3"/>
            <charset val="128"/>
          </rPr>
          <t>ZIN8:</t>
        </r>
        <r>
          <rPr>
            <sz val="9"/>
            <color indexed="81"/>
            <rFont val="ＭＳ Ｐゴシック"/>
            <family val="3"/>
            <charset val="128"/>
          </rPr>
          <t xml:space="preserve">
Ver1.00更新
左折→直進（左直進か？）
</t>
        </r>
      </text>
    </comment>
    <comment ref="B20" authorId="0">
      <text>
        <r>
          <rPr>
            <b/>
            <sz val="9"/>
            <color indexed="81"/>
            <rFont val="ＭＳ Ｐゴシック"/>
            <family val="3"/>
            <charset val="128"/>
          </rPr>
          <t>ZIN8:</t>
        </r>
        <r>
          <rPr>
            <sz val="9"/>
            <color indexed="81"/>
            <rFont val="ＭＳ Ｐゴシック"/>
            <family val="3"/>
            <charset val="128"/>
          </rPr>
          <t xml:space="preserve">
Ver1.01
ポイント追加</t>
        </r>
      </text>
    </comment>
    <comment ref="D28" authorId="0">
      <text>
        <r>
          <rPr>
            <b/>
            <sz val="9"/>
            <color indexed="81"/>
            <rFont val="ＭＳ Ｐゴシック"/>
            <family val="3"/>
            <charset val="128"/>
          </rPr>
          <t>ZIN8:</t>
        </r>
        <r>
          <rPr>
            <sz val="9"/>
            <color indexed="81"/>
            <rFont val="ＭＳ Ｐゴシック"/>
            <family val="3"/>
            <charset val="128"/>
          </rPr>
          <t xml:space="preserve">
Ver1.00更新
</t>
        </r>
      </text>
    </comment>
    <comment ref="B29" authorId="0">
      <text>
        <r>
          <rPr>
            <b/>
            <sz val="9"/>
            <color indexed="81"/>
            <rFont val="ＭＳ Ｐゴシック"/>
            <family val="3"/>
            <charset val="128"/>
          </rPr>
          <t>ZIN8:</t>
        </r>
        <r>
          <rPr>
            <sz val="9"/>
            <color indexed="81"/>
            <rFont val="ＭＳ Ｐゴシック"/>
            <family val="3"/>
            <charset val="128"/>
          </rPr>
          <t xml:space="preserve">
Ver1.00追記</t>
        </r>
      </text>
    </comment>
    <comment ref="B35" authorId="0">
      <text>
        <r>
          <rPr>
            <b/>
            <sz val="9"/>
            <color indexed="81"/>
            <rFont val="ＭＳ Ｐゴシック"/>
            <family val="3"/>
            <charset val="128"/>
          </rPr>
          <t>ZIN8:</t>
        </r>
        <r>
          <rPr>
            <sz val="9"/>
            <color indexed="81"/>
            <rFont val="ＭＳ Ｐゴシック"/>
            <family val="3"/>
            <charset val="128"/>
          </rPr>
          <t xml:space="preserve">
Ver1.02更新
信号あり</t>
        </r>
      </text>
    </comment>
    <comment ref="D35" authorId="0">
      <text>
        <r>
          <rPr>
            <b/>
            <sz val="9"/>
            <color indexed="81"/>
            <rFont val="ＭＳ Ｐゴシック"/>
            <family val="3"/>
            <charset val="128"/>
          </rPr>
          <t>ZIN8:</t>
        </r>
        <r>
          <rPr>
            <sz val="9"/>
            <color indexed="81"/>
            <rFont val="ＭＳ Ｐゴシック"/>
            <family val="3"/>
            <charset val="128"/>
          </rPr>
          <t xml:space="preserve">
Ver1.01更新</t>
        </r>
      </text>
    </comment>
    <comment ref="D36" authorId="0">
      <text>
        <r>
          <rPr>
            <b/>
            <sz val="9"/>
            <color indexed="81"/>
            <rFont val="ＭＳ Ｐゴシック"/>
            <family val="3"/>
            <charset val="128"/>
          </rPr>
          <t>ZIN8:</t>
        </r>
        <r>
          <rPr>
            <sz val="9"/>
            <color indexed="81"/>
            <rFont val="ＭＳ Ｐゴシック"/>
            <family val="3"/>
            <charset val="128"/>
          </rPr>
          <t xml:space="preserve">
Ver1.01更新</t>
        </r>
      </text>
    </comment>
    <comment ref="E39" authorId="0">
      <text>
        <r>
          <rPr>
            <b/>
            <sz val="9"/>
            <color indexed="81"/>
            <rFont val="ＭＳ Ｐゴシック"/>
            <family val="3"/>
            <charset val="128"/>
          </rPr>
          <t>ZIN8:</t>
        </r>
        <r>
          <rPr>
            <sz val="9"/>
            <color indexed="81"/>
            <rFont val="ＭＳ Ｐゴシック"/>
            <family val="3"/>
            <charset val="128"/>
          </rPr>
          <t xml:space="preserve">
Ver1.00更新
県422→402</t>
        </r>
      </text>
    </comment>
    <comment ref="B41" authorId="0">
      <text>
        <r>
          <rPr>
            <b/>
            <sz val="9"/>
            <color indexed="81"/>
            <rFont val="ＭＳ Ｐゴシック"/>
            <family val="3"/>
            <charset val="128"/>
          </rPr>
          <t>ZIN8:</t>
        </r>
        <r>
          <rPr>
            <sz val="9"/>
            <color indexed="81"/>
            <rFont val="ＭＳ Ｐゴシック"/>
            <family val="3"/>
            <charset val="128"/>
          </rPr>
          <t xml:space="preserve">
Ver1.00追記</t>
        </r>
      </text>
    </comment>
    <comment ref="B42" authorId="0">
      <text>
        <r>
          <rPr>
            <b/>
            <sz val="9"/>
            <color indexed="81"/>
            <rFont val="ＭＳ Ｐゴシック"/>
            <family val="3"/>
            <charset val="128"/>
          </rPr>
          <t>ZIN8:</t>
        </r>
        <r>
          <rPr>
            <sz val="9"/>
            <color indexed="81"/>
            <rFont val="ＭＳ Ｐゴシック"/>
            <family val="3"/>
            <charset val="128"/>
          </rPr>
          <t xml:space="preserve">
Ver1.00　交差点名追加</t>
        </r>
      </text>
    </comment>
    <comment ref="B44" authorId="0">
      <text>
        <r>
          <rPr>
            <b/>
            <sz val="9"/>
            <color indexed="81"/>
            <rFont val="ＭＳ Ｐゴシック"/>
            <family val="3"/>
            <charset val="128"/>
          </rPr>
          <t>ZIN8:
Ver1.00</t>
        </r>
        <r>
          <rPr>
            <sz val="9"/>
            <color indexed="81"/>
            <rFont val="ＭＳ Ｐゴシック"/>
            <family val="3"/>
            <charset val="128"/>
          </rPr>
          <t xml:space="preserve">
ポイントを交差点名ノある場所に移動</t>
        </r>
      </text>
    </comment>
    <comment ref="E46" authorId="0">
      <text>
        <r>
          <rPr>
            <b/>
            <sz val="9"/>
            <color indexed="81"/>
            <rFont val="ＭＳ Ｐゴシック"/>
            <family val="3"/>
            <charset val="128"/>
          </rPr>
          <t>ZIN8:</t>
        </r>
        <r>
          <rPr>
            <sz val="9"/>
            <color indexed="81"/>
            <rFont val="ＭＳ Ｐゴシック"/>
            <family val="3"/>
            <charset val="128"/>
          </rPr>
          <t xml:space="preserve">
Ver1.00
県道名記入
</t>
        </r>
      </text>
    </comment>
    <comment ref="B49" authorId="0">
      <text>
        <r>
          <rPr>
            <b/>
            <sz val="9"/>
            <color indexed="81"/>
            <rFont val="ＭＳ Ｐゴシック"/>
            <family val="3"/>
            <charset val="128"/>
          </rPr>
          <t>ZIN8:</t>
        </r>
        <r>
          <rPr>
            <sz val="9"/>
            <color indexed="81"/>
            <rFont val="ＭＳ Ｐゴシック"/>
            <family val="3"/>
            <charset val="128"/>
          </rPr>
          <t xml:space="preserve">
Ver1.00
特に入らない気がするが、復路とレベル感あわせる</t>
        </r>
      </text>
    </comment>
    <comment ref="D50" authorId="0">
      <text>
        <r>
          <rPr>
            <b/>
            <sz val="9"/>
            <color indexed="81"/>
            <rFont val="ＭＳ Ｐゴシック"/>
            <family val="3"/>
            <charset val="128"/>
          </rPr>
          <t>ZIN8:</t>
        </r>
        <r>
          <rPr>
            <sz val="9"/>
            <color indexed="81"/>
            <rFont val="ＭＳ Ｐゴシック"/>
            <family val="3"/>
            <charset val="128"/>
          </rPr>
          <t xml:space="preserve">
Ver1.00　更新
</t>
        </r>
      </text>
    </comment>
    <comment ref="B66" authorId="0">
      <text>
        <r>
          <rPr>
            <b/>
            <sz val="9"/>
            <color indexed="81"/>
            <rFont val="ＭＳ Ｐゴシック"/>
            <family val="3"/>
            <charset val="128"/>
          </rPr>
          <t>ZIN8:
Ver1.00</t>
        </r>
        <r>
          <rPr>
            <sz val="9"/>
            <color indexed="81"/>
            <rFont val="ＭＳ Ｐゴシック"/>
            <family val="3"/>
            <charset val="128"/>
          </rPr>
          <t xml:space="preserve">
セブン-イレブンの店舗移動</t>
        </r>
      </text>
    </comment>
    <comment ref="D67" authorId="0">
      <text>
        <r>
          <rPr>
            <b/>
            <sz val="9"/>
            <color indexed="81"/>
            <rFont val="ＭＳ Ｐゴシック"/>
            <family val="3"/>
            <charset val="128"/>
          </rPr>
          <t>ZIN8:</t>
        </r>
        <r>
          <rPr>
            <sz val="9"/>
            <color indexed="81"/>
            <rFont val="ＭＳ Ｐゴシック"/>
            <family val="3"/>
            <charset val="128"/>
          </rPr>
          <t xml:space="preserve">
Ver1.00更新</t>
        </r>
      </text>
    </comment>
    <comment ref="B77" authorId="0">
      <text>
        <r>
          <rPr>
            <b/>
            <sz val="9"/>
            <color indexed="81"/>
            <rFont val="ＭＳ Ｐゴシック"/>
            <family val="3"/>
            <charset val="128"/>
          </rPr>
          <t>ZIN8:</t>
        </r>
        <r>
          <rPr>
            <sz val="9"/>
            <color indexed="81"/>
            <rFont val="ＭＳ Ｐゴシック"/>
            <family val="3"/>
            <charset val="128"/>
          </rPr>
          <t xml:space="preserve">
Ver1.02更新
愛石町交番前　S
→　愛石町郵便局前　S</t>
        </r>
      </text>
    </comment>
    <comment ref="B86" authorId="0">
      <text>
        <r>
          <rPr>
            <b/>
            <sz val="9"/>
            <color indexed="81"/>
            <rFont val="ＭＳ Ｐゴシック"/>
            <family val="3"/>
            <charset val="128"/>
          </rPr>
          <t>ZIN8:</t>
        </r>
        <r>
          <rPr>
            <sz val="9"/>
            <color indexed="81"/>
            <rFont val="ＭＳ Ｐゴシック"/>
            <family val="3"/>
            <charset val="128"/>
          </rPr>
          <t xml:space="preserve">
Ver1.00　ポイント追加</t>
        </r>
      </text>
    </comment>
    <comment ref="I91" authorId="0">
      <text>
        <r>
          <rPr>
            <b/>
            <sz val="9"/>
            <color indexed="81"/>
            <rFont val="ＭＳ Ｐゴシック"/>
            <family val="3"/>
            <charset val="128"/>
          </rPr>
          <t>ZIN8:</t>
        </r>
        <r>
          <rPr>
            <sz val="9"/>
            <color indexed="81"/>
            <rFont val="ＭＳ Ｐゴシック"/>
            <family val="3"/>
            <charset val="128"/>
          </rPr>
          <t xml:space="preserve">
Ver1.02更新</t>
        </r>
      </text>
    </comment>
    <comment ref="B92" authorId="0">
      <text>
        <r>
          <rPr>
            <b/>
            <sz val="9"/>
            <color indexed="81"/>
            <rFont val="ＭＳ Ｐゴシック"/>
            <family val="3"/>
            <charset val="128"/>
          </rPr>
          <t>ZIN8:</t>
        </r>
        <r>
          <rPr>
            <sz val="9"/>
            <color indexed="81"/>
            <rFont val="ＭＳ Ｐゴシック"/>
            <family val="3"/>
            <charset val="128"/>
          </rPr>
          <t xml:space="preserve">
Ver1.02
ポイント追加</t>
        </r>
      </text>
    </comment>
    <comment ref="D122" authorId="0">
      <text>
        <r>
          <rPr>
            <b/>
            <sz val="9"/>
            <color indexed="81"/>
            <rFont val="ＭＳ Ｐゴシック"/>
            <family val="3"/>
            <charset val="128"/>
          </rPr>
          <t>ZIN8:</t>
        </r>
        <r>
          <rPr>
            <sz val="9"/>
            <color indexed="81"/>
            <rFont val="ＭＳ Ｐゴシック"/>
            <family val="3"/>
            <charset val="128"/>
          </rPr>
          <t xml:space="preserve">
Ver1.00　更新</t>
        </r>
      </text>
    </comment>
    <comment ref="F127" authorId="0">
      <text>
        <r>
          <rPr>
            <b/>
            <sz val="9"/>
            <color indexed="81"/>
            <rFont val="ＭＳ Ｐゴシック"/>
            <family val="3"/>
            <charset val="128"/>
          </rPr>
          <t>ZIN8:</t>
        </r>
        <r>
          <rPr>
            <sz val="9"/>
            <color indexed="81"/>
            <rFont val="ＭＳ Ｐゴシック"/>
            <family val="3"/>
            <charset val="128"/>
          </rPr>
          <t xml:space="preserve">
Ver1.03 更新</t>
        </r>
      </text>
    </comment>
    <comment ref="B139" authorId="0">
      <text>
        <r>
          <rPr>
            <b/>
            <sz val="9"/>
            <color indexed="81"/>
            <rFont val="ＭＳ Ｐゴシック"/>
            <family val="3"/>
            <charset val="128"/>
          </rPr>
          <t>ZIN8:</t>
        </r>
        <r>
          <rPr>
            <sz val="9"/>
            <color indexed="81"/>
            <rFont val="ＭＳ Ｐゴシック"/>
            <family val="3"/>
            <charset val="128"/>
          </rPr>
          <t xml:space="preserve">
Ver1.00　交差点名追記</t>
        </r>
      </text>
    </comment>
    <comment ref="B140" authorId="0">
      <text>
        <r>
          <rPr>
            <b/>
            <sz val="9"/>
            <color indexed="81"/>
            <rFont val="ＭＳ Ｐゴシック"/>
            <family val="3"/>
            <charset val="128"/>
          </rPr>
          <t>ZIN8:</t>
        </r>
        <r>
          <rPr>
            <sz val="9"/>
            <color indexed="81"/>
            <rFont val="ＭＳ Ｐゴシック"/>
            <family val="3"/>
            <charset val="128"/>
          </rPr>
          <t xml:space="preserve">
Ver1.00　交差点名追記</t>
        </r>
      </text>
    </comment>
    <comment ref="B190" authorId="0">
      <text>
        <r>
          <rPr>
            <b/>
            <sz val="9"/>
            <color indexed="81"/>
            <rFont val="ＭＳ Ｐゴシック"/>
            <family val="3"/>
            <charset val="128"/>
          </rPr>
          <t>ZIN8:</t>
        </r>
        <r>
          <rPr>
            <sz val="9"/>
            <color indexed="81"/>
            <rFont val="ＭＳ Ｐゴシック"/>
            <family val="3"/>
            <charset val="128"/>
          </rPr>
          <t xml:space="preserve">
Ver1.02更新
愛石町交番前　S
→　愛石町郵便局前　S</t>
        </r>
      </text>
    </comment>
    <comment ref="I195" authorId="0">
      <text>
        <r>
          <rPr>
            <b/>
            <sz val="9"/>
            <color indexed="81"/>
            <rFont val="ＭＳ Ｐゴシック"/>
            <family val="3"/>
            <charset val="128"/>
          </rPr>
          <t>ZIN8:</t>
        </r>
        <r>
          <rPr>
            <sz val="9"/>
            <color indexed="81"/>
            <rFont val="ＭＳ Ｐゴシック"/>
            <family val="3"/>
            <charset val="128"/>
          </rPr>
          <t xml:space="preserve">
Ver1.02追記</t>
        </r>
      </text>
    </comment>
    <comment ref="B199" authorId="0">
      <text>
        <r>
          <rPr>
            <b/>
            <sz val="9"/>
            <color indexed="81"/>
            <rFont val="ＭＳ Ｐゴシック"/>
            <family val="3"/>
            <charset val="128"/>
          </rPr>
          <t>ZIN8:</t>
        </r>
        <r>
          <rPr>
            <sz val="9"/>
            <color indexed="81"/>
            <rFont val="ＭＳ Ｐゴシック"/>
            <family val="3"/>
            <charset val="128"/>
          </rPr>
          <t xml:space="preserve">
Ver1.00
セブン-イレブンの店舗移動</t>
        </r>
      </text>
    </comment>
    <comment ref="B222" authorId="0">
      <text>
        <r>
          <rPr>
            <b/>
            <sz val="9"/>
            <color indexed="81"/>
            <rFont val="ＭＳ Ｐゴシック"/>
            <family val="3"/>
            <charset val="128"/>
          </rPr>
          <t>ZIN8:</t>
        </r>
        <r>
          <rPr>
            <sz val="9"/>
            <color indexed="81"/>
            <rFont val="ＭＳ Ｐゴシック"/>
            <family val="3"/>
            <charset val="128"/>
          </rPr>
          <t xml:space="preserve">
Ver1.00
ポイント移動</t>
        </r>
      </text>
    </comment>
    <comment ref="B224" authorId="0">
      <text>
        <r>
          <rPr>
            <b/>
            <sz val="9"/>
            <color indexed="81"/>
            <rFont val="ＭＳ Ｐゴシック"/>
            <family val="3"/>
            <charset val="128"/>
          </rPr>
          <t>ZIN8:</t>
        </r>
        <r>
          <rPr>
            <sz val="9"/>
            <color indexed="81"/>
            <rFont val="ＭＳ Ｐゴシック"/>
            <family val="3"/>
            <charset val="128"/>
          </rPr>
          <t xml:space="preserve">
Ver1.00　交差点名追記</t>
        </r>
      </text>
    </comment>
    <comment ref="B230" authorId="0">
      <text>
        <r>
          <rPr>
            <b/>
            <sz val="9"/>
            <color indexed="81"/>
            <rFont val="ＭＳ Ｐゴシック"/>
            <family val="3"/>
            <charset val="128"/>
          </rPr>
          <t>ZIN8:</t>
        </r>
        <r>
          <rPr>
            <sz val="9"/>
            <color indexed="81"/>
            <rFont val="ＭＳ Ｐゴシック"/>
            <family val="3"/>
            <charset val="128"/>
          </rPr>
          <t xml:space="preserve">
Ver1.02更新</t>
        </r>
      </text>
    </comment>
    <comment ref="B236" authorId="0">
      <text>
        <r>
          <rPr>
            <b/>
            <sz val="9"/>
            <color indexed="81"/>
            <rFont val="ＭＳ Ｐゴシック"/>
            <family val="3"/>
            <charset val="128"/>
          </rPr>
          <t>ZIN8:</t>
        </r>
        <r>
          <rPr>
            <sz val="9"/>
            <color indexed="81"/>
            <rFont val="ＭＳ Ｐゴシック"/>
            <family val="3"/>
            <charset val="128"/>
          </rPr>
          <t xml:space="preserve">
Ver1.00
ポイント追加</t>
        </r>
      </text>
    </comment>
    <comment ref="D237" authorId="0">
      <text>
        <r>
          <rPr>
            <b/>
            <sz val="9"/>
            <color indexed="81"/>
            <rFont val="ＭＳ Ｐゴシック"/>
            <family val="3"/>
            <charset val="128"/>
          </rPr>
          <t>ZIN8:</t>
        </r>
        <r>
          <rPr>
            <sz val="9"/>
            <color indexed="81"/>
            <rFont val="ＭＳ Ｐゴシック"/>
            <family val="3"/>
            <charset val="128"/>
          </rPr>
          <t xml:space="preserve">
Ver1.00　更新</t>
        </r>
      </text>
    </comment>
    <comment ref="B238" authorId="0">
      <text>
        <r>
          <rPr>
            <b/>
            <sz val="9"/>
            <color indexed="81"/>
            <rFont val="ＭＳ Ｐゴシック"/>
            <family val="3"/>
            <charset val="128"/>
          </rPr>
          <t>ZIN8:</t>
        </r>
        <r>
          <rPr>
            <sz val="9"/>
            <color indexed="81"/>
            <rFont val="ＭＳ Ｐゴシック"/>
            <family val="3"/>
            <charset val="128"/>
          </rPr>
          <t xml:space="preserve">
Ver1.00
ポイント追加</t>
        </r>
      </text>
    </comment>
    <comment ref="B246" authorId="0">
      <text>
        <r>
          <rPr>
            <b/>
            <sz val="9"/>
            <color indexed="81"/>
            <rFont val="ＭＳ Ｐゴシック"/>
            <family val="3"/>
            <charset val="128"/>
          </rPr>
          <t>ZIN8:</t>
        </r>
        <r>
          <rPr>
            <sz val="9"/>
            <color indexed="81"/>
            <rFont val="ＭＳ Ｐゴシック"/>
            <family val="3"/>
            <charset val="128"/>
          </rPr>
          <t xml:space="preserve">
Ver1.01
ポイント追加</t>
        </r>
      </text>
    </comment>
  </commentList>
</comments>
</file>

<file path=xl/sharedStrings.xml><?xml version="1.0" encoding="utf-8"?>
<sst xmlns="http://schemas.openxmlformats.org/spreadsheetml/2006/main" count="998" uniqueCount="486">
  <si>
    <t>ポイント</t>
    <phoneticPr fontId="2"/>
  </si>
  <si>
    <t>道路</t>
    <rPh sb="0" eb="2">
      <t>ドウロ</t>
    </rPh>
    <phoneticPr fontId="2"/>
  </si>
  <si>
    <t>区間</t>
    <rPh sb="0" eb="2">
      <t>クカン</t>
    </rPh>
    <phoneticPr fontId="2"/>
  </si>
  <si>
    <t>合計</t>
    <rPh sb="0" eb="2">
      <t>ゴウケイ</t>
    </rPh>
    <phoneticPr fontId="2"/>
  </si>
  <si>
    <t>備考</t>
    <rPh sb="0" eb="2">
      <t>ビコウ</t>
    </rPh>
    <phoneticPr fontId="2"/>
  </si>
  <si>
    <t>市道</t>
    <rPh sb="0" eb="2">
      <t>シドウ</t>
    </rPh>
    <phoneticPr fontId="2"/>
  </si>
  <si>
    <t>右折</t>
    <rPh sb="0" eb="2">
      <t>ウセツ</t>
    </rPh>
    <phoneticPr fontId="2"/>
  </si>
  <si>
    <t>左折</t>
    <rPh sb="0" eb="2">
      <t>サセツ</t>
    </rPh>
    <phoneticPr fontId="2"/>
  </si>
  <si>
    <t>左側</t>
    <rPh sb="0" eb="2">
      <t>ヒダリガワ</t>
    </rPh>
    <phoneticPr fontId="2"/>
  </si>
  <si>
    <t>直進</t>
    <rPh sb="0" eb="2">
      <t>チョクシン</t>
    </rPh>
    <phoneticPr fontId="2"/>
  </si>
  <si>
    <t>T字路</t>
    <rPh sb="1" eb="3">
      <t>ジロ</t>
    </rPh>
    <phoneticPr fontId="2"/>
  </si>
  <si>
    <t>右直進</t>
    <rPh sb="0" eb="3">
      <t>ミギチョクシン</t>
    </rPh>
    <phoneticPr fontId="2"/>
  </si>
  <si>
    <t>左直進</t>
    <rPh sb="0" eb="3">
      <t>ヒダリチョクシン</t>
    </rPh>
    <phoneticPr fontId="2"/>
  </si>
  <si>
    <t>市道</t>
    <rPh sb="0" eb="2">
      <t>シドウ</t>
    </rPh>
    <phoneticPr fontId="1"/>
  </si>
  <si>
    <t>左折</t>
    <rPh sb="0" eb="2">
      <t>サセツ</t>
    </rPh>
    <phoneticPr fontId="1"/>
  </si>
  <si>
    <t>直進</t>
    <rPh sb="0" eb="2">
      <t>チョクシン</t>
    </rPh>
    <phoneticPr fontId="1"/>
  </si>
  <si>
    <t>標識</t>
    <rPh sb="0" eb="2">
      <t>ヒョウシキ</t>
    </rPh>
    <phoneticPr fontId="2"/>
  </si>
  <si>
    <t>右側</t>
    <rPh sb="0" eb="2">
      <t>ミギガワ</t>
    </rPh>
    <phoneticPr fontId="2"/>
  </si>
  <si>
    <t>十字路　S</t>
    <rPh sb="0" eb="3">
      <t>ジュウジロ</t>
    </rPh>
    <phoneticPr fontId="2"/>
  </si>
  <si>
    <t>県道3</t>
    <rPh sb="0" eb="2">
      <t>ケンドウ</t>
    </rPh>
    <phoneticPr fontId="2"/>
  </si>
  <si>
    <t>右折</t>
    <rPh sb="0" eb="2">
      <t>ウセツ</t>
    </rPh>
    <phoneticPr fontId="2"/>
  </si>
  <si>
    <t>市道</t>
    <rPh sb="0" eb="2">
      <t>シドウ</t>
    </rPh>
    <phoneticPr fontId="2"/>
  </si>
  <si>
    <t>.</t>
    <phoneticPr fontId="2"/>
  </si>
  <si>
    <t>神戸駅南口ロータリー</t>
    <rPh sb="0" eb="3">
      <t>コウベエキ</t>
    </rPh>
    <rPh sb="3" eb="5">
      <t>ミナミグチ</t>
    </rPh>
    <phoneticPr fontId="2"/>
  </si>
  <si>
    <t>市道</t>
    <rPh sb="0" eb="2">
      <t>シドウ</t>
    </rPh>
    <phoneticPr fontId="2"/>
  </si>
  <si>
    <t>右折</t>
    <rPh sb="0" eb="2">
      <t>ウセツ</t>
    </rPh>
    <phoneticPr fontId="2"/>
  </si>
  <si>
    <t>十字路　S</t>
    <rPh sb="0" eb="3">
      <t>ジュウジロ</t>
    </rPh>
    <phoneticPr fontId="2"/>
  </si>
  <si>
    <t>神戸駅南　S</t>
    <rPh sb="0" eb="3">
      <t>コウベエキ</t>
    </rPh>
    <rPh sb="3" eb="4">
      <t>ミナミ</t>
    </rPh>
    <phoneticPr fontId="2"/>
  </si>
  <si>
    <t>R2</t>
    <phoneticPr fontId="2"/>
  </si>
  <si>
    <t>R28</t>
    <phoneticPr fontId="2"/>
  </si>
  <si>
    <t>左直進</t>
    <rPh sb="0" eb="3">
      <t>ヒダリチョクシン</t>
    </rPh>
    <phoneticPr fontId="2"/>
  </si>
  <si>
    <t>Y字路</t>
    <rPh sb="1" eb="3">
      <t>ジロ</t>
    </rPh>
    <phoneticPr fontId="2"/>
  </si>
  <si>
    <t>フェリー前　S</t>
    <rPh sb="4" eb="5">
      <t>マエ</t>
    </rPh>
    <phoneticPr fontId="2"/>
  </si>
  <si>
    <t>旧たこフェリー乗り場</t>
    <rPh sb="0" eb="1">
      <t>キュウ</t>
    </rPh>
    <rPh sb="7" eb="8">
      <t>ノ</t>
    </rPh>
    <rPh sb="9" eb="10">
      <t>バ</t>
    </rPh>
    <phoneticPr fontId="2"/>
  </si>
  <si>
    <t>左折</t>
    <rPh sb="0" eb="2">
      <t>サセツ</t>
    </rPh>
    <phoneticPr fontId="2"/>
  </si>
  <si>
    <t>市道→県道718</t>
    <rPh sb="0" eb="2">
      <t>シドウ</t>
    </rPh>
    <rPh sb="3" eb="5">
      <t>ケンドウ</t>
    </rPh>
    <phoneticPr fontId="2"/>
  </si>
  <si>
    <t>県道718</t>
    <rPh sb="0" eb="2">
      <t>ケンドウ</t>
    </rPh>
    <phoneticPr fontId="2"/>
  </si>
  <si>
    <t>大崎　S</t>
    <rPh sb="0" eb="2">
      <t>オオザキ</t>
    </rPh>
    <phoneticPr fontId="2"/>
  </si>
  <si>
    <t>相生橋西詰　S</t>
    <rPh sb="0" eb="3">
      <t>アイオイバシ</t>
    </rPh>
    <rPh sb="3" eb="5">
      <t>ニシヅ</t>
    </rPh>
    <phoneticPr fontId="2"/>
  </si>
  <si>
    <t>文化会館東（県道79）　文化会館西（県道718）２つの信号あり
奥の文化会館西を右折して　姫路方面へ</t>
    <rPh sb="0" eb="4">
      <t>ブンカカイカン</t>
    </rPh>
    <rPh sb="4" eb="5">
      <t>ヒガシ</t>
    </rPh>
    <rPh sb="6" eb="8">
      <t>ケンドウ</t>
    </rPh>
    <rPh sb="12" eb="16">
      <t>ブンカカイカン</t>
    </rPh>
    <rPh sb="16" eb="17">
      <t>ニシ</t>
    </rPh>
    <rPh sb="18" eb="20">
      <t>ケンドウ</t>
    </rPh>
    <rPh sb="27" eb="29">
      <t>シンゴウ</t>
    </rPh>
    <rPh sb="32" eb="33">
      <t>オク</t>
    </rPh>
    <rPh sb="34" eb="38">
      <t>ブンカカイカン</t>
    </rPh>
    <rPh sb="38" eb="39">
      <t>ニシ</t>
    </rPh>
    <rPh sb="40" eb="42">
      <t>ウセツ</t>
    </rPh>
    <rPh sb="45" eb="49">
      <t>ヒメジホウメン</t>
    </rPh>
    <phoneticPr fontId="2"/>
  </si>
  <si>
    <t>文化会館西　S</t>
    <rPh sb="0" eb="4">
      <t>ブンカカイカン</t>
    </rPh>
    <rPh sb="4" eb="5">
      <t>ニシ</t>
    </rPh>
    <phoneticPr fontId="2"/>
  </si>
  <si>
    <t>伊保2丁目　S</t>
    <rPh sb="0" eb="2">
      <t>イホ</t>
    </rPh>
    <rPh sb="3" eb="5">
      <t>チョウメ</t>
    </rPh>
    <phoneticPr fontId="2"/>
  </si>
  <si>
    <t>一方通行　道路標識に従い右折</t>
    <rPh sb="0" eb="4">
      <t>イッポウツウコウ</t>
    </rPh>
    <rPh sb="5" eb="9">
      <t>ドウロヒョウシキ</t>
    </rPh>
    <rPh sb="10" eb="11">
      <t>シタガ</t>
    </rPh>
    <rPh sb="12" eb="14">
      <t>ウセツ</t>
    </rPh>
    <phoneticPr fontId="2"/>
  </si>
  <si>
    <t>伊保　S</t>
    <rPh sb="0" eb="2">
      <t>イホ</t>
    </rPh>
    <phoneticPr fontId="2"/>
  </si>
  <si>
    <t>R250</t>
    <phoneticPr fontId="2"/>
  </si>
  <si>
    <t>直進</t>
    <rPh sb="0" eb="2">
      <t>チョクシン</t>
    </rPh>
    <phoneticPr fontId="2"/>
  </si>
  <si>
    <t>曽根　S</t>
    <rPh sb="0" eb="2">
      <t>ソネ</t>
    </rPh>
    <phoneticPr fontId="2"/>
  </si>
  <si>
    <t>ここからR250に入る。直後に天川わたって道なり左折</t>
    <rPh sb="9" eb="10">
      <t>ハイ</t>
    </rPh>
    <rPh sb="12" eb="14">
      <t>チョクゴ</t>
    </rPh>
    <rPh sb="15" eb="17">
      <t>テンカワ</t>
    </rPh>
    <rPh sb="21" eb="22">
      <t>ミチ</t>
    </rPh>
    <rPh sb="24" eb="26">
      <t>サセツ</t>
    </rPh>
    <phoneticPr fontId="2"/>
  </si>
  <si>
    <t>┤字路</t>
    <rPh sb="1" eb="3">
      <t>ジロ</t>
    </rPh>
    <phoneticPr fontId="2"/>
  </si>
  <si>
    <t>道なり左折　永世橋渡る</t>
    <rPh sb="0" eb="1">
      <t>ミチ</t>
    </rPh>
    <rPh sb="3" eb="5">
      <t>サセツ</t>
    </rPh>
    <rPh sb="6" eb="9">
      <t>エイセイバシ</t>
    </rPh>
    <rPh sb="9" eb="10">
      <t>ワタ</t>
    </rPh>
    <phoneticPr fontId="2"/>
  </si>
  <si>
    <t>R250バイパスと合流</t>
    <rPh sb="9" eb="11">
      <t>ゴウリュウ</t>
    </rPh>
    <phoneticPr fontId="2"/>
  </si>
  <si>
    <t>県道29</t>
    <rPh sb="0" eb="2">
      <t>ケンドウ</t>
    </rPh>
    <phoneticPr fontId="2"/>
  </si>
  <si>
    <t>中島二丁目　S</t>
    <rPh sb="0" eb="5">
      <t>ナカジマニチョウメ</t>
    </rPh>
    <phoneticPr fontId="2"/>
  </si>
  <si>
    <t>網干大橋東詰　S</t>
    <rPh sb="0" eb="4">
      <t>アボシオオハシ</t>
    </rPh>
    <rPh sb="4" eb="6">
      <t>ヒガシヅメ</t>
    </rPh>
    <phoneticPr fontId="2"/>
  </si>
  <si>
    <t>王子橋東詰　S</t>
    <rPh sb="0" eb="3">
      <t>オウジバシ</t>
    </rPh>
    <rPh sb="3" eb="5">
      <t>ヒガシヅメ</t>
    </rPh>
    <phoneticPr fontId="2"/>
  </si>
  <si>
    <t>王子橋西詰　S</t>
    <rPh sb="0" eb="3">
      <t>オウジバシ</t>
    </rPh>
    <rPh sb="3" eb="5">
      <t>ニシヅ</t>
    </rPh>
    <phoneticPr fontId="2"/>
  </si>
  <si>
    <t>県道133</t>
    <rPh sb="0" eb="2">
      <t>ケンドウ</t>
    </rPh>
    <phoneticPr fontId="2"/>
  </si>
  <si>
    <t>県道441</t>
    <rPh sb="0" eb="2">
      <t>ケンドウ</t>
    </rPh>
    <phoneticPr fontId="2"/>
  </si>
  <si>
    <t>浦部　S</t>
    <rPh sb="0" eb="2">
      <t>ウラベ</t>
    </rPh>
    <phoneticPr fontId="2"/>
  </si>
  <si>
    <t>県道441(県道442)</t>
    <rPh sb="0" eb="2">
      <t>ケンドウ</t>
    </rPh>
    <rPh sb="6" eb="8">
      <t>ケンドウ</t>
    </rPh>
    <phoneticPr fontId="2"/>
  </si>
  <si>
    <t>突き当たり右折。県道442と合流</t>
    <rPh sb="0" eb="1">
      <t>ツ</t>
    </rPh>
    <rPh sb="2" eb="3">
      <t>ア</t>
    </rPh>
    <rPh sb="5" eb="7">
      <t>ウセツ</t>
    </rPh>
    <rPh sb="8" eb="10">
      <t>ケンドウ</t>
    </rPh>
    <rPh sb="14" eb="16">
      <t>ゴウリュウ</t>
    </rPh>
    <phoneticPr fontId="2"/>
  </si>
  <si>
    <t>山津屋　S</t>
    <rPh sb="0" eb="3">
      <t>ヤマツヤ</t>
    </rPh>
    <phoneticPr fontId="2"/>
  </si>
  <si>
    <t>県道442</t>
    <rPh sb="0" eb="2">
      <t>ケンドウ</t>
    </rPh>
    <phoneticPr fontId="2"/>
  </si>
  <si>
    <t>県道441と分岐</t>
    <rPh sb="0" eb="2">
      <t>ケンドウ</t>
    </rPh>
    <rPh sb="6" eb="8">
      <t>ブンキ</t>
    </rPh>
    <phoneticPr fontId="2"/>
  </si>
  <si>
    <t>R2</t>
    <phoneticPr fontId="2"/>
  </si>
  <si>
    <t>県道121</t>
    <rPh sb="0" eb="2">
      <t>ケンドウ</t>
    </rPh>
    <phoneticPr fontId="2"/>
  </si>
  <si>
    <t>相生陸橋　S</t>
    <rPh sb="0" eb="4">
      <t>アイオイリッキョウ</t>
    </rPh>
    <phoneticPr fontId="2"/>
  </si>
  <si>
    <t>R250</t>
    <phoneticPr fontId="2"/>
  </si>
  <si>
    <t>ポート公園前　S</t>
    <rPh sb="3" eb="6">
      <t>コウエンマエ</t>
    </rPh>
    <phoneticPr fontId="2"/>
  </si>
  <si>
    <t>R250に合流して高取峠へ</t>
    <rPh sb="5" eb="7">
      <t>ゴウリュウ</t>
    </rPh>
    <rPh sb="9" eb="12">
      <t>タカトリトウゲ</t>
    </rPh>
    <phoneticPr fontId="2"/>
  </si>
  <si>
    <t>坂越橋東詰　S</t>
    <rPh sb="0" eb="2">
      <t>サカコ</t>
    </rPh>
    <rPh sb="2" eb="3">
      <t>ハシ</t>
    </rPh>
    <rPh sb="3" eb="5">
      <t>ヒガシヅメ</t>
    </rPh>
    <phoneticPr fontId="2"/>
  </si>
  <si>
    <t>直後の坂越橋西信号も左折（クランク直進）</t>
    <rPh sb="0" eb="2">
      <t>チョクゴ</t>
    </rPh>
    <rPh sb="3" eb="5">
      <t>サカコ</t>
    </rPh>
    <rPh sb="5" eb="6">
      <t>ハシ</t>
    </rPh>
    <rPh sb="6" eb="7">
      <t>ニシ</t>
    </rPh>
    <rPh sb="7" eb="9">
      <t>シンゴウ</t>
    </rPh>
    <rPh sb="10" eb="12">
      <t>サセツ</t>
    </rPh>
    <rPh sb="17" eb="19">
      <t>チョクシン</t>
    </rPh>
    <phoneticPr fontId="2"/>
  </si>
  <si>
    <t>通過チェック　セブン-イレブン播州赤穂駅前店</t>
    <rPh sb="0" eb="2">
      <t>ツウカ</t>
    </rPh>
    <rPh sb="15" eb="19">
      <t>バンシュウアコウ</t>
    </rPh>
    <rPh sb="19" eb="21">
      <t>エキマエ</t>
    </rPh>
    <rPh sb="21" eb="22">
      <t>ミセ</t>
    </rPh>
    <phoneticPr fontId="2"/>
  </si>
  <si>
    <t>塩屋惣門　S</t>
    <rPh sb="0" eb="4">
      <t>シオヤソウモン</t>
    </rPh>
    <phoneticPr fontId="2"/>
  </si>
  <si>
    <r>
      <t>これより</t>
    </r>
    <r>
      <rPr>
        <b/>
        <sz val="9"/>
        <color rgb="FFFF0000"/>
        <rFont val="ＭＳ Ｐゴシック"/>
        <family val="3"/>
        <charset val="128"/>
      </rPr>
      <t>岡山県</t>
    </r>
    <r>
      <rPr>
        <sz val="9"/>
        <rFont val="ＭＳ Ｐゴシック"/>
        <family val="3"/>
        <charset val="128"/>
      </rPr>
      <t>　標高85m</t>
    </r>
    <rPh sb="4" eb="6">
      <t>オカヤマ</t>
    </rPh>
    <rPh sb="6" eb="7">
      <t>ケン</t>
    </rPh>
    <rPh sb="8" eb="10">
      <t>ヒョウコウ</t>
    </rPh>
    <phoneticPr fontId="2"/>
  </si>
  <si>
    <t>市民センター前　S</t>
    <rPh sb="0" eb="2">
      <t>シミン</t>
    </rPh>
    <rPh sb="6" eb="7">
      <t>マエ</t>
    </rPh>
    <phoneticPr fontId="2"/>
  </si>
  <si>
    <t>突き当り左折</t>
    <rPh sb="0" eb="1">
      <t>ツ</t>
    </rPh>
    <rPh sb="2" eb="3">
      <t>アタ</t>
    </rPh>
    <rPh sb="4" eb="6">
      <t>サセツ</t>
    </rPh>
    <phoneticPr fontId="2"/>
  </si>
  <si>
    <t>R2</t>
    <phoneticPr fontId="2"/>
  </si>
  <si>
    <t>R2合流</t>
    <rPh sb="2" eb="4">
      <t>ゴウリュウ</t>
    </rPh>
    <phoneticPr fontId="2"/>
  </si>
  <si>
    <t>伊部東　S</t>
    <rPh sb="0" eb="2">
      <t>イベ</t>
    </rPh>
    <rPh sb="2" eb="3">
      <t>ヒガシ</t>
    </rPh>
    <phoneticPr fontId="2"/>
  </si>
  <si>
    <t>県道69</t>
    <rPh sb="0" eb="2">
      <t>ケンドウ</t>
    </rPh>
    <phoneticPr fontId="2"/>
  </si>
  <si>
    <r>
      <t>左のR28へ　</t>
    </r>
    <r>
      <rPr>
        <b/>
        <sz val="9"/>
        <color rgb="FFFF0000"/>
        <rFont val="ＭＳ Ｐゴシック"/>
        <family val="3"/>
        <charset val="128"/>
      </rPr>
      <t>R2離脱</t>
    </r>
    <rPh sb="0" eb="1">
      <t>ヒダリ</t>
    </rPh>
    <rPh sb="9" eb="11">
      <t>リダツ</t>
    </rPh>
    <phoneticPr fontId="2"/>
  </si>
  <si>
    <r>
      <t>高松400のルートに入る　</t>
    </r>
    <r>
      <rPr>
        <b/>
        <sz val="9"/>
        <color rgb="FFFF0000"/>
        <rFont val="ＭＳ Ｐゴシック"/>
        <family val="3"/>
        <charset val="128"/>
      </rPr>
      <t>R2離脱</t>
    </r>
    <rPh sb="0" eb="2">
      <t>タカマツ</t>
    </rPh>
    <rPh sb="10" eb="11">
      <t>ハイ</t>
    </rPh>
    <rPh sb="15" eb="17">
      <t>リダツ</t>
    </rPh>
    <phoneticPr fontId="2"/>
  </si>
  <si>
    <t>R2離脱</t>
    <rPh sb="2" eb="4">
      <t>リダツ</t>
    </rPh>
    <phoneticPr fontId="2"/>
  </si>
  <si>
    <t>県道83</t>
    <rPh sb="0" eb="2">
      <t>ケンドウ</t>
    </rPh>
    <phoneticPr fontId="2"/>
  </si>
  <si>
    <t>右サークルK　JR赤穂線を渡る</t>
    <rPh sb="0" eb="1">
      <t>ミギ</t>
    </rPh>
    <rPh sb="9" eb="12">
      <t>アコウセン</t>
    </rPh>
    <rPh sb="13" eb="14">
      <t>ワタ</t>
    </rPh>
    <phoneticPr fontId="2"/>
  </si>
  <si>
    <t>R250</t>
    <phoneticPr fontId="2"/>
  </si>
  <si>
    <t>R250合流</t>
    <rPh sb="4" eb="6">
      <t>ゴウリュウ</t>
    </rPh>
    <phoneticPr fontId="2"/>
  </si>
  <si>
    <t>R2は走らない（岡山バイパス）</t>
    <rPh sb="3" eb="4">
      <t>ハシ</t>
    </rPh>
    <rPh sb="8" eb="10">
      <t>オカヤマ</t>
    </rPh>
    <phoneticPr fontId="2"/>
  </si>
  <si>
    <t>原尾島　S</t>
    <rPh sb="0" eb="3">
      <t>ハラオジマ</t>
    </rPh>
    <phoneticPr fontId="2"/>
  </si>
  <si>
    <t>津山（R53)　新見（R180)方面
白抜き観光標識　後楽園→　岡山駅→</t>
    <rPh sb="0" eb="2">
      <t>ツヤマ</t>
    </rPh>
    <rPh sb="8" eb="10">
      <t>ニイミ</t>
    </rPh>
    <rPh sb="16" eb="18">
      <t>ホウメン</t>
    </rPh>
    <rPh sb="19" eb="21">
      <t>シロヌ</t>
    </rPh>
    <rPh sb="22" eb="26">
      <t>カンコウヒョウシキ</t>
    </rPh>
    <rPh sb="27" eb="30">
      <t>コウラクエン</t>
    </rPh>
    <rPh sb="32" eb="35">
      <t>オカヤマエキ</t>
    </rPh>
    <phoneticPr fontId="2"/>
  </si>
  <si>
    <t>R53→R180</t>
    <phoneticPr fontId="2"/>
  </si>
  <si>
    <t>R180</t>
    <phoneticPr fontId="2"/>
  </si>
  <si>
    <t>途中から高松400のルートに合流</t>
    <rPh sb="0" eb="2">
      <t>トチュウ</t>
    </rPh>
    <rPh sb="4" eb="6">
      <t>タカマツ</t>
    </rPh>
    <rPh sb="14" eb="16">
      <t>ゴウリュウ</t>
    </rPh>
    <phoneticPr fontId="2"/>
  </si>
  <si>
    <t>加茂　S</t>
    <rPh sb="0" eb="2">
      <t>カモ</t>
    </rPh>
    <phoneticPr fontId="2"/>
  </si>
  <si>
    <t>県道270</t>
    <rPh sb="0" eb="2">
      <t>ケンドウ</t>
    </rPh>
    <phoneticPr fontId="2"/>
  </si>
  <si>
    <t>清音方面へ
白抜き観光標識　←吉備路</t>
    <rPh sb="0" eb="2">
      <t>キヨネ</t>
    </rPh>
    <rPh sb="2" eb="4">
      <t>ホウメン</t>
    </rPh>
    <rPh sb="6" eb="8">
      <t>シロヌ</t>
    </rPh>
    <rPh sb="9" eb="13">
      <t>カンコウヒョウシキ</t>
    </rPh>
    <rPh sb="15" eb="18">
      <t>キビジ</t>
    </rPh>
    <phoneticPr fontId="2"/>
  </si>
  <si>
    <t>合流</t>
    <rPh sb="0" eb="2">
      <t>ゴウリュウ</t>
    </rPh>
    <phoneticPr fontId="2"/>
  </si>
  <si>
    <t>R486</t>
    <phoneticPr fontId="2"/>
  </si>
  <si>
    <t>逆Y字</t>
    <rPh sb="0" eb="1">
      <t>ギャク</t>
    </rPh>
    <rPh sb="2" eb="3">
      <t>ジ</t>
    </rPh>
    <phoneticPr fontId="2"/>
  </si>
  <si>
    <t>高梁川の土手に登ってR486と合流</t>
    <rPh sb="0" eb="3">
      <t>タカハシガワ</t>
    </rPh>
    <rPh sb="4" eb="6">
      <t>ドテ</t>
    </rPh>
    <rPh sb="7" eb="8">
      <t>ノボ</t>
    </rPh>
    <rPh sb="15" eb="17">
      <t>ゴウリュウ</t>
    </rPh>
    <phoneticPr fontId="2"/>
  </si>
  <si>
    <t>川辺橋わたらないで通過</t>
    <rPh sb="0" eb="3">
      <t>カワベバシ</t>
    </rPh>
    <rPh sb="9" eb="11">
      <t>ツウカ</t>
    </rPh>
    <phoneticPr fontId="2"/>
  </si>
  <si>
    <t>自転車・歩行者専用の旧川辺橋を渡る</t>
    <rPh sb="0" eb="3">
      <t>ジテンシャ</t>
    </rPh>
    <rPh sb="4" eb="7">
      <t>ホコウシャ</t>
    </rPh>
    <rPh sb="7" eb="9">
      <t>センヨウ</t>
    </rPh>
    <rPh sb="10" eb="14">
      <t>キュウカワベバシ</t>
    </rPh>
    <rPh sb="15" eb="16">
      <t>ワタ</t>
    </rPh>
    <phoneticPr fontId="2"/>
  </si>
  <si>
    <t>川辺橋東　S</t>
    <rPh sb="0" eb="3">
      <t>カワベバシ</t>
    </rPh>
    <rPh sb="3" eb="4">
      <t>ヒガシ</t>
    </rPh>
    <phoneticPr fontId="2"/>
  </si>
  <si>
    <t>ト字路</t>
    <rPh sb="1" eb="3">
      <t>ジロ</t>
    </rPh>
    <phoneticPr fontId="2"/>
  </si>
  <si>
    <t>左降りる</t>
    <rPh sb="0" eb="1">
      <t>ヒダリ</t>
    </rPh>
    <rPh sb="1" eb="2">
      <t>オ</t>
    </rPh>
    <phoneticPr fontId="2"/>
  </si>
  <si>
    <t>十字路</t>
    <rPh sb="0" eb="3">
      <t>ジュウジロ</t>
    </rPh>
    <phoneticPr fontId="2"/>
  </si>
  <si>
    <t>四叉路</t>
    <rPh sb="0" eb="3">
      <t>ヨンサロ</t>
    </rPh>
    <phoneticPr fontId="2"/>
  </si>
  <si>
    <t>旧川辺橋を渡ったら左奥の道から土手を降りる
その後すぐ道なり右折</t>
    <rPh sb="0" eb="4">
      <t>キュウカワベバシ</t>
    </rPh>
    <rPh sb="5" eb="6">
      <t>ワタ</t>
    </rPh>
    <rPh sb="9" eb="11">
      <t>ヒダリオク</t>
    </rPh>
    <rPh sb="12" eb="13">
      <t>ミチ</t>
    </rPh>
    <rPh sb="15" eb="17">
      <t>ドテ</t>
    </rPh>
    <rPh sb="18" eb="19">
      <t>オ</t>
    </rPh>
    <rPh sb="24" eb="25">
      <t>ゴ</t>
    </rPh>
    <rPh sb="27" eb="28">
      <t>ミチ</t>
    </rPh>
    <rPh sb="30" eb="32">
      <t>ウセツ</t>
    </rPh>
    <phoneticPr fontId="2"/>
  </si>
  <si>
    <t>R486</t>
    <phoneticPr fontId="2"/>
  </si>
  <si>
    <t>R486と合流</t>
    <rPh sb="5" eb="7">
      <t>ゴウリュウ</t>
    </rPh>
    <phoneticPr fontId="2"/>
  </si>
  <si>
    <t>R486（山陽道）</t>
    <phoneticPr fontId="2"/>
  </si>
  <si>
    <t>畑丘S</t>
    <rPh sb="0" eb="1">
      <t>ハタケ</t>
    </rPh>
    <rPh sb="1" eb="2">
      <t>オカ</t>
    </rPh>
    <phoneticPr fontId="2"/>
  </si>
  <si>
    <t>PC1　ローソン Ｌ 井原駅前通</t>
    <phoneticPr fontId="2"/>
  </si>
  <si>
    <t>R486</t>
    <phoneticPr fontId="2"/>
  </si>
  <si>
    <t>R313（R486)</t>
    <phoneticPr fontId="2"/>
  </si>
  <si>
    <t>R313と合流（重複区間）</t>
    <rPh sb="5" eb="7">
      <t>ゴウリュウ</t>
    </rPh>
    <rPh sb="8" eb="12">
      <t>チョウフククカン</t>
    </rPh>
    <phoneticPr fontId="2"/>
  </si>
  <si>
    <t>薬師　S</t>
    <rPh sb="0" eb="2">
      <t>クスシ</t>
    </rPh>
    <phoneticPr fontId="2"/>
  </si>
  <si>
    <t>下出部中央　S</t>
    <rPh sb="0" eb="2">
      <t>シモイデ</t>
    </rPh>
    <rPh sb="2" eb="3">
      <t>ブ</t>
    </rPh>
    <rPh sb="3" eb="5">
      <t>チュウオウ</t>
    </rPh>
    <phoneticPr fontId="2"/>
  </si>
  <si>
    <t>国分寺前　S</t>
    <rPh sb="0" eb="4">
      <t>コクブンジマエ</t>
    </rPh>
    <phoneticPr fontId="2"/>
  </si>
  <si>
    <t>県道181</t>
    <rPh sb="0" eb="2">
      <t>ケンドウ</t>
    </rPh>
    <phoneticPr fontId="2"/>
  </si>
  <si>
    <t>左手　デイリー</t>
    <rPh sb="0" eb="2">
      <t>ヒダリテ</t>
    </rPh>
    <phoneticPr fontId="2"/>
  </si>
  <si>
    <t>左合流</t>
    <rPh sb="0" eb="3">
      <t>ヒダリゴウリュウ</t>
    </rPh>
    <phoneticPr fontId="2"/>
  </si>
  <si>
    <t>T字路</t>
    <rPh sb="1" eb="3">
      <t>ジロ</t>
    </rPh>
    <phoneticPr fontId="2"/>
  </si>
  <si>
    <t>県道181→市道</t>
    <rPh sb="0" eb="2">
      <t>ケンドウ</t>
    </rPh>
    <rPh sb="6" eb="8">
      <t>シドウ</t>
    </rPh>
    <phoneticPr fontId="2"/>
  </si>
  <si>
    <t>引き続き道なりに西に進む</t>
    <rPh sb="0" eb="1">
      <t>ヒ</t>
    </rPh>
    <rPh sb="2" eb="3">
      <t>ツヅ</t>
    </rPh>
    <rPh sb="4" eb="5">
      <t>ミチ</t>
    </rPh>
    <rPh sb="8" eb="9">
      <t>ニシ</t>
    </rPh>
    <rPh sb="10" eb="11">
      <t>スス</t>
    </rPh>
    <phoneticPr fontId="2"/>
  </si>
  <si>
    <t>戸手高校入口　S</t>
    <rPh sb="0" eb="2">
      <t>トデ</t>
    </rPh>
    <rPh sb="2" eb="4">
      <t>コウコウ</t>
    </rPh>
    <rPh sb="4" eb="6">
      <t>イリグチ</t>
    </rPh>
    <phoneticPr fontId="2"/>
  </si>
  <si>
    <t>JR福塩線を通過後に西進
右奥　セブン-イレブン</t>
    <rPh sb="2" eb="5">
      <t>フクエンセン</t>
    </rPh>
    <rPh sb="6" eb="8">
      <t>ツウカ</t>
    </rPh>
    <rPh sb="8" eb="9">
      <t>ゴ</t>
    </rPh>
    <rPh sb="10" eb="12">
      <t>セイシン</t>
    </rPh>
    <rPh sb="13" eb="15">
      <t>ミギオク</t>
    </rPh>
    <phoneticPr fontId="2"/>
  </si>
  <si>
    <t>R486（市バイパス）</t>
    <rPh sb="5" eb="6">
      <t>イチ</t>
    </rPh>
    <phoneticPr fontId="2"/>
  </si>
  <si>
    <t>バイパスに入ること</t>
    <rPh sb="5" eb="6">
      <t>ハイ</t>
    </rPh>
    <phoneticPr fontId="2"/>
  </si>
  <si>
    <t>三原インター入口　S</t>
    <rPh sb="0" eb="2">
      <t>ミハラ</t>
    </rPh>
    <rPh sb="6" eb="7">
      <t>イ</t>
    </rPh>
    <rPh sb="7" eb="8">
      <t>グチ</t>
    </rPh>
    <phoneticPr fontId="2"/>
  </si>
  <si>
    <t>標高236m</t>
    <rPh sb="0" eb="2">
      <t>ヒョウコウ</t>
    </rPh>
    <phoneticPr fontId="2"/>
  </si>
  <si>
    <t>┤字路</t>
    <rPh sb="0" eb="3">
      <t>ケイセンジロ</t>
    </rPh>
    <phoneticPr fontId="2"/>
  </si>
  <si>
    <t>R486をトレースすること</t>
    <phoneticPr fontId="2"/>
  </si>
  <si>
    <t>県道50</t>
    <rPh sb="0" eb="2">
      <t>ケンドウ</t>
    </rPh>
    <phoneticPr fontId="2"/>
  </si>
  <si>
    <r>
      <t>標高319m　R486を直進
左下の田んぼに降りる県道50に進まないこと</t>
    </r>
    <r>
      <rPr>
        <b/>
        <sz val="9"/>
        <color rgb="FFFF0000"/>
        <rFont val="ＭＳ Ｐゴシック"/>
        <family val="3"/>
        <charset val="128"/>
      </rPr>
      <t>（悪路通行困難）</t>
    </r>
    <rPh sb="0" eb="2">
      <t>ヒョウコウ</t>
    </rPh>
    <rPh sb="12" eb="14">
      <t>チョクシン</t>
    </rPh>
    <rPh sb="15" eb="17">
      <t>ヒダリシタ</t>
    </rPh>
    <rPh sb="18" eb="19">
      <t>タ</t>
    </rPh>
    <rPh sb="22" eb="23">
      <t>オ</t>
    </rPh>
    <rPh sb="25" eb="27">
      <t>ケンドウ</t>
    </rPh>
    <rPh sb="30" eb="31">
      <t>スス</t>
    </rPh>
    <rPh sb="37" eb="39">
      <t>アクロ</t>
    </rPh>
    <rPh sb="39" eb="43">
      <t>ツウコウコンナン</t>
    </rPh>
    <phoneticPr fontId="2"/>
  </si>
  <si>
    <t>高速道路沿いの県道50へ</t>
    <rPh sb="0" eb="4">
      <t>コウソクドウロ</t>
    </rPh>
    <rPh sb="4" eb="5">
      <t>ゾ</t>
    </rPh>
    <rPh sb="7" eb="9">
      <t>ケンドウ</t>
    </rPh>
    <phoneticPr fontId="2"/>
  </si>
  <si>
    <t>R2</t>
    <phoneticPr fontId="2"/>
  </si>
  <si>
    <t>仏通寺入口　S</t>
    <rPh sb="0" eb="3">
      <t>ブッツウジ</t>
    </rPh>
    <rPh sb="3" eb="4">
      <t>イ</t>
    </rPh>
    <rPh sb="4" eb="5">
      <t>グチ</t>
    </rPh>
    <phoneticPr fontId="2"/>
  </si>
  <si>
    <t>北方入口　S</t>
    <rPh sb="0" eb="2">
      <t>キタカタ</t>
    </rPh>
    <rPh sb="2" eb="3">
      <t>イ</t>
    </rPh>
    <rPh sb="3" eb="4">
      <t>グチ</t>
    </rPh>
    <phoneticPr fontId="2"/>
  </si>
  <si>
    <t>県道59</t>
    <rPh sb="0" eb="2">
      <t>ケンドウ</t>
    </rPh>
    <phoneticPr fontId="2"/>
  </si>
  <si>
    <t>ローソン通過後　右手ENEOS</t>
    <rPh sb="4" eb="7">
      <t>ツウカゴ</t>
    </rPh>
    <rPh sb="8" eb="10">
      <t>ミギテ</t>
    </rPh>
    <phoneticPr fontId="2"/>
  </si>
  <si>
    <t>桧山　S</t>
    <rPh sb="0" eb="2">
      <t>ヒヤマ</t>
    </rPh>
    <phoneticPr fontId="2"/>
  </si>
  <si>
    <t>藤田沖　S</t>
    <rPh sb="0" eb="2">
      <t>フジタ</t>
    </rPh>
    <rPh sb="2" eb="3">
      <t>オキ</t>
    </rPh>
    <phoneticPr fontId="2"/>
  </si>
  <si>
    <t>R375通過</t>
    <rPh sb="4" eb="6">
      <t>ツウカ</t>
    </rPh>
    <phoneticPr fontId="2"/>
  </si>
  <si>
    <t>仲伏沖　S</t>
    <rPh sb="0" eb="1">
      <t>ナカ</t>
    </rPh>
    <rPh sb="1" eb="2">
      <t>フ</t>
    </rPh>
    <rPh sb="2" eb="3">
      <t>オキ</t>
    </rPh>
    <phoneticPr fontId="2"/>
  </si>
  <si>
    <t>R2</t>
    <phoneticPr fontId="2"/>
  </si>
  <si>
    <t>R2合流（R486終点）</t>
    <rPh sb="2" eb="4">
      <t>ゴウリュウ</t>
    </rPh>
    <phoneticPr fontId="2"/>
  </si>
  <si>
    <t>溝迫　S</t>
    <rPh sb="0" eb="2">
      <t>ミゾサコ</t>
    </rPh>
    <phoneticPr fontId="2"/>
  </si>
  <si>
    <t>志和インター入口　S</t>
    <rPh sb="0" eb="2">
      <t>シワ</t>
    </rPh>
    <rPh sb="6" eb="8">
      <t>イリグチ</t>
    </rPh>
    <phoneticPr fontId="2"/>
  </si>
  <si>
    <t>R2をトレース</t>
    <phoneticPr fontId="2"/>
  </si>
  <si>
    <t>安芸山陽道(県道274)</t>
    <rPh sb="0" eb="5">
      <t>アキサンヨウドウ</t>
    </rPh>
    <phoneticPr fontId="2"/>
  </si>
  <si>
    <r>
      <t>R2離脱</t>
    </r>
    <r>
      <rPr>
        <sz val="9"/>
        <rFont val="ＭＳ Ｐゴシック"/>
        <family val="3"/>
        <charset val="128"/>
      </rPr>
      <t>　安芸山陽道へ</t>
    </r>
    <rPh sb="2" eb="4">
      <t>リダツ</t>
    </rPh>
    <rPh sb="5" eb="10">
      <t>アキサンヨウドウ</t>
    </rPh>
    <phoneticPr fontId="2"/>
  </si>
  <si>
    <t>瀬野大橋東詰　S</t>
    <rPh sb="0" eb="4">
      <t>セノオオハシ</t>
    </rPh>
    <rPh sb="4" eb="6">
      <t>ヒガシヅメ</t>
    </rPh>
    <phoneticPr fontId="2"/>
  </si>
  <si>
    <t>安芸山陽道(県道151)</t>
    <rPh sb="0" eb="5">
      <t>アキサンヨウドウ</t>
    </rPh>
    <phoneticPr fontId="2"/>
  </si>
  <si>
    <t>県道151と合流
このポイントを左折するとセブン-イレブンと海田市駅</t>
    <rPh sb="0" eb="2">
      <t>ケンドウ</t>
    </rPh>
    <rPh sb="6" eb="8">
      <t>ゴウリュウ</t>
    </rPh>
    <rPh sb="16" eb="18">
      <t>サセツ</t>
    </rPh>
    <rPh sb="30" eb="34">
      <t>カイタイチエキ</t>
    </rPh>
    <phoneticPr fontId="2"/>
  </si>
  <si>
    <t>県道274と分岐
左　広島船越郵便局</t>
    <rPh sb="0" eb="2">
      <t>ケンドウ</t>
    </rPh>
    <rPh sb="6" eb="8">
      <t>ブンキ</t>
    </rPh>
    <rPh sb="9" eb="10">
      <t>ヒダリ</t>
    </rPh>
    <rPh sb="11" eb="13">
      <t>ヒロシマ</t>
    </rPh>
    <rPh sb="13" eb="15">
      <t>フナコシ</t>
    </rPh>
    <rPh sb="15" eb="18">
      <t>ユウビンキョク</t>
    </rPh>
    <phoneticPr fontId="2"/>
  </si>
  <si>
    <t>道なりに進む（直進隘路に侵入しない。どっちも狭いが……）</t>
    <rPh sb="0" eb="1">
      <t>ミチ</t>
    </rPh>
    <rPh sb="4" eb="5">
      <t>スス</t>
    </rPh>
    <rPh sb="7" eb="9">
      <t>チョクシン</t>
    </rPh>
    <rPh sb="9" eb="11">
      <t>アイロ</t>
    </rPh>
    <rPh sb="12" eb="14">
      <t>シンニュウ</t>
    </rPh>
    <rPh sb="22" eb="23">
      <t>セマ</t>
    </rPh>
    <phoneticPr fontId="2"/>
  </si>
  <si>
    <t>船越峠</t>
    <rPh sb="0" eb="3">
      <t>フナコシトウゲ</t>
    </rPh>
    <phoneticPr fontId="2"/>
  </si>
  <si>
    <t>福浦峠</t>
    <phoneticPr fontId="2"/>
  </si>
  <si>
    <t>標高50m
これより2車線</t>
    <rPh sb="0" eb="2">
      <t>ヒョウコウ</t>
    </rPh>
    <rPh sb="11" eb="13">
      <t>シャセン</t>
    </rPh>
    <phoneticPr fontId="2"/>
  </si>
  <si>
    <t>県道84→県道70</t>
    <rPh sb="0" eb="2">
      <t>ケンドウ</t>
    </rPh>
    <rPh sb="5" eb="7">
      <t>ケンドウ</t>
    </rPh>
    <phoneticPr fontId="2"/>
  </si>
  <si>
    <t>永田　S</t>
    <rPh sb="0" eb="2">
      <t>ナガタ</t>
    </rPh>
    <phoneticPr fontId="2"/>
  </si>
  <si>
    <t>県道151と分岐</t>
    <rPh sb="0" eb="2">
      <t>ケンドウ</t>
    </rPh>
    <rPh sb="6" eb="8">
      <t>ブンキ</t>
    </rPh>
    <phoneticPr fontId="2"/>
  </si>
  <si>
    <t>県道70</t>
    <rPh sb="0" eb="2">
      <t>ケンドウ</t>
    </rPh>
    <phoneticPr fontId="2"/>
  </si>
  <si>
    <t>猿猴橋南詰　S</t>
    <rPh sb="3" eb="5">
      <t>ミナミヅメ</t>
    </rPh>
    <phoneticPr fontId="2"/>
  </si>
  <si>
    <t>駅前通り</t>
    <rPh sb="0" eb="3">
      <t>エキマエドオリ</t>
    </rPh>
    <phoneticPr fontId="2"/>
  </si>
  <si>
    <t>駅前大橋南詰　S</t>
  </si>
  <si>
    <t>駅前大橋南詰　S</t>
    <rPh sb="0" eb="4">
      <t>エキマエオオハシ</t>
    </rPh>
    <rPh sb="4" eb="6">
      <t>ミナミヅメ</t>
    </rPh>
    <phoneticPr fontId="2"/>
  </si>
  <si>
    <t>松川町　S</t>
  </si>
  <si>
    <t>松川町　S</t>
    <rPh sb="0" eb="3">
      <t>マツカワチョウ</t>
    </rPh>
    <phoneticPr fontId="2"/>
  </si>
  <si>
    <t>平和大通り</t>
    <rPh sb="0" eb="4">
      <t>ヘイワオオドオ</t>
    </rPh>
    <phoneticPr fontId="2"/>
  </si>
  <si>
    <t>田中町　S</t>
  </si>
  <si>
    <t>田中町　S</t>
    <rPh sb="0" eb="3">
      <t>タナカチョウ</t>
    </rPh>
    <phoneticPr fontId="2"/>
  </si>
  <si>
    <t>平和公園前　S</t>
  </si>
  <si>
    <t>平和公園前　S</t>
    <rPh sb="0" eb="5">
      <t>ヘイワコウエンマエ</t>
    </rPh>
    <phoneticPr fontId="2"/>
  </si>
  <si>
    <t>世界遺産　平和記念公園</t>
    <rPh sb="0" eb="4">
      <t>セカイイサン</t>
    </rPh>
    <rPh sb="5" eb="11">
      <t>ヘイワキネンコウエン</t>
    </rPh>
    <phoneticPr fontId="2"/>
  </si>
  <si>
    <t>新己斐橋西詰　S</t>
  </si>
  <si>
    <t>新己斐橋西詰　S</t>
    <rPh sb="0" eb="1">
      <t>シン</t>
    </rPh>
    <rPh sb="3" eb="4">
      <t>バシ</t>
    </rPh>
    <rPh sb="4" eb="6">
      <t>ニシヅ</t>
    </rPh>
    <phoneticPr fontId="2"/>
  </si>
  <si>
    <t>JR/広電　西広島まで進むと行き過ぎ
川沿いを進む</t>
    <rPh sb="3" eb="5">
      <t>ヒロデン</t>
    </rPh>
    <rPh sb="6" eb="9">
      <t>ニシヒロシマ</t>
    </rPh>
    <rPh sb="11" eb="12">
      <t>スス</t>
    </rPh>
    <rPh sb="14" eb="15">
      <t>イ</t>
    </rPh>
    <rPh sb="16" eb="17">
      <t>ス</t>
    </rPh>
    <rPh sb="19" eb="21">
      <t>カワゾ</t>
    </rPh>
    <rPh sb="23" eb="24">
      <t>スス</t>
    </rPh>
    <phoneticPr fontId="2"/>
  </si>
  <si>
    <t>扇一丁目　S</t>
    <rPh sb="0" eb="4">
      <t>オウギイッチョウメ</t>
    </rPh>
    <phoneticPr fontId="2"/>
  </si>
  <si>
    <t>庚午橋西詰　S</t>
  </si>
  <si>
    <t>庚午橋西詰　S</t>
    <rPh sb="3" eb="5">
      <t>ニシヅ</t>
    </rPh>
    <phoneticPr fontId="2"/>
  </si>
  <si>
    <t>これより中央分離帯あり</t>
    <rPh sb="4" eb="9">
      <t>チュウオウブンリタイ</t>
    </rPh>
    <phoneticPr fontId="2"/>
  </si>
  <si>
    <t>県道247</t>
    <rPh sb="0" eb="2">
      <t>ケンドウ</t>
    </rPh>
    <phoneticPr fontId="2"/>
  </si>
  <si>
    <t>国道2号方面</t>
    <rPh sb="0" eb="2">
      <t>コクドウ</t>
    </rPh>
    <rPh sb="3" eb="4">
      <t>ゴウ</t>
    </rPh>
    <rPh sb="4" eb="6">
      <t>ホウメン</t>
    </rPh>
    <phoneticPr fontId="2"/>
  </si>
  <si>
    <t>県道247（側道）</t>
    <rPh sb="0" eb="2">
      <t>ケンドウ</t>
    </rPh>
    <rPh sb="6" eb="8">
      <t>ソクドウ</t>
    </rPh>
    <phoneticPr fontId="2"/>
  </si>
  <si>
    <t>側道</t>
    <rPh sb="0" eb="2">
      <t>ソクドウ</t>
    </rPh>
    <phoneticPr fontId="2"/>
  </si>
  <si>
    <t>串戸陸橋（南）　S</t>
    <rPh sb="0" eb="1">
      <t>クシ</t>
    </rPh>
    <rPh sb="1" eb="2">
      <t>ト</t>
    </rPh>
    <rPh sb="2" eb="4">
      <t>リッキョウ</t>
    </rPh>
    <rPh sb="5" eb="6">
      <t>ミナミ</t>
    </rPh>
    <phoneticPr fontId="2"/>
  </si>
  <si>
    <t>木材港南2番　S</t>
    <rPh sb="0" eb="2">
      <t>モクザイ</t>
    </rPh>
    <rPh sb="2" eb="3">
      <t>ミナト</t>
    </rPh>
    <rPh sb="3" eb="4">
      <t>ミナミ</t>
    </rPh>
    <rPh sb="5" eb="6">
      <t>バン</t>
    </rPh>
    <phoneticPr fontId="2"/>
  </si>
  <si>
    <t>側道へ進むこと</t>
    <rPh sb="0" eb="2">
      <t>ソクドウ</t>
    </rPh>
    <rPh sb="3" eb="4">
      <t>スス</t>
    </rPh>
    <phoneticPr fontId="2"/>
  </si>
  <si>
    <t>串戸　S</t>
  </si>
  <si>
    <t>串戸　S</t>
    <rPh sb="0" eb="1">
      <t>クシ</t>
    </rPh>
    <rPh sb="1" eb="2">
      <t>ト</t>
    </rPh>
    <phoneticPr fontId="2"/>
  </si>
  <si>
    <t>左側</t>
    <rPh sb="0" eb="2">
      <t>ヒダリガワ</t>
    </rPh>
    <phoneticPr fontId="2"/>
  </si>
  <si>
    <t>宮島口前　S</t>
    <rPh sb="0" eb="4">
      <t>ミヤジマグチマエ</t>
    </rPh>
    <phoneticPr fontId="2"/>
  </si>
  <si>
    <t>県道43</t>
    <rPh sb="0" eb="2">
      <t>ケンドウ</t>
    </rPh>
    <phoneticPr fontId="2"/>
  </si>
  <si>
    <t>宮島方面</t>
    <rPh sb="0" eb="2">
      <t>ミヤジマ</t>
    </rPh>
    <rPh sb="2" eb="4">
      <t>ホウメン</t>
    </rPh>
    <phoneticPr fontId="2"/>
  </si>
  <si>
    <t>栄橋南詰　S</t>
    <rPh sb="0" eb="2">
      <t>サカエバシ</t>
    </rPh>
    <rPh sb="2" eb="4">
      <t>ミナミヅメ</t>
    </rPh>
    <phoneticPr fontId="2"/>
  </si>
  <si>
    <r>
      <t>福山方面
井原鉄道と並走する。これより2km先で</t>
    </r>
    <r>
      <rPr>
        <b/>
        <sz val="9"/>
        <color rgb="FFFF0000"/>
        <rFont val="ＭＳ Ｐゴシック"/>
        <family val="3"/>
        <charset val="128"/>
      </rPr>
      <t>広島県</t>
    </r>
    <rPh sb="0" eb="4">
      <t>フクヤマホウメン</t>
    </rPh>
    <rPh sb="5" eb="9">
      <t>イバラテツドウ</t>
    </rPh>
    <rPh sb="10" eb="12">
      <t>ヘイソウ</t>
    </rPh>
    <rPh sb="22" eb="23">
      <t>サキ</t>
    </rPh>
    <rPh sb="24" eb="27">
      <t>ヒロシマケン</t>
    </rPh>
    <phoneticPr fontId="2"/>
  </si>
  <si>
    <t>川沿いを逸れる
（復路は広島大学ボート部前。一方通行なのでそこしか通れない）</t>
    <rPh sb="0" eb="1">
      <t>カワ</t>
    </rPh>
    <rPh sb="1" eb="2">
      <t>ソ</t>
    </rPh>
    <rPh sb="4" eb="5">
      <t>ソ</t>
    </rPh>
    <rPh sb="9" eb="11">
      <t>フクロ</t>
    </rPh>
    <rPh sb="12" eb="16">
      <t>ヒロシマダイガク</t>
    </rPh>
    <rPh sb="19" eb="21">
      <t>ブマエ</t>
    </rPh>
    <rPh sb="22" eb="26">
      <t>イッポウツウコウ</t>
    </rPh>
    <rPh sb="33" eb="34">
      <t>トオ</t>
    </rPh>
    <phoneticPr fontId="2"/>
  </si>
  <si>
    <t>錦見　S</t>
    <rPh sb="0" eb="2">
      <t>ニシキミ</t>
    </rPh>
    <phoneticPr fontId="2"/>
  </si>
  <si>
    <t>岩国市上多田　S</t>
    <rPh sb="0" eb="3">
      <t>イワクニシ</t>
    </rPh>
    <rPh sb="3" eb="4">
      <t>ウエ</t>
    </rPh>
    <rPh sb="4" eb="5">
      <t>タ</t>
    </rPh>
    <rPh sb="5" eb="6">
      <t>ダ</t>
    </rPh>
    <phoneticPr fontId="2"/>
  </si>
  <si>
    <t>左手前ポプラ　道なりになっていないので渡り辛い
R2をトレースすること</t>
    <rPh sb="0" eb="1">
      <t>ヒダリ</t>
    </rPh>
    <rPh sb="1" eb="3">
      <t>テマエ</t>
    </rPh>
    <rPh sb="7" eb="8">
      <t>ミチ</t>
    </rPh>
    <rPh sb="19" eb="20">
      <t>ワタ</t>
    </rPh>
    <rPh sb="21" eb="22">
      <t>ヅラ</t>
    </rPh>
    <phoneticPr fontId="2"/>
  </si>
  <si>
    <t>R187</t>
    <phoneticPr fontId="2"/>
  </si>
  <si>
    <t>錦橋　S</t>
    <rPh sb="0" eb="2">
      <t>ニシキバシ</t>
    </rPh>
    <phoneticPr fontId="2"/>
  </si>
  <si>
    <t>┤字路　S</t>
    <rPh sb="0" eb="3">
      <t>ケイセンジロ</t>
    </rPh>
    <phoneticPr fontId="2"/>
  </si>
  <si>
    <t>標高84m
このポイントを左折すると錦町中心街　</t>
    <rPh sb="0" eb="2">
      <t>ヒョウコウ</t>
    </rPh>
    <rPh sb="13" eb="15">
      <t>サセツ</t>
    </rPh>
    <rPh sb="18" eb="20">
      <t>ニシキチョウ</t>
    </rPh>
    <rPh sb="20" eb="23">
      <t>チュウシンガイ</t>
    </rPh>
    <phoneticPr fontId="2"/>
  </si>
  <si>
    <t>傍示ヶ峠</t>
    <phoneticPr fontId="2"/>
  </si>
  <si>
    <r>
      <t>標高379m　これより</t>
    </r>
    <r>
      <rPr>
        <b/>
        <sz val="9"/>
        <color rgb="FFFF0000"/>
        <rFont val="ＭＳ Ｐゴシック"/>
        <family val="3"/>
        <charset val="128"/>
      </rPr>
      <t>島根県</t>
    </r>
    <r>
      <rPr>
        <sz val="9"/>
        <rFont val="ＭＳ Ｐゴシック"/>
        <family val="3"/>
        <charset val="128"/>
      </rPr>
      <t xml:space="preserve">
左手　山賊砦　周辺自販機多数</t>
    </r>
    <rPh sb="0" eb="2">
      <t>ヒョウコウ</t>
    </rPh>
    <rPh sb="11" eb="14">
      <t>シマネケン</t>
    </rPh>
    <rPh sb="15" eb="17">
      <t>ヒダリテ</t>
    </rPh>
    <rPh sb="18" eb="21">
      <t>サンゾクトリデ</t>
    </rPh>
    <rPh sb="22" eb="29">
      <t>シュウヘンジハンキタスウ</t>
    </rPh>
    <phoneticPr fontId="2"/>
  </si>
  <si>
    <t>標高187m　右奥　道の駅かきのきむら
県境からここまで下り、これより登り　</t>
    <rPh sb="0" eb="2">
      <t>ヒョウコウ</t>
    </rPh>
    <rPh sb="7" eb="9">
      <t>ミギオク</t>
    </rPh>
    <rPh sb="10" eb="11">
      <t>ミチ</t>
    </rPh>
    <rPh sb="12" eb="13">
      <t>エキ</t>
    </rPh>
    <rPh sb="20" eb="22">
      <t>ケンキョウ</t>
    </rPh>
    <rPh sb="28" eb="29">
      <t>クダ</t>
    </rPh>
    <rPh sb="35" eb="36">
      <t>ノボ</t>
    </rPh>
    <phoneticPr fontId="2"/>
  </si>
  <si>
    <t>県道226</t>
    <rPh sb="0" eb="2">
      <t>ケンドウ</t>
    </rPh>
    <phoneticPr fontId="2"/>
  </si>
  <si>
    <t>標高238m　津和野・国道9号方面</t>
    <rPh sb="0" eb="2">
      <t>ヒョウコウ</t>
    </rPh>
    <rPh sb="7" eb="10">
      <t>ツワノ</t>
    </rPh>
    <rPh sb="11" eb="13">
      <t>コクドウ</t>
    </rPh>
    <rPh sb="14" eb="15">
      <t>ゴウ</t>
    </rPh>
    <rPh sb="15" eb="17">
      <t>ホウメン</t>
    </rPh>
    <phoneticPr fontId="2"/>
  </si>
  <si>
    <t>緑資源幹線林道</t>
    <rPh sb="0" eb="3">
      <t>ミドリシゲン</t>
    </rPh>
    <rPh sb="3" eb="7">
      <t>カンセンリンドウ</t>
    </rPh>
    <phoneticPr fontId="2"/>
  </si>
  <si>
    <t>Y字路（ループ）</t>
    <rPh sb="1" eb="3">
      <t>ジロ</t>
    </rPh>
    <phoneticPr fontId="2"/>
  </si>
  <si>
    <t>標高584m</t>
    <rPh sb="0" eb="2">
      <t>ヒョウコウ</t>
    </rPh>
    <phoneticPr fontId="2"/>
  </si>
  <si>
    <t>唐人屋トンネル</t>
    <rPh sb="0" eb="2">
      <t>トウジン</t>
    </rPh>
    <rPh sb="2" eb="3">
      <t>ヤ</t>
    </rPh>
    <phoneticPr fontId="2"/>
  </si>
  <si>
    <t>標高472m　県道に合流</t>
    <rPh sb="0" eb="2">
      <t>ヒョウコウ</t>
    </rPh>
    <rPh sb="7" eb="9">
      <t>ケンドウ</t>
    </rPh>
    <rPh sb="10" eb="12">
      <t>ゴウリュウ</t>
    </rPh>
    <phoneticPr fontId="2"/>
  </si>
  <si>
    <t>標高272m　R9をまたいで大鳥居へ突入せよ</t>
    <rPh sb="0" eb="2">
      <t>ヒョウコウ</t>
    </rPh>
    <rPh sb="14" eb="17">
      <t>オオトリイ</t>
    </rPh>
    <rPh sb="18" eb="20">
      <t>トツニュウ</t>
    </rPh>
    <phoneticPr fontId="2"/>
  </si>
  <si>
    <t>標高159m</t>
    <rPh sb="0" eb="2">
      <t>ヒョウコウ</t>
    </rPh>
    <phoneticPr fontId="2"/>
  </si>
  <si>
    <t>県道13</t>
    <rPh sb="0" eb="2">
      <t>ケンドウ</t>
    </rPh>
    <phoneticPr fontId="2"/>
  </si>
  <si>
    <t>Y字路　S</t>
    <rPh sb="1" eb="3">
      <t>ジロ</t>
    </rPh>
    <phoneticPr fontId="2"/>
  </si>
  <si>
    <r>
      <t>このポイントを右直進すると</t>
    </r>
    <r>
      <rPr>
        <b/>
        <sz val="9"/>
        <color rgb="FFFF0000"/>
        <rFont val="ＭＳ Ｐゴシック"/>
        <family val="3"/>
        <charset val="128"/>
      </rPr>
      <t>津和野城下町</t>
    </r>
    <r>
      <rPr>
        <sz val="9"/>
        <rFont val="ＭＳ Ｐゴシック"/>
        <family val="3"/>
        <charset val="128"/>
      </rPr>
      <t>　</t>
    </r>
    <r>
      <rPr>
        <b/>
        <sz val="9"/>
        <color rgb="FFFF0000"/>
        <rFont val="ＭＳ Ｐゴシック"/>
        <family val="3"/>
        <charset val="128"/>
      </rPr>
      <t>殿町通り</t>
    </r>
    <rPh sb="7" eb="8">
      <t>ミギ</t>
    </rPh>
    <rPh sb="8" eb="10">
      <t>チョクシン</t>
    </rPh>
    <rPh sb="13" eb="16">
      <t>ツワノ</t>
    </rPh>
    <rPh sb="16" eb="19">
      <t>シロシタチョウ</t>
    </rPh>
    <rPh sb="20" eb="22">
      <t>デンチョウ</t>
    </rPh>
    <rPh sb="22" eb="23">
      <t>ドオ</t>
    </rPh>
    <phoneticPr fontId="2"/>
  </si>
  <si>
    <t>PC4　ポプラ津和野店</t>
    <rPh sb="7" eb="10">
      <t>ツワノ</t>
    </rPh>
    <rPh sb="10" eb="11">
      <t>テン</t>
    </rPh>
    <phoneticPr fontId="2"/>
  </si>
  <si>
    <t>市道→県道13</t>
    <rPh sb="0" eb="2">
      <t>シドウ</t>
    </rPh>
    <rPh sb="3" eb="5">
      <t>ケンドウ</t>
    </rPh>
    <phoneticPr fontId="2"/>
  </si>
  <si>
    <t>県道13</t>
    <rPh sb="0" eb="2">
      <t>ケンドウ</t>
    </rPh>
    <phoneticPr fontId="2"/>
  </si>
  <si>
    <t>道の駅なごみの里</t>
    <rPh sb="0" eb="1">
      <t>ミチ</t>
    </rPh>
    <rPh sb="2" eb="3">
      <t>エキ</t>
    </rPh>
    <rPh sb="7" eb="8">
      <t>サト</t>
    </rPh>
    <phoneticPr fontId="2"/>
  </si>
  <si>
    <t>温泉あり（10:00～21:00）</t>
    <rPh sb="0" eb="2">
      <t>オンセン</t>
    </rPh>
    <phoneticPr fontId="2"/>
  </si>
  <si>
    <t>馬草峠</t>
    <rPh sb="0" eb="3">
      <t>マクサトウゲ</t>
    </rPh>
    <phoneticPr fontId="2"/>
  </si>
  <si>
    <r>
      <t>標高453m　再び</t>
    </r>
    <r>
      <rPr>
        <b/>
        <sz val="9"/>
        <color rgb="FFFF0000"/>
        <rFont val="ＭＳ Ｐゴシック"/>
        <family val="3"/>
        <charset val="128"/>
      </rPr>
      <t>山口県</t>
    </r>
    <r>
      <rPr>
        <sz val="9"/>
        <rFont val="ＭＳ Ｐゴシック"/>
        <family val="3"/>
        <charset val="128"/>
      </rPr>
      <t>（旧長門国）へ突入</t>
    </r>
    <rPh sb="0" eb="2">
      <t>ヒョウコウ</t>
    </rPh>
    <rPh sb="7" eb="8">
      <t>フタタ</t>
    </rPh>
    <rPh sb="9" eb="12">
      <t>ヤマグチケン</t>
    </rPh>
    <rPh sb="13" eb="16">
      <t>キュウナガト</t>
    </rPh>
    <rPh sb="16" eb="17">
      <t>クニ</t>
    </rPh>
    <rPh sb="19" eb="21">
      <t>トツニュウ</t>
    </rPh>
    <phoneticPr fontId="2"/>
  </si>
  <si>
    <r>
      <t>小瀬川渡る　これより</t>
    </r>
    <r>
      <rPr>
        <b/>
        <sz val="9"/>
        <color rgb="FFFF0000"/>
        <rFont val="ＭＳ Ｐゴシック"/>
        <family val="3"/>
        <charset val="128"/>
      </rPr>
      <t>山口県</t>
    </r>
    <r>
      <rPr>
        <sz val="9"/>
        <rFont val="ＭＳ Ｐゴシック"/>
        <family val="3"/>
        <charset val="128"/>
      </rPr>
      <t>（旧周防国）</t>
    </r>
    <rPh sb="0" eb="1">
      <t>コ</t>
    </rPh>
    <rPh sb="1" eb="3">
      <t>セガワ</t>
    </rPh>
    <rPh sb="3" eb="4">
      <t>ワタ</t>
    </rPh>
    <rPh sb="10" eb="13">
      <t>ヤマグチケン</t>
    </rPh>
    <rPh sb="14" eb="17">
      <t>キュウスオウ</t>
    </rPh>
    <rPh sb="17" eb="18">
      <t>クニ</t>
    </rPh>
    <phoneticPr fontId="2"/>
  </si>
  <si>
    <t>T字路　S</t>
    <rPh sb="1" eb="3">
      <t>ジロ</t>
    </rPh>
    <phoneticPr fontId="2"/>
  </si>
  <si>
    <t>標高398m　突き当り右折　萩方面</t>
    <rPh sb="0" eb="2">
      <t>ヒョウコウ</t>
    </rPh>
    <rPh sb="7" eb="8">
      <t>ツ</t>
    </rPh>
    <rPh sb="9" eb="10">
      <t>アタ</t>
    </rPh>
    <rPh sb="11" eb="13">
      <t>ウセツ</t>
    </rPh>
    <rPh sb="14" eb="15">
      <t>ハギ</t>
    </rPh>
    <rPh sb="15" eb="17">
      <t>ホウメン</t>
    </rPh>
    <phoneticPr fontId="2"/>
  </si>
  <si>
    <t>R315（県道13）</t>
    <rPh sb="5" eb="7">
      <t>ケンドウ</t>
    </rPh>
    <phoneticPr fontId="2"/>
  </si>
  <si>
    <t>左奥　道の駅うり坊の郷katamata</t>
    <rPh sb="0" eb="2">
      <t>ヒダリオク</t>
    </rPh>
    <rPh sb="3" eb="4">
      <t>ミチ</t>
    </rPh>
    <rPh sb="5" eb="6">
      <t>エキ</t>
    </rPh>
    <rPh sb="8" eb="9">
      <t>ボウ</t>
    </rPh>
    <rPh sb="10" eb="11">
      <t>サト</t>
    </rPh>
    <phoneticPr fontId="2"/>
  </si>
  <si>
    <t>鍛冶屋　S</t>
    <rPh sb="0" eb="3">
      <t>カジヤ</t>
    </rPh>
    <phoneticPr fontId="2"/>
  </si>
  <si>
    <t>県道11（県道13）</t>
    <rPh sb="0" eb="2">
      <t>ケンドウ</t>
    </rPh>
    <rPh sb="5" eb="7">
      <t>ケンドウ</t>
    </rPh>
    <phoneticPr fontId="2"/>
  </si>
  <si>
    <t>県道11と合流（重複区間）</t>
    <rPh sb="0" eb="2">
      <t>ケンドウ</t>
    </rPh>
    <rPh sb="5" eb="7">
      <t>ゴウリュウ</t>
    </rPh>
    <rPh sb="8" eb="12">
      <t>チョウフククカン</t>
    </rPh>
    <phoneticPr fontId="2"/>
  </si>
  <si>
    <t>右側</t>
    <rPh sb="0" eb="2">
      <t>ミギガワ</t>
    </rPh>
    <phoneticPr fontId="1"/>
  </si>
  <si>
    <t>県道295</t>
    <rPh sb="0" eb="2">
      <t>ケンドウ</t>
    </rPh>
    <phoneticPr fontId="1"/>
  </si>
  <si>
    <t>R191</t>
    <phoneticPr fontId="1"/>
  </si>
  <si>
    <t>木間入口　S</t>
    <rPh sb="0" eb="2">
      <t>キマ</t>
    </rPh>
    <rPh sb="2" eb="4">
      <t>イリグチ</t>
    </rPh>
    <phoneticPr fontId="2"/>
  </si>
  <si>
    <t>R490</t>
    <phoneticPr fontId="1"/>
  </si>
  <si>
    <t>標高9m</t>
    <rPh sb="0" eb="2">
      <t>ヒョウコウ</t>
    </rPh>
    <phoneticPr fontId="2"/>
  </si>
  <si>
    <t>県道308</t>
    <rPh sb="0" eb="2">
      <t>ケンドウ</t>
    </rPh>
    <phoneticPr fontId="2"/>
  </si>
  <si>
    <t>標高31m　酷道OK?</t>
    <rPh sb="0" eb="2">
      <t>ヒョウコウ</t>
    </rPh>
    <rPh sb="6" eb="8">
      <t>コクドウ</t>
    </rPh>
    <phoneticPr fontId="2"/>
  </si>
  <si>
    <t>県道28</t>
    <rPh sb="0" eb="2">
      <t>ケンドウ</t>
    </rPh>
    <phoneticPr fontId="2"/>
  </si>
  <si>
    <t>宮の馬場　S</t>
    <rPh sb="0" eb="1">
      <t>ミヤ</t>
    </rPh>
    <rPh sb="2" eb="4">
      <t>ババ</t>
    </rPh>
    <phoneticPr fontId="2"/>
  </si>
  <si>
    <t>県道239</t>
    <rPh sb="0" eb="2">
      <t>ケンドウ</t>
    </rPh>
    <phoneticPr fontId="2"/>
  </si>
  <si>
    <t>佐山　S</t>
    <rPh sb="0" eb="2">
      <t>サヤマ</t>
    </rPh>
    <phoneticPr fontId="2"/>
  </si>
  <si>
    <t>秋吉台道路
（県道242）</t>
    <rPh sb="0" eb="5">
      <t>アキヨシダイドウロ</t>
    </rPh>
    <rPh sb="7" eb="9">
      <t>ケンドウ</t>
    </rPh>
    <phoneticPr fontId="2"/>
  </si>
  <si>
    <t>付近の景色と自分のバイクを撮影してくること</t>
    <rPh sb="0" eb="2">
      <t>フキン</t>
    </rPh>
    <rPh sb="3" eb="5">
      <t>ケシキ</t>
    </rPh>
    <rPh sb="6" eb="8">
      <t>ジブン</t>
    </rPh>
    <rPh sb="13" eb="15">
      <t>サツエイ</t>
    </rPh>
    <phoneticPr fontId="2"/>
  </si>
  <si>
    <t>トンネルへ</t>
    <phoneticPr fontId="2"/>
  </si>
  <si>
    <t>R435</t>
    <phoneticPr fontId="2"/>
  </si>
  <si>
    <t>吉敷西　S</t>
    <rPh sb="0" eb="1">
      <t>ヨシ</t>
    </rPh>
    <rPh sb="1" eb="2">
      <t>シキ</t>
    </rPh>
    <rPh sb="2" eb="3">
      <t>ニシ</t>
    </rPh>
    <phoneticPr fontId="2"/>
  </si>
  <si>
    <t>葵　S</t>
    <rPh sb="0" eb="1">
      <t>アオイ</t>
    </rPh>
    <phoneticPr fontId="2"/>
  </si>
  <si>
    <t>県道204</t>
    <rPh sb="0" eb="2">
      <t>ケンドウ</t>
    </rPh>
    <phoneticPr fontId="2"/>
  </si>
  <si>
    <t>PC6　ローソン Ｌ 山口湯田温泉</t>
    <phoneticPr fontId="2"/>
  </si>
  <si>
    <t>県道204</t>
    <phoneticPr fontId="2"/>
  </si>
  <si>
    <t>住吉　S</t>
    <rPh sb="0" eb="2">
      <t>スミヨシ</t>
    </rPh>
    <phoneticPr fontId="2"/>
  </si>
  <si>
    <t>R9合流</t>
    <rPh sb="2" eb="4">
      <t>ゴウリュウ</t>
    </rPh>
    <phoneticPr fontId="2"/>
  </si>
  <si>
    <t>R9</t>
    <phoneticPr fontId="2"/>
  </si>
  <si>
    <t>R376</t>
    <phoneticPr fontId="2"/>
  </si>
  <si>
    <t>仁保入口　S</t>
    <rPh sb="0" eb="1">
      <t>ヒトシ</t>
    </rPh>
    <rPh sb="1" eb="2">
      <t>ホ</t>
    </rPh>
    <rPh sb="2" eb="4">
      <t>イリグチ</t>
    </rPh>
    <phoneticPr fontId="2"/>
  </si>
  <si>
    <t>仁保地峠</t>
    <phoneticPr fontId="2"/>
  </si>
  <si>
    <t>標高136m</t>
    <rPh sb="0" eb="2">
      <t>ヒョウコウ</t>
    </rPh>
    <phoneticPr fontId="2"/>
  </si>
  <si>
    <t>井開田　S</t>
    <rPh sb="0" eb="1">
      <t>イ</t>
    </rPh>
    <rPh sb="1" eb="2">
      <t>ヒラ</t>
    </rPh>
    <rPh sb="2" eb="3">
      <t>タ</t>
    </rPh>
    <phoneticPr fontId="2"/>
  </si>
  <si>
    <t>標高82m　左奥　道の駅仁保の郷</t>
    <rPh sb="0" eb="2">
      <t>ヒョウコウ</t>
    </rPh>
    <rPh sb="6" eb="8">
      <t>ヒダリオク</t>
    </rPh>
    <rPh sb="9" eb="10">
      <t>ミチ</t>
    </rPh>
    <rPh sb="11" eb="12">
      <t>エキ</t>
    </rPh>
    <rPh sb="12" eb="13">
      <t>ジン</t>
    </rPh>
    <rPh sb="13" eb="14">
      <t>ホ</t>
    </rPh>
    <rPh sb="15" eb="16">
      <t>サト</t>
    </rPh>
    <phoneticPr fontId="2"/>
  </si>
  <si>
    <t>標高262m</t>
    <rPh sb="0" eb="2">
      <t>ヒョウコウ</t>
    </rPh>
    <phoneticPr fontId="2"/>
  </si>
  <si>
    <t>荷降峠</t>
    <rPh sb="0" eb="2">
      <t>ニオ</t>
    </rPh>
    <rPh sb="2" eb="3">
      <t>トウゲ</t>
    </rPh>
    <phoneticPr fontId="2"/>
  </si>
  <si>
    <t>R376をトレース</t>
    <phoneticPr fontId="2"/>
  </si>
  <si>
    <t>県道9</t>
    <rPh sb="0" eb="2">
      <t>ケンドウ</t>
    </rPh>
    <phoneticPr fontId="2"/>
  </si>
  <si>
    <r>
      <t>標高88m　</t>
    </r>
    <r>
      <rPr>
        <b/>
        <sz val="9"/>
        <color rgb="FFFF0000"/>
        <rFont val="ＭＳ Ｐゴシック"/>
        <family val="3"/>
        <charset val="128"/>
      </rPr>
      <t>R376から逸れる</t>
    </r>
    <rPh sb="0" eb="2">
      <t>ヒョウコウ</t>
    </rPh>
    <rPh sb="12" eb="13">
      <t>ソ</t>
    </rPh>
    <phoneticPr fontId="2"/>
  </si>
  <si>
    <t>標高253m　県道192交点（手前にある木引峠からやや下る）
鹿野15km　しばらく2車線</t>
    <rPh sb="0" eb="2">
      <t>ヒョウコウ</t>
    </rPh>
    <rPh sb="7" eb="9">
      <t>ケンドウ</t>
    </rPh>
    <rPh sb="12" eb="14">
      <t>コウテン</t>
    </rPh>
    <rPh sb="15" eb="17">
      <t>テマエ</t>
    </rPh>
    <rPh sb="20" eb="21">
      <t>キ</t>
    </rPh>
    <rPh sb="21" eb="22">
      <t>ヒ</t>
    </rPh>
    <rPh sb="22" eb="23">
      <t>トウゲ</t>
    </rPh>
    <rPh sb="27" eb="28">
      <t>クダ</t>
    </rPh>
    <rPh sb="31" eb="33">
      <t>シカノ</t>
    </rPh>
    <rPh sb="43" eb="45">
      <t>シャセン</t>
    </rPh>
    <phoneticPr fontId="2"/>
  </si>
  <si>
    <t>標高407m　周南市へ</t>
    <rPh sb="0" eb="2">
      <t>ヒョウコウ</t>
    </rPh>
    <rPh sb="7" eb="10">
      <t>シュウナンシ</t>
    </rPh>
    <phoneticPr fontId="2"/>
  </si>
  <si>
    <t>熊坂峠</t>
    <rPh sb="0" eb="3">
      <t>クマサカトウゲ</t>
    </rPh>
    <phoneticPr fontId="2"/>
  </si>
  <si>
    <t>田原　S</t>
    <rPh sb="0" eb="2">
      <t>タハラ</t>
    </rPh>
    <phoneticPr fontId="2"/>
  </si>
  <si>
    <t>突き当り右折　県道12交点</t>
    <rPh sb="0" eb="1">
      <t>ツ</t>
    </rPh>
    <rPh sb="2" eb="3">
      <t>アタ</t>
    </rPh>
    <rPh sb="4" eb="6">
      <t>ウセツ</t>
    </rPh>
    <rPh sb="7" eb="9">
      <t>ケンドウ</t>
    </rPh>
    <rPh sb="11" eb="13">
      <t>コウテン</t>
    </rPh>
    <phoneticPr fontId="2"/>
  </si>
  <si>
    <t>金峰峠</t>
    <phoneticPr fontId="2"/>
  </si>
  <si>
    <t>R434</t>
    <phoneticPr fontId="2"/>
  </si>
  <si>
    <t>→美川</t>
    <rPh sb="1" eb="2">
      <t>ウツク</t>
    </rPh>
    <rPh sb="2" eb="3">
      <t>カワ</t>
    </rPh>
    <phoneticPr fontId="2"/>
  </si>
  <si>
    <t>標高254m　岩国市（錦町）へ</t>
    <rPh sb="0" eb="2">
      <t>ヒョウコウ</t>
    </rPh>
    <rPh sb="7" eb="10">
      <t>イワクニシ</t>
    </rPh>
    <rPh sb="11" eb="13">
      <t>ニシキチョウ</t>
    </rPh>
    <phoneticPr fontId="2"/>
  </si>
  <si>
    <t>R187</t>
    <phoneticPr fontId="2"/>
  </si>
  <si>
    <t>R187に入ってひたすら錦川を遡ること
これより25km錦川鉄道と並走</t>
    <rPh sb="5" eb="6">
      <t>ハイ</t>
    </rPh>
    <rPh sb="12" eb="14">
      <t>ニシキガワ</t>
    </rPh>
    <rPh sb="15" eb="16">
      <t>サカノボ</t>
    </rPh>
    <rPh sb="28" eb="30">
      <t>ニシキガワ</t>
    </rPh>
    <rPh sb="30" eb="32">
      <t>テツドウ</t>
    </rPh>
    <rPh sb="33" eb="35">
      <t>ヘイソウ</t>
    </rPh>
    <phoneticPr fontId="2"/>
  </si>
  <si>
    <t>R2をトレース</t>
    <phoneticPr fontId="2"/>
  </si>
  <si>
    <r>
      <t>これより</t>
    </r>
    <r>
      <rPr>
        <b/>
        <sz val="9"/>
        <color rgb="FFFF0000"/>
        <rFont val="ＭＳ Ｐゴシック"/>
        <family val="3"/>
        <charset val="128"/>
      </rPr>
      <t>広島県</t>
    </r>
    <rPh sb="4" eb="7">
      <t>ヒロシマケン</t>
    </rPh>
    <phoneticPr fontId="2"/>
  </si>
  <si>
    <t>県道247</t>
    <rPh sb="0" eb="2">
      <t>ケンドウ</t>
    </rPh>
    <phoneticPr fontId="2"/>
  </si>
  <si>
    <t>広島大学ボート部前　S</t>
    <phoneticPr fontId="2"/>
  </si>
  <si>
    <t>川沿いに入る
（往路は扇一丁目　S。一方通行なのでそこしか通れない）</t>
    <rPh sb="0" eb="1">
      <t>カワ</t>
    </rPh>
    <rPh sb="1" eb="2">
      <t>ソ</t>
    </rPh>
    <rPh sb="4" eb="5">
      <t>ハイ</t>
    </rPh>
    <rPh sb="8" eb="10">
      <t>オウロ</t>
    </rPh>
    <rPh sb="11" eb="12">
      <t>オウギ</t>
    </rPh>
    <rPh sb="12" eb="15">
      <t>イチチョウメ</t>
    </rPh>
    <rPh sb="18" eb="22">
      <t>イッポウツウコウ</t>
    </rPh>
    <rPh sb="29" eb="30">
      <t>トオ</t>
    </rPh>
    <phoneticPr fontId="2"/>
  </si>
  <si>
    <t>平和大通り</t>
    <rPh sb="0" eb="4">
      <t>ヘイワオオドオ</t>
    </rPh>
    <phoneticPr fontId="2"/>
  </si>
  <si>
    <t>駅前通り</t>
    <rPh sb="0" eb="3">
      <t>エキマエドオリ</t>
    </rPh>
    <phoneticPr fontId="2"/>
  </si>
  <si>
    <t>市道→県道70</t>
    <rPh sb="0" eb="2">
      <t>シドウ</t>
    </rPh>
    <rPh sb="3" eb="5">
      <t>ケンドウ</t>
    </rPh>
    <phoneticPr fontId="2"/>
  </si>
  <si>
    <t>県道70→県道84</t>
    <rPh sb="0" eb="2">
      <t>ケンドウ</t>
    </rPh>
    <rPh sb="5" eb="7">
      <t>ケンドウ</t>
    </rPh>
    <phoneticPr fontId="2"/>
  </si>
  <si>
    <t>左奥　広島船越郵便局
県道274と合流</t>
    <rPh sb="0" eb="2">
      <t>ヒダリオク</t>
    </rPh>
    <rPh sb="3" eb="5">
      <t>ヒロシマ</t>
    </rPh>
    <rPh sb="5" eb="7">
      <t>フナコシ</t>
    </rPh>
    <rPh sb="7" eb="10">
      <t>ユウビンキョク</t>
    </rPh>
    <rPh sb="11" eb="13">
      <t>ケンドウ</t>
    </rPh>
    <rPh sb="17" eb="19">
      <t>ゴウリュウ</t>
    </rPh>
    <phoneticPr fontId="2"/>
  </si>
  <si>
    <t>R2と合流</t>
    <rPh sb="3" eb="5">
      <t>ゴウリュウ</t>
    </rPh>
    <phoneticPr fontId="2"/>
  </si>
  <si>
    <t>右直進</t>
    <rPh sb="0" eb="3">
      <t>ミギチョクシン</t>
    </rPh>
    <phoneticPr fontId="2"/>
  </si>
  <si>
    <t>R486</t>
    <phoneticPr fontId="2"/>
  </si>
  <si>
    <t>県道195</t>
    <rPh sb="0" eb="2">
      <t>ケンドウ</t>
    </rPh>
    <phoneticPr fontId="2"/>
  </si>
  <si>
    <t>右側</t>
    <rPh sb="0" eb="2">
      <t>ミギガワ</t>
    </rPh>
    <phoneticPr fontId="2"/>
  </si>
  <si>
    <t>県道59</t>
    <rPh sb="0" eb="2">
      <t>ケンドウ</t>
    </rPh>
    <phoneticPr fontId="2"/>
  </si>
  <si>
    <t>県道50</t>
    <rPh sb="0" eb="2">
      <t>ケンドウ</t>
    </rPh>
    <phoneticPr fontId="2"/>
  </si>
  <si>
    <t>ト字路</t>
    <rPh sb="1" eb="2">
      <t>ジ</t>
    </rPh>
    <rPh sb="2" eb="3">
      <t>ロ</t>
    </rPh>
    <phoneticPr fontId="2"/>
  </si>
  <si>
    <t>県道50トレース</t>
    <rPh sb="0" eb="2">
      <t>ケンドウ</t>
    </rPh>
    <phoneticPr fontId="2"/>
  </si>
  <si>
    <t>R486</t>
    <phoneticPr fontId="2"/>
  </si>
  <si>
    <t>R486トレース</t>
    <phoneticPr fontId="2"/>
  </si>
  <si>
    <t>逆Y字路</t>
    <rPh sb="0" eb="1">
      <t>ギャク</t>
    </rPh>
    <rPh sb="2" eb="4">
      <t>ジロ</t>
    </rPh>
    <phoneticPr fontId="2"/>
  </si>
  <si>
    <t>左から旧道が合流してくるので注意</t>
    <rPh sb="0" eb="1">
      <t>ヒダリ</t>
    </rPh>
    <rPh sb="3" eb="5">
      <t>キュウドウ</t>
    </rPh>
    <rPh sb="6" eb="8">
      <t>ゴウリュウ</t>
    </rPh>
    <rPh sb="14" eb="16">
      <t>チュウイ</t>
    </rPh>
    <phoneticPr fontId="2"/>
  </si>
  <si>
    <t>県道181</t>
    <rPh sb="0" eb="2">
      <t>ケンドウ</t>
    </rPh>
    <phoneticPr fontId="2"/>
  </si>
  <si>
    <t>市道→県道181</t>
    <rPh sb="0" eb="2">
      <t>シドウ</t>
    </rPh>
    <rPh sb="3" eb="5">
      <t>ケンドウ</t>
    </rPh>
    <phoneticPr fontId="2"/>
  </si>
  <si>
    <t>R313（R486)</t>
    <phoneticPr fontId="2"/>
  </si>
  <si>
    <t>R313トレース</t>
    <phoneticPr fontId="2"/>
  </si>
  <si>
    <t>R486</t>
    <phoneticPr fontId="2"/>
  </si>
  <si>
    <t>PC9　ローソン Ｌ 井原駅前通</t>
    <phoneticPr fontId="2"/>
  </si>
  <si>
    <t>山陽道</t>
    <rPh sb="0" eb="3">
      <t>サンヨウドウ</t>
    </rPh>
    <phoneticPr fontId="2"/>
  </si>
  <si>
    <t>川辺バイパス西　S</t>
    <rPh sb="0" eb="2">
      <t>カワベ</t>
    </rPh>
    <rPh sb="6" eb="7">
      <t>ニシ</t>
    </rPh>
    <phoneticPr fontId="2"/>
  </si>
  <si>
    <t>旧川辺橋渡る</t>
    <rPh sb="0" eb="4">
      <t>キュウカワベバシ</t>
    </rPh>
    <rPh sb="4" eb="5">
      <t>ワタ</t>
    </rPh>
    <phoneticPr fontId="2"/>
  </si>
  <si>
    <t>県道24</t>
    <rPh sb="0" eb="2">
      <t>ケンドウ</t>
    </rPh>
    <phoneticPr fontId="2"/>
  </si>
  <si>
    <t>堤防降りる
岡山　吉備路方面</t>
    <rPh sb="0" eb="3">
      <t>テイボウオ</t>
    </rPh>
    <rPh sb="6" eb="8">
      <t>オカヤマ</t>
    </rPh>
    <rPh sb="9" eb="12">
      <t>キビジ</t>
    </rPh>
    <rPh sb="12" eb="14">
      <t>ホウメン</t>
    </rPh>
    <phoneticPr fontId="2"/>
  </si>
  <si>
    <t>R180</t>
    <phoneticPr fontId="2"/>
  </si>
  <si>
    <t>R180トレース</t>
    <phoneticPr fontId="2"/>
  </si>
  <si>
    <t>↑岡山市街</t>
    <rPh sb="1" eb="3">
      <t>オカヤマ</t>
    </rPh>
    <rPh sb="3" eb="5">
      <t>シガイ</t>
    </rPh>
    <phoneticPr fontId="2"/>
  </si>
  <si>
    <t>R180→R53→県402</t>
    <rPh sb="9" eb="10">
      <t>ケン</t>
    </rPh>
    <phoneticPr fontId="2"/>
  </si>
  <si>
    <t>県道83</t>
    <rPh sb="0" eb="2">
      <t>ケンドウ</t>
    </rPh>
    <phoneticPr fontId="2"/>
  </si>
  <si>
    <r>
      <t>左セブン-イレブン通過後すぐ</t>
    </r>
    <r>
      <rPr>
        <strike/>
        <sz val="9"/>
        <rFont val="ＭＳ Ｐゴシック"/>
        <family val="3"/>
        <charset val="128"/>
      </rPr>
      <t xml:space="preserve">
↑姫路73km</t>
    </r>
    <r>
      <rPr>
        <sz val="9"/>
        <rFont val="ＭＳ Ｐゴシック"/>
        <family val="3"/>
        <charset val="128"/>
      </rPr>
      <t>姫路には行かないこと　</t>
    </r>
    <r>
      <rPr>
        <b/>
        <sz val="9"/>
        <color rgb="FFFF0000"/>
        <rFont val="ＭＳ Ｐゴシック"/>
        <family val="3"/>
        <charset val="128"/>
      </rPr>
      <t>→竹原4km</t>
    </r>
    <rPh sb="0" eb="1">
      <t>ヒダリ</t>
    </rPh>
    <rPh sb="9" eb="12">
      <t>ツウカゴ</t>
    </rPh>
    <rPh sb="16" eb="18">
      <t>ヒメジ</t>
    </rPh>
    <rPh sb="22" eb="24">
      <t>ヒメジ</t>
    </rPh>
    <rPh sb="26" eb="27">
      <t>イ</t>
    </rPh>
    <rPh sb="34" eb="36">
      <t>タケハラ</t>
    </rPh>
    <phoneticPr fontId="2"/>
  </si>
  <si>
    <t>左　デイリー</t>
    <rPh sb="0" eb="1">
      <t>ヒダリ</t>
    </rPh>
    <phoneticPr fontId="2"/>
  </si>
  <si>
    <r>
      <t>これより</t>
    </r>
    <r>
      <rPr>
        <b/>
        <sz val="9"/>
        <color rgb="FFFF0000"/>
        <rFont val="ＭＳ Ｐゴシック"/>
        <family val="3"/>
        <charset val="128"/>
      </rPr>
      <t>兵庫県</t>
    </r>
    <r>
      <rPr>
        <sz val="9"/>
        <rFont val="ＭＳ Ｐゴシック"/>
        <family val="3"/>
        <charset val="128"/>
      </rPr>
      <t>　標高85m</t>
    </r>
    <rPh sb="4" eb="6">
      <t>ヒョウゴ</t>
    </rPh>
    <rPh sb="6" eb="7">
      <t>ケン</t>
    </rPh>
    <rPh sb="8" eb="10">
      <t>ヒョウコウ</t>
    </rPh>
    <phoneticPr fontId="2"/>
  </si>
  <si>
    <t>PC10　セブン-イレブン播州赤穂駅前店</t>
    <rPh sb="13" eb="17">
      <t>バンシュウアコウ</t>
    </rPh>
    <rPh sb="17" eb="19">
      <t>エキマエ</t>
    </rPh>
    <rPh sb="19" eb="20">
      <t>ミセ</t>
    </rPh>
    <phoneticPr fontId="2"/>
  </si>
  <si>
    <t>坂越橋西　S</t>
    <rPh sb="0" eb="2">
      <t>サカコ</t>
    </rPh>
    <rPh sb="2" eb="3">
      <t>ハシ</t>
    </rPh>
    <rPh sb="3" eb="4">
      <t>ニシ</t>
    </rPh>
    <phoneticPr fontId="2"/>
  </si>
  <si>
    <t>直後の坂越橋東詰を左折
高取峠へ</t>
    <rPh sb="0" eb="2">
      <t>チョクゴ</t>
    </rPh>
    <rPh sb="3" eb="5">
      <t>サコシ</t>
    </rPh>
    <rPh sb="5" eb="6">
      <t>バシ</t>
    </rPh>
    <rPh sb="6" eb="7">
      <t>ヒガシ</t>
    </rPh>
    <rPh sb="7" eb="8">
      <t>ヅメ</t>
    </rPh>
    <rPh sb="9" eb="11">
      <t>サセツ</t>
    </rPh>
    <rPh sb="12" eb="15">
      <t>タカトリトウゲ</t>
    </rPh>
    <phoneticPr fontId="2"/>
  </si>
  <si>
    <t>信号に出ずに左折レーンを直進</t>
    <rPh sb="0" eb="2">
      <t>シンゴウ</t>
    </rPh>
    <rPh sb="3" eb="4">
      <t>デ</t>
    </rPh>
    <rPh sb="6" eb="8">
      <t>サセツ</t>
    </rPh>
    <rPh sb="12" eb="14">
      <t>チョクシン</t>
    </rPh>
    <phoneticPr fontId="2"/>
  </si>
  <si>
    <t>県道441合流</t>
    <rPh sb="0" eb="2">
      <t>ケンドウ</t>
    </rPh>
    <rPh sb="5" eb="7">
      <t>ゴウリュウ</t>
    </rPh>
    <phoneticPr fontId="2"/>
  </si>
  <si>
    <t>県道442と分岐</t>
    <rPh sb="0" eb="2">
      <t>ケンドウ</t>
    </rPh>
    <rPh sb="6" eb="8">
      <t>ブンキ</t>
    </rPh>
    <phoneticPr fontId="2"/>
  </si>
  <si>
    <t>R250バイパスに行かないこと</t>
    <rPh sb="9" eb="10">
      <t>イ</t>
    </rPh>
    <phoneticPr fontId="2"/>
  </si>
  <si>
    <t>R250トレース</t>
    <phoneticPr fontId="2"/>
  </si>
  <si>
    <t>R28</t>
    <phoneticPr fontId="2"/>
  </si>
  <si>
    <t>狩口　S</t>
    <rPh sb="0" eb="1">
      <t>カ</t>
    </rPh>
    <rPh sb="1" eb="2">
      <t>グチ</t>
    </rPh>
    <phoneticPr fontId="2"/>
  </si>
  <si>
    <t>R2合流（復路は直進合流できない）</t>
    <rPh sb="2" eb="4">
      <t>ゴウリュウ</t>
    </rPh>
    <rPh sb="5" eb="7">
      <t>フクロ</t>
    </rPh>
    <rPh sb="8" eb="12">
      <t>チョクシンゴウリュウ</t>
    </rPh>
    <phoneticPr fontId="2"/>
  </si>
  <si>
    <t>左折</t>
    <rPh sb="0" eb="2">
      <t>サセツ</t>
    </rPh>
    <phoneticPr fontId="2"/>
  </si>
  <si>
    <t>税関前　S</t>
    <rPh sb="0" eb="3">
      <t>ゼイカンマエ</t>
    </rPh>
    <phoneticPr fontId="2"/>
  </si>
  <si>
    <r>
      <t>左奥　デイリー　高松400のルートに入る
これより3km先　</t>
    </r>
    <r>
      <rPr>
        <b/>
        <sz val="9"/>
        <color rgb="FFFF0000"/>
        <rFont val="ＭＳ Ｐゴシック"/>
        <family val="3"/>
        <charset val="128"/>
      </rPr>
      <t>岡山県</t>
    </r>
    <rPh sb="0" eb="2">
      <t>ヒダリオク</t>
    </rPh>
    <rPh sb="8" eb="10">
      <t>タカマツ</t>
    </rPh>
    <rPh sb="18" eb="19">
      <t>ハイ</t>
    </rPh>
    <rPh sb="28" eb="29">
      <t>サキ</t>
    </rPh>
    <rPh sb="30" eb="32">
      <t>オカヤマ</t>
    </rPh>
    <rPh sb="32" eb="33">
      <t>ケン</t>
    </rPh>
    <phoneticPr fontId="2"/>
  </si>
  <si>
    <t>木材港2番　S</t>
    <rPh sb="0" eb="2">
      <t>モクザイ</t>
    </rPh>
    <rPh sb="2" eb="3">
      <t>ミナト</t>
    </rPh>
    <rPh sb="4" eb="5">
      <t>バン</t>
    </rPh>
    <phoneticPr fontId="2"/>
  </si>
  <si>
    <t>奥の側道へ</t>
    <rPh sb="0" eb="1">
      <t>オク</t>
    </rPh>
    <rPh sb="2" eb="4">
      <t>ソクドウ</t>
    </rPh>
    <phoneticPr fontId="2"/>
  </si>
  <si>
    <t>県道718トレース</t>
    <rPh sb="0" eb="2">
      <t>ケンドウ</t>
    </rPh>
    <phoneticPr fontId="2"/>
  </si>
  <si>
    <t>右折すると道の駅　むいかいち温泉（温泉06：30～22：00)
R187トレース</t>
    <rPh sb="0" eb="2">
      <t>ウセツ</t>
    </rPh>
    <rPh sb="5" eb="6">
      <t>ミチ</t>
    </rPh>
    <rPh sb="7" eb="8">
      <t>エキ</t>
    </rPh>
    <rPh sb="14" eb="16">
      <t>オンセン</t>
    </rPh>
    <rPh sb="17" eb="19">
      <t>オンセン</t>
    </rPh>
    <phoneticPr fontId="2"/>
  </si>
  <si>
    <r>
      <t>ここから</t>
    </r>
    <r>
      <rPr>
        <b/>
        <sz val="9"/>
        <color rgb="FFFF0000"/>
        <rFont val="ＭＳ Ｐゴシック"/>
        <family val="3"/>
        <charset val="128"/>
      </rPr>
      <t>隘路</t>
    </r>
    <rPh sb="4" eb="6">
      <t>アイロ</t>
    </rPh>
    <phoneticPr fontId="2"/>
  </si>
  <si>
    <t>これより県道718（旧R250　浜国道）</t>
    <rPh sb="4" eb="6">
      <t>ケンドウ</t>
    </rPh>
    <rPh sb="10" eb="11">
      <t>キュウ</t>
    </rPh>
    <rPh sb="16" eb="19">
      <t>ハマコクドウ</t>
    </rPh>
    <phoneticPr fontId="2"/>
  </si>
  <si>
    <t>次の信号左折　これより県道718（旧R250 浜国道）</t>
    <rPh sb="0" eb="1">
      <t>ツギ</t>
    </rPh>
    <rPh sb="2" eb="4">
      <t>シンゴウ</t>
    </rPh>
    <rPh sb="4" eb="6">
      <t>サセツ</t>
    </rPh>
    <rPh sb="11" eb="13">
      <t>ケンドウ</t>
    </rPh>
    <rPh sb="17" eb="18">
      <t>キュウ</t>
    </rPh>
    <rPh sb="23" eb="26">
      <t>ハマコクドウ</t>
    </rPh>
    <phoneticPr fontId="2"/>
  </si>
  <si>
    <r>
      <t>標高372m　ループに沿って標高を上げる
津和野11km　左奥に県道が続いているが</t>
    </r>
    <r>
      <rPr>
        <b/>
        <sz val="9"/>
        <color rgb="FFFF0000"/>
        <rFont val="ＭＳ Ｐゴシック"/>
        <family val="3"/>
        <charset val="128"/>
      </rPr>
      <t>悪路</t>
    </r>
    <rPh sb="0" eb="2">
      <t>ヒョウコウ</t>
    </rPh>
    <rPh sb="11" eb="12">
      <t>ソ</t>
    </rPh>
    <rPh sb="14" eb="16">
      <t>ヒョウコウ</t>
    </rPh>
    <rPh sb="17" eb="18">
      <t>ア</t>
    </rPh>
    <rPh sb="21" eb="24">
      <t>ツワノ</t>
    </rPh>
    <rPh sb="29" eb="31">
      <t>ヒダリオク</t>
    </rPh>
    <rPh sb="32" eb="34">
      <t>ケンドウ</t>
    </rPh>
    <rPh sb="35" eb="36">
      <t>ツヅ</t>
    </rPh>
    <rPh sb="41" eb="43">
      <t>アクロ</t>
    </rPh>
    <phoneticPr fontId="2"/>
  </si>
  <si>
    <t>旧たこフェリー前</t>
    <rPh sb="0" eb="1">
      <t>キュウ</t>
    </rPh>
    <rPh sb="7" eb="8">
      <t>マエ</t>
    </rPh>
    <phoneticPr fontId="2"/>
  </si>
  <si>
    <t>安芸山陽道へ</t>
    <rPh sb="0" eb="5">
      <t>アキサンヨウドウ</t>
    </rPh>
    <phoneticPr fontId="2"/>
  </si>
  <si>
    <r>
      <t>旧県道50分岐　右折しないこと</t>
    </r>
    <r>
      <rPr>
        <b/>
        <sz val="9"/>
        <color rgb="FFFF0000"/>
        <rFont val="ＭＳ Ｐゴシック"/>
        <family val="3"/>
        <charset val="128"/>
      </rPr>
      <t>（悪路通行困難）</t>
    </r>
    <rPh sb="0" eb="1">
      <t>キュウ</t>
    </rPh>
    <rPh sb="1" eb="3">
      <t>ケンドウ</t>
    </rPh>
    <rPh sb="5" eb="7">
      <t>ブンキ</t>
    </rPh>
    <rPh sb="8" eb="10">
      <t>ウセツ</t>
    </rPh>
    <rPh sb="16" eb="18">
      <t>アクロ</t>
    </rPh>
    <rPh sb="18" eb="22">
      <t>ツウコウコンナン</t>
    </rPh>
    <phoneticPr fontId="2"/>
  </si>
  <si>
    <t>信号名よく確認すること
（吉敷Sを右折でもいいが、PCまでの経路が変わることを意識せよ）</t>
    <rPh sb="0" eb="3">
      <t>シンゴウメイ</t>
    </rPh>
    <rPh sb="5" eb="7">
      <t>カクニン</t>
    </rPh>
    <rPh sb="13" eb="15">
      <t>ヨシキ</t>
    </rPh>
    <rPh sb="17" eb="19">
      <t>ウセツ</t>
    </rPh>
    <rPh sb="30" eb="32">
      <t>ケイロ</t>
    </rPh>
    <rPh sb="33" eb="34">
      <t>カ</t>
    </rPh>
    <rPh sb="39" eb="41">
      <t>イシキ</t>
    </rPh>
    <phoneticPr fontId="2"/>
  </si>
  <si>
    <t>R180をトレース</t>
    <phoneticPr fontId="2"/>
  </si>
  <si>
    <t>直進</t>
    <rPh sb="0" eb="2">
      <t>チョクシン</t>
    </rPh>
    <phoneticPr fontId="2"/>
  </si>
  <si>
    <r>
      <t>R2をトレース　</t>
    </r>
    <r>
      <rPr>
        <b/>
        <sz val="9"/>
        <color rgb="FFFF0000"/>
        <rFont val="ＭＳ Ｐゴシック"/>
        <family val="3"/>
        <charset val="128"/>
      </rPr>
      <t>山口から70kmぶりにコンビニ登場</t>
    </r>
    <rPh sb="8" eb="10">
      <t>ヤマグチ</t>
    </rPh>
    <rPh sb="23" eb="25">
      <t>トウジョウ</t>
    </rPh>
    <phoneticPr fontId="2"/>
  </si>
  <si>
    <r>
      <t>R187へ合流　錦川を下る　</t>
    </r>
    <r>
      <rPr>
        <b/>
        <sz val="9"/>
        <color rgb="FFFF0000"/>
        <rFont val="ＭＳ Ｐゴシック"/>
        <family val="3"/>
        <charset val="128"/>
      </rPr>
      <t>これより先は往路と同じコース</t>
    </r>
    <rPh sb="5" eb="7">
      <t>ゴウリュウ</t>
    </rPh>
    <rPh sb="8" eb="10">
      <t>ニシキガワ</t>
    </rPh>
    <rPh sb="11" eb="12">
      <t>クダ</t>
    </rPh>
    <rPh sb="18" eb="19">
      <t>サキ</t>
    </rPh>
    <rPh sb="20" eb="22">
      <t>オウロ</t>
    </rPh>
    <rPh sb="23" eb="24">
      <t>オナ</t>
    </rPh>
    <phoneticPr fontId="2"/>
  </si>
  <si>
    <t>ここから岩国まで70kmコンビニなし！　夜間帯あらゆる店舗なし</t>
    <rPh sb="4" eb="6">
      <t>イワクニ</t>
    </rPh>
    <rPh sb="20" eb="23">
      <t>ヤカンタイ</t>
    </rPh>
    <rPh sb="27" eb="29">
      <t>テンポ</t>
    </rPh>
    <phoneticPr fontId="2"/>
  </si>
  <si>
    <t>R315交点　↑錦32km
この辺り、鹿野町中心街だが夜間店舗なし（スーパー21時まで）</t>
    <rPh sb="4" eb="6">
      <t>コウテン</t>
    </rPh>
    <rPh sb="8" eb="9">
      <t>ニシキ</t>
    </rPh>
    <rPh sb="16" eb="17">
      <t>アタ</t>
    </rPh>
    <rPh sb="19" eb="21">
      <t>シカノ</t>
    </rPh>
    <rPh sb="21" eb="22">
      <t>チョウ</t>
    </rPh>
    <rPh sb="22" eb="25">
      <t>チュウシンガイ</t>
    </rPh>
    <rPh sb="27" eb="31">
      <t>ヤカンテンポ</t>
    </rPh>
    <rPh sb="40" eb="41">
      <t>ジ</t>
    </rPh>
    <phoneticPr fontId="2"/>
  </si>
  <si>
    <t>BRM503 神戸1000 4:00スタート</t>
    <rPh sb="7" eb="9">
      <t>コウベ</t>
    </rPh>
    <phoneticPr fontId="2"/>
  </si>
  <si>
    <t>4:00スタート　北方面</t>
    <rPh sb="9" eb="10">
      <t>キタ</t>
    </rPh>
    <rPh sb="10" eb="12">
      <t>ホウメン</t>
    </rPh>
    <phoneticPr fontId="2"/>
  </si>
  <si>
    <t>×</t>
    <phoneticPr fontId="2"/>
  </si>
  <si>
    <r>
      <t xml:space="preserve">山陽網干駅を過ぎた直後。
</t>
    </r>
    <r>
      <rPr>
        <b/>
        <sz val="9"/>
        <color rgb="FFFF0000"/>
        <rFont val="ＭＳ Ｐゴシック"/>
        <family val="3"/>
        <charset val="128"/>
      </rPr>
      <t>横断歩道で対向車線に渡って左奥</t>
    </r>
    <r>
      <rPr>
        <sz val="9"/>
        <rFont val="ＭＳ Ｐゴシック"/>
        <family val="3"/>
        <charset val="128"/>
      </rPr>
      <t>（川沿い）に進む
単純に右折できない</t>
    </r>
    <rPh sb="0" eb="5">
      <t>サンヨウアボシエキ</t>
    </rPh>
    <rPh sb="6" eb="7">
      <t>ス</t>
    </rPh>
    <rPh sb="9" eb="11">
      <t>チョクゴ</t>
    </rPh>
    <rPh sb="13" eb="17">
      <t>オウダンホドウ</t>
    </rPh>
    <rPh sb="18" eb="22">
      <t>タイコウシャセン</t>
    </rPh>
    <rPh sb="23" eb="24">
      <t>ワタ</t>
    </rPh>
    <rPh sb="26" eb="28">
      <t>ヒダリオク</t>
    </rPh>
    <rPh sb="29" eb="31">
      <t>カワゾ</t>
    </rPh>
    <rPh sb="34" eb="35">
      <t>スス</t>
    </rPh>
    <rPh sb="37" eb="39">
      <t>タンジュン</t>
    </rPh>
    <rPh sb="40" eb="42">
      <t>ウセツ</t>
    </rPh>
    <phoneticPr fontId="2"/>
  </si>
  <si>
    <t>西条東　S</t>
    <rPh sb="0" eb="2">
      <t>サイジョウ</t>
    </rPh>
    <rPh sb="2" eb="3">
      <t>ヒガシ</t>
    </rPh>
    <phoneticPr fontId="2"/>
  </si>
  <si>
    <t>三隅　美東方面</t>
    <rPh sb="0" eb="2">
      <t>ミスミ</t>
    </rPh>
    <rPh sb="3" eb="5">
      <t>ミトウ</t>
    </rPh>
    <rPh sb="5" eb="7">
      <t>ホウメン</t>
    </rPh>
    <phoneticPr fontId="2"/>
  </si>
  <si>
    <t>宮島口駅前　S</t>
    <rPh sb="0" eb="3">
      <t>ミヤジマグチ</t>
    </rPh>
    <rPh sb="3" eb="5">
      <t>エキマエ</t>
    </rPh>
    <phoneticPr fontId="2"/>
  </si>
  <si>
    <t>右折
→　左折</t>
    <rPh sb="0" eb="2">
      <t>ウセツ</t>
    </rPh>
    <rPh sb="5" eb="7">
      <t>サセツ</t>
    </rPh>
    <phoneticPr fontId="2"/>
  </si>
  <si>
    <t>地御前神社前　S</t>
    <rPh sb="0" eb="3">
      <t>ジゴゼン</t>
    </rPh>
    <rPh sb="3" eb="5">
      <t>ジンジャ</t>
    </rPh>
    <rPh sb="5" eb="6">
      <t>マエ</t>
    </rPh>
    <phoneticPr fontId="2"/>
  </si>
  <si>
    <t>市道</t>
    <rPh sb="0" eb="2">
      <t>シドウ</t>
    </rPh>
    <phoneticPr fontId="2"/>
  </si>
  <si>
    <t>線路わたってすぐ左折（クランク直進）</t>
    <rPh sb="0" eb="2">
      <t>センロ</t>
    </rPh>
    <rPh sb="8" eb="10">
      <t>サセツ</t>
    </rPh>
    <rPh sb="15" eb="17">
      <t>チョクシン</t>
    </rPh>
    <phoneticPr fontId="2"/>
  </si>
  <si>
    <t>右切り返し</t>
    <rPh sb="0" eb="2">
      <t>ミギキ</t>
    </rPh>
    <rPh sb="3" eb="4">
      <t>カエ</t>
    </rPh>
    <phoneticPr fontId="2"/>
  </si>
  <si>
    <t>逆Y字路</t>
    <rPh sb="0" eb="1">
      <t>ギャク</t>
    </rPh>
    <rPh sb="2" eb="4">
      <t>ジロ</t>
    </rPh>
    <phoneticPr fontId="2"/>
  </si>
  <si>
    <t>市道→R2</t>
    <rPh sb="0" eb="2">
      <t>シドウ</t>
    </rPh>
    <phoneticPr fontId="2"/>
  </si>
  <si>
    <t>右折</t>
    <rPh sb="0" eb="2">
      <t>ウセツ</t>
    </rPh>
    <phoneticPr fontId="2"/>
  </si>
  <si>
    <t>十字路</t>
    <rPh sb="0" eb="3">
      <t>ジュウジロ</t>
    </rPh>
    <phoneticPr fontId="2"/>
  </si>
  <si>
    <t>更地別れ　S</t>
    <rPh sb="0" eb="2">
      <t>サラチ</t>
    </rPh>
    <rPh sb="2" eb="3">
      <t>ワカ</t>
    </rPh>
    <phoneticPr fontId="2"/>
  </si>
  <si>
    <t>松陰神社前　S</t>
    <rPh sb="0" eb="5">
      <t>ショウインジンジャマエ</t>
    </rPh>
    <phoneticPr fontId="2"/>
  </si>
  <si>
    <t>十字路　S</t>
    <rPh sb="0" eb="3">
      <t>ジュウジロ</t>
    </rPh>
    <phoneticPr fontId="2"/>
  </si>
  <si>
    <t>左折</t>
    <rPh sb="0" eb="2">
      <t>サセツ</t>
    </rPh>
    <phoneticPr fontId="2"/>
  </si>
  <si>
    <t>川を渡らずに川沿いに北へ</t>
    <rPh sb="0" eb="1">
      <t>カワ</t>
    </rPh>
    <rPh sb="2" eb="3">
      <t>ワタ</t>
    </rPh>
    <rPh sb="6" eb="8">
      <t>カワゾ</t>
    </rPh>
    <rPh sb="10" eb="11">
      <t>キタ</t>
    </rPh>
    <phoneticPr fontId="2"/>
  </si>
  <si>
    <t>新川　S</t>
    <rPh sb="0" eb="2">
      <t>シンカワ</t>
    </rPh>
    <phoneticPr fontId="2"/>
  </si>
  <si>
    <t>萩商港入口　S</t>
    <rPh sb="0" eb="1">
      <t>ハギ</t>
    </rPh>
    <rPh sb="1" eb="3">
      <t>ショウコウ</t>
    </rPh>
    <rPh sb="3" eb="5">
      <t>イリグチ</t>
    </rPh>
    <phoneticPr fontId="2"/>
  </si>
  <si>
    <t>県道299→市道</t>
    <rPh sb="0" eb="2">
      <t>ケンドウ</t>
    </rPh>
    <rPh sb="6" eb="8">
      <t>シドウ</t>
    </rPh>
    <phoneticPr fontId="2"/>
  </si>
  <si>
    <t>逆Y字路　S</t>
    <rPh sb="0" eb="1">
      <t>ギャク</t>
    </rPh>
    <rPh sb="2" eb="4">
      <t>ジロ</t>
    </rPh>
    <phoneticPr fontId="2"/>
  </si>
  <si>
    <t>右直進</t>
    <rPh sb="0" eb="3">
      <t>ミギチョクシン</t>
    </rPh>
    <phoneticPr fontId="2"/>
  </si>
  <si>
    <r>
      <t>この信号を左折すると</t>
    </r>
    <r>
      <rPr>
        <b/>
        <sz val="9"/>
        <color rgb="FFFF0000"/>
        <rFont val="ＭＳ Ｐゴシック"/>
        <family val="3"/>
        <charset val="128"/>
      </rPr>
      <t>24hスーパー　キヌヤ</t>
    </r>
    <rPh sb="2" eb="4">
      <t>シンゴウ</t>
    </rPh>
    <rPh sb="5" eb="7">
      <t>サセツ</t>
    </rPh>
    <phoneticPr fontId="2"/>
  </si>
  <si>
    <t>城内道路</t>
    <rPh sb="0" eb="4">
      <t>ジョウナイドウロ</t>
    </rPh>
    <phoneticPr fontId="2"/>
  </si>
  <si>
    <t>突入</t>
    <rPh sb="0" eb="2">
      <t>トツニュウ</t>
    </rPh>
    <phoneticPr fontId="2"/>
  </si>
  <si>
    <t>┤字路</t>
    <rPh sb="0" eb="3">
      <t>ケイセンジロ</t>
    </rPh>
    <phoneticPr fontId="2"/>
  </si>
  <si>
    <t>四輪通行止め。堀をわたって城内へ突入せよ</t>
    <rPh sb="0" eb="5">
      <t>ヨリンツウコウド</t>
    </rPh>
    <rPh sb="7" eb="8">
      <t>ホリ</t>
    </rPh>
    <rPh sb="13" eb="15">
      <t>ジョウナイ</t>
    </rPh>
    <rPh sb="16" eb="18">
      <t>トツニュウ</t>
    </rPh>
    <phoneticPr fontId="2"/>
  </si>
  <si>
    <t>PC5　萩城（萩市営指月第一駐車場）</t>
    <rPh sb="4" eb="6">
      <t>ハギジョウ</t>
    </rPh>
    <rPh sb="7" eb="10">
      <t>ハギシエイ</t>
    </rPh>
    <rPh sb="10" eb="12">
      <t>シゲツ</t>
    </rPh>
    <rPh sb="12" eb="14">
      <t>ダイイチ</t>
    </rPh>
    <rPh sb="14" eb="17">
      <t>チュウシャジョウ</t>
    </rPh>
    <phoneticPr fontId="2"/>
  </si>
  <si>
    <t>萩城跡入口　S</t>
    <rPh sb="0" eb="3">
      <t>ハギジョウアト</t>
    </rPh>
    <rPh sb="3" eb="5">
      <t>イリグチ</t>
    </rPh>
    <phoneticPr fontId="1"/>
  </si>
  <si>
    <t>次を右折</t>
    <rPh sb="0" eb="1">
      <t>ツギ</t>
    </rPh>
    <rPh sb="2" eb="4">
      <t>ウセツ</t>
    </rPh>
    <phoneticPr fontId="1"/>
  </si>
  <si>
    <t>信号通過直後を右折</t>
    <rPh sb="0" eb="6">
      <t>シンゴウツウカチョクゴ</t>
    </rPh>
    <rPh sb="7" eb="9">
      <t>ウセツ</t>
    </rPh>
    <phoneticPr fontId="2"/>
  </si>
  <si>
    <t>（鍵曲）</t>
    <rPh sb="1" eb="3">
      <t>カギマガリ</t>
    </rPh>
    <phoneticPr fontId="2"/>
  </si>
  <si>
    <t>T字路</t>
    <rPh sb="1" eb="3">
      <t>ジロ</t>
    </rPh>
    <phoneticPr fontId="2"/>
  </si>
  <si>
    <t>国道合流</t>
    <rPh sb="0" eb="4">
      <t>コクドウゴウリュウ</t>
    </rPh>
    <phoneticPr fontId="2"/>
  </si>
  <si>
    <t>フォトコントロール　地獄台（秋吉台）</t>
    <rPh sb="10" eb="13">
      <t>ジゴクダイ</t>
    </rPh>
    <rPh sb="14" eb="17">
      <t>アキヨシダイ</t>
    </rPh>
    <phoneticPr fontId="2"/>
  </si>
  <si>
    <t>ウェルカムゲートあり　8:00～22:00</t>
    <phoneticPr fontId="2"/>
  </si>
  <si>
    <t>（ローソン 徳地堀）</t>
    <phoneticPr fontId="2"/>
  </si>
  <si>
    <t>（鹿野サービスエリア）</t>
    <rPh sb="1" eb="3">
      <t>シカノ</t>
    </rPh>
    <phoneticPr fontId="2"/>
  </si>
  <si>
    <r>
      <t>←須金20km　橋を渡らず左折
※　この先</t>
    </r>
    <r>
      <rPr>
        <b/>
        <sz val="9"/>
        <color rgb="FFFF0000"/>
        <rFont val="ＭＳ Ｐゴシック"/>
        <family val="3"/>
        <charset val="128"/>
      </rPr>
      <t>バイパス新線開通</t>
    </r>
    <r>
      <rPr>
        <sz val="9"/>
        <rFont val="ＭＳ Ｐゴシック"/>
        <family val="3"/>
        <charset val="128"/>
      </rPr>
      <t>。どちらを通っても良い</t>
    </r>
    <rPh sb="1" eb="3">
      <t>スガネ</t>
    </rPh>
    <rPh sb="8" eb="9">
      <t>ハシ</t>
    </rPh>
    <rPh sb="10" eb="11">
      <t>ワタ</t>
    </rPh>
    <rPh sb="13" eb="15">
      <t>サセツ</t>
    </rPh>
    <rPh sb="20" eb="21">
      <t>サキ</t>
    </rPh>
    <rPh sb="25" eb="29">
      <t>シンセンカイツウ</t>
    </rPh>
    <rPh sb="34" eb="35">
      <t>トオ</t>
    </rPh>
    <rPh sb="38" eb="39">
      <t>ヨ</t>
    </rPh>
    <phoneticPr fontId="2"/>
  </si>
  <si>
    <t>←錦11km
この付近　須金の集落。この先のトンネルを右迂回してもよい</t>
    <rPh sb="1" eb="2">
      <t>ニシキ</t>
    </rPh>
    <rPh sb="9" eb="11">
      <t>フキン</t>
    </rPh>
    <rPh sb="12" eb="14">
      <t>スガネ</t>
    </rPh>
    <rPh sb="15" eb="17">
      <t>シュウラク</t>
    </rPh>
    <rPh sb="20" eb="21">
      <t>サキ</t>
    </rPh>
    <rPh sb="27" eb="28">
      <t>ミギ</t>
    </rPh>
    <rPh sb="28" eb="30">
      <t>ウカイ</t>
    </rPh>
    <phoneticPr fontId="2"/>
  </si>
  <si>
    <t>更地分れ　S</t>
    <rPh sb="0" eb="2">
      <t>サラチ</t>
    </rPh>
    <rPh sb="2" eb="3">
      <t>ワカ</t>
    </rPh>
    <phoneticPr fontId="2"/>
  </si>
  <si>
    <t>左直進</t>
    <rPh sb="0" eb="3">
      <t>ヒダリチョクシン</t>
    </rPh>
    <phoneticPr fontId="2"/>
  </si>
  <si>
    <t>（西広島バイパス　分岐）</t>
    <rPh sb="1" eb="4">
      <t>ニシヒロシマ</t>
    </rPh>
    <rPh sb="9" eb="11">
      <t>ブンキ</t>
    </rPh>
    <phoneticPr fontId="2"/>
  </si>
  <si>
    <t>R2</t>
    <phoneticPr fontId="2"/>
  </si>
  <si>
    <r>
      <rPr>
        <b/>
        <sz val="9"/>
        <color rgb="FFFF0000"/>
        <rFont val="ＭＳ Ｐゴシック"/>
        <family val="3"/>
        <charset val="128"/>
      </rPr>
      <t>直進自転車通行禁止</t>
    </r>
    <r>
      <rPr>
        <sz val="9"/>
        <rFont val="ＭＳ Ｐゴシック"/>
        <family val="3"/>
        <charset val="128"/>
      </rPr>
      <t xml:space="preserve">
一旦　本線からバイパスにそれる</t>
    </r>
    <rPh sb="0" eb="5">
      <t>チョクシンジテンシャ</t>
    </rPh>
    <rPh sb="5" eb="9">
      <t>ツウコウキンシ</t>
    </rPh>
    <rPh sb="10" eb="12">
      <t>イッタン</t>
    </rPh>
    <rPh sb="13" eb="15">
      <t>ホンセン</t>
    </rPh>
    <phoneticPr fontId="2"/>
  </si>
  <si>
    <t>┤字路</t>
    <rPh sb="1" eb="3">
      <t>ジロ</t>
    </rPh>
    <phoneticPr fontId="2"/>
  </si>
  <si>
    <t>西広島バイパスをそれて国道をアンダーパスする道路へ</t>
    <rPh sb="0" eb="3">
      <t>ニシヒロシマ</t>
    </rPh>
    <rPh sb="11" eb="13">
      <t>コクドウ</t>
    </rPh>
    <rPh sb="22" eb="24">
      <t>ドウロ</t>
    </rPh>
    <phoneticPr fontId="2"/>
  </si>
  <si>
    <t>往路と同じポイント
ここで直接R2にでてもいいし、地御前神社の踏切をわたっても良い</t>
    <rPh sb="0" eb="2">
      <t>オウロ</t>
    </rPh>
    <rPh sb="3" eb="4">
      <t>オナ</t>
    </rPh>
    <rPh sb="13" eb="15">
      <t>チョクセツ</t>
    </rPh>
    <phoneticPr fontId="2"/>
  </si>
  <si>
    <t>県道30
フラワーロード</t>
    <rPh sb="0" eb="2">
      <t>ケンドウ</t>
    </rPh>
    <phoneticPr fontId="2"/>
  </si>
  <si>
    <t>左折レーンを直進</t>
    <rPh sb="0" eb="2">
      <t>サセツ</t>
    </rPh>
    <rPh sb="6" eb="8">
      <t>チョクシン</t>
    </rPh>
    <phoneticPr fontId="2"/>
  </si>
  <si>
    <t>加納町三丁目　S</t>
    <rPh sb="0" eb="6">
      <t>カノウチョウサンチョウメ</t>
    </rPh>
    <phoneticPr fontId="2"/>
  </si>
  <si>
    <t>北野坂</t>
    <rPh sb="0" eb="3">
      <t>キタノザカ</t>
    </rPh>
    <phoneticPr fontId="2"/>
  </si>
  <si>
    <t>左手　ローソン</t>
    <rPh sb="0" eb="2">
      <t>ヒダリテ</t>
    </rPh>
    <phoneticPr fontId="2"/>
  </si>
  <si>
    <t>左側</t>
    <rPh sb="0" eb="2">
      <t>ヒダリガワ</t>
    </rPh>
    <phoneticPr fontId="2"/>
  </si>
  <si>
    <t>フィニッシュ　ローソン神戸異人館通</t>
    <rPh sb="11" eb="13">
      <t>コウベ</t>
    </rPh>
    <rPh sb="13" eb="17">
      <t>イジンカンドオ</t>
    </rPh>
    <phoneticPr fontId="2"/>
  </si>
  <si>
    <t>（セブンイレブン 神戸北野異人館店）</t>
    <phoneticPr fontId="2"/>
  </si>
  <si>
    <t>天神坂</t>
    <rPh sb="0" eb="3">
      <t>テンジンザカ</t>
    </rPh>
    <phoneticPr fontId="2"/>
  </si>
  <si>
    <t>右直進</t>
    <rPh sb="0" eb="3">
      <t>ミギチョクシン</t>
    </rPh>
    <phoneticPr fontId="2"/>
  </si>
  <si>
    <t>南野中三差路　S</t>
    <phoneticPr fontId="2"/>
  </si>
  <si>
    <t>県道402</t>
    <rPh sb="0" eb="2">
      <t>ケンドウ</t>
    </rPh>
    <phoneticPr fontId="2"/>
  </si>
  <si>
    <t>R180</t>
    <phoneticPr fontId="2"/>
  </si>
  <si>
    <t>西崎本町 S</t>
    <phoneticPr fontId="2"/>
  </si>
  <si>
    <t>矢坂　S</t>
  </si>
  <si>
    <r>
      <t>800m手前　右手に　</t>
    </r>
    <r>
      <rPr>
        <b/>
        <sz val="9"/>
        <rFont val="ＭＳ Ｐゴシック"/>
        <family val="3"/>
        <charset val="128"/>
      </rPr>
      <t>備中国分寺</t>
    </r>
    <rPh sb="4" eb="6">
      <t>テマエ</t>
    </rPh>
    <rPh sb="7" eb="9">
      <t>ミギテ</t>
    </rPh>
    <rPh sb="11" eb="13">
      <t>ビナカ</t>
    </rPh>
    <rPh sb="13" eb="16">
      <t>コクブンジ</t>
    </rPh>
    <phoneticPr fontId="2"/>
  </si>
  <si>
    <t>国分寺西　S</t>
    <rPh sb="0" eb="3">
      <t>コクブンジ</t>
    </rPh>
    <rPh sb="3" eb="4">
      <t>ニシ</t>
    </rPh>
    <phoneticPr fontId="2"/>
  </si>
  <si>
    <t>左直進</t>
    <rPh sb="0" eb="3">
      <t>ヒダリチョクシン</t>
    </rPh>
    <phoneticPr fontId="2"/>
  </si>
  <si>
    <t>川辺バイパス西　S</t>
    <rPh sb="0" eb="2">
      <t>カワベ</t>
    </rPh>
    <rPh sb="6" eb="7">
      <t>ニシ</t>
    </rPh>
    <phoneticPr fontId="2"/>
  </si>
  <si>
    <t>PC2　セブンイレブン東広島土与丸５丁目店</t>
    <phoneticPr fontId="2"/>
  </si>
  <si>
    <t>PC8　セブンイレブン東広島土与丸５丁目店</t>
    <phoneticPr fontId="2"/>
  </si>
  <si>
    <t>広谷　S</t>
    <rPh sb="0" eb="2">
      <t>ヒロタニ</t>
    </rPh>
    <phoneticPr fontId="2"/>
  </si>
  <si>
    <t>上八重　S</t>
    <phoneticPr fontId="2"/>
  </si>
  <si>
    <t>800m先　左手　備中国分寺</t>
    <rPh sb="4" eb="5">
      <t>サキ</t>
    </rPh>
    <rPh sb="6" eb="8">
      <t>ヒダリテ</t>
    </rPh>
    <rPh sb="9" eb="11">
      <t>ビナカ</t>
    </rPh>
    <rPh sb="11" eb="14">
      <t>コクブンジ</t>
    </rPh>
    <phoneticPr fontId="2"/>
  </si>
  <si>
    <t>矢坂　S</t>
    <rPh sb="0" eb="2">
      <t>ヤサカ</t>
    </rPh>
    <phoneticPr fontId="2"/>
  </si>
  <si>
    <t>南野中三差路 S</t>
    <phoneticPr fontId="2"/>
  </si>
  <si>
    <t>左折</t>
    <phoneticPr fontId="2"/>
  </si>
  <si>
    <t>工和橋北 S</t>
    <phoneticPr fontId="2"/>
  </si>
  <si>
    <t>右折</t>
    <rPh sb="0" eb="2">
      <t>ウセツ</t>
    </rPh>
    <phoneticPr fontId="2"/>
  </si>
  <si>
    <t>R250</t>
    <phoneticPr fontId="2"/>
  </si>
  <si>
    <t>揖保川（いぼがわ）沿いにR250まで</t>
    <phoneticPr fontId="2"/>
  </si>
  <si>
    <t>木工団地前　S</t>
    <rPh sb="0" eb="5">
      <t>モッコウダンチマエ</t>
    </rPh>
    <phoneticPr fontId="2"/>
  </si>
  <si>
    <t>右レーン</t>
    <rPh sb="0" eb="1">
      <t>ミギ</t>
    </rPh>
    <phoneticPr fontId="2"/>
  </si>
  <si>
    <r>
      <t>信号通過後に現れる</t>
    </r>
    <r>
      <rPr>
        <b/>
        <sz val="9"/>
        <color rgb="FFFF0000"/>
        <rFont val="ＭＳ Ｐゴシック"/>
        <family val="3"/>
        <charset val="128"/>
      </rPr>
      <t>右レーンへ移動　廿日市方面</t>
    </r>
    <rPh sb="0" eb="5">
      <t>シンゴウツウカゴ</t>
    </rPh>
    <rPh sb="6" eb="7">
      <t>アラワ</t>
    </rPh>
    <rPh sb="9" eb="10">
      <t>ミギ</t>
    </rPh>
    <rPh sb="14" eb="16">
      <t>イドウ</t>
    </rPh>
    <rPh sb="17" eb="22">
      <t>ハツカイチホウメン</t>
    </rPh>
    <phoneticPr fontId="2"/>
  </si>
  <si>
    <t>レシート取得後、直進　西側方面
ブルベカード記入必要なし</t>
    <rPh sb="4" eb="6">
      <t>シュトク</t>
    </rPh>
    <rPh sb="6" eb="7">
      <t>ゴ</t>
    </rPh>
    <rPh sb="8" eb="10">
      <t>チョクシン</t>
    </rPh>
    <rPh sb="11" eb="13">
      <t>ニシガワ</t>
    </rPh>
    <rPh sb="13" eb="15">
      <t>ホウメン</t>
    </rPh>
    <phoneticPr fontId="2"/>
  </si>
  <si>
    <t>OPEN 5/3 9:37 CLOSE 5/3 16:44
レシート取得後、自分で通過タイムを記入。
チェック後　直進　西側方面</t>
    <phoneticPr fontId="2"/>
  </si>
  <si>
    <t>OPEN 5/3 17:22 CLOSE 5/4 9:08
レシート取得後、自分で通過タイムを記入。
チェック後　折返し</t>
    <rPh sb="57" eb="59">
      <t>オリカエ</t>
    </rPh>
    <phoneticPr fontId="2"/>
  </si>
  <si>
    <r>
      <t xml:space="preserve">OPEN 5/3 19:10 CLOSE 5/4 12:44
</t>
    </r>
    <r>
      <rPr>
        <b/>
        <sz val="9"/>
        <color rgb="FFFF0000"/>
        <rFont val="ＭＳ Ｐゴシック"/>
        <family val="3"/>
        <charset val="128"/>
      </rPr>
      <t>有人チェック！</t>
    </r>
    <r>
      <rPr>
        <sz val="9"/>
        <rFont val="ＭＳ Ｐゴシック"/>
        <family val="3"/>
        <charset val="128"/>
      </rPr>
      <t>　スタッフに必ずサインを貰うこと。
チェック後　交差点を左折して堀を渡る</t>
    </r>
    <phoneticPr fontId="2"/>
  </si>
  <si>
    <t>OPEN 5/3 21:02 CLOSE 5/4 16:28
レシート取得後、自分で通過タイムを記入。
チェック後　直進　北東方面</t>
    <phoneticPr fontId="2"/>
  </si>
  <si>
    <t>OPEN 5/4 3:18 CLOSE 5/5 7:02
レシート取得後、自分で通過タイムを記入。
チェック後　直進　北方面</t>
    <phoneticPr fontId="2"/>
  </si>
  <si>
    <t>OPEN 5/4 6:22 CLOSE 5/5 14:33
レシート取得後、自分で通過タイムを記入。
チェック後　直進　東方面</t>
    <rPh sb="60" eb="61">
      <t>ヒガシ</t>
    </rPh>
    <phoneticPr fontId="2"/>
  </si>
  <si>
    <t>OPEN 5/4 9:57 CLOSE 5/5 23:18
レシート取得後、自分で通過タイムを記入。
チェック後　直進　東方面</t>
    <phoneticPr fontId="2"/>
  </si>
  <si>
    <t>OPEN 5/4 13:05 CLOSE 5/6 7:00
自分で到着タイムと総所要時間を記入。
ブルベカードに署名、メダル購入するかどうかを記入。
チェック後　直進　北方面</t>
    <rPh sb="79" eb="80">
      <t>ゴ</t>
    </rPh>
    <rPh sb="81" eb="83">
      <t>チョクシン</t>
    </rPh>
    <rPh sb="84" eb="85">
      <t>キタ</t>
    </rPh>
    <rPh sb="85" eb="87">
      <t>ホウメン</t>
    </rPh>
    <phoneticPr fontId="2"/>
  </si>
  <si>
    <t>OPEN 5/4 13:05 CLOSE 5/6 7:00
ブルベカード提出してください</t>
    <rPh sb="36" eb="38">
      <t>テイシュツ</t>
    </rPh>
    <phoneticPr fontId="2"/>
  </si>
  <si>
    <r>
      <t xml:space="preserve">PC3　シンプルステイ宮島
</t>
    </r>
    <r>
      <rPr>
        <b/>
        <sz val="9"/>
        <color theme="5"/>
        <rFont val="ＭＳ Ｐゴシック"/>
        <family val="3"/>
        <charset val="128"/>
      </rPr>
      <t>※オーバーナイトコントロール（仮眠所）
　　ドロップバッグ受取場所</t>
    </r>
    <rPh sb="11" eb="13">
      <t>ミヤジマ</t>
    </rPh>
    <phoneticPr fontId="2"/>
  </si>
  <si>
    <r>
      <t xml:space="preserve">PC7　シンプルステイ宮島
</t>
    </r>
    <r>
      <rPr>
        <b/>
        <sz val="9"/>
        <color theme="5"/>
        <rFont val="ＭＳ Ｐゴシック"/>
        <family val="3"/>
        <charset val="128"/>
      </rPr>
      <t>※オーバーナイトコントロール（仮眠所）
　　ドロップバッグ受取場所</t>
    </r>
    <rPh sb="11" eb="13">
      <t>ミヤジマ</t>
    </rPh>
    <rPh sb="29" eb="32">
      <t>カミンジョ</t>
    </rPh>
    <phoneticPr fontId="2"/>
  </si>
  <si>
    <r>
      <t xml:space="preserve">OPEN 5/4 1:20 CLOSE 5/5 2:13
到着時間を自分で記入。
</t>
    </r>
    <r>
      <rPr>
        <b/>
        <sz val="9"/>
        <color theme="5"/>
        <rFont val="ＭＳ Ｐゴシック"/>
        <family val="3"/>
        <charset val="128"/>
      </rPr>
      <t>有人チェック</t>
    </r>
    <r>
      <rPr>
        <sz val="9"/>
        <rFont val="ＭＳ Ｐゴシック"/>
        <family val="3"/>
        <charset val="128"/>
      </rPr>
      <t xml:space="preserve">
折り返し</t>
    </r>
    <phoneticPr fontId="2"/>
  </si>
  <si>
    <r>
      <t>OPEN 5/3 14:00 CLOSE 5/4 2:08
到着時間を自分で記入。</t>
    </r>
    <r>
      <rPr>
        <b/>
        <sz val="9"/>
        <rFont val="ＭＳ Ｐゴシック"/>
        <family val="3"/>
        <charset val="128"/>
      </rPr>
      <t xml:space="preserve">
</t>
    </r>
    <r>
      <rPr>
        <b/>
        <sz val="9"/>
        <color theme="5"/>
        <rFont val="ＭＳ Ｐゴシック"/>
        <family val="3"/>
        <charset val="128"/>
      </rPr>
      <t>有人チェック</t>
    </r>
    <r>
      <rPr>
        <b/>
        <sz val="9"/>
        <rFont val="ＭＳ Ｐゴシック"/>
        <family val="3"/>
        <charset val="128"/>
      </rPr>
      <t xml:space="preserve">
</t>
    </r>
    <r>
      <rPr>
        <sz val="9"/>
        <rFont val="ＭＳ Ｐゴシック"/>
        <family val="3"/>
        <charset val="128"/>
      </rPr>
      <t>折り返し</t>
    </r>
    <rPh sb="30" eb="32">
      <t>トウチャク</t>
    </rPh>
    <rPh sb="32" eb="34">
      <t>ジカン</t>
    </rPh>
    <rPh sb="35" eb="37">
      <t>ジブン</t>
    </rPh>
    <rPh sb="38" eb="40">
      <t>キニュウ</t>
    </rPh>
    <rPh sb="42" eb="44">
      <t>ユウジン</t>
    </rPh>
    <rPh sb="49" eb="50">
      <t>オ</t>
    </rPh>
    <rPh sb="51" eb="52">
      <t>カエ</t>
    </rPh>
    <phoneticPr fontId="2"/>
  </si>
  <si>
    <t xml:space="preserve">ARIVEE　Panda no Mimi </t>
    <phoneticPr fontId="2"/>
  </si>
  <si>
    <t>15-1</t>
    <phoneticPr fontId="2"/>
  </si>
  <si>
    <t>川沿いに</t>
    <rPh sb="0" eb="2">
      <t>カワゾ</t>
    </rPh>
    <phoneticPr fontId="2"/>
  </si>
  <si>
    <t>ト字路</t>
    <rPh sb="1" eb="3">
      <t>ジロ</t>
    </rPh>
    <phoneticPr fontId="2"/>
  </si>
  <si>
    <t>右折</t>
    <rPh sb="0" eb="2">
      <t>ウセツ</t>
    </rPh>
    <phoneticPr fontId="2"/>
  </si>
  <si>
    <t>県道29</t>
    <rPh sb="0" eb="2">
      <t>ケンドウ</t>
    </rPh>
    <phoneticPr fontId="2"/>
  </si>
  <si>
    <r>
      <rPr>
        <b/>
        <sz val="9"/>
        <color rgb="FFFF0000"/>
        <rFont val="ＭＳ Ｐゴシック"/>
        <family val="3"/>
        <charset val="128"/>
      </rPr>
      <t>R2自転車通行禁止</t>
    </r>
    <r>
      <rPr>
        <sz val="9"/>
        <rFont val="ＭＳ Ｐゴシック"/>
        <family val="3"/>
        <charset val="128"/>
      </rPr>
      <t>のため、右の迂回路に入る
R2沿いに歩道を走る</t>
    </r>
    <rPh sb="2" eb="9">
      <t>ジテンシャツウコウキンシ</t>
    </rPh>
    <rPh sb="13" eb="14">
      <t>ミギ</t>
    </rPh>
    <rPh sb="15" eb="18">
      <t>ウカイロ</t>
    </rPh>
    <rPh sb="19" eb="20">
      <t>ハイ</t>
    </rPh>
    <rPh sb="24" eb="25">
      <t>ゾ</t>
    </rPh>
    <rPh sb="27" eb="29">
      <t>ホドウ</t>
    </rPh>
    <rPh sb="30" eb="31">
      <t>ハシ</t>
    </rPh>
    <phoneticPr fontId="2"/>
  </si>
  <si>
    <t>阿品駅東　S</t>
    <phoneticPr fontId="2"/>
  </si>
  <si>
    <t>R2</t>
    <phoneticPr fontId="2"/>
  </si>
  <si>
    <t>左向き→右折</t>
    <rPh sb="0" eb="2">
      <t>ヒダリム</t>
    </rPh>
    <rPh sb="4" eb="6">
      <t>ウセツ</t>
    </rPh>
    <phoneticPr fontId="2"/>
  </si>
  <si>
    <t>ニノ樋　S</t>
    <rPh sb="2" eb="3">
      <t>トイ</t>
    </rPh>
    <phoneticPr fontId="2"/>
  </si>
  <si>
    <t>rev</t>
    <phoneticPr fontId="2"/>
  </si>
  <si>
    <t>rev の箇所を修正</t>
    <rPh sb="5" eb="7">
      <t>カショ</t>
    </rPh>
    <rPh sb="8" eb="10">
      <t>シュウセイ</t>
    </rPh>
    <phoneticPr fontId="2"/>
  </si>
  <si>
    <t>R376をトレース
サブルート：
ここで直進して突き当り県184へ左折してもよい。
Que146ローソン徳地堀に出る。
どちらでも良いが現地の車の流れはサブルートに沿っている</t>
    <rPh sb="20" eb="22">
      <t>チョクシン</t>
    </rPh>
    <rPh sb="24" eb="25">
      <t>ツ</t>
    </rPh>
    <rPh sb="26" eb="27">
      <t>アタ</t>
    </rPh>
    <rPh sb="28" eb="29">
      <t>ケン</t>
    </rPh>
    <rPh sb="33" eb="35">
      <t>サセツ</t>
    </rPh>
    <rPh sb="52" eb="54">
      <t>トクチ</t>
    </rPh>
    <rPh sb="54" eb="55">
      <t>ホリ</t>
    </rPh>
    <rPh sb="56" eb="57">
      <t>デ</t>
    </rPh>
    <rPh sb="65" eb="66">
      <t>ヨ</t>
    </rPh>
    <rPh sb="68" eb="70">
      <t>ゲンチ</t>
    </rPh>
    <rPh sb="71" eb="72">
      <t>クルマ</t>
    </rPh>
    <rPh sb="73" eb="74">
      <t>ナガ</t>
    </rPh>
    <rPh sb="82" eb="83">
      <t>ソ</t>
    </rPh>
    <phoneticPr fontId="2"/>
  </si>
  <si>
    <t>右歩道から横断歩道をわたって左車道に戻る</t>
    <rPh sb="0" eb="3">
      <t>ミギホドウ</t>
    </rPh>
    <rPh sb="5" eb="9">
      <t>オウダンホドウ</t>
    </rPh>
    <rPh sb="14" eb="15">
      <t>ヒダリ</t>
    </rPh>
    <rPh sb="15" eb="17">
      <t>シャドウ</t>
    </rPh>
    <rPh sb="18" eb="19">
      <t>モド</t>
    </rPh>
    <phoneticPr fontId="2"/>
  </si>
  <si>
    <t>R2と合流
サブルート：この信号直進して旧山陽道に入ると交通量少ない</t>
    <rPh sb="3" eb="5">
      <t>ゴウリュウ</t>
    </rPh>
    <rPh sb="14" eb="16">
      <t>シンゴウ</t>
    </rPh>
    <rPh sb="16" eb="18">
      <t>チョクシン</t>
    </rPh>
    <rPh sb="20" eb="24">
      <t>キュウサンヨウドウ</t>
    </rPh>
    <rPh sb="25" eb="26">
      <t>ハイ</t>
    </rPh>
    <rPh sb="28" eb="32">
      <t>コウツウリョウスク</t>
    </rPh>
    <phoneticPr fontId="2"/>
  </si>
  <si>
    <t>OPEN 5/3 12:15 CLOSE 5/3 22:24
レシート取得後、自分で通過タイムを記入。
チェック後　直進　南側方面
山陽道　西條四日市を尋ねる場合は土与丸Sを右折して駅前経由で進んでも良い（往復とも）</t>
    <rPh sb="61" eb="62">
      <t>ミナミ</t>
    </rPh>
    <rPh sb="67" eb="70">
      <t>サンヨウドウ</t>
    </rPh>
    <rPh sb="71" eb="73">
      <t>サイジョウ</t>
    </rPh>
    <rPh sb="73" eb="76">
      <t>ヨッカイチ</t>
    </rPh>
    <rPh sb="77" eb="78">
      <t>タズ</t>
    </rPh>
    <rPh sb="80" eb="82">
      <t>バアイ</t>
    </rPh>
    <rPh sb="83" eb="84">
      <t>ツチ</t>
    </rPh>
    <rPh sb="84" eb="85">
      <t>アタ</t>
    </rPh>
    <rPh sb="85" eb="86">
      <t>マル</t>
    </rPh>
    <rPh sb="88" eb="90">
      <t>ウセツ</t>
    </rPh>
    <rPh sb="92" eb="94">
      <t>エキマエ</t>
    </rPh>
    <rPh sb="94" eb="96">
      <t>ケイユ</t>
    </rPh>
    <rPh sb="97" eb="98">
      <t>スス</t>
    </rPh>
    <rPh sb="101" eb="102">
      <t>ヨ</t>
    </rPh>
    <rPh sb="104" eb="106">
      <t>オウフク</t>
    </rPh>
    <phoneticPr fontId="2"/>
  </si>
  <si>
    <r>
      <t>標高279m　県道41交点　↑錦20km
左手から</t>
    </r>
    <r>
      <rPr>
        <b/>
        <sz val="9"/>
        <color rgb="FFFF0000"/>
        <rFont val="ＭＳ Ｐゴシック"/>
        <family val="3"/>
        <charset val="128"/>
      </rPr>
      <t>野獣の咆哮</t>
    </r>
    <r>
      <rPr>
        <sz val="9"/>
        <rFont val="ＭＳ Ｐゴシック"/>
        <family val="3"/>
        <charset val="128"/>
      </rPr>
      <t>が聞こえるが、素早く右によって駆け抜けろ</t>
    </r>
    <rPh sb="0" eb="2">
      <t>ヒョウコウ</t>
    </rPh>
    <rPh sb="7" eb="9">
      <t>ケンドウ</t>
    </rPh>
    <rPh sb="11" eb="13">
      <t>コウテン</t>
    </rPh>
    <rPh sb="15" eb="16">
      <t>ニシキ</t>
    </rPh>
    <rPh sb="21" eb="23">
      <t>ヒダリテ</t>
    </rPh>
    <rPh sb="25" eb="27">
      <t>ヤジュウ</t>
    </rPh>
    <rPh sb="28" eb="30">
      <t>ホウコウ</t>
    </rPh>
    <rPh sb="31" eb="32">
      <t>キ</t>
    </rPh>
    <rPh sb="37" eb="39">
      <t>スバヤ</t>
    </rPh>
    <rPh sb="40" eb="41">
      <t>ミギ</t>
    </rPh>
    <rPh sb="45" eb="46">
      <t>カ</t>
    </rPh>
    <rPh sb="47" eb="48">
      <t>ヌ</t>
    </rPh>
    <phoneticPr fontId="2"/>
  </si>
  <si>
    <r>
      <t>標高349m　県道180と合流　しばらく下ると2車線復活
この三叉路峠　</t>
    </r>
    <r>
      <rPr>
        <b/>
        <sz val="9"/>
        <color rgb="FFFF0000"/>
        <rFont val="ＭＳ Ｐゴシック"/>
        <family val="3"/>
        <charset val="128"/>
      </rPr>
      <t xml:space="preserve">深夜帯どちらがみちなりかわからない
</t>
    </r>
    <r>
      <rPr>
        <sz val="9"/>
        <rFont val="ＭＳ Ｐゴシック"/>
        <family val="3"/>
        <charset val="128"/>
      </rPr>
      <t>（日中はアスファルトの舗装が左に向いているのがわかるが、夜間視野の狭いライトを使っていると右直進しか道が無いようにみえる）</t>
    </r>
    <rPh sb="0" eb="2">
      <t>ヒョウコウ</t>
    </rPh>
    <rPh sb="7" eb="9">
      <t>ケンドウ</t>
    </rPh>
    <rPh sb="13" eb="15">
      <t>ゴウリュウ</t>
    </rPh>
    <rPh sb="20" eb="21">
      <t>クダ</t>
    </rPh>
    <rPh sb="24" eb="26">
      <t>シャセン</t>
    </rPh>
    <rPh sb="26" eb="28">
      <t>フッカツ</t>
    </rPh>
    <rPh sb="31" eb="35">
      <t>サンサロトウゲ</t>
    </rPh>
    <rPh sb="36" eb="39">
      <t>シンヤタイ</t>
    </rPh>
    <phoneticPr fontId="2"/>
  </si>
  <si>
    <t>標高492m　激坂続く　11％超
採石トラック多し。この付近で舗装工事中？　ダートになっているかも</t>
    <rPh sb="0" eb="2">
      <t>ヒョウコウ</t>
    </rPh>
    <rPh sb="7" eb="10">
      <t>ゲキサカツヅ</t>
    </rPh>
    <rPh sb="15" eb="16">
      <t>チョウ</t>
    </rPh>
    <rPh sb="17" eb="19">
      <t>サイセキ</t>
    </rPh>
    <rPh sb="23" eb="24">
      <t>オオ</t>
    </rPh>
    <rPh sb="28" eb="30">
      <t>フキン</t>
    </rPh>
    <rPh sb="31" eb="35">
      <t>ホソウコウジ</t>
    </rPh>
    <rPh sb="35" eb="36">
      <t>チュウ</t>
    </rPh>
    <phoneticPr fontId="2"/>
  </si>
  <si>
    <t>↑美川10km　１車線へ　この先も舗装工事でダート区間あり？</t>
    <rPh sb="1" eb="3">
      <t>ミカワ</t>
    </rPh>
    <rPh sb="9" eb="11">
      <t>シャセン</t>
    </rPh>
    <rPh sb="15" eb="16">
      <t>サキ</t>
    </rPh>
    <rPh sb="17" eb="21">
      <t>ホソウコウジ</t>
    </rPh>
    <rPh sb="25" eb="27">
      <t>クカン</t>
    </rPh>
    <phoneticPr fontId="2"/>
  </si>
  <si>
    <t>十字路（ニコニコパーキング）</t>
    <rPh sb="0" eb="3">
      <t>ジュウジロ</t>
    </rPh>
    <phoneticPr fontId="2"/>
  </si>
  <si>
    <t>愛石町郵便局前　S</t>
    <rPh sb="0" eb="1">
      <t>アイ</t>
    </rPh>
    <rPh sb="1" eb="2">
      <t>イシ</t>
    </rPh>
    <rPh sb="2" eb="3">
      <t>マチ</t>
    </rPh>
    <rPh sb="3" eb="6">
      <t>ユウビンキョク</t>
    </rPh>
    <rPh sb="6" eb="7">
      <t>マエ</t>
    </rPh>
    <phoneticPr fontId="2"/>
  </si>
  <si>
    <r>
      <t>左手に</t>
    </r>
    <r>
      <rPr>
        <sz val="9"/>
        <color rgb="FFFF0000"/>
        <rFont val="ＭＳ Ｐゴシック"/>
        <family val="3"/>
        <charset val="128"/>
      </rPr>
      <t>交番</t>
    </r>
    <r>
      <rPr>
        <sz val="9"/>
        <rFont val="ＭＳ Ｐゴシック"/>
        <family val="3"/>
        <charset val="128"/>
      </rPr>
      <t>がある信号　左手に</t>
    </r>
    <r>
      <rPr>
        <sz val="9"/>
        <color rgb="FFFF0000"/>
        <rFont val="ＭＳ Ｐゴシック"/>
        <family val="3"/>
        <charset val="128"/>
      </rPr>
      <t>郵便局</t>
    </r>
    <r>
      <rPr>
        <sz val="9"/>
        <rFont val="ＭＳ Ｐゴシック"/>
        <family val="3"/>
        <charset val="128"/>
      </rPr>
      <t>がある信号が連続する</t>
    </r>
    <rPh sb="0" eb="2">
      <t>ヒダリテ</t>
    </rPh>
    <rPh sb="3" eb="5">
      <t>コウバン</t>
    </rPh>
    <rPh sb="8" eb="10">
      <t>シンゴウ</t>
    </rPh>
    <rPh sb="11" eb="13">
      <t>ヒダリテ</t>
    </rPh>
    <rPh sb="14" eb="17">
      <t>ユウビンキョク</t>
    </rPh>
    <rPh sb="20" eb="22">
      <t>シンゴウ</t>
    </rPh>
    <rPh sb="23" eb="25">
      <t>レンゾク</t>
    </rPh>
    <phoneticPr fontId="2"/>
  </si>
  <si>
    <t>広電猿猴橋町 電停　→　JR山陽本線を通過</t>
    <rPh sb="0" eb="2">
      <t>ヒロデン</t>
    </rPh>
    <rPh sb="14" eb="18">
      <t>サンヨウホンセン</t>
    </rPh>
    <rPh sb="19" eb="21">
      <t>ツウカ</t>
    </rPh>
    <phoneticPr fontId="2"/>
  </si>
  <si>
    <t>JR山陽本線　広電猿猴橋町 電停を通過</t>
    <rPh sb="2" eb="6">
      <t>サンヨウホンセン</t>
    </rPh>
    <rPh sb="7" eb="9">
      <t>ヒロデン</t>
    </rPh>
    <rPh sb="17" eb="19">
      <t>ツウカ</t>
    </rPh>
    <phoneticPr fontId="2"/>
  </si>
  <si>
    <t>240-1</t>
    <phoneticPr fontId="2"/>
  </si>
  <si>
    <t>rev</t>
    <phoneticPr fontId="2"/>
  </si>
  <si>
    <t>ver1.03 正式版</t>
    <rPh sb="8" eb="10">
      <t>セイシキ</t>
    </rPh>
    <rPh sb="10" eb="11">
      <t>バン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</si>
</sst>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13">
    <font>
      <sz val="11"/>
      <name val="ＭＳ Ｐゴシック"/>
      <family val="3"/>
      <charset val="128"/>
    </font>
    <font>
      <sz val="10"/>
      <name val="ＭＳ Ｐゴシック"/>
      <family val="3"/>
      <charset val="128"/>
    </font>
    <font>
      <sz val="6"/>
      <name val="ＭＳ Ｐゴシック"/>
      <family val="3"/>
      <charset val="128"/>
    </font>
    <font>
      <sz val="9"/>
      <name val="HGSｺﾞｼｯｸE"/>
      <family val="3"/>
      <charset val="128"/>
    </font>
    <font>
      <sz val="9"/>
      <name val="ＭＳ Ｐゴシック"/>
      <family val="3"/>
      <charset val="128"/>
    </font>
    <font>
      <b/>
      <sz val="9"/>
      <name val="ＭＳ Ｐゴシック"/>
      <family val="3"/>
      <charset val="128"/>
    </font>
    <font>
      <b/>
      <sz val="9"/>
      <color rgb="FFFF0000"/>
      <name val="ＭＳ Ｐゴシック"/>
      <family val="3"/>
      <charset val="128"/>
    </font>
    <font>
      <strike/>
      <sz val="9"/>
      <name val="ＭＳ Ｐゴシック"/>
      <family val="3"/>
      <charset val="128"/>
    </font>
    <font>
      <sz val="9"/>
      <color indexed="81"/>
      <name val="ＭＳ Ｐゴシック"/>
      <family val="3"/>
      <charset val="128"/>
    </font>
    <font>
      <b/>
      <sz val="9"/>
      <color indexed="81"/>
      <name val="ＭＳ Ｐゴシック"/>
      <family val="3"/>
      <charset val="128"/>
    </font>
    <font>
      <sz val="9"/>
      <color rgb="FF000000"/>
      <name val="Arial"/>
      <family val="2"/>
    </font>
    <font>
      <b/>
      <sz val="9"/>
      <color theme="5"/>
      <name val="ＭＳ Ｐゴシック"/>
      <family val="3"/>
      <charset val="128"/>
    </font>
    <font>
      <sz val="9"/>
      <color rgb="FFFF0000"/>
      <name val="ＭＳ Ｐゴシック"/>
      <family val="3"/>
      <charset val="128"/>
    </font>
  </fonts>
  <fills count="11">
    <fill>
      <patternFill patternType="none"/>
    </fill>
    <fill>
      <patternFill patternType="gray125"/>
    </fill>
    <fill>
      <patternFill patternType="solid">
        <fgColor theme="6" tint="0.59999389629810485"/>
        <bgColor indexed="64"/>
      </patternFill>
    </fill>
    <fill>
      <patternFill patternType="solid">
        <fgColor rgb="FFFFFF0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C000"/>
        <bgColor indexed="64"/>
      </patternFill>
    </fill>
  </fills>
  <borders count="15">
    <border>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107">
    <xf numFmtId="0" fontId="0" fillId="0" borderId="0" xfId="0">
      <alignment vertical="center"/>
    </xf>
    <xf numFmtId="0" fontId="1" fillId="0" borderId="0" xfId="0" applyFont="1">
      <alignment vertical="center"/>
    </xf>
    <xf numFmtId="0" fontId="1" fillId="0" borderId="0" xfId="0" applyFont="1" applyAlignment="1">
      <alignment horizontal="left" vertical="center"/>
    </xf>
    <xf numFmtId="176" fontId="3" fillId="0" borderId="0" xfId="0" applyNumberFormat="1" applyFont="1" applyAlignment="1">
      <alignment horizontal="left" vertical="center"/>
    </xf>
    <xf numFmtId="0" fontId="1" fillId="0" borderId="0" xfId="0" applyFont="1" applyAlignment="1">
      <alignment horizontal="right" vertical="center"/>
    </xf>
    <xf numFmtId="14" fontId="1" fillId="0" borderId="0" xfId="0" applyNumberFormat="1" applyFont="1">
      <alignment vertical="center"/>
    </xf>
    <xf numFmtId="0" fontId="4" fillId="0" borderId="2" xfId="0" applyFont="1" applyBorder="1">
      <alignment vertical="center"/>
    </xf>
    <xf numFmtId="176" fontId="3" fillId="0" borderId="2" xfId="0" applyNumberFormat="1" applyFont="1" applyBorder="1" applyAlignment="1">
      <alignment horizontal="left" vertical="center"/>
    </xf>
    <xf numFmtId="176" fontId="4" fillId="0" borderId="2" xfId="0" applyNumberFormat="1" applyFont="1" applyFill="1" applyBorder="1" applyAlignment="1">
      <alignment horizontal="right" vertical="center"/>
    </xf>
    <xf numFmtId="0" fontId="4" fillId="0" borderId="3" xfId="0" applyFont="1" applyBorder="1">
      <alignment vertical="center"/>
    </xf>
    <xf numFmtId="0" fontId="4" fillId="0" borderId="4" xfId="0" applyFont="1" applyFill="1" applyBorder="1">
      <alignment vertical="center"/>
    </xf>
    <xf numFmtId="176" fontId="3" fillId="0" borderId="4" xfId="0" applyNumberFormat="1" applyFont="1" applyFill="1" applyBorder="1" applyAlignment="1">
      <alignment horizontal="left" vertical="center"/>
    </xf>
    <xf numFmtId="176" fontId="4" fillId="0" borderId="4" xfId="0" applyNumberFormat="1" applyFont="1" applyFill="1" applyBorder="1" applyAlignment="1">
      <alignment horizontal="right" vertical="center"/>
    </xf>
    <xf numFmtId="0" fontId="4" fillId="0" borderId="6" xfId="0" applyFont="1" applyFill="1" applyBorder="1">
      <alignment vertical="center"/>
    </xf>
    <xf numFmtId="0" fontId="4" fillId="0" borderId="4" xfId="0" applyFont="1" applyFill="1" applyBorder="1" applyAlignment="1">
      <alignment vertical="center" wrapText="1"/>
    </xf>
    <xf numFmtId="176" fontId="4" fillId="0" borderId="6" xfId="0" applyNumberFormat="1" applyFont="1" applyFill="1" applyBorder="1">
      <alignment vertical="center"/>
    </xf>
    <xf numFmtId="0" fontId="1" fillId="0" borderId="0" xfId="0" applyFont="1" applyFill="1">
      <alignment vertical="center"/>
    </xf>
    <xf numFmtId="0" fontId="1" fillId="0" borderId="0" xfId="0" applyFont="1" applyBorder="1">
      <alignment vertical="center"/>
    </xf>
    <xf numFmtId="0" fontId="5" fillId="0" borderId="4" xfId="0" applyFont="1" applyFill="1" applyBorder="1">
      <alignment vertical="center"/>
    </xf>
    <xf numFmtId="22" fontId="1" fillId="0" borderId="0" xfId="0" applyNumberFormat="1" applyFont="1" applyFill="1">
      <alignment vertical="center"/>
    </xf>
    <xf numFmtId="176" fontId="1" fillId="0" borderId="0" xfId="0" applyNumberFormat="1" applyFont="1" applyBorder="1">
      <alignment vertical="center"/>
    </xf>
    <xf numFmtId="0" fontId="1" fillId="0" borderId="0" xfId="0" applyFont="1" applyAlignment="1">
      <alignment horizontal="center" vertical="center"/>
    </xf>
    <xf numFmtId="0" fontId="4" fillId="0" borderId="2" xfId="0" applyFont="1" applyBorder="1" applyAlignment="1">
      <alignment horizontal="center" vertical="center"/>
    </xf>
    <xf numFmtId="0" fontId="4" fillId="0" borderId="4" xfId="0" applyFont="1" applyFill="1" applyBorder="1" applyAlignment="1">
      <alignment horizontal="center" vertical="center"/>
    </xf>
    <xf numFmtId="176" fontId="4" fillId="0" borderId="0" xfId="0" applyNumberFormat="1" applyFont="1" applyAlignment="1">
      <alignment horizontal="right" vertical="center"/>
    </xf>
    <xf numFmtId="0" fontId="4" fillId="0" borderId="0" xfId="0" applyFont="1">
      <alignment vertical="center"/>
    </xf>
    <xf numFmtId="0" fontId="4" fillId="0" borderId="4" xfId="0" applyFont="1" applyBorder="1">
      <alignment vertical="center"/>
    </xf>
    <xf numFmtId="22" fontId="1" fillId="0" borderId="0" xfId="0" applyNumberFormat="1" applyFont="1">
      <alignment vertical="center"/>
    </xf>
    <xf numFmtId="0" fontId="4" fillId="2" borderId="4" xfId="0" applyFont="1" applyFill="1" applyBorder="1">
      <alignment vertical="center"/>
    </xf>
    <xf numFmtId="0" fontId="4" fillId="3" borderId="4" xfId="0" applyFont="1" applyFill="1" applyBorder="1">
      <alignment vertical="center"/>
    </xf>
    <xf numFmtId="0" fontId="4" fillId="3" borderId="4" xfId="0" applyFont="1" applyFill="1" applyBorder="1" applyAlignment="1">
      <alignment horizontal="center" vertical="center"/>
    </xf>
    <xf numFmtId="176" fontId="3" fillId="3" borderId="4" xfId="0" applyNumberFormat="1" applyFont="1" applyFill="1" applyBorder="1" applyAlignment="1">
      <alignment horizontal="left" vertical="center"/>
    </xf>
    <xf numFmtId="176" fontId="4" fillId="3" borderId="4" xfId="0" applyNumberFormat="1" applyFont="1" applyFill="1" applyBorder="1" applyAlignment="1">
      <alignment horizontal="right" vertical="center"/>
    </xf>
    <xf numFmtId="176" fontId="4" fillId="3" borderId="6" xfId="0" applyNumberFormat="1" applyFont="1" applyFill="1" applyBorder="1">
      <alignment vertical="center"/>
    </xf>
    <xf numFmtId="0" fontId="4" fillId="3" borderId="4" xfId="0" applyFont="1" applyFill="1" applyBorder="1" applyAlignment="1">
      <alignment vertical="center" wrapText="1"/>
    </xf>
    <xf numFmtId="0" fontId="4" fillId="0" borderId="4" xfId="0" applyFont="1" applyBorder="1" applyAlignment="1">
      <alignment horizontal="center" vertical="center"/>
    </xf>
    <xf numFmtId="0" fontId="4" fillId="0" borderId="4" xfId="0" applyFont="1" applyBorder="1" applyAlignment="1">
      <alignment vertical="center" wrapText="1"/>
    </xf>
    <xf numFmtId="0" fontId="4" fillId="3" borderId="9" xfId="0" applyFont="1" applyFill="1" applyBorder="1">
      <alignment vertical="center"/>
    </xf>
    <xf numFmtId="0" fontId="4" fillId="3" borderId="9" xfId="0" applyFont="1" applyFill="1" applyBorder="1" applyAlignment="1">
      <alignment horizontal="center" vertical="center"/>
    </xf>
    <xf numFmtId="176" fontId="3" fillId="3" borderId="9" xfId="0" applyNumberFormat="1" applyFont="1" applyFill="1" applyBorder="1" applyAlignment="1">
      <alignment horizontal="left" vertical="center"/>
    </xf>
    <xf numFmtId="176" fontId="4" fillId="3" borderId="9" xfId="0" applyNumberFormat="1" applyFont="1" applyFill="1" applyBorder="1" applyAlignment="1">
      <alignment horizontal="right" vertical="center"/>
    </xf>
    <xf numFmtId="0" fontId="4" fillId="3" borderId="10" xfId="0" applyFont="1" applyFill="1" applyBorder="1">
      <alignment vertical="center"/>
    </xf>
    <xf numFmtId="176" fontId="3" fillId="0" borderId="4" xfId="0" applyNumberFormat="1" applyFont="1" applyBorder="1" applyAlignment="1">
      <alignment horizontal="left" vertical="center"/>
    </xf>
    <xf numFmtId="0" fontId="4" fillId="0" borderId="6" xfId="0" applyFont="1" applyBorder="1">
      <alignment vertical="center"/>
    </xf>
    <xf numFmtId="0" fontId="4" fillId="3" borderId="11" xfId="0" applyFont="1" applyFill="1" applyBorder="1">
      <alignment vertical="center"/>
    </xf>
    <xf numFmtId="0" fontId="4" fillId="3" borderId="11" xfId="0" applyFont="1" applyFill="1" applyBorder="1" applyAlignment="1">
      <alignment horizontal="center" vertical="center"/>
    </xf>
    <xf numFmtId="176" fontId="3" fillId="3" borderId="11" xfId="0" applyNumberFormat="1" applyFont="1" applyFill="1" applyBorder="1" applyAlignment="1">
      <alignment horizontal="left" vertical="center"/>
    </xf>
    <xf numFmtId="176" fontId="4" fillId="3" borderId="11" xfId="0" applyNumberFormat="1" applyFont="1" applyFill="1" applyBorder="1" applyAlignment="1">
      <alignment horizontal="right" vertical="center"/>
    </xf>
    <xf numFmtId="0" fontId="4" fillId="3" borderId="11" xfId="0" applyFont="1" applyFill="1" applyBorder="1" applyAlignment="1">
      <alignment vertical="center" wrapText="1"/>
    </xf>
    <xf numFmtId="0" fontId="1" fillId="0" borderId="1" xfId="0" applyFont="1" applyBorder="1" applyAlignment="1">
      <alignment horizontal="right" vertical="center"/>
    </xf>
    <xf numFmtId="0" fontId="4" fillId="0" borderId="5" xfId="0" applyFont="1" applyFill="1" applyBorder="1" applyAlignment="1">
      <alignment horizontal="right" vertical="center"/>
    </xf>
    <xf numFmtId="0" fontId="4" fillId="3" borderId="5" xfId="0" applyFont="1" applyFill="1" applyBorder="1" applyAlignment="1">
      <alignment horizontal="right" vertical="center"/>
    </xf>
    <xf numFmtId="0" fontId="4" fillId="3" borderId="7" xfId="0" applyFont="1" applyFill="1" applyBorder="1" applyAlignment="1">
      <alignment horizontal="right" vertical="center"/>
    </xf>
    <xf numFmtId="0" fontId="1" fillId="0" borderId="0" xfId="0" applyFont="1" applyFill="1" applyBorder="1" applyAlignment="1">
      <alignment horizontal="right" vertical="center"/>
    </xf>
    <xf numFmtId="0" fontId="6" fillId="0" borderId="4" xfId="0" applyFont="1" applyFill="1" applyBorder="1" applyAlignment="1">
      <alignment vertical="center" wrapText="1"/>
    </xf>
    <xf numFmtId="0" fontId="5" fillId="0" borderId="4" xfId="0" applyFont="1" applyFill="1" applyBorder="1" applyAlignment="1">
      <alignment horizontal="center" vertical="center"/>
    </xf>
    <xf numFmtId="0" fontId="4" fillId="3" borderId="8" xfId="0" applyFont="1" applyFill="1" applyBorder="1" applyAlignment="1">
      <alignment horizontal="right" vertical="center"/>
    </xf>
    <xf numFmtId="0" fontId="4" fillId="0" borderId="5" xfId="0" applyFont="1" applyBorder="1" applyAlignment="1">
      <alignment horizontal="right" vertical="center"/>
    </xf>
    <xf numFmtId="176" fontId="4" fillId="3" borderId="12" xfId="0" applyNumberFormat="1" applyFont="1" applyFill="1" applyBorder="1">
      <alignment vertical="center"/>
    </xf>
    <xf numFmtId="0" fontId="1" fillId="0" borderId="4" xfId="0" applyFont="1" applyBorder="1">
      <alignment vertical="center"/>
    </xf>
    <xf numFmtId="0" fontId="6" fillId="0" borderId="4" xfId="0" applyFont="1" applyFill="1" applyBorder="1">
      <alignment vertical="center"/>
    </xf>
    <xf numFmtId="0" fontId="6" fillId="0" borderId="4" xfId="0" applyFont="1" applyBorder="1">
      <alignment vertical="center"/>
    </xf>
    <xf numFmtId="0" fontId="5" fillId="0" borderId="4" xfId="0" applyFont="1" applyBorder="1">
      <alignment vertical="center"/>
    </xf>
    <xf numFmtId="0" fontId="6" fillId="4" borderId="4" xfId="0" applyFont="1" applyFill="1" applyBorder="1" applyAlignment="1">
      <alignment horizontal="center" vertical="center"/>
    </xf>
    <xf numFmtId="176" fontId="1" fillId="0" borderId="0" xfId="0" applyNumberFormat="1" applyFont="1" applyFill="1">
      <alignment vertical="center"/>
    </xf>
    <xf numFmtId="176" fontId="1" fillId="0" borderId="0" xfId="0" applyNumberFormat="1" applyFont="1">
      <alignment vertical="center"/>
    </xf>
    <xf numFmtId="0" fontId="4" fillId="0" borderId="13" xfId="0" applyFont="1" applyBorder="1">
      <alignment vertical="center"/>
    </xf>
    <xf numFmtId="0" fontId="4" fillId="0" borderId="13" xfId="0" applyFont="1" applyBorder="1" applyAlignment="1">
      <alignment horizontal="center" vertical="center"/>
    </xf>
    <xf numFmtId="0" fontId="4" fillId="0" borderId="14" xfId="0" applyFont="1" applyBorder="1">
      <alignment vertical="center"/>
    </xf>
    <xf numFmtId="0" fontId="4" fillId="3" borderId="13" xfId="0" applyFont="1" applyFill="1" applyBorder="1">
      <alignment vertical="center"/>
    </xf>
    <xf numFmtId="0" fontId="4" fillId="3" borderId="13" xfId="0" applyFont="1" applyFill="1" applyBorder="1" applyAlignment="1">
      <alignment horizontal="center" vertical="center"/>
    </xf>
    <xf numFmtId="176" fontId="4" fillId="3" borderId="14" xfId="0" applyNumberFormat="1" applyFont="1" applyFill="1" applyBorder="1">
      <alignment vertical="center"/>
    </xf>
    <xf numFmtId="0" fontId="4" fillId="5" borderId="4" xfId="0" applyFont="1" applyFill="1" applyBorder="1">
      <alignment vertical="center"/>
    </xf>
    <xf numFmtId="0" fontId="4" fillId="5" borderId="4" xfId="0" applyFont="1" applyFill="1" applyBorder="1" applyAlignment="1">
      <alignment vertical="center" wrapText="1"/>
    </xf>
    <xf numFmtId="0" fontId="4" fillId="5" borderId="4" xfId="0" applyFont="1" applyFill="1" applyBorder="1" applyAlignment="1">
      <alignment horizontal="center" vertical="center"/>
    </xf>
    <xf numFmtId="0" fontId="4" fillId="6" borderId="5" xfId="0" applyFont="1" applyFill="1" applyBorder="1" applyAlignment="1">
      <alignment horizontal="right" vertical="center"/>
    </xf>
    <xf numFmtId="0" fontId="4" fillId="6" borderId="4" xfId="0" applyFont="1" applyFill="1" applyBorder="1">
      <alignment vertical="center"/>
    </xf>
    <xf numFmtId="0" fontId="4" fillId="6" borderId="4" xfId="0" applyFont="1" applyFill="1" applyBorder="1" applyAlignment="1">
      <alignment horizontal="center" vertical="center"/>
    </xf>
    <xf numFmtId="176" fontId="3" fillId="6" borderId="4" xfId="0" applyNumberFormat="1" applyFont="1" applyFill="1" applyBorder="1" applyAlignment="1">
      <alignment horizontal="left" vertical="center"/>
    </xf>
    <xf numFmtId="176" fontId="4" fillId="6" borderId="4" xfId="0" applyNumberFormat="1" applyFont="1" applyFill="1" applyBorder="1" applyAlignment="1">
      <alignment horizontal="right" vertical="center"/>
    </xf>
    <xf numFmtId="176" fontId="3" fillId="5" borderId="4" xfId="0" applyNumberFormat="1" applyFont="1" applyFill="1" applyBorder="1" applyAlignment="1">
      <alignment horizontal="left" vertical="center"/>
    </xf>
    <xf numFmtId="176" fontId="4" fillId="5" borderId="4" xfId="0" applyNumberFormat="1" applyFont="1" applyFill="1" applyBorder="1" applyAlignment="1">
      <alignment horizontal="right" vertical="center"/>
    </xf>
    <xf numFmtId="0" fontId="10" fillId="5" borderId="0" xfId="0" applyFont="1" applyFill="1">
      <alignment vertical="center"/>
    </xf>
    <xf numFmtId="0" fontId="4" fillId="3" borderId="13" xfId="0" applyFont="1" applyFill="1" applyBorder="1" applyAlignment="1">
      <alignment vertical="center" wrapText="1"/>
    </xf>
    <xf numFmtId="0" fontId="4" fillId="6" borderId="4" xfId="0" applyFont="1" applyFill="1" applyBorder="1" applyAlignment="1">
      <alignment vertical="center" wrapText="1"/>
    </xf>
    <xf numFmtId="176" fontId="4" fillId="6" borderId="6" xfId="0" applyNumberFormat="1" applyFont="1" applyFill="1" applyBorder="1">
      <alignment vertical="center"/>
    </xf>
    <xf numFmtId="0" fontId="4" fillId="7" borderId="5" xfId="0" applyFont="1" applyFill="1" applyBorder="1" applyAlignment="1">
      <alignment horizontal="right" vertical="center"/>
    </xf>
    <xf numFmtId="0" fontId="4" fillId="7" borderId="4" xfId="0" applyFont="1" applyFill="1" applyBorder="1" applyAlignment="1">
      <alignment vertical="center" wrapText="1"/>
    </xf>
    <xf numFmtId="0" fontId="4" fillId="7" borderId="4" xfId="0" applyFont="1" applyFill="1" applyBorder="1" applyAlignment="1">
      <alignment horizontal="center" vertical="center"/>
    </xf>
    <xf numFmtId="0" fontId="4" fillId="7" borderId="4" xfId="0" applyFont="1" applyFill="1" applyBorder="1">
      <alignment vertical="center"/>
    </xf>
    <xf numFmtId="176" fontId="3" fillId="7" borderId="4" xfId="0" applyNumberFormat="1" applyFont="1" applyFill="1" applyBorder="1" applyAlignment="1">
      <alignment horizontal="left" vertical="center"/>
    </xf>
    <xf numFmtId="176" fontId="4" fillId="7" borderId="4" xfId="0" applyNumberFormat="1" applyFont="1" applyFill="1" applyBorder="1" applyAlignment="1">
      <alignment horizontal="right" vertical="center"/>
    </xf>
    <xf numFmtId="176" fontId="4" fillId="7" borderId="6" xfId="0" applyNumberFormat="1" applyFont="1" applyFill="1" applyBorder="1">
      <alignment vertical="center"/>
    </xf>
    <xf numFmtId="0" fontId="4" fillId="8" borderId="4" xfId="0" applyFont="1" applyFill="1" applyBorder="1">
      <alignment vertical="center"/>
    </xf>
    <xf numFmtId="49" fontId="4" fillId="0" borderId="5" xfId="0" applyNumberFormat="1" applyFont="1" applyBorder="1" applyAlignment="1">
      <alignment horizontal="right" vertical="center"/>
    </xf>
    <xf numFmtId="0" fontId="6" fillId="8" borderId="4" xfId="0" applyFont="1" applyFill="1" applyBorder="1" applyAlignment="1">
      <alignment horizontal="center" vertical="center"/>
    </xf>
    <xf numFmtId="176" fontId="3" fillId="8" borderId="4" xfId="0" applyNumberFormat="1" applyFont="1" applyFill="1" applyBorder="1" applyAlignment="1">
      <alignment horizontal="left" vertical="center"/>
    </xf>
    <xf numFmtId="176" fontId="4" fillId="8" borderId="4" xfId="0" applyNumberFormat="1" applyFont="1" applyFill="1" applyBorder="1" applyAlignment="1">
      <alignment horizontal="right" vertical="center"/>
    </xf>
    <xf numFmtId="0" fontId="4" fillId="8" borderId="5" xfId="0" applyFont="1" applyFill="1" applyBorder="1" applyAlignment="1">
      <alignment horizontal="right" vertical="center"/>
    </xf>
    <xf numFmtId="0" fontId="4" fillId="8" borderId="4" xfId="0" applyFont="1" applyFill="1" applyBorder="1" applyAlignment="1">
      <alignment horizontal="center" vertical="center"/>
    </xf>
    <xf numFmtId="0" fontId="4" fillId="9" borderId="4" xfId="0" applyFont="1" applyFill="1" applyBorder="1" applyAlignment="1">
      <alignment vertical="center" wrapText="1"/>
    </xf>
    <xf numFmtId="0" fontId="4" fillId="9" borderId="4" xfId="0" applyFont="1" applyFill="1" applyBorder="1">
      <alignment vertical="center"/>
    </xf>
    <xf numFmtId="0" fontId="4" fillId="9" borderId="5" xfId="0" applyFont="1" applyFill="1" applyBorder="1" applyAlignment="1">
      <alignment horizontal="right" vertical="center"/>
    </xf>
    <xf numFmtId="0" fontId="4" fillId="9" borderId="4" xfId="0" applyFont="1" applyFill="1" applyBorder="1" applyAlignment="1">
      <alignment horizontal="center" vertical="center"/>
    </xf>
    <xf numFmtId="176" fontId="3" fillId="9" borderId="4" xfId="0" applyNumberFormat="1" applyFont="1" applyFill="1" applyBorder="1" applyAlignment="1">
      <alignment horizontal="left" vertical="center"/>
    </xf>
    <xf numFmtId="176" fontId="4" fillId="9" borderId="4" xfId="0" applyNumberFormat="1" applyFont="1" applyFill="1" applyBorder="1" applyAlignment="1">
      <alignment horizontal="right" vertical="center"/>
    </xf>
    <xf numFmtId="176" fontId="3" fillId="10" borderId="4" xfId="0" applyNumberFormat="1"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266"/>
  <sheetViews>
    <sheetView tabSelected="1" zoomScaleNormal="100" workbookViewId="0">
      <selection activeCell="I2" sqref="I2"/>
    </sheetView>
  </sheetViews>
  <sheetFormatPr defaultColWidth="7.75" defaultRowHeight="12"/>
  <cols>
    <col min="1" max="1" width="6.75" style="4" bestFit="1" customWidth="1"/>
    <col min="2" max="2" width="32.25" style="1" customWidth="1"/>
    <col min="3" max="3" width="4.5" style="21" bestFit="1" customWidth="1"/>
    <col min="4" max="4" width="7.25" style="1" bestFit="1" customWidth="1"/>
    <col min="5" max="5" width="15.875" style="25" bestFit="1" customWidth="1"/>
    <col min="6" max="6" width="5.875" style="3" bestFit="1" customWidth="1"/>
    <col min="7" max="7" width="6" style="24" bestFit="1" customWidth="1"/>
    <col min="8" max="8" width="0.375" style="1" customWidth="1"/>
    <col min="9" max="9" width="47.375" style="1" bestFit="1" customWidth="1"/>
    <col min="10" max="10" width="5.25" style="25" bestFit="1" customWidth="1"/>
    <col min="11" max="12" width="14.125" style="1" bestFit="1" customWidth="1"/>
    <col min="13" max="16384" width="7.75" style="1"/>
  </cols>
  <sheetData>
    <row r="1" spans="1:12">
      <c r="B1" s="2">
        <v>2014</v>
      </c>
      <c r="I1" s="4" t="s">
        <v>485</v>
      </c>
    </row>
    <row r="2" spans="1:12">
      <c r="B2" s="1" t="s">
        <v>357</v>
      </c>
      <c r="I2" s="5" t="s">
        <v>22</v>
      </c>
      <c r="K2" s="1" t="s">
        <v>469</v>
      </c>
    </row>
    <row r="3" spans="1:12" ht="12.75" thickBot="1"/>
    <row r="4" spans="1:12" ht="21.75" customHeight="1" thickBot="1">
      <c r="A4" s="49"/>
      <c r="B4" s="6" t="s">
        <v>0</v>
      </c>
      <c r="C4" s="22" t="s">
        <v>16</v>
      </c>
      <c r="D4" s="6"/>
      <c r="E4" s="6" t="s">
        <v>1</v>
      </c>
      <c r="F4" s="7" t="s">
        <v>2</v>
      </c>
      <c r="G4" s="8" t="s">
        <v>3</v>
      </c>
      <c r="H4" s="6"/>
      <c r="I4" s="6" t="s">
        <v>4</v>
      </c>
      <c r="J4" s="9"/>
    </row>
    <row r="5" spans="1:12" ht="21.75" customHeight="1" thickTop="1">
      <c r="A5" s="56">
        <v>1</v>
      </c>
      <c r="B5" s="37" t="s">
        <v>23</v>
      </c>
      <c r="C5" s="38"/>
      <c r="D5" s="37"/>
      <c r="E5" s="37" t="s">
        <v>5</v>
      </c>
      <c r="F5" s="39">
        <v>0</v>
      </c>
      <c r="G5" s="40">
        <v>0</v>
      </c>
      <c r="H5" s="37"/>
      <c r="I5" s="37" t="s">
        <v>358</v>
      </c>
      <c r="J5" s="41"/>
    </row>
    <row r="6" spans="1:12" ht="21.75" customHeight="1">
      <c r="A6" s="57">
        <f>A5+1</f>
        <v>2</v>
      </c>
      <c r="B6" s="26" t="s">
        <v>26</v>
      </c>
      <c r="C6" s="35"/>
      <c r="D6" s="26" t="s">
        <v>25</v>
      </c>
      <c r="E6" s="26" t="s">
        <v>24</v>
      </c>
      <c r="F6" s="42">
        <f t="shared" ref="F6:F9" si="0">G6-G5</f>
        <v>0.05</v>
      </c>
      <c r="G6" s="12">
        <v>0.05</v>
      </c>
      <c r="H6" s="26"/>
      <c r="I6" s="26"/>
      <c r="J6" s="43"/>
    </row>
    <row r="7" spans="1:12" ht="21.75" customHeight="1">
      <c r="A7" s="57">
        <f t="shared" ref="A7:A74" si="1">A6+1</f>
        <v>3</v>
      </c>
      <c r="B7" s="26" t="s">
        <v>27</v>
      </c>
      <c r="C7" s="35"/>
      <c r="D7" s="26" t="s">
        <v>25</v>
      </c>
      <c r="E7" s="26" t="s">
        <v>28</v>
      </c>
      <c r="F7" s="42">
        <f t="shared" si="0"/>
        <v>0.15000000000000002</v>
      </c>
      <c r="G7" s="12">
        <v>0.2</v>
      </c>
      <c r="H7" s="26"/>
      <c r="I7" s="36"/>
      <c r="J7" s="43"/>
    </row>
    <row r="8" spans="1:12">
      <c r="A8" s="57">
        <f t="shared" si="1"/>
        <v>4</v>
      </c>
      <c r="B8" s="26" t="s">
        <v>31</v>
      </c>
      <c r="C8" s="35"/>
      <c r="D8" s="26" t="s">
        <v>30</v>
      </c>
      <c r="E8" s="36" t="s">
        <v>29</v>
      </c>
      <c r="F8" s="42">
        <f t="shared" si="0"/>
        <v>17.400000000000002</v>
      </c>
      <c r="G8" s="12">
        <v>17.600000000000001</v>
      </c>
      <c r="H8" s="26"/>
      <c r="I8" s="36" t="s">
        <v>81</v>
      </c>
      <c r="J8" s="43"/>
    </row>
    <row r="9" spans="1:12">
      <c r="A9" s="57">
        <f t="shared" si="1"/>
        <v>5</v>
      </c>
      <c r="B9" s="10" t="s">
        <v>32</v>
      </c>
      <c r="C9" s="23"/>
      <c r="D9" s="10" t="s">
        <v>25</v>
      </c>
      <c r="E9" s="10" t="s">
        <v>24</v>
      </c>
      <c r="F9" s="42">
        <f t="shared" si="0"/>
        <v>2.2999999999999972</v>
      </c>
      <c r="G9" s="12">
        <v>19.899999999999999</v>
      </c>
      <c r="H9" s="10"/>
      <c r="I9" s="10" t="s">
        <v>33</v>
      </c>
      <c r="J9" s="13"/>
      <c r="K9" s="27"/>
      <c r="L9" s="19"/>
    </row>
    <row r="10" spans="1:12">
      <c r="A10" s="57">
        <f t="shared" si="1"/>
        <v>6</v>
      </c>
      <c r="B10" s="10" t="s">
        <v>26</v>
      </c>
      <c r="C10" s="23"/>
      <c r="D10" s="10" t="s">
        <v>34</v>
      </c>
      <c r="E10" s="10" t="s">
        <v>35</v>
      </c>
      <c r="F10" s="11">
        <f t="shared" ref="F10:F118" si="2">G10-G9</f>
        <v>0.20000000000000284</v>
      </c>
      <c r="G10" s="12">
        <v>20.100000000000001</v>
      </c>
      <c r="H10" s="10"/>
      <c r="I10" s="10" t="s">
        <v>345</v>
      </c>
      <c r="J10" s="13"/>
      <c r="K10" s="27"/>
      <c r="L10" s="19"/>
    </row>
    <row r="11" spans="1:12">
      <c r="A11" s="57">
        <f t="shared" si="1"/>
        <v>7</v>
      </c>
      <c r="B11" s="10" t="s">
        <v>37</v>
      </c>
      <c r="C11" s="23"/>
      <c r="D11" s="10" t="s">
        <v>30</v>
      </c>
      <c r="E11" s="10" t="s">
        <v>36</v>
      </c>
      <c r="F11" s="11">
        <f t="shared" si="2"/>
        <v>20.699999999999996</v>
      </c>
      <c r="G11" s="12">
        <v>40.799999999999997</v>
      </c>
      <c r="H11" s="10"/>
      <c r="I11" s="26" t="s">
        <v>341</v>
      </c>
      <c r="J11" s="13"/>
      <c r="K11" s="27"/>
      <c r="L11" s="19"/>
    </row>
    <row r="12" spans="1:12">
      <c r="A12" s="57">
        <f t="shared" si="1"/>
        <v>8</v>
      </c>
      <c r="B12" s="10" t="s">
        <v>38</v>
      </c>
      <c r="C12" s="23"/>
      <c r="D12" s="10" t="s">
        <v>25</v>
      </c>
      <c r="E12" s="10" t="s">
        <v>36</v>
      </c>
      <c r="F12" s="11">
        <f t="shared" si="2"/>
        <v>0.60000000000000142</v>
      </c>
      <c r="G12" s="12">
        <v>41.4</v>
      </c>
      <c r="H12" s="10"/>
      <c r="I12" s="26" t="s">
        <v>341</v>
      </c>
      <c r="J12" s="13"/>
      <c r="K12" s="27"/>
      <c r="L12" s="19"/>
    </row>
    <row r="13" spans="1:12" ht="22.5">
      <c r="A13" s="57">
        <f t="shared" si="1"/>
        <v>9</v>
      </c>
      <c r="B13" s="10" t="s">
        <v>40</v>
      </c>
      <c r="C13" s="23"/>
      <c r="D13" s="10" t="s">
        <v>25</v>
      </c>
      <c r="E13" s="10" t="s">
        <v>36</v>
      </c>
      <c r="F13" s="11">
        <f t="shared" si="2"/>
        <v>1</v>
      </c>
      <c r="G13" s="12">
        <v>42.4</v>
      </c>
      <c r="H13" s="10"/>
      <c r="I13" s="14" t="s">
        <v>39</v>
      </c>
      <c r="J13" s="15"/>
      <c r="K13" s="27"/>
      <c r="L13" s="19"/>
    </row>
    <row r="14" spans="1:12">
      <c r="A14" s="57">
        <f t="shared" si="1"/>
        <v>10</v>
      </c>
      <c r="B14" s="10" t="s">
        <v>41</v>
      </c>
      <c r="C14" s="23"/>
      <c r="D14" s="10" t="s">
        <v>25</v>
      </c>
      <c r="E14" s="10" t="s">
        <v>36</v>
      </c>
      <c r="F14" s="11">
        <f t="shared" si="2"/>
        <v>2.1000000000000014</v>
      </c>
      <c r="G14" s="12">
        <v>44.5</v>
      </c>
      <c r="H14" s="10"/>
      <c r="I14" s="10" t="s">
        <v>42</v>
      </c>
      <c r="J14" s="15"/>
      <c r="K14" s="27"/>
      <c r="L14" s="19"/>
    </row>
    <row r="15" spans="1:12">
      <c r="A15" s="57">
        <f t="shared" si="1"/>
        <v>11</v>
      </c>
      <c r="B15" s="10" t="s">
        <v>43</v>
      </c>
      <c r="C15" s="23"/>
      <c r="D15" s="72" t="s">
        <v>9</v>
      </c>
      <c r="E15" s="10" t="s">
        <v>36</v>
      </c>
      <c r="F15" s="11">
        <f t="shared" si="2"/>
        <v>0.60000000000000142</v>
      </c>
      <c r="G15" s="12">
        <v>45.1</v>
      </c>
      <c r="H15" s="10"/>
      <c r="I15" s="26" t="s">
        <v>341</v>
      </c>
      <c r="J15" s="15"/>
      <c r="K15" s="27"/>
      <c r="L15" s="19"/>
    </row>
    <row r="16" spans="1:12">
      <c r="A16" s="57">
        <f t="shared" si="1"/>
        <v>12</v>
      </c>
      <c r="B16" s="10" t="s">
        <v>46</v>
      </c>
      <c r="C16" s="23"/>
      <c r="D16" s="10" t="s">
        <v>45</v>
      </c>
      <c r="E16" s="10" t="s">
        <v>44</v>
      </c>
      <c r="F16" s="11">
        <f t="shared" si="2"/>
        <v>1.6000000000000014</v>
      </c>
      <c r="G16" s="12">
        <v>46.7</v>
      </c>
      <c r="H16" s="10"/>
      <c r="I16" s="14" t="s">
        <v>47</v>
      </c>
      <c r="J16" s="15"/>
      <c r="K16" s="27"/>
      <c r="L16" s="19"/>
    </row>
    <row r="17" spans="1:15">
      <c r="A17" s="57">
        <f t="shared" si="1"/>
        <v>13</v>
      </c>
      <c r="B17" s="10" t="s">
        <v>48</v>
      </c>
      <c r="C17" s="23"/>
      <c r="D17" s="10" t="s">
        <v>34</v>
      </c>
      <c r="E17" s="10" t="s">
        <v>44</v>
      </c>
      <c r="F17" s="11">
        <f t="shared" si="2"/>
        <v>8.3999999999999986</v>
      </c>
      <c r="G17" s="12">
        <v>55.1</v>
      </c>
      <c r="H17" s="10"/>
      <c r="I17" s="10" t="s">
        <v>49</v>
      </c>
      <c r="J17" s="15"/>
      <c r="K17" s="27"/>
      <c r="L17" s="19"/>
    </row>
    <row r="18" spans="1:15">
      <c r="A18" s="57">
        <f t="shared" si="1"/>
        <v>14</v>
      </c>
      <c r="B18" s="10" t="s">
        <v>52</v>
      </c>
      <c r="C18" s="23"/>
      <c r="D18" s="10" t="s">
        <v>6</v>
      </c>
      <c r="E18" s="10" t="s">
        <v>44</v>
      </c>
      <c r="F18" s="11">
        <f t="shared" si="2"/>
        <v>1</v>
      </c>
      <c r="G18" s="12">
        <v>56.1</v>
      </c>
      <c r="H18" s="10"/>
      <c r="I18" s="14" t="s">
        <v>50</v>
      </c>
      <c r="J18" s="15"/>
      <c r="K18" s="27"/>
      <c r="L18" s="19"/>
    </row>
    <row r="19" spans="1:15" ht="33.75">
      <c r="A19" s="57">
        <f t="shared" si="1"/>
        <v>15</v>
      </c>
      <c r="B19" s="10" t="s">
        <v>53</v>
      </c>
      <c r="C19" s="63" t="s">
        <v>359</v>
      </c>
      <c r="D19" s="10" t="s">
        <v>6</v>
      </c>
      <c r="E19" s="10" t="s">
        <v>51</v>
      </c>
      <c r="F19" s="11">
        <f t="shared" si="2"/>
        <v>9.1000000000000014</v>
      </c>
      <c r="G19" s="12">
        <v>65.2</v>
      </c>
      <c r="H19" s="10"/>
      <c r="I19" s="14" t="s">
        <v>360</v>
      </c>
      <c r="J19" s="15"/>
      <c r="K19" s="27"/>
      <c r="L19" s="19"/>
    </row>
    <row r="20" spans="1:15">
      <c r="A20" s="94" t="s">
        <v>458</v>
      </c>
      <c r="B20" s="93" t="s">
        <v>10</v>
      </c>
      <c r="C20" s="95"/>
      <c r="D20" s="93" t="s">
        <v>7</v>
      </c>
      <c r="E20" s="93" t="s">
        <v>51</v>
      </c>
      <c r="F20" s="96">
        <f t="shared" ref="F20" si="3">G20-G19</f>
        <v>0.70000000000000284</v>
      </c>
      <c r="G20" s="97">
        <v>65.900000000000006</v>
      </c>
      <c r="H20" s="10"/>
      <c r="I20" s="14" t="s">
        <v>459</v>
      </c>
      <c r="J20" s="15"/>
      <c r="K20" s="27"/>
      <c r="L20" s="19"/>
    </row>
    <row r="21" spans="1:15">
      <c r="A21" s="57">
        <v>16</v>
      </c>
      <c r="B21" s="10" t="s">
        <v>54</v>
      </c>
      <c r="C21" s="23"/>
      <c r="D21" s="10" t="s">
        <v>7</v>
      </c>
      <c r="E21" s="10" t="s">
        <v>56</v>
      </c>
      <c r="F21" s="11">
        <f>G21-G19</f>
        <v>2.7999999999999972</v>
      </c>
      <c r="G21" s="12">
        <v>68</v>
      </c>
      <c r="H21" s="10"/>
      <c r="I21" s="14"/>
      <c r="J21" s="15"/>
      <c r="K21" s="27"/>
      <c r="L21" s="19"/>
    </row>
    <row r="22" spans="1:15">
      <c r="A22" s="57">
        <f t="shared" si="1"/>
        <v>17</v>
      </c>
      <c r="B22" s="10" t="s">
        <v>55</v>
      </c>
      <c r="C22" s="23"/>
      <c r="D22" s="10" t="s">
        <v>6</v>
      </c>
      <c r="E22" s="10" t="s">
        <v>57</v>
      </c>
      <c r="F22" s="11">
        <f>G22-G21</f>
        <v>0.29999999999999716</v>
      </c>
      <c r="G22" s="12">
        <v>68.3</v>
      </c>
      <c r="H22" s="10"/>
      <c r="I22" s="10"/>
      <c r="J22" s="15"/>
      <c r="K22" s="27"/>
      <c r="L22" s="19"/>
      <c r="M22" s="17"/>
    </row>
    <row r="23" spans="1:15">
      <c r="A23" s="57">
        <f t="shared" si="1"/>
        <v>18</v>
      </c>
      <c r="B23" s="10" t="s">
        <v>58</v>
      </c>
      <c r="C23" s="23"/>
      <c r="D23" s="10" t="s">
        <v>6</v>
      </c>
      <c r="E23" s="10" t="s">
        <v>59</v>
      </c>
      <c r="F23" s="11">
        <f t="shared" si="2"/>
        <v>3.1000000000000085</v>
      </c>
      <c r="G23" s="12">
        <v>71.400000000000006</v>
      </c>
      <c r="H23" s="10"/>
      <c r="I23" s="10" t="s">
        <v>60</v>
      </c>
      <c r="J23" s="15"/>
      <c r="K23" s="27"/>
      <c r="L23" s="19"/>
      <c r="M23" s="17"/>
    </row>
    <row r="24" spans="1:15">
      <c r="A24" s="57">
        <f t="shared" si="1"/>
        <v>19</v>
      </c>
      <c r="B24" s="10" t="s">
        <v>61</v>
      </c>
      <c r="C24" s="23"/>
      <c r="D24" s="10" t="s">
        <v>7</v>
      </c>
      <c r="E24" s="10" t="s">
        <v>62</v>
      </c>
      <c r="F24" s="11">
        <f t="shared" si="2"/>
        <v>1.8999999999999915</v>
      </c>
      <c r="G24" s="12">
        <v>73.3</v>
      </c>
      <c r="H24" s="10"/>
      <c r="I24" s="10" t="s">
        <v>63</v>
      </c>
      <c r="J24" s="15"/>
      <c r="K24" s="27"/>
      <c r="L24" s="19"/>
      <c r="M24" s="17"/>
    </row>
    <row r="25" spans="1:15">
      <c r="A25" s="57">
        <f t="shared" si="1"/>
        <v>20</v>
      </c>
      <c r="B25" s="10" t="s">
        <v>26</v>
      </c>
      <c r="C25" s="23"/>
      <c r="D25" s="10" t="s">
        <v>7</v>
      </c>
      <c r="E25" s="10" t="s">
        <v>64</v>
      </c>
      <c r="F25" s="11">
        <f t="shared" si="2"/>
        <v>3</v>
      </c>
      <c r="G25" s="12">
        <v>76.3</v>
      </c>
      <c r="H25" s="10"/>
      <c r="I25" s="10" t="s">
        <v>78</v>
      </c>
      <c r="J25" s="15"/>
      <c r="K25" s="27"/>
      <c r="L25" s="19"/>
      <c r="M25" s="17"/>
    </row>
    <row r="26" spans="1:15">
      <c r="A26" s="57">
        <f t="shared" si="1"/>
        <v>21</v>
      </c>
      <c r="B26" s="10" t="s">
        <v>66</v>
      </c>
      <c r="C26" s="23"/>
      <c r="D26" s="10" t="s">
        <v>7</v>
      </c>
      <c r="E26" s="10" t="s">
        <v>65</v>
      </c>
      <c r="F26" s="11">
        <f t="shared" si="2"/>
        <v>1.7999999999999972</v>
      </c>
      <c r="G26" s="12">
        <v>78.099999999999994</v>
      </c>
      <c r="H26" s="10"/>
      <c r="I26" s="10" t="s">
        <v>82</v>
      </c>
      <c r="J26" s="13"/>
      <c r="K26" s="27"/>
      <c r="L26" s="19"/>
      <c r="M26" s="20"/>
    </row>
    <row r="27" spans="1:15">
      <c r="A27" s="57">
        <f t="shared" si="1"/>
        <v>22</v>
      </c>
      <c r="B27" s="10" t="s">
        <v>68</v>
      </c>
      <c r="C27" s="23"/>
      <c r="D27" s="10" t="s">
        <v>6</v>
      </c>
      <c r="E27" s="10" t="s">
        <v>67</v>
      </c>
      <c r="F27" s="11">
        <f t="shared" si="2"/>
        <v>2.2000000000000028</v>
      </c>
      <c r="G27" s="12">
        <v>80.3</v>
      </c>
      <c r="H27" s="10"/>
      <c r="I27" s="10" t="s">
        <v>69</v>
      </c>
      <c r="J27" s="13"/>
      <c r="K27" s="27"/>
      <c r="L27" s="19"/>
      <c r="M27" s="20"/>
    </row>
    <row r="28" spans="1:15" ht="22.5">
      <c r="A28" s="57">
        <f t="shared" si="1"/>
        <v>23</v>
      </c>
      <c r="B28" s="10" t="s">
        <v>70</v>
      </c>
      <c r="C28" s="23"/>
      <c r="D28" s="73" t="s">
        <v>364</v>
      </c>
      <c r="E28" s="10" t="s">
        <v>67</v>
      </c>
      <c r="F28" s="11">
        <f t="shared" si="2"/>
        <v>6.7999999999999972</v>
      </c>
      <c r="G28" s="12">
        <v>87.1</v>
      </c>
      <c r="H28" s="10"/>
      <c r="I28" s="14" t="s">
        <v>71</v>
      </c>
      <c r="J28" s="15"/>
      <c r="K28" s="27"/>
      <c r="L28" s="19"/>
      <c r="M28" s="20"/>
    </row>
    <row r="29" spans="1:15">
      <c r="A29" s="57">
        <f t="shared" si="1"/>
        <v>24</v>
      </c>
      <c r="B29" s="72" t="s">
        <v>419</v>
      </c>
      <c r="C29" s="23"/>
      <c r="D29" s="14" t="s">
        <v>418</v>
      </c>
      <c r="E29" s="10" t="s">
        <v>67</v>
      </c>
      <c r="F29" s="11">
        <f t="shared" si="2"/>
        <v>2</v>
      </c>
      <c r="G29" s="12">
        <v>89.1</v>
      </c>
      <c r="H29" s="10"/>
      <c r="I29" s="14"/>
      <c r="J29" s="15"/>
      <c r="K29" s="27"/>
      <c r="L29" s="19"/>
      <c r="M29" s="20"/>
    </row>
    <row r="30" spans="1:15" s="16" customFormat="1" ht="22.5">
      <c r="A30" s="75">
        <f t="shared" si="1"/>
        <v>25</v>
      </c>
      <c r="B30" s="76" t="s">
        <v>72</v>
      </c>
      <c r="C30" s="77"/>
      <c r="D30" s="76" t="s">
        <v>17</v>
      </c>
      <c r="E30" s="76" t="s">
        <v>67</v>
      </c>
      <c r="F30" s="78">
        <f t="shared" si="2"/>
        <v>1.1000000000000085</v>
      </c>
      <c r="G30" s="79">
        <v>90.2</v>
      </c>
      <c r="H30" s="28"/>
      <c r="I30" s="84" t="s">
        <v>443</v>
      </c>
      <c r="J30" s="85">
        <f>G30-G5</f>
        <v>90.2</v>
      </c>
      <c r="K30" s="27"/>
      <c r="L30" s="19"/>
      <c r="M30" s="20"/>
      <c r="O30" s="1"/>
    </row>
    <row r="31" spans="1:15">
      <c r="A31" s="57">
        <f t="shared" si="1"/>
        <v>26</v>
      </c>
      <c r="B31" s="10" t="s">
        <v>73</v>
      </c>
      <c r="C31" s="23"/>
      <c r="D31" s="10" t="s">
        <v>6</v>
      </c>
      <c r="E31" s="10" t="s">
        <v>67</v>
      </c>
      <c r="F31" s="11">
        <f t="shared" si="2"/>
        <v>1</v>
      </c>
      <c r="G31" s="12">
        <v>91.2</v>
      </c>
      <c r="H31" s="10"/>
      <c r="I31" s="10"/>
      <c r="J31" s="13"/>
      <c r="K31" s="27"/>
      <c r="L31" s="19"/>
      <c r="M31" s="20"/>
    </row>
    <row r="32" spans="1:15">
      <c r="A32" s="57">
        <f t="shared" si="1"/>
        <v>27</v>
      </c>
      <c r="B32" s="10" t="s">
        <v>159</v>
      </c>
      <c r="C32" s="23"/>
      <c r="D32" s="10" t="s">
        <v>9</v>
      </c>
      <c r="E32" s="10" t="s">
        <v>67</v>
      </c>
      <c r="F32" s="11">
        <f t="shared" si="2"/>
        <v>8.2000000000000028</v>
      </c>
      <c r="G32" s="12">
        <v>99.4</v>
      </c>
      <c r="H32" s="10"/>
      <c r="I32" s="10" t="s">
        <v>74</v>
      </c>
      <c r="J32" s="13"/>
      <c r="K32" s="27"/>
      <c r="L32" s="19"/>
      <c r="M32" s="20"/>
    </row>
    <row r="33" spans="1:15">
      <c r="A33" s="57">
        <f t="shared" si="1"/>
        <v>28</v>
      </c>
      <c r="B33" s="10" t="s">
        <v>75</v>
      </c>
      <c r="C33" s="23"/>
      <c r="D33" s="10" t="s">
        <v>7</v>
      </c>
      <c r="E33" s="10" t="s">
        <v>67</v>
      </c>
      <c r="F33" s="11">
        <f t="shared" si="2"/>
        <v>14.799999999999997</v>
      </c>
      <c r="G33" s="12">
        <v>114.2</v>
      </c>
      <c r="H33" s="10"/>
      <c r="I33" s="14" t="s">
        <v>76</v>
      </c>
      <c r="J33" s="13"/>
      <c r="K33" s="27"/>
      <c r="L33" s="19"/>
      <c r="M33" s="20"/>
    </row>
    <row r="34" spans="1:15">
      <c r="A34" s="57">
        <f t="shared" si="1"/>
        <v>29</v>
      </c>
      <c r="B34" s="10" t="s">
        <v>79</v>
      </c>
      <c r="C34" s="23"/>
      <c r="D34" s="10" t="s">
        <v>7</v>
      </c>
      <c r="E34" s="10" t="s">
        <v>77</v>
      </c>
      <c r="F34" s="11">
        <f t="shared" si="2"/>
        <v>2.3999999999999915</v>
      </c>
      <c r="G34" s="12">
        <v>116.6</v>
      </c>
      <c r="H34" s="10"/>
      <c r="I34" s="10" t="s">
        <v>78</v>
      </c>
      <c r="J34" s="13"/>
      <c r="K34" s="27"/>
      <c r="L34" s="19"/>
      <c r="M34" s="20"/>
    </row>
    <row r="35" spans="1:15">
      <c r="A35" s="57">
        <f t="shared" si="1"/>
        <v>30</v>
      </c>
      <c r="B35" s="101" t="s">
        <v>467</v>
      </c>
      <c r="C35" s="23"/>
      <c r="D35" s="93" t="s">
        <v>7</v>
      </c>
      <c r="E35" s="10" t="s">
        <v>80</v>
      </c>
      <c r="F35" s="11">
        <f t="shared" si="2"/>
        <v>5.2000000000000028</v>
      </c>
      <c r="G35" s="12">
        <v>121.8</v>
      </c>
      <c r="H35" s="10"/>
      <c r="I35" s="54" t="s">
        <v>83</v>
      </c>
      <c r="J35" s="13"/>
      <c r="K35" s="27" t="s">
        <v>468</v>
      </c>
      <c r="L35" s="19"/>
      <c r="M35" s="20"/>
    </row>
    <row r="36" spans="1:15">
      <c r="A36" s="57">
        <f t="shared" si="1"/>
        <v>31</v>
      </c>
      <c r="B36" s="10" t="s">
        <v>26</v>
      </c>
      <c r="C36" s="23"/>
      <c r="D36" s="93" t="s">
        <v>6</v>
      </c>
      <c r="E36" s="10" t="s">
        <v>84</v>
      </c>
      <c r="F36" s="11">
        <f t="shared" si="2"/>
        <v>3.9000000000000057</v>
      </c>
      <c r="G36" s="12">
        <v>125.7</v>
      </c>
      <c r="H36" s="10"/>
      <c r="I36" s="10" t="s">
        <v>85</v>
      </c>
      <c r="J36" s="13"/>
      <c r="K36" s="27"/>
      <c r="L36" s="19"/>
      <c r="M36" s="20"/>
    </row>
    <row r="37" spans="1:15">
      <c r="A37" s="57">
        <f t="shared" si="1"/>
        <v>32</v>
      </c>
      <c r="B37" s="10" t="s">
        <v>26</v>
      </c>
      <c r="C37" s="23"/>
      <c r="D37" s="10" t="s">
        <v>9</v>
      </c>
      <c r="E37" s="10" t="s">
        <v>84</v>
      </c>
      <c r="F37" s="11">
        <f t="shared" si="2"/>
        <v>3.7999999999999972</v>
      </c>
      <c r="G37" s="12">
        <v>129.5</v>
      </c>
      <c r="H37" s="10"/>
      <c r="I37" s="54" t="s">
        <v>88</v>
      </c>
      <c r="J37" s="15"/>
      <c r="K37" s="27"/>
      <c r="L37" s="19"/>
      <c r="M37" s="20"/>
    </row>
    <row r="38" spans="1:15" s="16" customFormat="1">
      <c r="A38" s="57">
        <f t="shared" si="1"/>
        <v>33</v>
      </c>
      <c r="B38" s="10" t="s">
        <v>26</v>
      </c>
      <c r="C38" s="23"/>
      <c r="D38" s="10" t="s">
        <v>7</v>
      </c>
      <c r="E38" s="10" t="s">
        <v>86</v>
      </c>
      <c r="F38" s="11">
        <f t="shared" ref="F38" si="4">G38-G37</f>
        <v>5.5999999999999943</v>
      </c>
      <c r="G38" s="12">
        <v>135.1</v>
      </c>
      <c r="H38" s="29"/>
      <c r="I38" s="14" t="s">
        <v>87</v>
      </c>
      <c r="J38" s="15"/>
      <c r="K38" s="27"/>
      <c r="L38" s="19"/>
      <c r="M38" s="20"/>
      <c r="O38" s="1"/>
    </row>
    <row r="39" spans="1:15" s="16" customFormat="1" ht="22.5">
      <c r="A39" s="57">
        <f t="shared" si="1"/>
        <v>34</v>
      </c>
      <c r="B39" s="10" t="s">
        <v>89</v>
      </c>
      <c r="C39" s="23"/>
      <c r="D39" s="10" t="s">
        <v>25</v>
      </c>
      <c r="E39" s="72" t="s">
        <v>420</v>
      </c>
      <c r="F39" s="11">
        <f t="shared" si="2"/>
        <v>5.2000000000000171</v>
      </c>
      <c r="G39" s="12">
        <v>140.30000000000001</v>
      </c>
      <c r="H39" s="10"/>
      <c r="I39" s="14" t="s">
        <v>90</v>
      </c>
      <c r="J39" s="15"/>
      <c r="K39" s="27"/>
      <c r="L39" s="19"/>
      <c r="M39" s="20"/>
      <c r="O39" s="1"/>
    </row>
    <row r="40" spans="1:15" s="16" customFormat="1">
      <c r="A40" s="57">
        <f t="shared" si="1"/>
        <v>35</v>
      </c>
      <c r="B40" s="10" t="s">
        <v>26</v>
      </c>
      <c r="C40" s="23"/>
      <c r="D40" s="10" t="s">
        <v>45</v>
      </c>
      <c r="E40" s="10" t="s">
        <v>91</v>
      </c>
      <c r="F40" s="11">
        <f t="shared" si="2"/>
        <v>2.3999999999999773</v>
      </c>
      <c r="G40" s="12">
        <v>142.69999999999999</v>
      </c>
      <c r="H40" s="10"/>
      <c r="I40" s="10" t="s">
        <v>93</v>
      </c>
      <c r="J40" s="15"/>
      <c r="K40" s="27"/>
      <c r="L40" s="19"/>
      <c r="M40" s="20"/>
      <c r="O40" s="1"/>
    </row>
    <row r="41" spans="1:15" s="16" customFormat="1">
      <c r="A41" s="57">
        <f t="shared" si="1"/>
        <v>36</v>
      </c>
      <c r="B41" s="72" t="s">
        <v>422</v>
      </c>
      <c r="C41" s="74"/>
      <c r="D41" s="72" t="s">
        <v>6</v>
      </c>
      <c r="E41" s="72" t="s">
        <v>421</v>
      </c>
      <c r="F41" s="80">
        <f t="shared" si="2"/>
        <v>2.6000000000000227</v>
      </c>
      <c r="G41" s="81">
        <v>145.30000000000001</v>
      </c>
      <c r="H41" s="10"/>
      <c r="I41" s="10"/>
      <c r="J41" s="15"/>
      <c r="K41" s="27"/>
      <c r="L41" s="19"/>
      <c r="M41" s="20"/>
      <c r="O41" s="1"/>
    </row>
    <row r="42" spans="1:15" s="16" customFormat="1">
      <c r="A42" s="57">
        <f t="shared" si="1"/>
        <v>37</v>
      </c>
      <c r="B42" s="82" t="s">
        <v>423</v>
      </c>
      <c r="C42" s="23"/>
      <c r="D42" s="10" t="s">
        <v>25</v>
      </c>
      <c r="E42" s="10" t="s">
        <v>92</v>
      </c>
      <c r="F42" s="11">
        <f t="shared" si="2"/>
        <v>2.5999999999999943</v>
      </c>
      <c r="G42" s="12">
        <v>147.9</v>
      </c>
      <c r="H42" s="10"/>
      <c r="I42" s="10" t="s">
        <v>351</v>
      </c>
      <c r="J42" s="15"/>
      <c r="K42" s="27"/>
      <c r="L42" s="19"/>
      <c r="M42" s="20"/>
      <c r="O42" s="1"/>
    </row>
    <row r="43" spans="1:15" s="16" customFormat="1" ht="22.5">
      <c r="A43" s="57">
        <f t="shared" si="1"/>
        <v>38</v>
      </c>
      <c r="B43" s="10" t="s">
        <v>94</v>
      </c>
      <c r="C43" s="23"/>
      <c r="D43" s="10" t="s">
        <v>34</v>
      </c>
      <c r="E43" s="10" t="s">
        <v>95</v>
      </c>
      <c r="F43" s="11">
        <f t="shared" si="2"/>
        <v>4.6999999999999886</v>
      </c>
      <c r="G43" s="12">
        <v>152.6</v>
      </c>
      <c r="H43" s="10"/>
      <c r="I43" s="14" t="s">
        <v>96</v>
      </c>
      <c r="J43" s="15"/>
      <c r="K43" s="27"/>
      <c r="L43" s="19"/>
      <c r="M43" s="20"/>
      <c r="O43" s="1"/>
    </row>
    <row r="44" spans="1:15" s="16" customFormat="1">
      <c r="A44" s="57">
        <f t="shared" si="1"/>
        <v>39</v>
      </c>
      <c r="B44" s="72" t="s">
        <v>425</v>
      </c>
      <c r="C44" s="23"/>
      <c r="D44" s="10" t="s">
        <v>45</v>
      </c>
      <c r="E44" s="10" t="s">
        <v>95</v>
      </c>
      <c r="F44" s="11">
        <f t="shared" si="2"/>
        <v>6.2000000000000171</v>
      </c>
      <c r="G44" s="12">
        <v>158.80000000000001</v>
      </c>
      <c r="H44" s="10"/>
      <c r="I44" s="14" t="s">
        <v>424</v>
      </c>
      <c r="J44" s="15"/>
      <c r="K44" s="27"/>
      <c r="L44" s="19"/>
      <c r="M44" s="20"/>
      <c r="O44" s="1"/>
    </row>
    <row r="45" spans="1:15" s="16" customFormat="1">
      <c r="A45" s="57">
        <f t="shared" si="1"/>
        <v>40</v>
      </c>
      <c r="B45" s="10" t="s">
        <v>99</v>
      </c>
      <c r="C45" s="23"/>
      <c r="D45" s="10" t="s">
        <v>97</v>
      </c>
      <c r="E45" s="10" t="s">
        <v>98</v>
      </c>
      <c r="F45" s="11">
        <f t="shared" si="2"/>
        <v>4.5</v>
      </c>
      <c r="G45" s="12">
        <v>163.30000000000001</v>
      </c>
      <c r="H45" s="10"/>
      <c r="I45" s="10" t="s">
        <v>100</v>
      </c>
      <c r="J45" s="15"/>
      <c r="K45" s="27"/>
      <c r="L45" s="19"/>
      <c r="M45" s="20"/>
      <c r="O45" s="1"/>
    </row>
    <row r="46" spans="1:15" s="16" customFormat="1">
      <c r="A46" s="57">
        <f t="shared" si="1"/>
        <v>41</v>
      </c>
      <c r="B46" s="10" t="s">
        <v>103</v>
      </c>
      <c r="C46" s="23"/>
      <c r="D46" s="10" t="s">
        <v>45</v>
      </c>
      <c r="E46" s="72" t="s">
        <v>315</v>
      </c>
      <c r="F46" s="11">
        <f t="shared" si="2"/>
        <v>0.5</v>
      </c>
      <c r="G46" s="12">
        <v>163.80000000000001</v>
      </c>
      <c r="H46" s="10"/>
      <c r="I46" s="18" t="s">
        <v>101</v>
      </c>
      <c r="J46" s="15"/>
      <c r="K46" s="27"/>
      <c r="L46" s="19"/>
      <c r="M46" s="20"/>
      <c r="O46" s="1"/>
    </row>
    <row r="47" spans="1:15" s="16" customFormat="1">
      <c r="A47" s="57">
        <f t="shared" si="1"/>
        <v>42</v>
      </c>
      <c r="B47" s="10" t="s">
        <v>104</v>
      </c>
      <c r="C47" s="23"/>
      <c r="D47" s="10" t="s">
        <v>25</v>
      </c>
      <c r="E47" s="10" t="s">
        <v>24</v>
      </c>
      <c r="F47" s="11">
        <f t="shared" si="2"/>
        <v>9.9999999999994316E-2</v>
      </c>
      <c r="G47" s="12">
        <v>163.9</v>
      </c>
      <c r="H47" s="10"/>
      <c r="I47" s="10" t="s">
        <v>102</v>
      </c>
      <c r="J47" s="15"/>
      <c r="K47" s="27"/>
      <c r="L47" s="19"/>
      <c r="M47" s="20"/>
      <c r="O47" s="1"/>
    </row>
    <row r="48" spans="1:15" s="16" customFormat="1" ht="22.5">
      <c r="A48" s="57">
        <f t="shared" si="1"/>
        <v>43</v>
      </c>
      <c r="B48" s="10" t="s">
        <v>107</v>
      </c>
      <c r="C48" s="23"/>
      <c r="D48" s="10" t="s">
        <v>105</v>
      </c>
      <c r="E48" s="26" t="s">
        <v>312</v>
      </c>
      <c r="F48" s="11">
        <f t="shared" si="2"/>
        <v>0.5</v>
      </c>
      <c r="G48" s="12">
        <v>164.4</v>
      </c>
      <c r="H48" s="10"/>
      <c r="I48" s="14" t="s">
        <v>108</v>
      </c>
      <c r="J48" s="15"/>
      <c r="K48" s="27"/>
      <c r="L48" s="19"/>
      <c r="M48" s="20"/>
      <c r="O48" s="1"/>
    </row>
    <row r="49" spans="1:15" s="16" customFormat="1">
      <c r="A49" s="57">
        <f t="shared" si="1"/>
        <v>44</v>
      </c>
      <c r="B49" s="72" t="s">
        <v>427</v>
      </c>
      <c r="C49" s="74"/>
      <c r="D49" s="72" t="s">
        <v>426</v>
      </c>
      <c r="E49" s="72" t="s">
        <v>312</v>
      </c>
      <c r="F49" s="80">
        <f t="shared" si="2"/>
        <v>1.1999999999999886</v>
      </c>
      <c r="G49" s="81">
        <v>165.6</v>
      </c>
      <c r="H49" s="10"/>
      <c r="I49" s="14"/>
      <c r="J49" s="15"/>
      <c r="K49" s="27"/>
      <c r="L49" s="19"/>
      <c r="M49" s="20"/>
      <c r="O49" s="1"/>
    </row>
    <row r="50" spans="1:15" s="16" customFormat="1">
      <c r="A50" s="57">
        <f t="shared" si="1"/>
        <v>45</v>
      </c>
      <c r="B50" s="10" t="s">
        <v>112</v>
      </c>
      <c r="C50" s="23"/>
      <c r="D50" s="72" t="s">
        <v>6</v>
      </c>
      <c r="E50" s="10" t="s">
        <v>111</v>
      </c>
      <c r="F50" s="11">
        <f t="shared" si="2"/>
        <v>3.9000000000000057</v>
      </c>
      <c r="G50" s="12">
        <v>169.5</v>
      </c>
      <c r="H50" s="10"/>
      <c r="I50" s="10" t="s">
        <v>110</v>
      </c>
      <c r="J50" s="15"/>
      <c r="K50" s="27"/>
      <c r="L50" s="19"/>
      <c r="M50" s="20"/>
      <c r="O50" s="1"/>
    </row>
    <row r="51" spans="1:15" s="16" customFormat="1" ht="33.75">
      <c r="A51" s="51">
        <f t="shared" si="1"/>
        <v>46</v>
      </c>
      <c r="B51" s="29" t="s">
        <v>113</v>
      </c>
      <c r="C51" s="30"/>
      <c r="D51" s="29" t="s">
        <v>9</v>
      </c>
      <c r="E51" s="29" t="s">
        <v>114</v>
      </c>
      <c r="F51" s="31">
        <f t="shared" si="2"/>
        <v>21</v>
      </c>
      <c r="G51" s="32">
        <v>190.5</v>
      </c>
      <c r="H51" s="29"/>
      <c r="I51" s="34" t="s">
        <v>444</v>
      </c>
      <c r="J51" s="33">
        <f>G51-G30</f>
        <v>100.3</v>
      </c>
      <c r="K51" s="27"/>
      <c r="L51" s="19"/>
      <c r="M51" s="20"/>
      <c r="O51" s="1"/>
    </row>
    <row r="52" spans="1:15" s="16" customFormat="1">
      <c r="A52" s="57">
        <f t="shared" si="1"/>
        <v>47</v>
      </c>
      <c r="B52" s="10" t="s">
        <v>117</v>
      </c>
      <c r="C52" s="23"/>
      <c r="D52" s="10" t="s">
        <v>9</v>
      </c>
      <c r="E52" s="10" t="s">
        <v>115</v>
      </c>
      <c r="F52" s="11">
        <f t="shared" si="2"/>
        <v>0.19999999999998863</v>
      </c>
      <c r="G52" s="12">
        <v>190.7</v>
      </c>
      <c r="H52" s="10"/>
      <c r="I52" s="10" t="s">
        <v>116</v>
      </c>
      <c r="J52" s="15"/>
      <c r="K52" s="27"/>
      <c r="L52" s="19"/>
      <c r="M52" s="20"/>
      <c r="O52" s="1"/>
    </row>
    <row r="53" spans="1:15" s="16" customFormat="1" ht="22.5">
      <c r="A53" s="57">
        <f t="shared" si="1"/>
        <v>48</v>
      </c>
      <c r="B53" s="10" t="s">
        <v>118</v>
      </c>
      <c r="C53" s="23"/>
      <c r="D53" s="10" t="s">
        <v>6</v>
      </c>
      <c r="E53" s="10" t="s">
        <v>115</v>
      </c>
      <c r="F53" s="11">
        <f t="shared" si="2"/>
        <v>2.3000000000000114</v>
      </c>
      <c r="G53" s="12">
        <v>193</v>
      </c>
      <c r="H53" s="10"/>
      <c r="I53" s="14" t="s">
        <v>198</v>
      </c>
      <c r="J53" s="15"/>
      <c r="K53" s="27"/>
      <c r="L53" s="19"/>
      <c r="M53" s="20"/>
      <c r="O53" s="1"/>
    </row>
    <row r="54" spans="1:15" s="16" customFormat="1">
      <c r="A54" s="57">
        <f t="shared" si="1"/>
        <v>49</v>
      </c>
      <c r="B54" s="10" t="s">
        <v>119</v>
      </c>
      <c r="C54" s="23"/>
      <c r="D54" s="10" t="s">
        <v>6</v>
      </c>
      <c r="E54" s="10" t="s">
        <v>124</v>
      </c>
      <c r="F54" s="11">
        <f t="shared" si="2"/>
        <v>5</v>
      </c>
      <c r="G54" s="12">
        <v>198</v>
      </c>
      <c r="H54" s="10"/>
      <c r="I54" s="14" t="s">
        <v>121</v>
      </c>
      <c r="J54" s="15"/>
      <c r="K54" s="27"/>
      <c r="L54" s="19"/>
      <c r="M54" s="20"/>
      <c r="O54" s="1"/>
    </row>
    <row r="55" spans="1:15" s="16" customFormat="1">
      <c r="A55" s="57">
        <f t="shared" si="1"/>
        <v>50</v>
      </c>
      <c r="B55" s="10" t="s">
        <v>123</v>
      </c>
      <c r="C55" s="23"/>
      <c r="D55" s="10" t="s">
        <v>122</v>
      </c>
      <c r="E55" s="10" t="s">
        <v>120</v>
      </c>
      <c r="F55" s="11">
        <f t="shared" si="2"/>
        <v>8</v>
      </c>
      <c r="G55" s="12">
        <v>206</v>
      </c>
      <c r="H55" s="10"/>
      <c r="I55" s="10" t="s">
        <v>125</v>
      </c>
      <c r="J55" s="15"/>
      <c r="K55" s="27"/>
      <c r="L55" s="19"/>
      <c r="M55" s="20"/>
      <c r="O55" s="1"/>
    </row>
    <row r="56" spans="1:15" s="16" customFormat="1" ht="22.5">
      <c r="A56" s="57">
        <f t="shared" si="1"/>
        <v>51</v>
      </c>
      <c r="B56" s="10" t="s">
        <v>126</v>
      </c>
      <c r="C56" s="23"/>
      <c r="D56" s="10" t="s">
        <v>6</v>
      </c>
      <c r="E56" s="14" t="s">
        <v>109</v>
      </c>
      <c r="F56" s="11">
        <f t="shared" si="2"/>
        <v>3.1999999999999886</v>
      </c>
      <c r="G56" s="12">
        <v>209.2</v>
      </c>
      <c r="H56" s="10"/>
      <c r="I56" s="14" t="s">
        <v>127</v>
      </c>
      <c r="J56" s="15"/>
      <c r="K56" s="27"/>
      <c r="L56" s="19"/>
      <c r="M56" s="20"/>
      <c r="O56" s="1"/>
    </row>
    <row r="57" spans="1:15" s="16" customFormat="1">
      <c r="A57" s="57">
        <f t="shared" si="1"/>
        <v>52</v>
      </c>
      <c r="B57" s="10" t="s">
        <v>31</v>
      </c>
      <c r="C57" s="63" t="s">
        <v>359</v>
      </c>
      <c r="D57" s="10" t="s">
        <v>12</v>
      </c>
      <c r="E57" s="14" t="s">
        <v>128</v>
      </c>
      <c r="F57" s="11">
        <f t="shared" si="2"/>
        <v>16.300000000000011</v>
      </c>
      <c r="G57" s="12">
        <v>225.5</v>
      </c>
      <c r="H57" s="10"/>
      <c r="I57" s="10" t="s">
        <v>129</v>
      </c>
      <c r="J57" s="15"/>
      <c r="K57" s="27"/>
      <c r="L57" s="19"/>
      <c r="M57" s="20"/>
      <c r="O57" s="1"/>
    </row>
    <row r="58" spans="1:15" s="16" customFormat="1">
      <c r="A58" s="57">
        <f t="shared" si="1"/>
        <v>53</v>
      </c>
      <c r="B58" s="10" t="s">
        <v>130</v>
      </c>
      <c r="C58" s="23"/>
      <c r="D58" s="10" t="s">
        <v>6</v>
      </c>
      <c r="E58" s="14" t="s">
        <v>109</v>
      </c>
      <c r="F58" s="11">
        <f t="shared" si="2"/>
        <v>11.199999999999989</v>
      </c>
      <c r="G58" s="12">
        <v>236.7</v>
      </c>
      <c r="H58" s="10"/>
      <c r="I58" s="10" t="s">
        <v>131</v>
      </c>
      <c r="J58" s="15"/>
      <c r="K58" s="27"/>
      <c r="L58" s="19"/>
      <c r="M58" s="20"/>
      <c r="O58" s="1"/>
    </row>
    <row r="59" spans="1:15" s="16" customFormat="1">
      <c r="A59" s="57">
        <f t="shared" si="1"/>
        <v>54</v>
      </c>
      <c r="B59" s="10" t="s">
        <v>132</v>
      </c>
      <c r="C59" s="23"/>
      <c r="D59" s="10" t="s">
        <v>7</v>
      </c>
      <c r="E59" s="14" t="s">
        <v>109</v>
      </c>
      <c r="F59" s="11">
        <f t="shared" si="2"/>
        <v>0.10000000000002274</v>
      </c>
      <c r="G59" s="12">
        <v>236.8</v>
      </c>
      <c r="H59" s="10"/>
      <c r="I59" s="10" t="s">
        <v>133</v>
      </c>
      <c r="J59" s="15"/>
      <c r="K59" s="27"/>
      <c r="L59" s="19"/>
      <c r="M59" s="20"/>
      <c r="O59" s="1"/>
    </row>
    <row r="60" spans="1:15" s="16" customFormat="1" ht="22.5">
      <c r="A60" s="57">
        <f t="shared" si="1"/>
        <v>55</v>
      </c>
      <c r="B60" s="10" t="s">
        <v>31</v>
      </c>
      <c r="C60" s="23"/>
      <c r="D60" s="10" t="s">
        <v>11</v>
      </c>
      <c r="E60" s="14" t="s">
        <v>109</v>
      </c>
      <c r="F60" s="11">
        <f t="shared" si="2"/>
        <v>1.5</v>
      </c>
      <c r="G60" s="12">
        <v>238.3</v>
      </c>
      <c r="H60" s="10"/>
      <c r="I60" s="14" t="s">
        <v>135</v>
      </c>
      <c r="J60" s="15"/>
      <c r="K60" s="27"/>
      <c r="L60" s="19"/>
      <c r="M60" s="20"/>
      <c r="O60" s="1"/>
    </row>
    <row r="61" spans="1:15" s="16" customFormat="1">
      <c r="A61" s="57">
        <f t="shared" si="1"/>
        <v>56</v>
      </c>
      <c r="B61" s="10" t="s">
        <v>132</v>
      </c>
      <c r="C61" s="23"/>
      <c r="D61" s="10" t="s">
        <v>7</v>
      </c>
      <c r="E61" s="14" t="s">
        <v>134</v>
      </c>
      <c r="F61" s="11">
        <f t="shared" si="2"/>
        <v>0.19999999999998863</v>
      </c>
      <c r="G61" s="12">
        <v>238.5</v>
      </c>
      <c r="H61" s="10"/>
      <c r="I61" s="14" t="s">
        <v>136</v>
      </c>
      <c r="J61" s="15"/>
      <c r="K61" s="27"/>
      <c r="L61" s="19"/>
      <c r="M61" s="20"/>
      <c r="O61" s="1"/>
    </row>
    <row r="62" spans="1:15" s="16" customFormat="1">
      <c r="A62" s="57">
        <f t="shared" si="1"/>
        <v>57</v>
      </c>
      <c r="B62" s="10" t="s">
        <v>138</v>
      </c>
      <c r="C62" s="55"/>
      <c r="D62" s="10" t="s">
        <v>6</v>
      </c>
      <c r="E62" s="14" t="s">
        <v>137</v>
      </c>
      <c r="F62" s="11">
        <f t="shared" si="2"/>
        <v>11.599999999999994</v>
      </c>
      <c r="G62" s="12">
        <v>250.1</v>
      </c>
      <c r="H62" s="10"/>
      <c r="I62" s="14" t="s">
        <v>78</v>
      </c>
      <c r="J62" s="15"/>
      <c r="K62" s="27"/>
      <c r="L62" s="19"/>
      <c r="M62" s="20"/>
      <c r="O62" s="1"/>
    </row>
    <row r="63" spans="1:15" s="16" customFormat="1">
      <c r="A63" s="57">
        <f t="shared" si="1"/>
        <v>58</v>
      </c>
      <c r="B63" s="10" t="s">
        <v>139</v>
      </c>
      <c r="C63" s="23"/>
      <c r="D63" s="10" t="s">
        <v>6</v>
      </c>
      <c r="E63" s="14" t="s">
        <v>140</v>
      </c>
      <c r="F63" s="11">
        <f t="shared" si="2"/>
        <v>2.5999999999999943</v>
      </c>
      <c r="G63" s="12">
        <v>252.7</v>
      </c>
      <c r="H63" s="10"/>
      <c r="I63" s="54" t="s">
        <v>83</v>
      </c>
      <c r="J63" s="15"/>
      <c r="K63" s="27"/>
      <c r="L63" s="19"/>
      <c r="M63" s="20"/>
      <c r="O63" s="1"/>
    </row>
    <row r="64" spans="1:15" s="16" customFormat="1">
      <c r="A64" s="57">
        <f t="shared" si="1"/>
        <v>59</v>
      </c>
      <c r="B64" s="10" t="s">
        <v>142</v>
      </c>
      <c r="C64" s="23"/>
      <c r="D64" s="10" t="s">
        <v>7</v>
      </c>
      <c r="E64" s="14" t="s">
        <v>5</v>
      </c>
      <c r="F64" s="11">
        <f t="shared" si="2"/>
        <v>22.100000000000023</v>
      </c>
      <c r="G64" s="12">
        <v>274.8</v>
      </c>
      <c r="H64" s="10"/>
      <c r="I64" s="14" t="s">
        <v>141</v>
      </c>
      <c r="J64" s="15"/>
      <c r="K64" s="27"/>
      <c r="L64" s="19"/>
      <c r="M64" s="20"/>
      <c r="O64" s="1"/>
    </row>
    <row r="65" spans="1:15" s="16" customFormat="1">
      <c r="A65" s="57">
        <f t="shared" si="1"/>
        <v>60</v>
      </c>
      <c r="B65" s="10" t="s">
        <v>143</v>
      </c>
      <c r="C65" s="23"/>
      <c r="D65" s="10" t="s">
        <v>9</v>
      </c>
      <c r="E65" s="14" t="s">
        <v>5</v>
      </c>
      <c r="F65" s="11">
        <f t="shared" si="2"/>
        <v>1.1999999999999886</v>
      </c>
      <c r="G65" s="12">
        <v>276</v>
      </c>
      <c r="H65" s="10"/>
      <c r="I65" s="10" t="s">
        <v>144</v>
      </c>
      <c r="J65" s="15"/>
      <c r="K65" s="27"/>
      <c r="L65" s="19"/>
      <c r="M65" s="20"/>
      <c r="O65" s="1"/>
    </row>
    <row r="66" spans="1:15" s="16" customFormat="1" ht="67.5">
      <c r="A66" s="51">
        <f t="shared" si="1"/>
        <v>61</v>
      </c>
      <c r="B66" s="29" t="s">
        <v>428</v>
      </c>
      <c r="C66" s="30"/>
      <c r="D66" s="29" t="s">
        <v>8</v>
      </c>
      <c r="E66" s="29" t="s">
        <v>5</v>
      </c>
      <c r="F66" s="31">
        <f>G66-G65</f>
        <v>0.30000000000001137</v>
      </c>
      <c r="G66" s="32">
        <v>276.3</v>
      </c>
      <c r="H66" s="29"/>
      <c r="I66" s="34" t="s">
        <v>473</v>
      </c>
      <c r="J66" s="33">
        <f>G66-G51</f>
        <v>85.800000000000011</v>
      </c>
      <c r="K66" s="27"/>
      <c r="L66" s="19"/>
      <c r="M66" s="20"/>
      <c r="O66" s="1"/>
    </row>
    <row r="67" spans="1:15" s="16" customFormat="1">
      <c r="A67" s="57">
        <f t="shared" si="1"/>
        <v>62</v>
      </c>
      <c r="B67" s="10" t="s">
        <v>145</v>
      </c>
      <c r="C67" s="23"/>
      <c r="D67" s="72" t="s">
        <v>9</v>
      </c>
      <c r="E67" s="14" t="s">
        <v>5</v>
      </c>
      <c r="F67" s="11">
        <f t="shared" si="2"/>
        <v>0.19999999999998863</v>
      </c>
      <c r="G67" s="12">
        <v>276.5</v>
      </c>
      <c r="H67" s="10"/>
      <c r="I67" s="14"/>
      <c r="J67" s="15"/>
      <c r="K67" s="27"/>
      <c r="L67" s="19"/>
      <c r="M67" s="20"/>
      <c r="O67" s="1"/>
    </row>
    <row r="68" spans="1:15" s="16" customFormat="1">
      <c r="A68" s="57">
        <f t="shared" si="1"/>
        <v>63</v>
      </c>
      <c r="B68" s="10" t="s">
        <v>361</v>
      </c>
      <c r="C68" s="23"/>
      <c r="D68" s="10" t="s">
        <v>6</v>
      </c>
      <c r="E68" s="10" t="s">
        <v>109</v>
      </c>
      <c r="F68" s="11">
        <f t="shared" si="2"/>
        <v>1.6000000000000227</v>
      </c>
      <c r="G68" s="12">
        <f t="shared" ref="G68:G143" si="5">276.5+N68</f>
        <v>278.10000000000002</v>
      </c>
      <c r="H68" s="10">
        <f t="shared" ref="H68:H142" si="6">276.5+O68</f>
        <v>276.5</v>
      </c>
      <c r="I68" s="10"/>
      <c r="J68" s="15"/>
      <c r="K68" s="27"/>
      <c r="L68" s="19"/>
      <c r="M68" s="20"/>
      <c r="N68" s="20">
        <v>1.6</v>
      </c>
      <c r="O68" s="1"/>
    </row>
    <row r="69" spans="1:15" s="16" customFormat="1">
      <c r="A69" s="57">
        <f t="shared" si="1"/>
        <v>64</v>
      </c>
      <c r="B69" s="10" t="s">
        <v>148</v>
      </c>
      <c r="C69" s="23"/>
      <c r="D69" s="10" t="s">
        <v>9</v>
      </c>
      <c r="E69" s="10" t="s">
        <v>146</v>
      </c>
      <c r="F69" s="11">
        <f t="shared" ref="F69" si="7">G69-G68</f>
        <v>6.5999999999999659</v>
      </c>
      <c r="G69" s="12">
        <f t="shared" si="5"/>
        <v>284.7</v>
      </c>
      <c r="H69" s="10">
        <f t="shared" si="6"/>
        <v>276.5</v>
      </c>
      <c r="I69" s="14" t="s">
        <v>147</v>
      </c>
      <c r="J69" s="15"/>
      <c r="K69" s="27"/>
      <c r="L69" s="20"/>
      <c r="M69" s="20"/>
      <c r="N69" s="64">
        <v>8.1999999999999993</v>
      </c>
      <c r="O69" s="1"/>
    </row>
    <row r="70" spans="1:15" s="16" customFormat="1">
      <c r="A70" s="57">
        <f t="shared" si="1"/>
        <v>65</v>
      </c>
      <c r="B70" s="10" t="s">
        <v>149</v>
      </c>
      <c r="C70" s="23"/>
      <c r="D70" s="10" t="s">
        <v>12</v>
      </c>
      <c r="E70" s="10" t="s">
        <v>146</v>
      </c>
      <c r="F70" s="11">
        <f t="shared" si="2"/>
        <v>2.3000000000000114</v>
      </c>
      <c r="G70" s="12">
        <f t="shared" si="5"/>
        <v>287</v>
      </c>
      <c r="H70" s="10">
        <f t="shared" si="6"/>
        <v>276.5</v>
      </c>
      <c r="I70" s="10" t="s">
        <v>150</v>
      </c>
      <c r="J70" s="15"/>
      <c r="K70" s="27"/>
      <c r="L70" s="19"/>
      <c r="M70" s="20"/>
      <c r="N70" s="64">
        <v>10.5</v>
      </c>
      <c r="O70" s="1"/>
    </row>
    <row r="71" spans="1:15" s="16" customFormat="1">
      <c r="A71" s="57">
        <f t="shared" si="1"/>
        <v>66</v>
      </c>
      <c r="B71" s="10" t="s">
        <v>153</v>
      </c>
      <c r="C71" s="23"/>
      <c r="D71" s="10" t="s">
        <v>6</v>
      </c>
      <c r="E71" s="10" t="s">
        <v>151</v>
      </c>
      <c r="F71" s="11">
        <f t="shared" si="2"/>
        <v>8</v>
      </c>
      <c r="G71" s="12">
        <f t="shared" si="5"/>
        <v>295</v>
      </c>
      <c r="H71" s="10">
        <f t="shared" si="6"/>
        <v>276.5</v>
      </c>
      <c r="I71" s="54" t="s">
        <v>152</v>
      </c>
      <c r="J71" s="15"/>
      <c r="K71" s="27"/>
      <c r="L71" s="19"/>
      <c r="M71" s="20"/>
      <c r="N71" s="64">
        <v>18.5</v>
      </c>
      <c r="O71" s="1"/>
    </row>
    <row r="72" spans="1:15" s="16" customFormat="1" ht="22.5">
      <c r="A72" s="57">
        <f t="shared" si="1"/>
        <v>67</v>
      </c>
      <c r="B72" s="10" t="s">
        <v>132</v>
      </c>
      <c r="C72" s="23"/>
      <c r="D72" s="10" t="s">
        <v>9</v>
      </c>
      <c r="E72" s="10" t="s">
        <v>154</v>
      </c>
      <c r="F72" s="11">
        <f t="shared" si="2"/>
        <v>8.3999999999999773</v>
      </c>
      <c r="G72" s="12">
        <f t="shared" si="5"/>
        <v>303.39999999999998</v>
      </c>
      <c r="H72" s="10">
        <f t="shared" si="6"/>
        <v>276.5</v>
      </c>
      <c r="I72" s="14" t="s">
        <v>155</v>
      </c>
      <c r="J72" s="15"/>
      <c r="K72" s="27"/>
      <c r="L72" s="19"/>
      <c r="M72" s="20"/>
      <c r="N72" s="64">
        <v>26.9</v>
      </c>
      <c r="O72" s="1"/>
    </row>
    <row r="73" spans="1:15" s="16" customFormat="1" ht="22.5">
      <c r="A73" s="57">
        <f t="shared" si="1"/>
        <v>68</v>
      </c>
      <c r="B73" s="10" t="s">
        <v>31</v>
      </c>
      <c r="C73" s="23"/>
      <c r="D73" s="10" t="s">
        <v>6</v>
      </c>
      <c r="E73" s="10" t="s">
        <v>154</v>
      </c>
      <c r="F73" s="11">
        <f t="shared" si="2"/>
        <v>1.1000000000000227</v>
      </c>
      <c r="G73" s="12">
        <f t="shared" si="5"/>
        <v>304.5</v>
      </c>
      <c r="H73" s="10">
        <f t="shared" si="6"/>
        <v>276.5</v>
      </c>
      <c r="I73" s="14" t="s">
        <v>156</v>
      </c>
      <c r="J73" s="15"/>
      <c r="K73" s="27"/>
      <c r="L73" s="19"/>
      <c r="M73" s="20"/>
      <c r="N73" s="64">
        <v>28</v>
      </c>
      <c r="O73" s="1"/>
    </row>
    <row r="74" spans="1:15" s="16" customFormat="1">
      <c r="A74" s="57">
        <f t="shared" si="1"/>
        <v>69</v>
      </c>
      <c r="B74" s="10" t="s">
        <v>31</v>
      </c>
      <c r="C74" s="23"/>
      <c r="D74" s="10" t="s">
        <v>11</v>
      </c>
      <c r="E74" s="10" t="s">
        <v>154</v>
      </c>
      <c r="F74" s="11">
        <f t="shared" si="2"/>
        <v>0.60000000000002274</v>
      </c>
      <c r="G74" s="12">
        <f t="shared" si="5"/>
        <v>305.10000000000002</v>
      </c>
      <c r="H74" s="10">
        <f t="shared" si="6"/>
        <v>276.5</v>
      </c>
      <c r="I74" s="10" t="s">
        <v>157</v>
      </c>
      <c r="J74" s="15"/>
      <c r="K74" s="27"/>
      <c r="L74" s="19"/>
      <c r="M74" s="20"/>
      <c r="N74" s="64">
        <v>28.599999999999998</v>
      </c>
      <c r="O74" s="1"/>
    </row>
    <row r="75" spans="1:15" s="16" customFormat="1" ht="22.5">
      <c r="A75" s="57">
        <f t="shared" ref="A75:A139" si="8">A74+1</f>
        <v>70</v>
      </c>
      <c r="B75" s="10" t="s">
        <v>158</v>
      </c>
      <c r="C75" s="23"/>
      <c r="D75" s="10" t="s">
        <v>9</v>
      </c>
      <c r="E75" s="10" t="s">
        <v>154</v>
      </c>
      <c r="F75" s="11">
        <f t="shared" si="2"/>
        <v>0.39999999999997726</v>
      </c>
      <c r="G75" s="12">
        <f t="shared" si="5"/>
        <v>305.5</v>
      </c>
      <c r="H75" s="10">
        <f t="shared" si="6"/>
        <v>276.5</v>
      </c>
      <c r="I75" s="14" t="s">
        <v>160</v>
      </c>
      <c r="J75" s="15"/>
      <c r="K75" s="27"/>
      <c r="L75" s="19"/>
      <c r="M75" s="20"/>
      <c r="N75" s="64">
        <v>29</v>
      </c>
      <c r="O75" s="1"/>
    </row>
    <row r="76" spans="1:15" s="16" customFormat="1">
      <c r="A76" s="57">
        <f t="shared" si="8"/>
        <v>71</v>
      </c>
      <c r="B76" s="10" t="s">
        <v>162</v>
      </c>
      <c r="C76" s="23"/>
      <c r="D76" s="10" t="s">
        <v>9</v>
      </c>
      <c r="E76" s="14" t="s">
        <v>161</v>
      </c>
      <c r="F76" s="11">
        <f t="shared" si="2"/>
        <v>1</v>
      </c>
      <c r="G76" s="12">
        <f t="shared" si="5"/>
        <v>306.5</v>
      </c>
      <c r="H76" s="10">
        <f t="shared" si="6"/>
        <v>276.5</v>
      </c>
      <c r="I76" s="14" t="s">
        <v>163</v>
      </c>
      <c r="J76" s="15"/>
      <c r="K76" s="27"/>
      <c r="L76" s="19"/>
      <c r="M76" s="20"/>
      <c r="N76" s="64">
        <v>30</v>
      </c>
      <c r="O76" s="1"/>
    </row>
    <row r="77" spans="1:15" s="16" customFormat="1">
      <c r="A77" s="57">
        <f t="shared" si="8"/>
        <v>72</v>
      </c>
      <c r="B77" s="101" t="s">
        <v>479</v>
      </c>
      <c r="C77" s="23"/>
      <c r="D77" s="10" t="s">
        <v>7</v>
      </c>
      <c r="E77" s="14" t="s">
        <v>164</v>
      </c>
      <c r="F77" s="11">
        <f t="shared" si="2"/>
        <v>2.5</v>
      </c>
      <c r="G77" s="12">
        <f t="shared" si="5"/>
        <v>309</v>
      </c>
      <c r="H77" s="10">
        <f t="shared" si="6"/>
        <v>276.5</v>
      </c>
      <c r="I77" s="100" t="s">
        <v>480</v>
      </c>
      <c r="J77" s="15"/>
      <c r="K77" s="27"/>
      <c r="L77" s="19"/>
      <c r="M77" s="20"/>
      <c r="N77" s="64">
        <v>32.5</v>
      </c>
      <c r="O77" s="1"/>
    </row>
    <row r="78" spans="1:15" s="16" customFormat="1">
      <c r="A78" s="57">
        <f t="shared" si="8"/>
        <v>73</v>
      </c>
      <c r="B78" s="10" t="s">
        <v>165</v>
      </c>
      <c r="C78" s="23"/>
      <c r="D78" s="10" t="s">
        <v>6</v>
      </c>
      <c r="E78" s="10" t="s">
        <v>5</v>
      </c>
      <c r="F78" s="11">
        <f t="shared" si="2"/>
        <v>1.1000000000000227</v>
      </c>
      <c r="G78" s="12">
        <f t="shared" si="5"/>
        <v>310.10000000000002</v>
      </c>
      <c r="H78" s="10">
        <f t="shared" si="6"/>
        <v>276.5</v>
      </c>
      <c r="I78" s="14" t="s">
        <v>482</v>
      </c>
      <c r="J78" s="15"/>
      <c r="K78" s="27"/>
      <c r="L78" s="19"/>
      <c r="M78" s="20"/>
      <c r="N78" s="64">
        <v>33.6</v>
      </c>
      <c r="O78" s="1"/>
    </row>
    <row r="79" spans="1:15" s="16" customFormat="1">
      <c r="A79" s="57">
        <f t="shared" si="8"/>
        <v>74</v>
      </c>
      <c r="B79" s="10" t="s">
        <v>168</v>
      </c>
      <c r="C79" s="23"/>
      <c r="D79" s="10" t="s">
        <v>7</v>
      </c>
      <c r="E79" s="10" t="s">
        <v>166</v>
      </c>
      <c r="F79" s="11">
        <f t="shared" si="2"/>
        <v>0</v>
      </c>
      <c r="G79" s="12">
        <f t="shared" si="5"/>
        <v>310.10000000000002</v>
      </c>
      <c r="H79" s="10">
        <f t="shared" si="6"/>
        <v>276.5</v>
      </c>
      <c r="I79" s="14"/>
      <c r="J79" s="15"/>
      <c r="K79" s="27"/>
      <c r="L79" s="19"/>
      <c r="M79" s="20"/>
      <c r="N79" s="64">
        <v>33.6</v>
      </c>
      <c r="O79" s="1"/>
    </row>
    <row r="80" spans="1:15" s="16" customFormat="1">
      <c r="A80" s="57">
        <f t="shared" si="8"/>
        <v>75</v>
      </c>
      <c r="B80" s="10" t="s">
        <v>170</v>
      </c>
      <c r="C80" s="23"/>
      <c r="D80" s="10" t="s">
        <v>11</v>
      </c>
      <c r="E80" s="10" t="s">
        <v>166</v>
      </c>
      <c r="F80" s="11">
        <f t="shared" si="2"/>
        <v>0.5</v>
      </c>
      <c r="G80" s="12">
        <f t="shared" si="5"/>
        <v>310.60000000000002</v>
      </c>
      <c r="H80" s="10">
        <f t="shared" si="6"/>
        <v>276.5</v>
      </c>
      <c r="I80" s="14"/>
      <c r="J80" s="15"/>
      <c r="K80" s="27"/>
      <c r="L80" s="19"/>
      <c r="M80" s="20"/>
      <c r="N80" s="64">
        <v>34.1</v>
      </c>
      <c r="O80" s="1"/>
    </row>
    <row r="81" spans="1:15" s="16" customFormat="1">
      <c r="A81" s="57">
        <f t="shared" si="8"/>
        <v>76</v>
      </c>
      <c r="B81" s="10" t="s">
        <v>173</v>
      </c>
      <c r="C81" s="23"/>
      <c r="D81" s="10" t="s">
        <v>6</v>
      </c>
      <c r="E81" s="10" t="s">
        <v>171</v>
      </c>
      <c r="F81" s="11">
        <f t="shared" si="2"/>
        <v>0.69999999999998863</v>
      </c>
      <c r="G81" s="12">
        <f t="shared" si="5"/>
        <v>311.3</v>
      </c>
      <c r="H81" s="10">
        <f t="shared" si="6"/>
        <v>276.5</v>
      </c>
      <c r="I81" s="14"/>
      <c r="J81" s="15"/>
      <c r="K81" s="27"/>
      <c r="L81" s="19"/>
      <c r="M81" s="20"/>
      <c r="N81" s="64">
        <v>34.800000000000004</v>
      </c>
      <c r="O81" s="1"/>
    </row>
    <row r="82" spans="1:15">
      <c r="A82" s="57">
        <f t="shared" si="8"/>
        <v>77</v>
      </c>
      <c r="B82" s="10" t="s">
        <v>175</v>
      </c>
      <c r="C82" s="23"/>
      <c r="D82" s="10" t="s">
        <v>9</v>
      </c>
      <c r="E82" s="10" t="s">
        <v>171</v>
      </c>
      <c r="F82" s="11">
        <f t="shared" si="2"/>
        <v>1.3999999999999773</v>
      </c>
      <c r="G82" s="12">
        <f t="shared" si="5"/>
        <v>312.7</v>
      </c>
      <c r="H82" s="10">
        <f t="shared" si="6"/>
        <v>276.5</v>
      </c>
      <c r="I82" s="54" t="s">
        <v>176</v>
      </c>
      <c r="J82" s="15"/>
      <c r="K82" s="27"/>
      <c r="L82" s="19"/>
      <c r="M82" s="20"/>
      <c r="N82" s="64">
        <v>36.200000000000003</v>
      </c>
    </row>
    <row r="83" spans="1:15" ht="22.5">
      <c r="A83" s="57">
        <f t="shared" si="8"/>
        <v>78</v>
      </c>
      <c r="B83" s="26" t="s">
        <v>178</v>
      </c>
      <c r="C83" s="35"/>
      <c r="D83" s="26" t="s">
        <v>7</v>
      </c>
      <c r="E83" s="10" t="s">
        <v>5</v>
      </c>
      <c r="F83" s="11">
        <f t="shared" si="2"/>
        <v>2.1000000000000227</v>
      </c>
      <c r="G83" s="12">
        <f t="shared" si="5"/>
        <v>314.8</v>
      </c>
      <c r="H83" s="26">
        <f t="shared" si="6"/>
        <v>276.5</v>
      </c>
      <c r="I83" s="14" t="s">
        <v>179</v>
      </c>
      <c r="J83" s="43"/>
      <c r="K83" s="27"/>
      <c r="L83" s="19"/>
      <c r="M83" s="20"/>
      <c r="N83" s="64">
        <v>38.300000000000004</v>
      </c>
    </row>
    <row r="84" spans="1:15">
      <c r="A84" s="57">
        <f t="shared" si="8"/>
        <v>79</v>
      </c>
      <c r="B84" s="10" t="s">
        <v>182</v>
      </c>
      <c r="C84" s="23"/>
      <c r="D84" s="10" t="s">
        <v>9</v>
      </c>
      <c r="E84" s="10" t="s">
        <v>5</v>
      </c>
      <c r="F84" s="11">
        <f t="shared" si="2"/>
        <v>2</v>
      </c>
      <c r="G84" s="12">
        <f t="shared" si="5"/>
        <v>316.8</v>
      </c>
      <c r="H84" s="10">
        <f t="shared" si="6"/>
        <v>276.5</v>
      </c>
      <c r="I84" s="14" t="s">
        <v>183</v>
      </c>
      <c r="J84" s="13"/>
      <c r="K84" s="27"/>
      <c r="L84" s="19"/>
      <c r="M84" s="20"/>
      <c r="N84" s="64">
        <v>40.300000000000004</v>
      </c>
    </row>
    <row r="85" spans="1:15" ht="22.5">
      <c r="A85" s="57">
        <f t="shared" si="8"/>
        <v>80</v>
      </c>
      <c r="B85" s="10" t="s">
        <v>180</v>
      </c>
      <c r="C85" s="23"/>
      <c r="D85" s="10" t="s">
        <v>20</v>
      </c>
      <c r="E85" s="10" t="s">
        <v>5</v>
      </c>
      <c r="F85" s="11">
        <f t="shared" si="2"/>
        <v>0.69999999999998863</v>
      </c>
      <c r="G85" s="12">
        <f t="shared" si="5"/>
        <v>317.5</v>
      </c>
      <c r="H85" s="10">
        <f t="shared" si="6"/>
        <v>276.5</v>
      </c>
      <c r="I85" s="14" t="s">
        <v>199</v>
      </c>
      <c r="J85" s="13"/>
      <c r="K85" s="27"/>
      <c r="L85" s="19"/>
      <c r="M85" s="20"/>
      <c r="N85" s="64">
        <v>41</v>
      </c>
    </row>
    <row r="86" spans="1:15">
      <c r="A86" s="57">
        <f t="shared" si="8"/>
        <v>81</v>
      </c>
      <c r="B86" s="72" t="s">
        <v>440</v>
      </c>
      <c r="C86" s="74"/>
      <c r="D86" s="72" t="s">
        <v>441</v>
      </c>
      <c r="E86" s="72" t="s">
        <v>5</v>
      </c>
      <c r="F86" s="80">
        <f t="shared" si="2"/>
        <v>3.1999999999999886</v>
      </c>
      <c r="G86" s="81">
        <f t="shared" si="5"/>
        <v>320.7</v>
      </c>
      <c r="H86" s="10"/>
      <c r="I86" s="14" t="s">
        <v>442</v>
      </c>
      <c r="J86" s="13"/>
      <c r="K86" s="27"/>
      <c r="L86" s="19"/>
      <c r="M86" s="20"/>
      <c r="N86" s="64">
        <v>44.2</v>
      </c>
    </row>
    <row r="87" spans="1:15">
      <c r="A87" s="57">
        <f t="shared" si="8"/>
        <v>82</v>
      </c>
      <c r="B87" s="10" t="s">
        <v>189</v>
      </c>
      <c r="C87" s="23"/>
      <c r="D87" s="10" t="s">
        <v>6</v>
      </c>
      <c r="E87" s="10" t="s">
        <v>184</v>
      </c>
      <c r="F87" s="11">
        <f t="shared" si="2"/>
        <v>5.1000000000000227</v>
      </c>
      <c r="G87" s="12">
        <f t="shared" si="5"/>
        <v>325.8</v>
      </c>
      <c r="H87" s="10">
        <f t="shared" si="6"/>
        <v>276.5</v>
      </c>
      <c r="I87" s="10" t="s">
        <v>185</v>
      </c>
      <c r="J87" s="13"/>
      <c r="K87" s="27"/>
      <c r="L87" s="19"/>
      <c r="M87" s="20"/>
      <c r="N87" s="64">
        <v>49.300000000000004</v>
      </c>
    </row>
    <row r="88" spans="1:15">
      <c r="A88" s="57">
        <f t="shared" si="8"/>
        <v>83</v>
      </c>
      <c r="B88" s="10" t="s">
        <v>188</v>
      </c>
      <c r="C88" s="23"/>
      <c r="D88" s="10" t="s">
        <v>187</v>
      </c>
      <c r="E88" s="10" t="s">
        <v>186</v>
      </c>
      <c r="F88" s="11">
        <f t="shared" si="2"/>
        <v>0.39999999999997726</v>
      </c>
      <c r="G88" s="12">
        <f t="shared" si="5"/>
        <v>326.2</v>
      </c>
      <c r="H88" s="10">
        <f t="shared" si="6"/>
        <v>276.5</v>
      </c>
      <c r="I88" s="10" t="s">
        <v>190</v>
      </c>
      <c r="J88" s="13"/>
      <c r="K88" s="27"/>
      <c r="L88" s="19"/>
      <c r="M88" s="20"/>
      <c r="N88" s="64">
        <v>49.7</v>
      </c>
    </row>
    <row r="89" spans="1:15">
      <c r="A89" s="57">
        <f t="shared" si="8"/>
        <v>84</v>
      </c>
      <c r="B89" s="10" t="s">
        <v>192</v>
      </c>
      <c r="C89" s="23"/>
      <c r="D89" s="10" t="s">
        <v>34</v>
      </c>
      <c r="E89" s="10" t="s">
        <v>64</v>
      </c>
      <c r="F89" s="11">
        <f t="shared" si="2"/>
        <v>0.30000000000001137</v>
      </c>
      <c r="G89" s="12">
        <f t="shared" si="5"/>
        <v>326.5</v>
      </c>
      <c r="H89" s="10">
        <f t="shared" si="6"/>
        <v>276.5</v>
      </c>
      <c r="I89" s="14" t="s">
        <v>78</v>
      </c>
      <c r="J89" s="15"/>
      <c r="K89" s="27"/>
      <c r="L89" s="19"/>
      <c r="M89" s="20"/>
      <c r="N89" s="64">
        <v>50</v>
      </c>
    </row>
    <row r="90" spans="1:15" ht="22.5">
      <c r="A90" s="57">
        <f t="shared" si="8"/>
        <v>85</v>
      </c>
      <c r="B90" s="10" t="s">
        <v>365</v>
      </c>
      <c r="C90" s="23"/>
      <c r="D90" s="14" t="s">
        <v>364</v>
      </c>
      <c r="E90" s="10" t="s">
        <v>366</v>
      </c>
      <c r="F90" s="11">
        <f t="shared" si="2"/>
        <v>1.6999999999999886</v>
      </c>
      <c r="G90" s="12">
        <f t="shared" si="5"/>
        <v>328.2</v>
      </c>
      <c r="H90" s="10"/>
      <c r="I90" s="14" t="s">
        <v>367</v>
      </c>
      <c r="J90" s="15"/>
      <c r="K90" s="27"/>
      <c r="L90" s="19"/>
      <c r="M90" s="20"/>
      <c r="N90" s="64">
        <v>51.7</v>
      </c>
    </row>
    <row r="91" spans="1:15" ht="22.5">
      <c r="A91" s="57">
        <f t="shared" si="8"/>
        <v>86</v>
      </c>
      <c r="B91" s="10" t="s">
        <v>369</v>
      </c>
      <c r="C91" s="23"/>
      <c r="D91" s="14" t="s">
        <v>368</v>
      </c>
      <c r="E91" s="10" t="s">
        <v>370</v>
      </c>
      <c r="F91" s="11">
        <f t="shared" si="2"/>
        <v>0.5</v>
      </c>
      <c r="G91" s="12">
        <f t="shared" si="5"/>
        <v>328.7</v>
      </c>
      <c r="H91" s="10"/>
      <c r="I91" s="100" t="s">
        <v>463</v>
      </c>
      <c r="J91" s="15"/>
      <c r="K91" s="27" t="s">
        <v>468</v>
      </c>
      <c r="L91" s="19"/>
      <c r="M91" s="20"/>
      <c r="N91" s="64">
        <v>52.2</v>
      </c>
    </row>
    <row r="92" spans="1:15" ht="22.5">
      <c r="A92" s="102">
        <f>A91+1</f>
        <v>87</v>
      </c>
      <c r="B92" s="101" t="s">
        <v>464</v>
      </c>
      <c r="C92" s="103"/>
      <c r="D92" s="100" t="s">
        <v>466</v>
      </c>
      <c r="E92" s="101" t="s">
        <v>465</v>
      </c>
      <c r="F92" s="104">
        <f>G92-G91</f>
        <v>1.1000000000000227</v>
      </c>
      <c r="G92" s="105">
        <v>329.8</v>
      </c>
      <c r="H92" s="101"/>
      <c r="I92" s="100" t="s">
        <v>471</v>
      </c>
      <c r="J92" s="15"/>
      <c r="K92" s="27" t="s">
        <v>468</v>
      </c>
      <c r="L92" s="19"/>
      <c r="M92" s="20"/>
      <c r="N92" s="64"/>
    </row>
    <row r="93" spans="1:15">
      <c r="A93" s="57">
        <v>88</v>
      </c>
      <c r="B93" s="10" t="s">
        <v>363</v>
      </c>
      <c r="C93" s="23"/>
      <c r="D93" s="10" t="s">
        <v>34</v>
      </c>
      <c r="E93" s="10" t="s">
        <v>195</v>
      </c>
      <c r="F93" s="11">
        <f>G93-G92</f>
        <v>1.8000000000000114</v>
      </c>
      <c r="G93" s="12">
        <f t="shared" si="5"/>
        <v>331.6</v>
      </c>
      <c r="H93" s="10">
        <f t="shared" si="6"/>
        <v>276.5</v>
      </c>
      <c r="I93" s="10" t="s">
        <v>196</v>
      </c>
      <c r="J93" s="13"/>
      <c r="K93" s="27"/>
      <c r="L93" s="19"/>
      <c r="M93" s="20"/>
      <c r="N93" s="64">
        <v>55.1</v>
      </c>
    </row>
    <row r="94" spans="1:15">
      <c r="A94" s="57">
        <f t="shared" si="8"/>
        <v>89</v>
      </c>
      <c r="B94" s="10" t="s">
        <v>372</v>
      </c>
      <c r="C94" s="23"/>
      <c r="D94" s="10" t="s">
        <v>371</v>
      </c>
      <c r="E94" s="10" t="s">
        <v>366</v>
      </c>
      <c r="F94" s="11">
        <f t="shared" si="2"/>
        <v>9.9999999999965894E-2</v>
      </c>
      <c r="G94" s="12">
        <f t="shared" si="5"/>
        <v>331.7</v>
      </c>
      <c r="H94" s="10"/>
      <c r="I94" s="10"/>
      <c r="J94" s="13"/>
      <c r="K94" s="27"/>
      <c r="L94" s="19"/>
      <c r="M94" s="20"/>
      <c r="N94" s="64">
        <v>55.2</v>
      </c>
    </row>
    <row r="95" spans="1:15">
      <c r="A95" s="57">
        <f t="shared" si="8"/>
        <v>90</v>
      </c>
      <c r="B95" s="10" t="s">
        <v>478</v>
      </c>
      <c r="C95" s="23"/>
      <c r="D95" s="10" t="s">
        <v>371</v>
      </c>
      <c r="E95" s="10" t="s">
        <v>366</v>
      </c>
      <c r="F95" s="11">
        <f t="shared" ref="F95" si="9">G95-G94</f>
        <v>0.10000000000002274</v>
      </c>
      <c r="G95" s="12">
        <f t="shared" ref="G95" si="10">276.5+N95</f>
        <v>331.8</v>
      </c>
      <c r="H95" s="10"/>
      <c r="I95" s="10"/>
      <c r="J95" s="13"/>
      <c r="K95" s="27"/>
      <c r="L95" s="19"/>
      <c r="M95" s="20"/>
      <c r="N95" s="64">
        <v>55.3</v>
      </c>
    </row>
    <row r="96" spans="1:15" ht="45">
      <c r="A96" s="86">
        <f t="shared" si="8"/>
        <v>91</v>
      </c>
      <c r="B96" s="87" t="s">
        <v>453</v>
      </c>
      <c r="C96" s="88"/>
      <c r="D96" s="89" t="s">
        <v>193</v>
      </c>
      <c r="E96" s="89" t="s">
        <v>366</v>
      </c>
      <c r="F96" s="90">
        <f>G96-G94</f>
        <v>0.19999999999998863</v>
      </c>
      <c r="G96" s="91">
        <f t="shared" si="5"/>
        <v>331.9</v>
      </c>
      <c r="H96" s="89">
        <f t="shared" si="6"/>
        <v>276.5</v>
      </c>
      <c r="I96" s="87" t="s">
        <v>456</v>
      </c>
      <c r="J96" s="92">
        <f>G96-G66</f>
        <v>55.599999999999966</v>
      </c>
      <c r="K96" s="27"/>
      <c r="L96" s="19"/>
      <c r="M96" s="20"/>
      <c r="N96" s="64">
        <v>55.4</v>
      </c>
    </row>
    <row r="97" spans="1:15">
      <c r="A97" s="57">
        <f t="shared" si="8"/>
        <v>92</v>
      </c>
      <c r="B97" s="10" t="s">
        <v>478</v>
      </c>
      <c r="C97" s="23"/>
      <c r="D97" s="10" t="s">
        <v>371</v>
      </c>
      <c r="E97" s="10" t="s">
        <v>366</v>
      </c>
      <c r="F97" s="11">
        <f>G97-G95</f>
        <v>0.19999999999998863</v>
      </c>
      <c r="G97" s="12">
        <f t="shared" ref="G97" si="11">276.5+N97</f>
        <v>332</v>
      </c>
      <c r="H97" s="10"/>
      <c r="I97" s="14"/>
      <c r="J97" s="15"/>
      <c r="K97" s="27"/>
      <c r="L97" s="19"/>
      <c r="M97" s="20"/>
      <c r="N97" s="64">
        <v>55.5</v>
      </c>
    </row>
    <row r="98" spans="1:15">
      <c r="A98" s="57">
        <f t="shared" si="8"/>
        <v>93</v>
      </c>
      <c r="B98" s="10" t="s">
        <v>373</v>
      </c>
      <c r="C98" s="23"/>
      <c r="D98" s="10" t="s">
        <v>34</v>
      </c>
      <c r="E98" s="10" t="s">
        <v>64</v>
      </c>
      <c r="F98" s="11">
        <f>G98-G96</f>
        <v>0.30000000000001137</v>
      </c>
      <c r="G98" s="12">
        <f t="shared" si="5"/>
        <v>332.2</v>
      </c>
      <c r="H98" s="10">
        <f t="shared" si="6"/>
        <v>276.5</v>
      </c>
      <c r="I98" s="10"/>
      <c r="J98" s="13"/>
      <c r="K98" s="27"/>
      <c r="L98" s="19"/>
      <c r="M98" s="20"/>
      <c r="N98" s="64">
        <v>55.7</v>
      </c>
    </row>
    <row r="99" spans="1:15">
      <c r="A99" s="57">
        <f t="shared" si="8"/>
        <v>94</v>
      </c>
      <c r="B99" s="10" t="s">
        <v>197</v>
      </c>
      <c r="C99" s="23"/>
      <c r="D99" s="10" t="s">
        <v>9</v>
      </c>
      <c r="E99" s="10" t="s">
        <v>64</v>
      </c>
      <c r="F99" s="11">
        <f t="shared" si="2"/>
        <v>15</v>
      </c>
      <c r="G99" s="12">
        <f t="shared" si="5"/>
        <v>347.2</v>
      </c>
      <c r="H99" s="10">
        <f t="shared" si="6"/>
        <v>276.5</v>
      </c>
      <c r="I99" s="10" t="s">
        <v>229</v>
      </c>
      <c r="J99" s="13"/>
      <c r="K99" s="27"/>
      <c r="L99" s="19"/>
      <c r="M99" s="20"/>
      <c r="N99" s="64">
        <v>70.7</v>
      </c>
      <c r="O99" s="65"/>
    </row>
    <row r="100" spans="1:15">
      <c r="A100" s="57">
        <f t="shared" si="8"/>
        <v>95</v>
      </c>
      <c r="B100" s="10" t="s">
        <v>200</v>
      </c>
      <c r="C100" s="23"/>
      <c r="D100" s="10" t="s">
        <v>11</v>
      </c>
      <c r="E100" s="10" t="s">
        <v>64</v>
      </c>
      <c r="F100" s="11">
        <f t="shared" si="2"/>
        <v>7</v>
      </c>
      <c r="G100" s="12">
        <f t="shared" si="5"/>
        <v>354.2</v>
      </c>
      <c r="H100" s="10">
        <f t="shared" si="6"/>
        <v>276.5</v>
      </c>
      <c r="I100" s="10"/>
      <c r="J100" s="15"/>
      <c r="K100" s="27"/>
      <c r="L100" s="19"/>
      <c r="M100" s="20"/>
      <c r="N100" s="64">
        <v>77.7</v>
      </c>
      <c r="O100" s="65"/>
    </row>
    <row r="101" spans="1:15" ht="22.5">
      <c r="A101" s="57">
        <f t="shared" si="8"/>
        <v>96</v>
      </c>
      <c r="B101" s="10" t="s">
        <v>201</v>
      </c>
      <c r="C101" s="23"/>
      <c r="D101" s="10" t="s">
        <v>6</v>
      </c>
      <c r="E101" s="10" t="s">
        <v>64</v>
      </c>
      <c r="F101" s="11">
        <f t="shared" si="2"/>
        <v>5.6999999999999886</v>
      </c>
      <c r="G101" s="12">
        <f t="shared" si="5"/>
        <v>359.9</v>
      </c>
      <c r="H101" s="10">
        <f t="shared" si="6"/>
        <v>276.5</v>
      </c>
      <c r="I101" s="14" t="s">
        <v>202</v>
      </c>
      <c r="J101" s="15"/>
      <c r="K101" s="27"/>
      <c r="L101" s="19"/>
      <c r="M101" s="20"/>
      <c r="N101" s="64">
        <v>83.4</v>
      </c>
      <c r="O101" s="65"/>
    </row>
    <row r="102" spans="1:15" ht="22.5">
      <c r="A102" s="57">
        <f t="shared" si="8"/>
        <v>97</v>
      </c>
      <c r="B102" s="10" t="s">
        <v>204</v>
      </c>
      <c r="C102" s="23"/>
      <c r="D102" s="10" t="s">
        <v>6</v>
      </c>
      <c r="E102" s="10" t="s">
        <v>203</v>
      </c>
      <c r="F102" s="11">
        <f t="shared" si="2"/>
        <v>4.7000000000000455</v>
      </c>
      <c r="G102" s="12">
        <f t="shared" si="5"/>
        <v>364.6</v>
      </c>
      <c r="H102" s="10">
        <f t="shared" si="6"/>
        <v>276.5</v>
      </c>
      <c r="I102" s="14" t="s">
        <v>282</v>
      </c>
      <c r="J102" s="13"/>
      <c r="K102" s="27"/>
      <c r="L102" s="19"/>
      <c r="M102" s="20"/>
      <c r="N102" s="64">
        <v>88.1</v>
      </c>
      <c r="O102" s="65"/>
    </row>
    <row r="103" spans="1:15" ht="22.5">
      <c r="A103" s="57">
        <f t="shared" si="8"/>
        <v>98</v>
      </c>
      <c r="B103" s="10" t="s">
        <v>205</v>
      </c>
      <c r="C103" s="23"/>
      <c r="D103" s="10" t="s">
        <v>9</v>
      </c>
      <c r="E103" s="10" t="s">
        <v>203</v>
      </c>
      <c r="F103" s="11">
        <f t="shared" si="2"/>
        <v>25.899999999999977</v>
      </c>
      <c r="G103" s="12">
        <f t="shared" si="5"/>
        <v>390.5</v>
      </c>
      <c r="H103" s="10">
        <f t="shared" si="6"/>
        <v>276.5</v>
      </c>
      <c r="I103" s="14" t="s">
        <v>206</v>
      </c>
      <c r="J103" s="13"/>
      <c r="K103" s="27"/>
      <c r="L103" s="19"/>
      <c r="M103" s="20"/>
      <c r="N103" s="64">
        <v>114</v>
      </c>
      <c r="O103" s="65"/>
    </row>
    <row r="104" spans="1:15" ht="22.5">
      <c r="A104" s="57">
        <f t="shared" si="8"/>
        <v>99</v>
      </c>
      <c r="B104" s="26" t="s">
        <v>207</v>
      </c>
      <c r="C104" s="35"/>
      <c r="D104" s="26" t="s">
        <v>9</v>
      </c>
      <c r="E104" s="10" t="s">
        <v>203</v>
      </c>
      <c r="F104" s="11">
        <f t="shared" si="2"/>
        <v>8.6999999999999886</v>
      </c>
      <c r="G104" s="12">
        <f t="shared" si="5"/>
        <v>399.2</v>
      </c>
      <c r="H104" s="26">
        <f t="shared" si="6"/>
        <v>276.5</v>
      </c>
      <c r="I104" s="36" t="s">
        <v>208</v>
      </c>
      <c r="J104" s="43"/>
      <c r="K104" s="27"/>
      <c r="L104" s="19"/>
      <c r="M104" s="20"/>
      <c r="N104" s="64">
        <v>122.7</v>
      </c>
      <c r="O104" s="65"/>
    </row>
    <row r="105" spans="1:15" ht="22.5">
      <c r="A105" s="57">
        <f t="shared" si="8"/>
        <v>100</v>
      </c>
      <c r="B105" s="26" t="s">
        <v>26</v>
      </c>
      <c r="C105" s="35"/>
      <c r="D105" s="26" t="s">
        <v>7</v>
      </c>
      <c r="E105" s="10" t="s">
        <v>203</v>
      </c>
      <c r="F105" s="11">
        <f t="shared" si="2"/>
        <v>3.8000000000000114</v>
      </c>
      <c r="G105" s="12">
        <f t="shared" si="5"/>
        <v>403</v>
      </c>
      <c r="H105" s="26">
        <f t="shared" si="6"/>
        <v>276.5</v>
      </c>
      <c r="I105" s="36" t="s">
        <v>342</v>
      </c>
      <c r="J105" s="43"/>
      <c r="K105" s="27"/>
      <c r="L105" s="19"/>
      <c r="M105" s="20"/>
      <c r="N105" s="64">
        <v>126.5</v>
      </c>
      <c r="O105" s="65"/>
    </row>
    <row r="106" spans="1:15" ht="22.5">
      <c r="A106" s="57">
        <f t="shared" si="8"/>
        <v>101</v>
      </c>
      <c r="B106" s="10" t="s">
        <v>205</v>
      </c>
      <c r="C106" s="63" t="s">
        <v>359</v>
      </c>
      <c r="D106" s="26" t="s">
        <v>7</v>
      </c>
      <c r="E106" s="10" t="s">
        <v>19</v>
      </c>
      <c r="F106" s="11">
        <f t="shared" si="2"/>
        <v>17</v>
      </c>
      <c r="G106" s="12">
        <f t="shared" si="5"/>
        <v>420</v>
      </c>
      <c r="H106" s="26">
        <f t="shared" si="6"/>
        <v>276.5</v>
      </c>
      <c r="I106" s="36" t="s">
        <v>209</v>
      </c>
      <c r="J106" s="43"/>
      <c r="K106" s="27"/>
      <c r="L106" s="19"/>
      <c r="M106" s="20"/>
      <c r="N106" s="64">
        <v>143.5</v>
      </c>
      <c r="O106" s="65"/>
    </row>
    <row r="107" spans="1:15">
      <c r="A107" s="57">
        <f t="shared" si="8"/>
        <v>102</v>
      </c>
      <c r="B107" s="10" t="s">
        <v>132</v>
      </c>
      <c r="C107" s="35"/>
      <c r="D107" s="26" t="s">
        <v>9</v>
      </c>
      <c r="E107" s="10" t="s">
        <v>210</v>
      </c>
      <c r="F107" s="11">
        <f t="shared" si="2"/>
        <v>4.6000000000000227</v>
      </c>
      <c r="G107" s="12">
        <f t="shared" si="5"/>
        <v>424.6</v>
      </c>
      <c r="H107" s="26">
        <f t="shared" si="6"/>
        <v>276.5</v>
      </c>
      <c r="I107" s="36" t="s">
        <v>211</v>
      </c>
      <c r="J107" s="43"/>
      <c r="K107" s="27"/>
      <c r="L107" s="19"/>
      <c r="M107" s="20"/>
      <c r="N107" s="64">
        <v>148.1</v>
      </c>
      <c r="O107" s="65"/>
    </row>
    <row r="108" spans="1:15" ht="22.5">
      <c r="A108" s="57">
        <f t="shared" si="8"/>
        <v>103</v>
      </c>
      <c r="B108" s="26" t="s">
        <v>213</v>
      </c>
      <c r="C108" s="35"/>
      <c r="D108" s="26" t="s">
        <v>11</v>
      </c>
      <c r="E108" s="26" t="s">
        <v>212</v>
      </c>
      <c r="F108" s="11">
        <f t="shared" si="2"/>
        <v>2.5</v>
      </c>
      <c r="G108" s="12">
        <f t="shared" si="5"/>
        <v>427.1</v>
      </c>
      <c r="H108" s="26">
        <f t="shared" si="6"/>
        <v>276.5</v>
      </c>
      <c r="I108" s="36" t="s">
        <v>346</v>
      </c>
      <c r="J108" s="43"/>
      <c r="K108" s="27"/>
      <c r="L108" s="19"/>
      <c r="M108" s="20"/>
      <c r="N108" s="64">
        <v>150.6</v>
      </c>
      <c r="O108" s="65"/>
    </row>
    <row r="109" spans="1:15">
      <c r="A109" s="57">
        <f t="shared" si="8"/>
        <v>104</v>
      </c>
      <c r="B109" s="10" t="s">
        <v>215</v>
      </c>
      <c r="C109" s="23"/>
      <c r="D109" s="10" t="s">
        <v>9</v>
      </c>
      <c r="E109" s="26" t="s">
        <v>212</v>
      </c>
      <c r="F109" s="11">
        <f t="shared" si="2"/>
        <v>3</v>
      </c>
      <c r="G109" s="12">
        <f t="shared" si="5"/>
        <v>430.1</v>
      </c>
      <c r="H109" s="10">
        <f t="shared" si="6"/>
        <v>276.5</v>
      </c>
      <c r="I109" s="14" t="s">
        <v>214</v>
      </c>
      <c r="J109" s="13"/>
      <c r="K109" s="27"/>
      <c r="L109" s="19"/>
      <c r="M109" s="20"/>
      <c r="N109" s="64">
        <v>153.6</v>
      </c>
      <c r="O109" s="65"/>
    </row>
    <row r="110" spans="1:15">
      <c r="A110" s="57">
        <f t="shared" si="8"/>
        <v>105</v>
      </c>
      <c r="B110" s="26" t="s">
        <v>10</v>
      </c>
      <c r="C110" s="35"/>
      <c r="D110" s="26" t="s">
        <v>122</v>
      </c>
      <c r="E110" s="10" t="s">
        <v>210</v>
      </c>
      <c r="F110" s="11">
        <f t="shared" si="2"/>
        <v>1.5999999999999659</v>
      </c>
      <c r="G110" s="12">
        <f t="shared" si="5"/>
        <v>431.7</v>
      </c>
      <c r="H110" s="26">
        <f t="shared" si="6"/>
        <v>276.5</v>
      </c>
      <c r="I110" s="26" t="s">
        <v>216</v>
      </c>
      <c r="J110" s="43"/>
      <c r="K110" s="27"/>
      <c r="L110" s="19"/>
      <c r="M110" s="20"/>
      <c r="N110" s="64">
        <v>155.19999999999999</v>
      </c>
      <c r="O110" s="65"/>
    </row>
    <row r="111" spans="1:15">
      <c r="A111" s="57">
        <f t="shared" si="8"/>
        <v>106</v>
      </c>
      <c r="B111" s="10" t="s">
        <v>106</v>
      </c>
      <c r="C111" s="23"/>
      <c r="D111" s="10" t="s">
        <v>9</v>
      </c>
      <c r="E111" s="10" t="s">
        <v>210</v>
      </c>
      <c r="F111" s="11">
        <f t="shared" si="2"/>
        <v>3.4000000000000341</v>
      </c>
      <c r="G111" s="12">
        <f t="shared" si="5"/>
        <v>435.1</v>
      </c>
      <c r="H111" s="10">
        <f t="shared" si="6"/>
        <v>276.5</v>
      </c>
      <c r="I111" s="14" t="s">
        <v>217</v>
      </c>
      <c r="J111" s="15"/>
      <c r="K111" s="27"/>
      <c r="L111" s="19"/>
      <c r="M111" s="20"/>
      <c r="N111" s="64">
        <v>158.6</v>
      </c>
      <c r="O111" s="65"/>
    </row>
    <row r="112" spans="1:15">
      <c r="A112" s="57">
        <f t="shared" si="8"/>
        <v>107</v>
      </c>
      <c r="B112" s="26" t="s">
        <v>10</v>
      </c>
      <c r="C112" s="23"/>
      <c r="D112" s="10" t="s">
        <v>6</v>
      </c>
      <c r="E112" s="10" t="s">
        <v>219</v>
      </c>
      <c r="F112" s="11">
        <f t="shared" si="2"/>
        <v>1.6999999999999886</v>
      </c>
      <c r="G112" s="12">
        <f t="shared" si="5"/>
        <v>436.8</v>
      </c>
      <c r="H112" s="10">
        <f t="shared" si="6"/>
        <v>276.5</v>
      </c>
      <c r="I112" s="10" t="s">
        <v>218</v>
      </c>
      <c r="J112" s="13"/>
      <c r="K112" s="27"/>
      <c r="L112" s="19"/>
      <c r="M112" s="20"/>
      <c r="N112" s="64">
        <v>160.30000000000001</v>
      </c>
      <c r="O112" s="65"/>
    </row>
    <row r="113" spans="1:15">
      <c r="A113" s="57">
        <f t="shared" si="8"/>
        <v>108</v>
      </c>
      <c r="B113" s="10" t="s">
        <v>220</v>
      </c>
      <c r="C113" s="23"/>
      <c r="D113" s="10" t="s">
        <v>12</v>
      </c>
      <c r="E113" s="10" t="s">
        <v>5</v>
      </c>
      <c r="F113" s="11">
        <f t="shared" si="2"/>
        <v>0.19999999999998863</v>
      </c>
      <c r="G113" s="12">
        <f t="shared" si="5"/>
        <v>437</v>
      </c>
      <c r="H113" s="10">
        <f t="shared" si="6"/>
        <v>276.5</v>
      </c>
      <c r="I113" s="14" t="s">
        <v>221</v>
      </c>
      <c r="J113" s="13"/>
      <c r="K113" s="27"/>
      <c r="L113" s="19"/>
      <c r="M113" s="20"/>
      <c r="N113" s="64">
        <v>160.5</v>
      </c>
      <c r="O113" s="65"/>
    </row>
    <row r="114" spans="1:15" ht="33.75">
      <c r="A114" s="51">
        <f t="shared" si="8"/>
        <v>109</v>
      </c>
      <c r="B114" s="34" t="s">
        <v>222</v>
      </c>
      <c r="C114" s="30"/>
      <c r="D114" s="29" t="s">
        <v>8</v>
      </c>
      <c r="E114" s="29" t="s">
        <v>223</v>
      </c>
      <c r="F114" s="31">
        <f t="shared" si="2"/>
        <v>0.10000000000002274</v>
      </c>
      <c r="G114" s="32">
        <f t="shared" si="5"/>
        <v>437.1</v>
      </c>
      <c r="H114" s="29">
        <f t="shared" si="6"/>
        <v>276.5</v>
      </c>
      <c r="I114" s="34" t="s">
        <v>445</v>
      </c>
      <c r="J114" s="33">
        <f>G114-G96</f>
        <v>105.20000000000005</v>
      </c>
      <c r="K114" s="27"/>
      <c r="L114" s="19"/>
      <c r="M114" s="20"/>
      <c r="N114" s="64">
        <v>160.6</v>
      </c>
      <c r="O114" s="65"/>
    </row>
    <row r="115" spans="1:15">
      <c r="A115" s="57">
        <f t="shared" si="8"/>
        <v>110</v>
      </c>
      <c r="B115" s="26" t="s">
        <v>225</v>
      </c>
      <c r="C115" s="35"/>
      <c r="D115" s="26" t="s">
        <v>9</v>
      </c>
      <c r="E115" s="26" t="s">
        <v>224</v>
      </c>
      <c r="F115" s="11">
        <f t="shared" si="2"/>
        <v>2.2999999999999545</v>
      </c>
      <c r="G115" s="12">
        <f t="shared" si="5"/>
        <v>439.4</v>
      </c>
      <c r="H115" s="26">
        <f t="shared" si="6"/>
        <v>276.5</v>
      </c>
      <c r="I115" s="36" t="s">
        <v>226</v>
      </c>
      <c r="J115" s="43"/>
      <c r="K115" s="27"/>
      <c r="L115" s="19"/>
      <c r="M115" s="20"/>
      <c r="N115" s="64">
        <v>162.9</v>
      </c>
      <c r="O115" s="65"/>
    </row>
    <row r="116" spans="1:15">
      <c r="A116" s="57">
        <f t="shared" si="8"/>
        <v>111</v>
      </c>
      <c r="B116" s="10" t="s">
        <v>227</v>
      </c>
      <c r="C116" s="23"/>
      <c r="D116" s="26" t="s">
        <v>9</v>
      </c>
      <c r="E116" s="10" t="s">
        <v>224</v>
      </c>
      <c r="F116" s="11">
        <f t="shared" si="2"/>
        <v>10.400000000000034</v>
      </c>
      <c r="G116" s="12">
        <f t="shared" si="5"/>
        <v>449.8</v>
      </c>
      <c r="H116" s="10">
        <f t="shared" si="6"/>
        <v>276.5</v>
      </c>
      <c r="I116" s="14" t="s">
        <v>228</v>
      </c>
      <c r="J116" s="13"/>
      <c r="K116" s="27"/>
      <c r="L116" s="19"/>
      <c r="M116" s="20"/>
      <c r="N116" s="64">
        <v>173.3</v>
      </c>
      <c r="O116" s="65"/>
    </row>
    <row r="117" spans="1:15">
      <c r="A117" s="57">
        <f t="shared" si="8"/>
        <v>112</v>
      </c>
      <c r="B117" s="10" t="s">
        <v>230</v>
      </c>
      <c r="C117" s="23"/>
      <c r="D117" s="10" t="s">
        <v>6</v>
      </c>
      <c r="E117" s="10" t="s">
        <v>232</v>
      </c>
      <c r="F117" s="11">
        <f>G117-G116</f>
        <v>2.5999999999999659</v>
      </c>
      <c r="G117" s="12">
        <f t="shared" si="5"/>
        <v>452.4</v>
      </c>
      <c r="H117" s="10">
        <f t="shared" si="6"/>
        <v>276.5</v>
      </c>
      <c r="I117" s="14" t="s">
        <v>231</v>
      </c>
      <c r="J117" s="15"/>
      <c r="K117" s="27"/>
      <c r="L117" s="19"/>
      <c r="M117" s="20"/>
      <c r="N117" s="64">
        <v>175.9</v>
      </c>
      <c r="O117" s="65"/>
    </row>
    <row r="118" spans="1:15">
      <c r="A118" s="57">
        <f t="shared" si="8"/>
        <v>113</v>
      </c>
      <c r="B118" s="10" t="s">
        <v>132</v>
      </c>
      <c r="C118" s="23"/>
      <c r="D118" s="10" t="s">
        <v>7</v>
      </c>
      <c r="E118" s="10" t="s">
        <v>224</v>
      </c>
      <c r="F118" s="11">
        <f t="shared" si="2"/>
        <v>4.6000000000000227</v>
      </c>
      <c r="G118" s="12">
        <f t="shared" si="5"/>
        <v>457</v>
      </c>
      <c r="H118" s="10">
        <f t="shared" si="6"/>
        <v>276.5</v>
      </c>
      <c r="I118" s="10" t="s">
        <v>233</v>
      </c>
      <c r="J118" s="13"/>
      <c r="K118" s="27"/>
      <c r="L118" s="19"/>
      <c r="M118" s="20"/>
      <c r="N118" s="64">
        <v>180.5</v>
      </c>
      <c r="O118" s="65"/>
    </row>
    <row r="119" spans="1:15">
      <c r="A119" s="57">
        <f t="shared" si="8"/>
        <v>114</v>
      </c>
      <c r="B119" s="10" t="s">
        <v>234</v>
      </c>
      <c r="C119" s="23"/>
      <c r="D119" s="10" t="s">
        <v>6</v>
      </c>
      <c r="E119" s="10" t="s">
        <v>235</v>
      </c>
      <c r="F119" s="11">
        <f t="shared" ref="F119:F153" si="12">G119-G118</f>
        <v>10.399999999999977</v>
      </c>
      <c r="G119" s="12">
        <f t="shared" si="5"/>
        <v>467.4</v>
      </c>
      <c r="H119" s="10">
        <f t="shared" si="6"/>
        <v>276.5</v>
      </c>
      <c r="I119" s="10" t="s">
        <v>236</v>
      </c>
      <c r="J119" s="13"/>
      <c r="K119" s="27"/>
      <c r="L119" s="19"/>
      <c r="M119" s="20"/>
      <c r="N119" s="64">
        <v>190.9</v>
      </c>
      <c r="O119" s="65"/>
    </row>
    <row r="120" spans="1:15">
      <c r="A120" s="57">
        <f t="shared" si="8"/>
        <v>115</v>
      </c>
      <c r="B120" s="10" t="s">
        <v>26</v>
      </c>
      <c r="C120" s="23"/>
      <c r="D120" s="10" t="s">
        <v>14</v>
      </c>
      <c r="E120" s="10" t="s">
        <v>235</v>
      </c>
      <c r="F120" s="11">
        <f t="shared" si="12"/>
        <v>18.600000000000023</v>
      </c>
      <c r="G120" s="12">
        <f t="shared" si="5"/>
        <v>486</v>
      </c>
      <c r="H120" s="10">
        <f t="shared" si="6"/>
        <v>276.5</v>
      </c>
      <c r="I120" s="14" t="s">
        <v>242</v>
      </c>
      <c r="J120" s="13"/>
      <c r="K120" s="27"/>
      <c r="L120" s="19"/>
      <c r="M120" s="20"/>
      <c r="N120" s="64">
        <v>209.5</v>
      </c>
      <c r="O120" s="65"/>
    </row>
    <row r="121" spans="1:15">
      <c r="A121" s="57">
        <f t="shared" si="8"/>
        <v>116</v>
      </c>
      <c r="B121" s="10" t="s">
        <v>374</v>
      </c>
      <c r="C121" s="23"/>
      <c r="D121" s="10" t="s">
        <v>371</v>
      </c>
      <c r="E121" s="10" t="s">
        <v>366</v>
      </c>
      <c r="F121" s="11">
        <f t="shared" ref="F121" si="13">G121-G120</f>
        <v>0.10000000000002274</v>
      </c>
      <c r="G121" s="12">
        <f t="shared" ref="G121" si="14">276.5+N121</f>
        <v>486.1</v>
      </c>
      <c r="H121" s="10"/>
      <c r="I121" s="14"/>
      <c r="J121" s="13"/>
      <c r="K121" s="27"/>
      <c r="L121" s="19"/>
      <c r="M121" s="20"/>
      <c r="N121" s="64">
        <v>209.6</v>
      </c>
      <c r="O121" s="65"/>
    </row>
    <row r="122" spans="1:15">
      <c r="A122" s="57">
        <f t="shared" si="8"/>
        <v>117</v>
      </c>
      <c r="B122" s="10" t="s">
        <v>375</v>
      </c>
      <c r="C122" s="23"/>
      <c r="D122" s="72" t="s">
        <v>6</v>
      </c>
      <c r="E122" s="10" t="s">
        <v>366</v>
      </c>
      <c r="F122" s="11">
        <f t="shared" ref="F122" si="15">G122-G121</f>
        <v>0.29999999999995453</v>
      </c>
      <c r="G122" s="12">
        <f t="shared" ref="G122" si="16">276.5+N122</f>
        <v>486.4</v>
      </c>
      <c r="H122" s="10"/>
      <c r="I122" s="14" t="s">
        <v>377</v>
      </c>
      <c r="J122" s="13"/>
      <c r="K122" s="27"/>
      <c r="L122" s="19"/>
      <c r="M122" s="20"/>
      <c r="N122" s="64">
        <v>209.9</v>
      </c>
      <c r="O122" s="65"/>
    </row>
    <row r="123" spans="1:15">
      <c r="A123" s="57">
        <f t="shared" si="8"/>
        <v>118</v>
      </c>
      <c r="B123" s="10" t="s">
        <v>378</v>
      </c>
      <c r="C123" s="23"/>
      <c r="D123" s="10" t="s">
        <v>376</v>
      </c>
      <c r="E123" s="10" t="s">
        <v>366</v>
      </c>
      <c r="F123" s="11">
        <f t="shared" ref="F123" si="17">G123-G122</f>
        <v>1.2000000000000455</v>
      </c>
      <c r="G123" s="12">
        <f t="shared" ref="G123" si="18">276.5+N123</f>
        <v>487.6</v>
      </c>
      <c r="H123" s="10"/>
      <c r="I123" s="14"/>
      <c r="J123" s="13"/>
      <c r="K123" s="27"/>
      <c r="L123" s="19"/>
      <c r="M123" s="20"/>
      <c r="N123" s="64">
        <v>211.1</v>
      </c>
      <c r="O123" s="65"/>
    </row>
    <row r="124" spans="1:15">
      <c r="A124" s="57">
        <f t="shared" si="8"/>
        <v>119</v>
      </c>
      <c r="B124" s="10" t="s">
        <v>379</v>
      </c>
      <c r="C124" s="23"/>
      <c r="D124" s="10" t="s">
        <v>371</v>
      </c>
      <c r="E124" s="10" t="s">
        <v>380</v>
      </c>
      <c r="F124" s="11">
        <f t="shared" ref="F124" si="19">G124-G123</f>
        <v>0.39999999999997726</v>
      </c>
      <c r="G124" s="12">
        <f t="shared" ref="G124" si="20">276.5+N124</f>
        <v>488</v>
      </c>
      <c r="H124" s="10"/>
      <c r="I124" s="14"/>
      <c r="J124" s="13"/>
      <c r="K124" s="27"/>
      <c r="L124" s="19"/>
      <c r="M124" s="20"/>
      <c r="N124" s="64">
        <v>211.5</v>
      </c>
      <c r="O124" s="65"/>
    </row>
    <row r="125" spans="1:15">
      <c r="A125" s="57">
        <f t="shared" si="8"/>
        <v>120</v>
      </c>
      <c r="B125" s="10" t="s">
        <v>381</v>
      </c>
      <c r="C125" s="23"/>
      <c r="D125" s="10" t="s">
        <v>382</v>
      </c>
      <c r="E125" s="10" t="s">
        <v>366</v>
      </c>
      <c r="F125" s="11">
        <f t="shared" ref="F125" si="21">G125-G124</f>
        <v>1.5</v>
      </c>
      <c r="G125" s="12">
        <f t="shared" ref="G125" si="22">276.5+N125</f>
        <v>489.5</v>
      </c>
      <c r="H125" s="10"/>
      <c r="I125" s="14" t="s">
        <v>383</v>
      </c>
      <c r="J125" s="13"/>
      <c r="K125" s="27"/>
      <c r="L125" s="19"/>
      <c r="M125" s="20"/>
      <c r="N125" s="64">
        <v>213</v>
      </c>
      <c r="O125" s="65"/>
    </row>
    <row r="126" spans="1:15">
      <c r="A126" s="57">
        <f t="shared" si="8"/>
        <v>121</v>
      </c>
      <c r="B126" s="10" t="s">
        <v>386</v>
      </c>
      <c r="C126" s="23"/>
      <c r="D126" s="10" t="s">
        <v>385</v>
      </c>
      <c r="E126" s="10" t="s">
        <v>384</v>
      </c>
      <c r="F126" s="11">
        <f t="shared" ref="F126" si="23">G126-G125</f>
        <v>0.80000000000001137</v>
      </c>
      <c r="G126" s="12">
        <f t="shared" ref="G126" si="24">276.5+N126</f>
        <v>490.3</v>
      </c>
      <c r="H126" s="10"/>
      <c r="I126" s="14" t="s">
        <v>387</v>
      </c>
      <c r="J126" s="13"/>
      <c r="K126" s="27"/>
      <c r="L126" s="19"/>
      <c r="M126" s="20"/>
      <c r="N126" s="64">
        <v>213.8</v>
      </c>
      <c r="O126" s="65"/>
    </row>
    <row r="127" spans="1:15" ht="33.75">
      <c r="A127" s="51">
        <f t="shared" si="8"/>
        <v>122</v>
      </c>
      <c r="B127" s="29" t="s">
        <v>388</v>
      </c>
      <c r="C127" s="30"/>
      <c r="D127" s="29" t="s">
        <v>237</v>
      </c>
      <c r="E127" s="29" t="s">
        <v>238</v>
      </c>
      <c r="F127" s="106">
        <f>G127-G126</f>
        <v>0.39999999999997726</v>
      </c>
      <c r="G127" s="32">
        <f t="shared" si="5"/>
        <v>490.7</v>
      </c>
      <c r="H127" s="29">
        <f t="shared" si="6"/>
        <v>276.5</v>
      </c>
      <c r="I127" s="34" t="s">
        <v>446</v>
      </c>
      <c r="J127" s="33">
        <f>G127-G114</f>
        <v>53.599999999999966</v>
      </c>
      <c r="K127" s="27" t="s">
        <v>484</v>
      </c>
      <c r="L127" s="19"/>
      <c r="M127" s="20"/>
      <c r="N127" s="64">
        <v>214.2</v>
      </c>
      <c r="O127" s="65"/>
    </row>
    <row r="128" spans="1:15">
      <c r="A128" s="57">
        <f t="shared" si="8"/>
        <v>123</v>
      </c>
      <c r="B128" s="26" t="s">
        <v>389</v>
      </c>
      <c r="C128" s="35"/>
      <c r="D128" s="26" t="s">
        <v>390</v>
      </c>
      <c r="E128" s="26" t="s">
        <v>13</v>
      </c>
      <c r="F128" s="11">
        <f t="shared" si="12"/>
        <v>0.10000000000002274</v>
      </c>
      <c r="G128" s="12">
        <f t="shared" si="5"/>
        <v>490.8</v>
      </c>
      <c r="H128" s="26">
        <f t="shared" si="6"/>
        <v>276.5</v>
      </c>
      <c r="I128" s="36" t="s">
        <v>391</v>
      </c>
      <c r="J128" s="43"/>
      <c r="K128" s="27"/>
      <c r="L128" s="19"/>
      <c r="M128" s="20"/>
      <c r="N128" s="64">
        <v>214.3</v>
      </c>
      <c r="O128" s="65"/>
    </row>
    <row r="129" spans="1:15">
      <c r="A129" s="57">
        <f t="shared" si="8"/>
        <v>124</v>
      </c>
      <c r="B129" s="26" t="s">
        <v>392</v>
      </c>
      <c r="C129" s="35"/>
      <c r="D129" s="26" t="s">
        <v>376</v>
      </c>
      <c r="E129" s="26" t="s">
        <v>13</v>
      </c>
      <c r="F129" s="11">
        <f t="shared" ref="F129" si="25">G129-G128</f>
        <v>0.5</v>
      </c>
      <c r="G129" s="12">
        <f t="shared" ref="G129" si="26">276.5+N129</f>
        <v>491.3</v>
      </c>
      <c r="H129" s="26">
        <f t="shared" si="6"/>
        <v>276.5</v>
      </c>
      <c r="I129" s="36"/>
      <c r="J129" s="43"/>
      <c r="K129" s="27"/>
      <c r="L129" s="19"/>
      <c r="M129" s="20"/>
      <c r="N129" s="64">
        <v>214.8</v>
      </c>
      <c r="O129" s="65"/>
    </row>
    <row r="130" spans="1:15">
      <c r="A130" s="57">
        <f t="shared" si="8"/>
        <v>125</v>
      </c>
      <c r="B130" s="26" t="s">
        <v>393</v>
      </c>
      <c r="C130" s="35"/>
      <c r="D130" s="36" t="s">
        <v>371</v>
      </c>
      <c r="E130" s="26" t="s">
        <v>13</v>
      </c>
      <c r="F130" s="11">
        <f t="shared" ref="F130" si="27">G130-G129</f>
        <v>0.39999999999997726</v>
      </c>
      <c r="G130" s="12">
        <f t="shared" ref="G130" si="28">276.5+N130</f>
        <v>491.7</v>
      </c>
      <c r="H130" s="26">
        <f t="shared" si="6"/>
        <v>276.5</v>
      </c>
      <c r="I130" s="36"/>
      <c r="J130" s="43"/>
      <c r="K130" s="27"/>
      <c r="L130" s="19"/>
      <c r="M130" s="20"/>
      <c r="N130" s="64">
        <v>215.2</v>
      </c>
      <c r="O130" s="65"/>
    </row>
    <row r="131" spans="1:15">
      <c r="A131" s="57">
        <f t="shared" si="8"/>
        <v>126</v>
      </c>
      <c r="B131" s="26" t="s">
        <v>18</v>
      </c>
      <c r="C131" s="35"/>
      <c r="D131" s="26" t="s">
        <v>6</v>
      </c>
      <c r="E131" s="26" t="s">
        <v>239</v>
      </c>
      <c r="F131" s="11">
        <f t="shared" si="12"/>
        <v>0.5</v>
      </c>
      <c r="G131" s="12">
        <f t="shared" si="5"/>
        <v>492.2</v>
      </c>
      <c r="H131" s="26">
        <f t="shared" si="6"/>
        <v>276.5</v>
      </c>
      <c r="I131" s="36" t="s">
        <v>394</v>
      </c>
      <c r="J131" s="43"/>
      <c r="K131" s="27"/>
      <c r="L131" s="19"/>
      <c r="M131" s="20"/>
      <c r="N131" s="64">
        <v>215.7</v>
      </c>
      <c r="O131" s="65"/>
    </row>
    <row r="132" spans="1:15">
      <c r="A132" s="57">
        <f t="shared" si="8"/>
        <v>127</v>
      </c>
      <c r="B132" s="26" t="s">
        <v>240</v>
      </c>
      <c r="C132" s="35"/>
      <c r="D132" s="26" t="s">
        <v>7</v>
      </c>
      <c r="E132" s="26" t="s">
        <v>241</v>
      </c>
      <c r="F132" s="11">
        <f t="shared" si="12"/>
        <v>2.4000000000000341</v>
      </c>
      <c r="G132" s="12">
        <f t="shared" si="5"/>
        <v>494.6</v>
      </c>
      <c r="H132" s="26">
        <f t="shared" si="6"/>
        <v>276.5</v>
      </c>
      <c r="I132" s="26"/>
      <c r="J132" s="43"/>
      <c r="K132" s="27"/>
      <c r="L132" s="19"/>
      <c r="M132" s="20"/>
      <c r="N132" s="64">
        <v>218.1</v>
      </c>
      <c r="O132" s="65"/>
    </row>
    <row r="133" spans="1:15">
      <c r="A133" s="57">
        <f t="shared" si="8"/>
        <v>128</v>
      </c>
      <c r="B133" s="10" t="s">
        <v>132</v>
      </c>
      <c r="C133" s="35"/>
      <c r="D133" s="26" t="s">
        <v>7</v>
      </c>
      <c r="E133" s="26" t="s">
        <v>241</v>
      </c>
      <c r="F133" s="11">
        <f t="shared" si="12"/>
        <v>1.7999999999999545</v>
      </c>
      <c r="G133" s="12">
        <f t="shared" si="5"/>
        <v>496.4</v>
      </c>
      <c r="H133" s="26">
        <f t="shared" si="6"/>
        <v>276.5</v>
      </c>
      <c r="I133" s="36" t="s">
        <v>244</v>
      </c>
      <c r="J133" s="43"/>
      <c r="K133" s="27"/>
      <c r="L133" s="19"/>
      <c r="M133" s="20"/>
      <c r="N133" s="64">
        <v>219.89999999999998</v>
      </c>
      <c r="O133" s="65"/>
    </row>
    <row r="134" spans="1:15">
      <c r="A134" s="57">
        <f t="shared" si="8"/>
        <v>129</v>
      </c>
      <c r="B134" s="10" t="s">
        <v>132</v>
      </c>
      <c r="C134" s="35"/>
      <c r="D134" s="26" t="s">
        <v>11</v>
      </c>
      <c r="E134" s="26" t="s">
        <v>243</v>
      </c>
      <c r="F134" s="11">
        <f t="shared" si="12"/>
        <v>7.6000000000000227</v>
      </c>
      <c r="G134" s="12">
        <f t="shared" si="5"/>
        <v>504</v>
      </c>
      <c r="H134" s="26">
        <f t="shared" si="6"/>
        <v>276.5</v>
      </c>
      <c r="I134" s="26" t="s">
        <v>362</v>
      </c>
      <c r="J134" s="43"/>
      <c r="K134" s="27"/>
      <c r="L134" s="19"/>
      <c r="M134" s="20"/>
      <c r="N134" s="64">
        <v>227.5</v>
      </c>
      <c r="O134" s="65"/>
    </row>
    <row r="135" spans="1:15">
      <c r="A135" s="57">
        <f t="shared" si="8"/>
        <v>130</v>
      </c>
      <c r="B135" s="26" t="s">
        <v>123</v>
      </c>
      <c r="C135" s="35"/>
      <c r="D135" s="26" t="s">
        <v>122</v>
      </c>
      <c r="E135" s="26" t="s">
        <v>245</v>
      </c>
      <c r="F135" s="11">
        <f t="shared" si="12"/>
        <v>3.8999999999999773</v>
      </c>
      <c r="G135" s="12">
        <f t="shared" si="5"/>
        <v>507.9</v>
      </c>
      <c r="H135" s="26">
        <f t="shared" si="6"/>
        <v>276.5</v>
      </c>
      <c r="I135" s="59"/>
      <c r="J135" s="43"/>
      <c r="K135" s="27"/>
      <c r="L135" s="19"/>
      <c r="M135" s="20"/>
      <c r="N135" s="64">
        <v>231.39999999999998</v>
      </c>
      <c r="O135" s="65"/>
    </row>
    <row r="136" spans="1:15">
      <c r="A136" s="57">
        <f t="shared" si="8"/>
        <v>131</v>
      </c>
      <c r="B136" s="26" t="s">
        <v>246</v>
      </c>
      <c r="C136" s="35"/>
      <c r="D136" s="26" t="s">
        <v>6</v>
      </c>
      <c r="E136" s="36" t="s">
        <v>247</v>
      </c>
      <c r="F136" s="11">
        <f t="shared" si="12"/>
        <v>4.8000000000000682</v>
      </c>
      <c r="G136" s="12">
        <f t="shared" si="5"/>
        <v>512.70000000000005</v>
      </c>
      <c r="H136" s="26">
        <f t="shared" si="6"/>
        <v>276.5</v>
      </c>
      <c r="I136" s="26"/>
      <c r="J136" s="43"/>
      <c r="K136" s="27"/>
      <c r="L136" s="19"/>
      <c r="M136" s="20"/>
      <c r="N136" s="64">
        <v>236.2</v>
      </c>
      <c r="O136" s="65"/>
    </row>
    <row r="137" spans="1:15" ht="22.5">
      <c r="A137" s="57">
        <f t="shared" si="8"/>
        <v>132</v>
      </c>
      <c r="B137" s="26" t="s">
        <v>248</v>
      </c>
      <c r="C137" s="35"/>
      <c r="D137" s="26" t="s">
        <v>12</v>
      </c>
      <c r="E137" s="36" t="s">
        <v>249</v>
      </c>
      <c r="F137" s="11">
        <f t="shared" si="12"/>
        <v>0.89999999999997726</v>
      </c>
      <c r="G137" s="12">
        <f t="shared" si="5"/>
        <v>513.6</v>
      </c>
      <c r="H137" s="26">
        <f t="shared" si="6"/>
        <v>276.5</v>
      </c>
      <c r="I137" s="36"/>
      <c r="J137" s="43"/>
      <c r="K137" s="27"/>
      <c r="L137" s="19"/>
      <c r="M137" s="20"/>
      <c r="N137" s="64">
        <v>237.1</v>
      </c>
      <c r="O137" s="65"/>
    </row>
    <row r="138" spans="1:15" ht="22.5">
      <c r="A138" s="75">
        <f t="shared" si="8"/>
        <v>133</v>
      </c>
      <c r="B138" s="76" t="s">
        <v>395</v>
      </c>
      <c r="C138" s="77"/>
      <c r="D138" s="76" t="s">
        <v>9</v>
      </c>
      <c r="E138" s="84" t="s">
        <v>249</v>
      </c>
      <c r="F138" s="78">
        <f t="shared" si="12"/>
        <v>5.7999999999999545</v>
      </c>
      <c r="G138" s="79">
        <f t="shared" si="5"/>
        <v>519.4</v>
      </c>
      <c r="H138" s="76">
        <f t="shared" si="6"/>
        <v>276.5</v>
      </c>
      <c r="I138" s="84" t="s">
        <v>250</v>
      </c>
      <c r="J138" s="85">
        <f>G138-G127</f>
        <v>28.699999999999989</v>
      </c>
      <c r="K138" s="27"/>
      <c r="L138" s="19"/>
      <c r="M138" s="20"/>
      <c r="N138" s="64">
        <v>242.9</v>
      </c>
      <c r="O138" s="65"/>
    </row>
    <row r="139" spans="1:15" ht="22.5">
      <c r="A139" s="57">
        <f t="shared" si="8"/>
        <v>134</v>
      </c>
      <c r="B139" s="72" t="s">
        <v>430</v>
      </c>
      <c r="C139" s="35"/>
      <c r="D139" s="26" t="s">
        <v>7</v>
      </c>
      <c r="E139" s="36" t="s">
        <v>249</v>
      </c>
      <c r="F139" s="11">
        <f t="shared" si="12"/>
        <v>6</v>
      </c>
      <c r="G139" s="12">
        <f t="shared" si="5"/>
        <v>525.4</v>
      </c>
      <c r="H139" s="26">
        <f t="shared" si="6"/>
        <v>276.5</v>
      </c>
      <c r="I139" s="26" t="s">
        <v>251</v>
      </c>
      <c r="J139" s="43"/>
      <c r="K139" s="27"/>
      <c r="L139" s="19"/>
      <c r="M139" s="20"/>
      <c r="N139" s="64">
        <v>248.89999999999998</v>
      </c>
      <c r="O139" s="65"/>
    </row>
    <row r="140" spans="1:15">
      <c r="A140" s="57">
        <f t="shared" ref="A140:A205" si="29">A139+1</f>
        <v>135</v>
      </c>
      <c r="B140" s="72" t="s">
        <v>431</v>
      </c>
      <c r="C140" s="35"/>
      <c r="D140" s="26" t="s">
        <v>15</v>
      </c>
      <c r="E140" s="26" t="s">
        <v>252</v>
      </c>
      <c r="F140" s="11">
        <f t="shared" si="12"/>
        <v>1.3000000000000682</v>
      </c>
      <c r="G140" s="12">
        <f t="shared" si="5"/>
        <v>526.70000000000005</v>
      </c>
      <c r="H140" s="26">
        <f t="shared" si="6"/>
        <v>276.5</v>
      </c>
      <c r="I140" s="26"/>
      <c r="J140" s="43"/>
      <c r="K140" s="27"/>
      <c r="L140" s="19"/>
      <c r="M140" s="20"/>
      <c r="N140" s="64">
        <v>250.2</v>
      </c>
      <c r="O140" s="65"/>
    </row>
    <row r="141" spans="1:15" ht="22.5">
      <c r="A141" s="57">
        <f t="shared" si="29"/>
        <v>136</v>
      </c>
      <c r="B141" s="10" t="s">
        <v>253</v>
      </c>
      <c r="C141" s="63" t="s">
        <v>359</v>
      </c>
      <c r="D141" s="10" t="s">
        <v>15</v>
      </c>
      <c r="E141" s="10" t="s">
        <v>21</v>
      </c>
      <c r="F141" s="11">
        <f t="shared" si="12"/>
        <v>19.199999999999932</v>
      </c>
      <c r="G141" s="12">
        <f t="shared" si="5"/>
        <v>545.9</v>
      </c>
      <c r="H141" s="10">
        <f t="shared" si="6"/>
        <v>276.5</v>
      </c>
      <c r="I141" s="14" t="s">
        <v>350</v>
      </c>
      <c r="J141" s="13"/>
      <c r="K141" s="27"/>
      <c r="L141" s="19"/>
      <c r="M141" s="20"/>
      <c r="N141" s="64">
        <v>269.39999999999998</v>
      </c>
      <c r="O141" s="65"/>
    </row>
    <row r="142" spans="1:15">
      <c r="A142" s="57">
        <f t="shared" si="29"/>
        <v>137</v>
      </c>
      <c r="B142" s="10" t="s">
        <v>254</v>
      </c>
      <c r="C142" s="23"/>
      <c r="D142" s="72" t="s">
        <v>7</v>
      </c>
      <c r="E142" s="10" t="s">
        <v>255</v>
      </c>
      <c r="F142" s="11">
        <f t="shared" si="12"/>
        <v>0.60000000000002274</v>
      </c>
      <c r="G142" s="12">
        <f t="shared" si="5"/>
        <v>546.5</v>
      </c>
      <c r="H142" s="10">
        <f t="shared" si="6"/>
        <v>276.5</v>
      </c>
      <c r="I142" s="10"/>
      <c r="J142" s="13"/>
      <c r="K142" s="27" t="s">
        <v>468</v>
      </c>
      <c r="L142" s="19"/>
      <c r="M142" s="20"/>
      <c r="N142" s="64">
        <v>270</v>
      </c>
      <c r="O142" s="65"/>
    </row>
    <row r="143" spans="1:15" ht="33.75">
      <c r="A143" s="51">
        <f t="shared" si="29"/>
        <v>138</v>
      </c>
      <c r="B143" s="29" t="s">
        <v>256</v>
      </c>
      <c r="C143" s="30"/>
      <c r="D143" s="29" t="s">
        <v>17</v>
      </c>
      <c r="E143" s="29" t="s">
        <v>257</v>
      </c>
      <c r="F143" s="31">
        <f t="shared" si="12"/>
        <v>0.89999999999997726</v>
      </c>
      <c r="G143" s="32">
        <f t="shared" si="5"/>
        <v>547.4</v>
      </c>
      <c r="H143" s="29">
        <f t="shared" ref="H143" si="30">276.5+O143</f>
        <v>276.5</v>
      </c>
      <c r="I143" s="34" t="s">
        <v>447</v>
      </c>
      <c r="J143" s="33">
        <f>G143-G138</f>
        <v>28</v>
      </c>
      <c r="K143" s="27"/>
      <c r="L143" s="19"/>
      <c r="M143" s="20"/>
      <c r="N143" s="64">
        <v>270.89999999999998</v>
      </c>
      <c r="O143" s="65"/>
    </row>
    <row r="144" spans="1:15">
      <c r="A144" s="57">
        <f t="shared" si="29"/>
        <v>139</v>
      </c>
      <c r="B144" s="26" t="s">
        <v>258</v>
      </c>
      <c r="C144" s="35"/>
      <c r="D144" s="26" t="s">
        <v>6</v>
      </c>
      <c r="E144" s="26" t="s">
        <v>260</v>
      </c>
      <c r="F144" s="11">
        <f t="shared" si="12"/>
        <v>6.2000000000000455</v>
      </c>
      <c r="G144" s="12">
        <f>$G$143+M144</f>
        <v>553.6</v>
      </c>
      <c r="H144" s="26"/>
      <c r="I144" s="26" t="s">
        <v>259</v>
      </c>
      <c r="J144" s="43"/>
      <c r="K144" s="27"/>
      <c r="L144" s="19"/>
      <c r="M144" s="20">
        <v>6.2</v>
      </c>
    </row>
    <row r="145" spans="1:13">
      <c r="A145" s="57">
        <f t="shared" si="29"/>
        <v>140</v>
      </c>
      <c r="B145" s="26" t="s">
        <v>262</v>
      </c>
      <c r="C145" s="35"/>
      <c r="D145" s="26" t="s">
        <v>6</v>
      </c>
      <c r="E145" s="26" t="s">
        <v>261</v>
      </c>
      <c r="F145" s="11">
        <f t="shared" si="12"/>
        <v>1.0999999999999091</v>
      </c>
      <c r="G145" s="12">
        <f t="shared" ref="G145:G153" si="31">$G$143+M145</f>
        <v>554.69999999999993</v>
      </c>
      <c r="H145" s="26"/>
      <c r="I145" s="26"/>
      <c r="J145" s="43"/>
      <c r="K145" s="27"/>
      <c r="L145" s="19"/>
      <c r="M145" s="20">
        <v>7.3</v>
      </c>
    </row>
    <row r="146" spans="1:13">
      <c r="A146" s="57">
        <f t="shared" si="29"/>
        <v>141</v>
      </c>
      <c r="B146" s="26" t="s">
        <v>263</v>
      </c>
      <c r="C146" s="35"/>
      <c r="D146" s="26" t="s">
        <v>9</v>
      </c>
      <c r="E146" s="26" t="s">
        <v>261</v>
      </c>
      <c r="F146" s="11">
        <f t="shared" si="12"/>
        <v>2.2000000000000455</v>
      </c>
      <c r="G146" s="12">
        <f t="shared" si="31"/>
        <v>556.9</v>
      </c>
      <c r="H146" s="26"/>
      <c r="I146" s="26" t="s">
        <v>264</v>
      </c>
      <c r="J146" s="43"/>
      <c r="K146" s="27"/>
      <c r="L146" s="19"/>
      <c r="M146" s="20">
        <v>9.5</v>
      </c>
    </row>
    <row r="147" spans="1:13">
      <c r="A147" s="57">
        <f t="shared" si="29"/>
        <v>142</v>
      </c>
      <c r="B147" s="26" t="s">
        <v>265</v>
      </c>
      <c r="C147" s="35"/>
      <c r="D147" s="26" t="s">
        <v>9</v>
      </c>
      <c r="E147" s="26" t="s">
        <v>261</v>
      </c>
      <c r="F147" s="11">
        <f t="shared" si="12"/>
        <v>2.2999999999999545</v>
      </c>
      <c r="G147" s="12">
        <f t="shared" si="31"/>
        <v>559.19999999999993</v>
      </c>
      <c r="H147" s="26"/>
      <c r="I147" s="26" t="s">
        <v>266</v>
      </c>
      <c r="J147" s="43"/>
      <c r="K147" s="27"/>
      <c r="L147" s="19"/>
      <c r="M147" s="20">
        <v>11.8</v>
      </c>
    </row>
    <row r="148" spans="1:13">
      <c r="A148" s="57">
        <f t="shared" si="29"/>
        <v>143</v>
      </c>
      <c r="B148" s="26" t="s">
        <v>268</v>
      </c>
      <c r="C148" s="35"/>
      <c r="D148" s="26" t="s">
        <v>9</v>
      </c>
      <c r="E148" s="26" t="s">
        <v>261</v>
      </c>
      <c r="F148" s="11">
        <f t="shared" si="12"/>
        <v>5.3000000000000682</v>
      </c>
      <c r="G148" s="12">
        <f t="shared" si="31"/>
        <v>564.5</v>
      </c>
      <c r="H148" s="26"/>
      <c r="I148" s="26" t="s">
        <v>267</v>
      </c>
      <c r="J148" s="43"/>
      <c r="K148" s="27"/>
      <c r="L148" s="19"/>
      <c r="M148" s="20">
        <v>17.100000000000001</v>
      </c>
    </row>
    <row r="149" spans="1:13" ht="56.25">
      <c r="A149" s="57">
        <f t="shared" si="29"/>
        <v>144</v>
      </c>
      <c r="B149" s="26" t="s">
        <v>26</v>
      </c>
      <c r="C149" s="35"/>
      <c r="D149" s="26" t="s">
        <v>7</v>
      </c>
      <c r="E149" s="26" t="s">
        <v>261</v>
      </c>
      <c r="F149" s="11">
        <f t="shared" si="12"/>
        <v>4.2999999999999545</v>
      </c>
      <c r="G149" s="12">
        <f t="shared" si="31"/>
        <v>568.79999999999995</v>
      </c>
      <c r="H149" s="26"/>
      <c r="I149" s="100" t="s">
        <v>470</v>
      </c>
      <c r="J149" s="13"/>
      <c r="K149" s="27"/>
      <c r="L149" s="19"/>
      <c r="M149" s="20">
        <v>21.4</v>
      </c>
    </row>
    <row r="150" spans="1:13">
      <c r="A150" s="57">
        <f t="shared" si="29"/>
        <v>145</v>
      </c>
      <c r="B150" s="10" t="s">
        <v>106</v>
      </c>
      <c r="C150" s="23"/>
      <c r="D150" s="10" t="s">
        <v>6</v>
      </c>
      <c r="E150" s="10" t="s">
        <v>261</v>
      </c>
      <c r="F150" s="11">
        <f>G150-G149</f>
        <v>2.6000000000000227</v>
      </c>
      <c r="G150" s="12">
        <f t="shared" si="31"/>
        <v>571.4</v>
      </c>
      <c r="H150" s="10"/>
      <c r="I150" s="10" t="s">
        <v>269</v>
      </c>
      <c r="J150" s="13"/>
      <c r="K150" s="27"/>
      <c r="L150" s="19"/>
      <c r="M150" s="20">
        <v>24</v>
      </c>
    </row>
    <row r="151" spans="1:13">
      <c r="A151" s="57">
        <f t="shared" si="29"/>
        <v>146</v>
      </c>
      <c r="B151" s="10" t="s">
        <v>397</v>
      </c>
      <c r="C151" s="23"/>
      <c r="D151" s="10" t="s">
        <v>352</v>
      </c>
      <c r="E151" s="10" t="s">
        <v>261</v>
      </c>
      <c r="F151" s="11">
        <f>G151-G150</f>
        <v>0.5</v>
      </c>
      <c r="G151" s="12">
        <f t="shared" ref="G151:G152" si="32">$G$143+M151</f>
        <v>571.9</v>
      </c>
      <c r="H151" s="10"/>
      <c r="I151" s="60" t="s">
        <v>355</v>
      </c>
      <c r="J151" s="13"/>
      <c r="K151" s="27"/>
      <c r="L151" s="19"/>
      <c r="M151" s="20">
        <v>24.5</v>
      </c>
    </row>
    <row r="152" spans="1:13">
      <c r="A152" s="57">
        <f t="shared" si="29"/>
        <v>147</v>
      </c>
      <c r="B152" s="10" t="s">
        <v>31</v>
      </c>
      <c r="C152" s="23"/>
      <c r="D152" s="10" t="s">
        <v>12</v>
      </c>
      <c r="E152" s="10" t="s">
        <v>270</v>
      </c>
      <c r="F152" s="11">
        <f>G152-G151</f>
        <v>3.7000000000000455</v>
      </c>
      <c r="G152" s="12">
        <f t="shared" si="32"/>
        <v>575.6</v>
      </c>
      <c r="H152" s="10"/>
      <c r="I152" s="14" t="s">
        <v>271</v>
      </c>
      <c r="J152" s="15"/>
      <c r="K152" s="27"/>
      <c r="L152" s="19"/>
      <c r="M152" s="20">
        <v>28.2</v>
      </c>
    </row>
    <row r="153" spans="1:13" ht="22.5">
      <c r="A153" s="57">
        <f t="shared" si="29"/>
        <v>148</v>
      </c>
      <c r="B153" s="10" t="s">
        <v>104</v>
      </c>
      <c r="C153" s="23"/>
      <c r="D153" s="10" t="s">
        <v>9</v>
      </c>
      <c r="E153" s="10" t="s">
        <v>270</v>
      </c>
      <c r="F153" s="11">
        <f t="shared" si="12"/>
        <v>3.2999999999999545</v>
      </c>
      <c r="G153" s="12">
        <f t="shared" si="31"/>
        <v>578.9</v>
      </c>
      <c r="H153" s="10"/>
      <c r="I153" s="14" t="s">
        <v>272</v>
      </c>
      <c r="J153" s="13"/>
      <c r="K153" s="27"/>
      <c r="L153" s="19"/>
      <c r="M153" s="20">
        <v>31.5</v>
      </c>
    </row>
    <row r="154" spans="1:13">
      <c r="A154" s="57">
        <f t="shared" si="29"/>
        <v>149</v>
      </c>
      <c r="B154" s="10"/>
      <c r="C154" s="23"/>
      <c r="D154" s="10" t="s">
        <v>9</v>
      </c>
      <c r="E154" s="10" t="s">
        <v>270</v>
      </c>
      <c r="F154" s="11">
        <f t="shared" ref="F154:F188" si="33">G154-G153</f>
        <v>5.2000000000000455</v>
      </c>
      <c r="G154" s="12">
        <f t="shared" ref="G154:G188" si="34">$G$143+M154</f>
        <v>584.1</v>
      </c>
      <c r="H154" s="10"/>
      <c r="I154" s="10" t="s">
        <v>273</v>
      </c>
      <c r="J154" s="13"/>
      <c r="K154" s="27"/>
      <c r="L154" s="19"/>
      <c r="M154" s="20">
        <v>36.700000000000003</v>
      </c>
    </row>
    <row r="155" spans="1:13" ht="45">
      <c r="A155" s="57">
        <f t="shared" si="29"/>
        <v>150</v>
      </c>
      <c r="B155" s="10" t="s">
        <v>274</v>
      </c>
      <c r="C155" s="63" t="s">
        <v>359</v>
      </c>
      <c r="D155" s="10" t="s">
        <v>7</v>
      </c>
      <c r="E155" s="10" t="s">
        <v>270</v>
      </c>
      <c r="F155" s="11">
        <f t="shared" si="33"/>
        <v>1</v>
      </c>
      <c r="G155" s="12">
        <f t="shared" si="34"/>
        <v>585.1</v>
      </c>
      <c r="H155" s="10"/>
      <c r="I155" s="14" t="s">
        <v>475</v>
      </c>
      <c r="J155" s="15"/>
      <c r="K155" s="27"/>
      <c r="L155" s="19"/>
      <c r="M155" s="20">
        <v>37.700000000000003</v>
      </c>
    </row>
    <row r="156" spans="1:13">
      <c r="A156" s="57">
        <f t="shared" si="29"/>
        <v>151</v>
      </c>
      <c r="B156" s="10" t="s">
        <v>398</v>
      </c>
      <c r="C156" s="23"/>
      <c r="D156" s="10" t="s">
        <v>9</v>
      </c>
      <c r="E156" s="10" t="s">
        <v>270</v>
      </c>
      <c r="F156" s="11">
        <f t="shared" si="33"/>
        <v>4.7999999999999545</v>
      </c>
      <c r="G156" s="12">
        <f t="shared" si="34"/>
        <v>589.9</v>
      </c>
      <c r="H156" s="10"/>
      <c r="I156" s="10" t="s">
        <v>396</v>
      </c>
      <c r="J156" s="13"/>
      <c r="K156" s="27"/>
      <c r="L156" s="19"/>
      <c r="M156" s="20">
        <v>42.5</v>
      </c>
    </row>
    <row r="157" spans="1:13" ht="22.5">
      <c r="A157" s="57">
        <f t="shared" si="29"/>
        <v>152</v>
      </c>
      <c r="B157" s="10" t="s">
        <v>275</v>
      </c>
      <c r="C157" s="23"/>
      <c r="D157" s="10" t="s">
        <v>9</v>
      </c>
      <c r="E157" s="10" t="s">
        <v>270</v>
      </c>
      <c r="F157" s="11">
        <f t="shared" si="33"/>
        <v>1.8999999999999773</v>
      </c>
      <c r="G157" s="12">
        <f t="shared" si="34"/>
        <v>591.79999999999995</v>
      </c>
      <c r="H157" s="10"/>
      <c r="I157" s="14" t="s">
        <v>356</v>
      </c>
      <c r="J157" s="13"/>
      <c r="K157" s="27"/>
      <c r="L157" s="19"/>
      <c r="M157" s="20">
        <v>44.4</v>
      </c>
    </row>
    <row r="158" spans="1:13">
      <c r="A158" s="57">
        <f t="shared" si="29"/>
        <v>153</v>
      </c>
      <c r="B158" s="10" t="s">
        <v>123</v>
      </c>
      <c r="C158" s="23"/>
      <c r="D158" s="10" t="s">
        <v>6</v>
      </c>
      <c r="E158" s="10" t="s">
        <v>270</v>
      </c>
      <c r="F158" s="11">
        <f t="shared" si="33"/>
        <v>0.5</v>
      </c>
      <c r="G158" s="12">
        <f t="shared" si="34"/>
        <v>592.29999999999995</v>
      </c>
      <c r="H158" s="10"/>
      <c r="I158" s="14" t="s">
        <v>276</v>
      </c>
      <c r="J158" s="43"/>
      <c r="K158" s="27"/>
      <c r="L158" s="19"/>
      <c r="M158" s="20">
        <v>44.9</v>
      </c>
    </row>
    <row r="159" spans="1:13" ht="22.5">
      <c r="A159" s="57">
        <f t="shared" si="29"/>
        <v>154</v>
      </c>
      <c r="B159" s="10" t="s">
        <v>132</v>
      </c>
      <c r="C159" s="23"/>
      <c r="D159" s="10" t="s">
        <v>34</v>
      </c>
      <c r="E159" s="10" t="s">
        <v>270</v>
      </c>
      <c r="F159" s="11">
        <f t="shared" si="33"/>
        <v>1.1000000000000227</v>
      </c>
      <c r="G159" s="12">
        <f t="shared" si="34"/>
        <v>593.4</v>
      </c>
      <c r="H159" s="10"/>
      <c r="I159" s="14" t="s">
        <v>399</v>
      </c>
      <c r="J159" s="43"/>
      <c r="K159" s="27"/>
      <c r="L159" s="19"/>
      <c r="M159" s="20">
        <v>46</v>
      </c>
    </row>
    <row r="160" spans="1:13" ht="22.5">
      <c r="A160" s="57">
        <f t="shared" si="29"/>
        <v>155</v>
      </c>
      <c r="B160" s="10" t="s">
        <v>277</v>
      </c>
      <c r="C160" s="23"/>
      <c r="D160" s="10" t="s">
        <v>9</v>
      </c>
      <c r="E160" s="10" t="s">
        <v>270</v>
      </c>
      <c r="F160" s="11">
        <f t="shared" si="33"/>
        <v>3.2000000000000455</v>
      </c>
      <c r="G160" s="12">
        <f t="shared" si="34"/>
        <v>596.6</v>
      </c>
      <c r="H160" s="10"/>
      <c r="I160" s="14" t="s">
        <v>476</v>
      </c>
      <c r="J160" s="43"/>
      <c r="K160" s="27"/>
      <c r="L160" s="19"/>
      <c r="M160" s="20">
        <v>49.2</v>
      </c>
    </row>
    <row r="161" spans="1:13" ht="22.5">
      <c r="A161" s="57">
        <f t="shared" si="29"/>
        <v>156</v>
      </c>
      <c r="B161" s="10" t="s">
        <v>104</v>
      </c>
      <c r="C161" s="23"/>
      <c r="D161" s="10" t="s">
        <v>9</v>
      </c>
      <c r="E161" s="10" t="s">
        <v>270</v>
      </c>
      <c r="F161" s="11">
        <f t="shared" si="33"/>
        <v>4.6999999999999318</v>
      </c>
      <c r="G161" s="12">
        <f t="shared" si="34"/>
        <v>601.29999999999995</v>
      </c>
      <c r="H161" s="10"/>
      <c r="I161" s="14" t="s">
        <v>474</v>
      </c>
      <c r="J161" s="43"/>
      <c r="K161" s="27"/>
      <c r="L161" s="19"/>
      <c r="M161" s="20">
        <v>53.9</v>
      </c>
    </row>
    <row r="162" spans="1:13" ht="22.5">
      <c r="A162" s="57">
        <f t="shared" si="29"/>
        <v>157</v>
      </c>
      <c r="B162" s="10" t="s">
        <v>123</v>
      </c>
      <c r="C162" s="23"/>
      <c r="D162" s="10" t="s">
        <v>34</v>
      </c>
      <c r="E162" s="10" t="s">
        <v>278</v>
      </c>
      <c r="F162" s="11">
        <f t="shared" si="33"/>
        <v>7.3000000000000682</v>
      </c>
      <c r="G162" s="12">
        <f t="shared" si="34"/>
        <v>608.6</v>
      </c>
      <c r="H162" s="10"/>
      <c r="I162" s="14" t="s">
        <v>400</v>
      </c>
      <c r="J162" s="43"/>
      <c r="K162" s="27"/>
      <c r="L162" s="19"/>
      <c r="M162" s="20">
        <v>61.2</v>
      </c>
    </row>
    <row r="163" spans="1:13">
      <c r="A163" s="57">
        <f t="shared" si="29"/>
        <v>158</v>
      </c>
      <c r="B163" s="10" t="s">
        <v>104</v>
      </c>
      <c r="C163" s="23"/>
      <c r="D163" s="10" t="s">
        <v>25</v>
      </c>
      <c r="E163" s="10" t="s">
        <v>80</v>
      </c>
      <c r="F163" s="11">
        <f t="shared" si="33"/>
        <v>1.0999999999999091</v>
      </c>
      <c r="G163" s="12">
        <f t="shared" si="34"/>
        <v>609.69999999999993</v>
      </c>
      <c r="H163" s="10"/>
      <c r="I163" s="10" t="s">
        <v>279</v>
      </c>
      <c r="J163" s="43"/>
      <c r="K163" s="27"/>
      <c r="L163" s="19"/>
      <c r="M163" s="20">
        <v>62.3</v>
      </c>
    </row>
    <row r="164" spans="1:13">
      <c r="A164" s="57">
        <f t="shared" si="29"/>
        <v>159</v>
      </c>
      <c r="B164" s="10" t="s">
        <v>104</v>
      </c>
      <c r="C164" s="23"/>
      <c r="D164" s="10" t="s">
        <v>45</v>
      </c>
      <c r="E164" s="10" t="s">
        <v>80</v>
      </c>
      <c r="F164" s="11">
        <f t="shared" si="33"/>
        <v>0.5</v>
      </c>
      <c r="G164" s="12">
        <f t="shared" si="34"/>
        <v>610.19999999999993</v>
      </c>
      <c r="H164" s="10"/>
      <c r="I164" s="10" t="s">
        <v>477</v>
      </c>
      <c r="J164" s="43"/>
      <c r="K164" s="27"/>
      <c r="L164" s="19"/>
      <c r="M164" s="20">
        <v>62.8</v>
      </c>
    </row>
    <row r="165" spans="1:13">
      <c r="A165" s="57">
        <f t="shared" si="29"/>
        <v>160</v>
      </c>
      <c r="B165" s="10" t="s">
        <v>132</v>
      </c>
      <c r="C165" s="23"/>
      <c r="D165" s="10" t="s">
        <v>45</v>
      </c>
      <c r="E165" s="10" t="s">
        <v>80</v>
      </c>
      <c r="F165" s="11">
        <f t="shared" si="33"/>
        <v>2.4000000000000909</v>
      </c>
      <c r="G165" s="12">
        <f t="shared" si="34"/>
        <v>612.6</v>
      </c>
      <c r="H165" s="10"/>
      <c r="I165" s="10" t="s">
        <v>280</v>
      </c>
      <c r="J165" s="43"/>
      <c r="K165" s="27"/>
      <c r="L165" s="19"/>
      <c r="M165" s="20">
        <v>65.2</v>
      </c>
    </row>
    <row r="166" spans="1:13">
      <c r="A166" s="57">
        <f t="shared" si="29"/>
        <v>161</v>
      </c>
      <c r="B166" s="10" t="s">
        <v>123</v>
      </c>
      <c r="C166" s="23"/>
      <c r="D166" s="10" t="s">
        <v>25</v>
      </c>
      <c r="E166" s="10" t="s">
        <v>281</v>
      </c>
      <c r="F166" s="11">
        <f t="shared" si="33"/>
        <v>5.3999999999999773</v>
      </c>
      <c r="G166" s="12">
        <f t="shared" si="34"/>
        <v>618</v>
      </c>
      <c r="H166" s="10"/>
      <c r="I166" s="10" t="s">
        <v>354</v>
      </c>
      <c r="J166" s="43"/>
      <c r="K166" s="27"/>
      <c r="L166" s="19"/>
      <c r="M166" s="20">
        <v>70.599999999999994</v>
      </c>
    </row>
    <row r="167" spans="1:13">
      <c r="A167" s="57">
        <f t="shared" si="29"/>
        <v>162</v>
      </c>
      <c r="B167" s="10" t="s">
        <v>204</v>
      </c>
      <c r="C167" s="23"/>
      <c r="D167" s="10" t="s">
        <v>45</v>
      </c>
      <c r="E167" s="10" t="s">
        <v>64</v>
      </c>
      <c r="F167" s="11">
        <f t="shared" si="33"/>
        <v>19.799999999999955</v>
      </c>
      <c r="G167" s="12">
        <f t="shared" si="34"/>
        <v>637.79999999999995</v>
      </c>
      <c r="H167" s="10"/>
      <c r="I167" s="10" t="s">
        <v>78</v>
      </c>
      <c r="J167" s="43"/>
      <c r="K167" s="27"/>
      <c r="L167" s="19"/>
      <c r="M167" s="20">
        <v>90.4</v>
      </c>
    </row>
    <row r="168" spans="1:13">
      <c r="A168" s="57">
        <f t="shared" si="29"/>
        <v>163</v>
      </c>
      <c r="B168" s="10" t="s">
        <v>201</v>
      </c>
      <c r="C168" s="23"/>
      <c r="D168" s="10" t="s">
        <v>34</v>
      </c>
      <c r="E168" s="10" t="s">
        <v>64</v>
      </c>
      <c r="F168" s="11">
        <f t="shared" si="33"/>
        <v>4.8000000000000682</v>
      </c>
      <c r="G168" s="12">
        <f t="shared" si="34"/>
        <v>642.6</v>
      </c>
      <c r="H168" s="10"/>
      <c r="I168" s="10" t="s">
        <v>353</v>
      </c>
      <c r="J168" s="43"/>
      <c r="K168" s="27"/>
      <c r="L168" s="19"/>
      <c r="M168" s="20">
        <v>95.2</v>
      </c>
    </row>
    <row r="169" spans="1:13">
      <c r="A169" s="57">
        <f t="shared" si="29"/>
        <v>164</v>
      </c>
      <c r="B169" s="10" t="s">
        <v>200</v>
      </c>
      <c r="C169" s="23"/>
      <c r="D169" s="10" t="s">
        <v>30</v>
      </c>
      <c r="E169" s="10" t="s">
        <v>64</v>
      </c>
      <c r="F169" s="11">
        <f t="shared" si="33"/>
        <v>5.7999999999999545</v>
      </c>
      <c r="G169" s="12">
        <f t="shared" si="34"/>
        <v>648.4</v>
      </c>
      <c r="H169" s="10"/>
      <c r="I169" s="10" t="s">
        <v>283</v>
      </c>
      <c r="J169" s="43"/>
      <c r="K169" s="27"/>
      <c r="L169" s="19"/>
      <c r="M169" s="20">
        <v>101</v>
      </c>
    </row>
    <row r="170" spans="1:13">
      <c r="A170" s="57">
        <f t="shared" si="29"/>
        <v>165</v>
      </c>
      <c r="B170" s="10" t="s">
        <v>197</v>
      </c>
      <c r="C170" s="23"/>
      <c r="D170" s="10" t="s">
        <v>45</v>
      </c>
      <c r="E170" s="10" t="s">
        <v>64</v>
      </c>
      <c r="F170" s="11">
        <f t="shared" si="33"/>
        <v>6.8999999999999773</v>
      </c>
      <c r="G170" s="12">
        <f t="shared" si="34"/>
        <v>655.29999999999995</v>
      </c>
      <c r="H170" s="10"/>
      <c r="I170" s="10" t="s">
        <v>284</v>
      </c>
      <c r="J170" s="43"/>
      <c r="K170" s="27"/>
      <c r="L170" s="19"/>
      <c r="M170" s="20">
        <v>107.9</v>
      </c>
    </row>
    <row r="171" spans="1:13">
      <c r="A171" s="57">
        <f t="shared" si="29"/>
        <v>166</v>
      </c>
      <c r="B171" s="10" t="s">
        <v>401</v>
      </c>
      <c r="C171" s="23"/>
      <c r="D171" s="10" t="s">
        <v>25</v>
      </c>
      <c r="E171" s="10" t="s">
        <v>5</v>
      </c>
      <c r="F171" s="11">
        <f t="shared" si="33"/>
        <v>15</v>
      </c>
      <c r="G171" s="12">
        <f t="shared" si="34"/>
        <v>670.3</v>
      </c>
      <c r="H171" s="10"/>
      <c r="I171" s="10"/>
      <c r="J171" s="43"/>
      <c r="K171" s="27"/>
      <c r="L171" s="19"/>
      <c r="M171" s="20">
        <v>122.9</v>
      </c>
    </row>
    <row r="172" spans="1:13">
      <c r="A172" s="57">
        <f t="shared" si="29"/>
        <v>167</v>
      </c>
      <c r="B172" s="10" t="s">
        <v>478</v>
      </c>
      <c r="C172" s="23"/>
      <c r="D172" s="10" t="s">
        <v>376</v>
      </c>
      <c r="E172" s="10" t="s">
        <v>366</v>
      </c>
      <c r="F172" s="11">
        <f t="shared" ref="F172:F173" si="35">G172-G171</f>
        <v>0.20000000000004547</v>
      </c>
      <c r="G172" s="12">
        <f t="shared" ref="G172" si="36">$G$143+M172</f>
        <v>670.5</v>
      </c>
      <c r="H172" s="10"/>
      <c r="I172" s="10"/>
      <c r="J172" s="43"/>
      <c r="K172" s="27"/>
      <c r="L172" s="19"/>
      <c r="M172" s="20">
        <v>123.1</v>
      </c>
    </row>
    <row r="173" spans="1:13" ht="45">
      <c r="A173" s="86">
        <f t="shared" si="29"/>
        <v>168</v>
      </c>
      <c r="B173" s="87" t="s">
        <v>454</v>
      </c>
      <c r="C173" s="88"/>
      <c r="D173" s="89" t="s">
        <v>193</v>
      </c>
      <c r="E173" s="89" t="s">
        <v>366</v>
      </c>
      <c r="F173" s="90">
        <f t="shared" si="35"/>
        <v>0.10000000000002274</v>
      </c>
      <c r="G173" s="91">
        <f t="shared" si="34"/>
        <v>670.6</v>
      </c>
      <c r="H173" s="89"/>
      <c r="I173" s="87" t="s">
        <v>455</v>
      </c>
      <c r="J173" s="92">
        <f>G173-G143</f>
        <v>123.20000000000005</v>
      </c>
      <c r="K173" s="27"/>
      <c r="L173" s="19"/>
      <c r="M173" s="20">
        <v>123.2</v>
      </c>
    </row>
    <row r="174" spans="1:13">
      <c r="A174" s="50">
        <f t="shared" si="29"/>
        <v>169</v>
      </c>
      <c r="B174" s="10" t="s">
        <v>478</v>
      </c>
      <c r="C174" s="23"/>
      <c r="D174" s="10" t="s">
        <v>376</v>
      </c>
      <c r="E174" s="10" t="s">
        <v>366</v>
      </c>
      <c r="F174" s="11">
        <f t="shared" ref="F174" si="37">G174-G173</f>
        <v>9.9999999999909051E-2</v>
      </c>
      <c r="G174" s="12">
        <f t="shared" si="34"/>
        <v>670.69999999999993</v>
      </c>
      <c r="H174" s="10"/>
      <c r="I174" s="14"/>
      <c r="J174" s="15"/>
      <c r="K174" s="27"/>
      <c r="L174" s="19"/>
      <c r="M174" s="20">
        <v>123.3</v>
      </c>
    </row>
    <row r="175" spans="1:13">
      <c r="A175" s="50">
        <f t="shared" si="29"/>
        <v>170</v>
      </c>
      <c r="B175" s="10" t="s">
        <v>372</v>
      </c>
      <c r="C175" s="23"/>
      <c r="D175" s="10" t="s">
        <v>376</v>
      </c>
      <c r="E175" s="10" t="s">
        <v>195</v>
      </c>
      <c r="F175" s="11">
        <f t="shared" ref="F175:F176" si="38">G175-G174</f>
        <v>0.10000000000002274</v>
      </c>
      <c r="G175" s="12">
        <f t="shared" ref="G175" si="39">$G$143+M175</f>
        <v>670.8</v>
      </c>
      <c r="H175" s="10"/>
      <c r="I175" s="14"/>
      <c r="J175" s="15"/>
      <c r="K175" s="27"/>
      <c r="L175" s="19"/>
      <c r="M175" s="20">
        <v>123.4</v>
      </c>
    </row>
    <row r="176" spans="1:13">
      <c r="A176" s="57">
        <f t="shared" si="29"/>
        <v>171</v>
      </c>
      <c r="B176" s="10" t="s">
        <v>194</v>
      </c>
      <c r="C176" s="23"/>
      <c r="D176" s="10" t="s">
        <v>25</v>
      </c>
      <c r="E176" s="10" t="s">
        <v>64</v>
      </c>
      <c r="F176" s="11">
        <f t="shared" si="38"/>
        <v>0.10000000000002274</v>
      </c>
      <c r="G176" s="12">
        <f t="shared" si="34"/>
        <v>670.9</v>
      </c>
      <c r="H176" s="10"/>
      <c r="I176" s="10"/>
      <c r="J176" s="43"/>
      <c r="K176" s="27"/>
      <c r="L176" s="19"/>
      <c r="M176" s="20">
        <v>123.5</v>
      </c>
    </row>
    <row r="177" spans="1:14" ht="22.5">
      <c r="A177" s="57">
        <f t="shared" si="29"/>
        <v>172</v>
      </c>
      <c r="B177" s="10" t="s">
        <v>403</v>
      </c>
      <c r="C177" s="23"/>
      <c r="D177" s="10" t="s">
        <v>402</v>
      </c>
      <c r="E177" s="10" t="s">
        <v>404</v>
      </c>
      <c r="F177" s="11">
        <f t="shared" ref="F177" si="40">G177-G176</f>
        <v>2.3999999999999773</v>
      </c>
      <c r="G177" s="12">
        <f t="shared" ref="G177" si="41">$G$143+M177</f>
        <v>673.3</v>
      </c>
      <c r="H177" s="10"/>
      <c r="I177" s="14" t="s">
        <v>405</v>
      </c>
      <c r="J177" s="43"/>
      <c r="K177" s="27"/>
      <c r="L177" s="19"/>
      <c r="M177" s="20">
        <v>125.9</v>
      </c>
    </row>
    <row r="178" spans="1:14">
      <c r="A178" s="57">
        <f t="shared" si="29"/>
        <v>173</v>
      </c>
      <c r="B178" s="10" t="s">
        <v>406</v>
      </c>
      <c r="C178" s="23"/>
      <c r="D178" s="10" t="s">
        <v>376</v>
      </c>
      <c r="E178" s="10" t="s">
        <v>366</v>
      </c>
      <c r="F178" s="11">
        <f t="shared" ref="F178" si="42">G178-G177</f>
        <v>0.39999999999997726</v>
      </c>
      <c r="G178" s="12">
        <f t="shared" ref="G178" si="43">$G$143+M178</f>
        <v>673.69999999999993</v>
      </c>
      <c r="H178" s="10"/>
      <c r="I178" s="10" t="s">
        <v>407</v>
      </c>
      <c r="J178" s="43"/>
      <c r="K178" s="27"/>
      <c r="L178" s="19"/>
      <c r="M178" s="20">
        <v>126.3</v>
      </c>
    </row>
    <row r="179" spans="1:14" ht="22.5">
      <c r="A179" s="57">
        <f t="shared" si="29"/>
        <v>174</v>
      </c>
      <c r="B179" s="10" t="s">
        <v>406</v>
      </c>
      <c r="C179" s="23"/>
      <c r="D179" s="10" t="s">
        <v>376</v>
      </c>
      <c r="E179" s="10" t="s">
        <v>404</v>
      </c>
      <c r="F179" s="11">
        <f t="shared" ref="F179:F180" si="44">G179-G178</f>
        <v>0.10000000000002274</v>
      </c>
      <c r="G179" s="12">
        <f t="shared" ref="G179" si="45">$G$143+M179</f>
        <v>673.8</v>
      </c>
      <c r="H179" s="10"/>
      <c r="I179" s="14" t="s">
        <v>408</v>
      </c>
      <c r="J179" s="43"/>
      <c r="K179" s="27"/>
      <c r="L179" s="19"/>
      <c r="M179" s="20">
        <v>126.4</v>
      </c>
    </row>
    <row r="180" spans="1:14">
      <c r="A180" s="57">
        <f t="shared" si="29"/>
        <v>175</v>
      </c>
      <c r="B180" s="10" t="s">
        <v>191</v>
      </c>
      <c r="C180" s="23"/>
      <c r="D180" s="10" t="s">
        <v>25</v>
      </c>
      <c r="E180" s="10" t="s">
        <v>285</v>
      </c>
      <c r="F180" s="11">
        <f t="shared" si="44"/>
        <v>2.3000000000000682</v>
      </c>
      <c r="G180" s="12">
        <f t="shared" si="34"/>
        <v>676.1</v>
      </c>
      <c r="H180" s="10"/>
      <c r="I180" s="10" t="s">
        <v>340</v>
      </c>
      <c r="J180" s="43"/>
      <c r="K180" s="27"/>
      <c r="L180" s="19"/>
      <c r="M180" s="20">
        <v>128.70000000000002</v>
      </c>
      <c r="N180" s="65"/>
    </row>
    <row r="181" spans="1:14">
      <c r="A181" s="57">
        <f t="shared" si="29"/>
        <v>176</v>
      </c>
      <c r="B181" s="10" t="s">
        <v>339</v>
      </c>
      <c r="C181" s="23"/>
      <c r="D181" s="10" t="s">
        <v>34</v>
      </c>
      <c r="E181" s="10" t="s">
        <v>24</v>
      </c>
      <c r="F181" s="11">
        <f t="shared" si="33"/>
        <v>0.69999999999993179</v>
      </c>
      <c r="G181" s="12">
        <f t="shared" si="34"/>
        <v>676.8</v>
      </c>
      <c r="H181" s="10"/>
      <c r="I181" s="10"/>
      <c r="J181" s="43"/>
      <c r="K181" s="27"/>
      <c r="L181" s="19"/>
      <c r="M181" s="20">
        <v>129.4</v>
      </c>
      <c r="N181" s="65"/>
    </row>
    <row r="182" spans="1:14" ht="22.5">
      <c r="A182" s="57">
        <f t="shared" si="29"/>
        <v>177</v>
      </c>
      <c r="B182" s="10" t="s">
        <v>286</v>
      </c>
      <c r="C182" s="23"/>
      <c r="D182" s="10" t="s">
        <v>34</v>
      </c>
      <c r="E182" s="10" t="s">
        <v>24</v>
      </c>
      <c r="F182" s="11">
        <f t="shared" si="33"/>
        <v>8.3000000000000682</v>
      </c>
      <c r="G182" s="12">
        <f t="shared" si="34"/>
        <v>685.1</v>
      </c>
      <c r="H182" s="10"/>
      <c r="I182" s="14" t="s">
        <v>287</v>
      </c>
      <c r="J182" s="43"/>
      <c r="K182" s="27"/>
      <c r="L182" s="19"/>
      <c r="M182" s="20">
        <v>137.70000000000002</v>
      </c>
      <c r="N182" s="65"/>
    </row>
    <row r="183" spans="1:14">
      <c r="A183" s="57">
        <f t="shared" si="29"/>
        <v>178</v>
      </c>
      <c r="B183" s="10" t="s">
        <v>181</v>
      </c>
      <c r="C183" s="23"/>
      <c r="D183" s="10" t="s">
        <v>45</v>
      </c>
      <c r="E183" s="10" t="s">
        <v>24</v>
      </c>
      <c r="F183" s="11">
        <f t="shared" si="33"/>
        <v>0.79999999999995453</v>
      </c>
      <c r="G183" s="12">
        <f t="shared" si="34"/>
        <v>685.9</v>
      </c>
      <c r="H183" s="10"/>
      <c r="I183" s="10"/>
      <c r="J183" s="43"/>
      <c r="K183" s="27"/>
      <c r="L183" s="19"/>
      <c r="M183" s="20">
        <v>138.5</v>
      </c>
      <c r="N183" s="65"/>
    </row>
    <row r="184" spans="1:14">
      <c r="A184" s="57">
        <f t="shared" si="29"/>
        <v>179</v>
      </c>
      <c r="B184" s="10" t="s">
        <v>177</v>
      </c>
      <c r="C184" s="23"/>
      <c r="D184" s="10" t="s">
        <v>25</v>
      </c>
      <c r="E184" s="10" t="s">
        <v>288</v>
      </c>
      <c r="F184" s="11">
        <f t="shared" si="33"/>
        <v>1.8999999999999773</v>
      </c>
      <c r="G184" s="12">
        <f t="shared" si="34"/>
        <v>687.8</v>
      </c>
      <c r="H184" s="10"/>
      <c r="I184" s="10"/>
      <c r="J184" s="13"/>
      <c r="K184" s="27"/>
      <c r="L184" s="19"/>
      <c r="M184" s="20">
        <v>140.4</v>
      </c>
      <c r="N184" s="65"/>
    </row>
    <row r="185" spans="1:14">
      <c r="A185" s="57">
        <f t="shared" si="29"/>
        <v>180</v>
      </c>
      <c r="B185" s="10" t="s">
        <v>174</v>
      </c>
      <c r="C185" s="23"/>
      <c r="D185" s="10" t="s">
        <v>45</v>
      </c>
      <c r="E185" s="10" t="s">
        <v>288</v>
      </c>
      <c r="F185" s="11">
        <f t="shared" si="33"/>
        <v>2.1000000000000227</v>
      </c>
      <c r="G185" s="12">
        <f t="shared" si="34"/>
        <v>689.9</v>
      </c>
      <c r="H185" s="10"/>
      <c r="I185" s="10"/>
      <c r="J185" s="15"/>
      <c r="K185" s="27"/>
      <c r="L185" s="19"/>
      <c r="M185" s="20">
        <v>142.5</v>
      </c>
      <c r="N185" s="65"/>
    </row>
    <row r="186" spans="1:14">
      <c r="A186" s="57">
        <f t="shared" si="29"/>
        <v>181</v>
      </c>
      <c r="B186" s="10" t="s">
        <v>172</v>
      </c>
      <c r="C186" s="23"/>
      <c r="D186" s="10" t="s">
        <v>34</v>
      </c>
      <c r="E186" s="10" t="s">
        <v>289</v>
      </c>
      <c r="F186" s="11">
        <f t="shared" si="33"/>
        <v>1.3000000000000682</v>
      </c>
      <c r="G186" s="12">
        <f t="shared" si="34"/>
        <v>691.2</v>
      </c>
      <c r="H186" s="10"/>
      <c r="I186" s="10"/>
      <c r="J186" s="13"/>
      <c r="K186" s="27"/>
      <c r="L186" s="19"/>
      <c r="M186" s="20">
        <v>143.80000000000001</v>
      </c>
      <c r="N186" s="65"/>
    </row>
    <row r="187" spans="1:14">
      <c r="A187" s="57">
        <f t="shared" si="29"/>
        <v>182</v>
      </c>
      <c r="B187" s="10" t="s">
        <v>169</v>
      </c>
      <c r="C187" s="23"/>
      <c r="D187" s="10" t="s">
        <v>34</v>
      </c>
      <c r="E187" s="10" t="s">
        <v>289</v>
      </c>
      <c r="F187" s="11">
        <f t="shared" si="33"/>
        <v>0.69999999999993179</v>
      </c>
      <c r="G187" s="12">
        <f t="shared" si="34"/>
        <v>691.9</v>
      </c>
      <c r="H187" s="10"/>
      <c r="I187" s="10"/>
      <c r="J187" s="13"/>
      <c r="K187" s="27"/>
      <c r="L187" s="19"/>
      <c r="M187" s="20">
        <v>144.5</v>
      </c>
      <c r="N187" s="65"/>
    </row>
    <row r="188" spans="1:14">
      <c r="A188" s="57">
        <f t="shared" si="29"/>
        <v>183</v>
      </c>
      <c r="B188" s="26" t="s">
        <v>167</v>
      </c>
      <c r="C188" s="35"/>
      <c r="D188" s="26" t="s">
        <v>25</v>
      </c>
      <c r="E188" s="26" t="s">
        <v>24</v>
      </c>
      <c r="F188" s="11">
        <f t="shared" si="33"/>
        <v>0.5</v>
      </c>
      <c r="G188" s="12">
        <f t="shared" si="34"/>
        <v>692.4</v>
      </c>
      <c r="H188" s="26"/>
      <c r="I188" s="26"/>
      <c r="J188" s="43"/>
      <c r="K188" s="27"/>
      <c r="L188" s="19"/>
      <c r="M188" s="20">
        <v>145</v>
      </c>
      <c r="N188" s="65"/>
    </row>
    <row r="189" spans="1:14">
      <c r="A189" s="57">
        <f t="shared" si="29"/>
        <v>184</v>
      </c>
      <c r="B189" s="10" t="s">
        <v>165</v>
      </c>
      <c r="C189" s="35"/>
      <c r="D189" s="26" t="s">
        <v>34</v>
      </c>
      <c r="E189" s="26" t="s">
        <v>290</v>
      </c>
      <c r="F189" s="11">
        <f t="shared" ref="F189:F252" si="46">G189-G188</f>
        <v>0.10000000000002274</v>
      </c>
      <c r="G189" s="12">
        <f t="shared" ref="G189:G215" si="47">$G$143+M189</f>
        <v>692.5</v>
      </c>
      <c r="H189" s="26"/>
      <c r="I189" s="26" t="s">
        <v>481</v>
      </c>
      <c r="J189" s="43"/>
      <c r="K189" s="27"/>
      <c r="L189" s="19"/>
      <c r="M189" s="20">
        <v>145.1</v>
      </c>
      <c r="N189" s="65"/>
    </row>
    <row r="190" spans="1:14">
      <c r="A190" s="57">
        <f t="shared" si="29"/>
        <v>185</v>
      </c>
      <c r="B190" s="101" t="s">
        <v>479</v>
      </c>
      <c r="C190" s="35"/>
      <c r="D190" s="26" t="s">
        <v>25</v>
      </c>
      <c r="E190" s="26" t="s">
        <v>291</v>
      </c>
      <c r="F190" s="11">
        <f t="shared" si="46"/>
        <v>0.89999999999997726</v>
      </c>
      <c r="G190" s="12">
        <f t="shared" si="47"/>
        <v>693.4</v>
      </c>
      <c r="H190" s="26"/>
      <c r="I190" s="26"/>
      <c r="J190" s="43"/>
      <c r="K190" s="27"/>
      <c r="L190" s="19"/>
      <c r="M190" s="20">
        <v>146</v>
      </c>
      <c r="N190" s="65"/>
    </row>
    <row r="191" spans="1:14">
      <c r="A191" s="57">
        <f t="shared" si="29"/>
        <v>186</v>
      </c>
      <c r="B191" s="10" t="s">
        <v>162</v>
      </c>
      <c r="C191" s="35"/>
      <c r="D191" s="26" t="s">
        <v>45</v>
      </c>
      <c r="E191" s="10" t="s">
        <v>154</v>
      </c>
      <c r="F191" s="11">
        <f t="shared" si="46"/>
        <v>2.7000000000000455</v>
      </c>
      <c r="G191" s="12">
        <f t="shared" si="47"/>
        <v>696.1</v>
      </c>
      <c r="H191" s="26"/>
      <c r="I191" s="26" t="s">
        <v>348</v>
      </c>
      <c r="J191" s="43"/>
      <c r="K191" s="27"/>
      <c r="L191" s="19"/>
      <c r="M191" s="20">
        <v>148.70000000000002</v>
      </c>
      <c r="N191" s="65"/>
    </row>
    <row r="192" spans="1:14">
      <c r="A192" s="57">
        <f t="shared" si="29"/>
        <v>187</v>
      </c>
      <c r="B192" s="10" t="s">
        <v>158</v>
      </c>
      <c r="C192" s="35"/>
      <c r="D192" s="26" t="s">
        <v>45</v>
      </c>
      <c r="E192" s="10" t="s">
        <v>154</v>
      </c>
      <c r="F192" s="11">
        <f t="shared" si="46"/>
        <v>0.89999999999997726</v>
      </c>
      <c r="G192" s="12">
        <f t="shared" si="47"/>
        <v>697</v>
      </c>
      <c r="H192" s="26"/>
      <c r="I192" s="26" t="s">
        <v>343</v>
      </c>
      <c r="J192" s="43"/>
      <c r="K192" s="27"/>
      <c r="L192" s="19"/>
      <c r="M192" s="20">
        <v>149.6</v>
      </c>
      <c r="N192" s="65"/>
    </row>
    <row r="193" spans="1:14" ht="22.5">
      <c r="A193" s="57">
        <f t="shared" si="29"/>
        <v>188</v>
      </c>
      <c r="B193" s="10" t="s">
        <v>106</v>
      </c>
      <c r="C193" s="35"/>
      <c r="D193" s="26" t="s">
        <v>34</v>
      </c>
      <c r="E193" s="10" t="s">
        <v>154</v>
      </c>
      <c r="F193" s="11">
        <f t="shared" si="46"/>
        <v>1</v>
      </c>
      <c r="G193" s="12">
        <f t="shared" si="47"/>
        <v>698</v>
      </c>
      <c r="H193" s="26"/>
      <c r="I193" s="36" t="s">
        <v>292</v>
      </c>
      <c r="J193" s="43"/>
      <c r="K193" s="27"/>
      <c r="L193" s="19"/>
      <c r="M193" s="20">
        <v>150.6</v>
      </c>
      <c r="N193" s="65"/>
    </row>
    <row r="194" spans="1:14">
      <c r="A194" s="57">
        <f t="shared" si="29"/>
        <v>189</v>
      </c>
      <c r="B194" s="10" t="s">
        <v>104</v>
      </c>
      <c r="C194" s="35"/>
      <c r="D194" s="26" t="s">
        <v>45</v>
      </c>
      <c r="E194" s="10" t="s">
        <v>151</v>
      </c>
      <c r="F194" s="11">
        <f t="shared" si="46"/>
        <v>1.2000000000000455</v>
      </c>
      <c r="G194" s="12">
        <f t="shared" si="47"/>
        <v>699.2</v>
      </c>
      <c r="H194" s="26"/>
      <c r="I194" s="26" t="s">
        <v>163</v>
      </c>
      <c r="J194" s="43"/>
      <c r="K194" s="27"/>
      <c r="L194" s="19"/>
      <c r="M194" s="20">
        <v>151.80000000000001</v>
      </c>
      <c r="N194" s="65"/>
    </row>
    <row r="195" spans="1:14" ht="22.5">
      <c r="A195" s="57">
        <f t="shared" si="29"/>
        <v>190</v>
      </c>
      <c r="B195" s="10" t="s">
        <v>153</v>
      </c>
      <c r="C195" s="35"/>
      <c r="D195" s="26" t="s">
        <v>34</v>
      </c>
      <c r="E195" s="26" t="s">
        <v>64</v>
      </c>
      <c r="F195" s="11">
        <f t="shared" si="46"/>
        <v>8.3999999999999773</v>
      </c>
      <c r="G195" s="12">
        <f t="shared" si="47"/>
        <v>707.6</v>
      </c>
      <c r="H195" s="26"/>
      <c r="I195" s="100" t="s">
        <v>472</v>
      </c>
      <c r="J195" s="43"/>
      <c r="K195" s="27"/>
      <c r="L195" s="19"/>
      <c r="M195" s="20">
        <v>160.20000000000002</v>
      </c>
      <c r="N195" s="65"/>
    </row>
    <row r="196" spans="1:14">
      <c r="A196" s="57">
        <f t="shared" si="29"/>
        <v>191</v>
      </c>
      <c r="B196" s="10" t="s">
        <v>149</v>
      </c>
      <c r="C196" s="35"/>
      <c r="D196" s="26" t="s">
        <v>294</v>
      </c>
      <c r="E196" s="26" t="s">
        <v>64</v>
      </c>
      <c r="F196" s="11">
        <f t="shared" si="46"/>
        <v>8</v>
      </c>
      <c r="G196" s="12">
        <f t="shared" si="47"/>
        <v>715.6</v>
      </c>
      <c r="H196" s="26"/>
      <c r="I196" s="26" t="s">
        <v>283</v>
      </c>
      <c r="J196" s="43"/>
      <c r="K196" s="27"/>
      <c r="L196" s="19"/>
      <c r="M196" s="20">
        <v>168.20000000000002</v>
      </c>
      <c r="N196" s="65"/>
    </row>
    <row r="197" spans="1:14">
      <c r="A197" s="57">
        <f t="shared" si="29"/>
        <v>192</v>
      </c>
      <c r="B197" s="10" t="s">
        <v>148</v>
      </c>
      <c r="C197" s="35"/>
      <c r="D197" s="26" t="s">
        <v>45</v>
      </c>
      <c r="E197" s="26" t="s">
        <v>295</v>
      </c>
      <c r="F197" s="11">
        <f t="shared" si="46"/>
        <v>2.2999999999999545</v>
      </c>
      <c r="G197" s="12">
        <f t="shared" si="47"/>
        <v>717.9</v>
      </c>
      <c r="H197" s="26"/>
      <c r="I197" s="61" t="s">
        <v>83</v>
      </c>
      <c r="J197" s="43"/>
      <c r="K197" s="27"/>
      <c r="L197" s="19"/>
      <c r="M197" s="20">
        <v>170.5</v>
      </c>
      <c r="N197" s="65"/>
    </row>
    <row r="198" spans="1:14">
      <c r="A198" s="57">
        <f t="shared" si="29"/>
        <v>193</v>
      </c>
      <c r="B198" s="10" t="s">
        <v>361</v>
      </c>
      <c r="C198" s="35"/>
      <c r="D198" s="26" t="s">
        <v>34</v>
      </c>
      <c r="E198" s="26" t="s">
        <v>5</v>
      </c>
      <c r="F198" s="11">
        <f t="shared" si="46"/>
        <v>6.5</v>
      </c>
      <c r="G198" s="12">
        <f t="shared" si="47"/>
        <v>724.4</v>
      </c>
      <c r="H198" s="26"/>
      <c r="I198" s="26"/>
      <c r="J198" s="43"/>
      <c r="K198" s="27"/>
      <c r="L198" s="19"/>
      <c r="M198" s="20">
        <v>177</v>
      </c>
      <c r="N198" s="65"/>
    </row>
    <row r="199" spans="1:14" ht="33.75">
      <c r="A199" s="51">
        <f t="shared" si="29"/>
        <v>194</v>
      </c>
      <c r="B199" s="29" t="s">
        <v>429</v>
      </c>
      <c r="C199" s="30"/>
      <c r="D199" s="29" t="s">
        <v>297</v>
      </c>
      <c r="E199" s="29" t="s">
        <v>296</v>
      </c>
      <c r="F199" s="31">
        <f t="shared" si="46"/>
        <v>1.6000000000000227</v>
      </c>
      <c r="G199" s="32">
        <f t="shared" si="47"/>
        <v>726</v>
      </c>
      <c r="H199" s="29"/>
      <c r="I199" s="34" t="s">
        <v>448</v>
      </c>
      <c r="J199" s="33">
        <f>G199-G173</f>
        <v>55.399999999999977</v>
      </c>
      <c r="K199" s="27"/>
      <c r="L199" s="19"/>
      <c r="M199" s="20">
        <v>178.6</v>
      </c>
      <c r="N199" s="65"/>
    </row>
    <row r="200" spans="1:14">
      <c r="A200" s="57">
        <f t="shared" si="29"/>
        <v>195</v>
      </c>
      <c r="B200" s="10" t="s">
        <v>143</v>
      </c>
      <c r="C200" s="35"/>
      <c r="D200" s="26" t="s">
        <v>45</v>
      </c>
      <c r="E200" s="26" t="s">
        <v>24</v>
      </c>
      <c r="F200" s="11">
        <f t="shared" si="46"/>
        <v>0.29999999999995453</v>
      </c>
      <c r="G200" s="12">
        <f t="shared" si="47"/>
        <v>726.3</v>
      </c>
      <c r="H200" s="26"/>
      <c r="I200" s="26"/>
      <c r="J200" s="43"/>
      <c r="K200" s="27"/>
      <c r="L200" s="19"/>
      <c r="M200" s="20">
        <v>178.9</v>
      </c>
      <c r="N200" s="65"/>
    </row>
    <row r="201" spans="1:14">
      <c r="A201" s="57">
        <f t="shared" si="29"/>
        <v>196</v>
      </c>
      <c r="B201" s="10" t="s">
        <v>142</v>
      </c>
      <c r="C201" s="35"/>
      <c r="D201" s="26" t="s">
        <v>25</v>
      </c>
      <c r="E201" s="26" t="s">
        <v>298</v>
      </c>
      <c r="F201" s="11">
        <f t="shared" si="46"/>
        <v>1.3000000000000682</v>
      </c>
      <c r="G201" s="12">
        <f t="shared" si="47"/>
        <v>727.6</v>
      </c>
      <c r="H201" s="26"/>
      <c r="I201" s="26"/>
      <c r="J201" s="43"/>
      <c r="K201" s="27"/>
      <c r="L201" s="19"/>
      <c r="M201" s="20">
        <v>180.20000000000002</v>
      </c>
      <c r="N201" s="65"/>
    </row>
    <row r="202" spans="1:14">
      <c r="A202" s="57">
        <f t="shared" si="29"/>
        <v>197</v>
      </c>
      <c r="B202" s="10" t="s">
        <v>139</v>
      </c>
      <c r="C202" s="35"/>
      <c r="D202" s="26" t="s">
        <v>34</v>
      </c>
      <c r="E202" s="26" t="s">
        <v>64</v>
      </c>
      <c r="F202" s="11">
        <f t="shared" si="46"/>
        <v>22</v>
      </c>
      <c r="G202" s="12">
        <f t="shared" si="47"/>
        <v>749.6</v>
      </c>
      <c r="H202" s="26"/>
      <c r="I202" s="26" t="s">
        <v>293</v>
      </c>
      <c r="J202" s="43"/>
      <c r="K202" s="27"/>
      <c r="L202" s="19"/>
      <c r="M202" s="20">
        <v>202.20000000000002</v>
      </c>
      <c r="N202" s="65"/>
    </row>
    <row r="203" spans="1:14">
      <c r="A203" s="57">
        <f t="shared" si="29"/>
        <v>198</v>
      </c>
      <c r="B203" s="10" t="s">
        <v>138</v>
      </c>
      <c r="C203" s="35"/>
      <c r="D203" s="26" t="s">
        <v>34</v>
      </c>
      <c r="E203" s="26" t="s">
        <v>299</v>
      </c>
      <c r="F203" s="11">
        <f t="shared" si="46"/>
        <v>2.6999999999999318</v>
      </c>
      <c r="G203" s="12">
        <f t="shared" si="47"/>
        <v>752.3</v>
      </c>
      <c r="H203" s="26"/>
      <c r="I203" s="61" t="s">
        <v>83</v>
      </c>
      <c r="J203" s="43"/>
      <c r="K203" s="27"/>
      <c r="L203" s="19"/>
      <c r="M203" s="20">
        <v>204.9</v>
      </c>
      <c r="N203" s="65"/>
    </row>
    <row r="204" spans="1:14">
      <c r="A204" s="57">
        <f t="shared" si="29"/>
        <v>199</v>
      </c>
      <c r="B204" s="10" t="s">
        <v>300</v>
      </c>
      <c r="C204" s="35"/>
      <c r="D204" s="26" t="s">
        <v>45</v>
      </c>
      <c r="E204" s="26" t="s">
        <v>299</v>
      </c>
      <c r="F204" s="11">
        <f t="shared" si="46"/>
        <v>4.7000000000000455</v>
      </c>
      <c r="G204" s="12">
        <f t="shared" si="47"/>
        <v>757</v>
      </c>
      <c r="H204" s="26"/>
      <c r="I204" s="26" t="s">
        <v>349</v>
      </c>
      <c r="J204" s="43"/>
      <c r="K204" s="27"/>
      <c r="L204" s="19"/>
      <c r="M204" s="20">
        <v>209.6</v>
      </c>
      <c r="N204" s="65"/>
    </row>
    <row r="205" spans="1:14">
      <c r="A205" s="57">
        <f t="shared" si="29"/>
        <v>200</v>
      </c>
      <c r="B205" s="10" t="s">
        <v>31</v>
      </c>
      <c r="C205" s="35"/>
      <c r="D205" s="26" t="s">
        <v>294</v>
      </c>
      <c r="E205" s="26" t="s">
        <v>299</v>
      </c>
      <c r="F205" s="11">
        <f t="shared" si="46"/>
        <v>4.2000000000000455</v>
      </c>
      <c r="G205" s="12">
        <f t="shared" si="47"/>
        <v>761.2</v>
      </c>
      <c r="H205" s="26"/>
      <c r="I205" s="26" t="s">
        <v>301</v>
      </c>
      <c r="J205" s="43"/>
      <c r="K205" s="27"/>
      <c r="L205" s="19"/>
      <c r="M205" s="20">
        <v>213.8</v>
      </c>
      <c r="N205" s="65"/>
    </row>
    <row r="206" spans="1:14">
      <c r="A206" s="57">
        <f t="shared" ref="A206:A264" si="48">A205+1</f>
        <v>201</v>
      </c>
      <c r="B206" s="10" t="s">
        <v>123</v>
      </c>
      <c r="C206" s="35"/>
      <c r="D206" s="26" t="s">
        <v>25</v>
      </c>
      <c r="E206" s="26" t="s">
        <v>302</v>
      </c>
      <c r="F206" s="11">
        <f t="shared" si="46"/>
        <v>2.6999999999999318</v>
      </c>
      <c r="G206" s="12">
        <f t="shared" si="47"/>
        <v>763.9</v>
      </c>
      <c r="H206" s="26"/>
      <c r="I206" s="26"/>
      <c r="J206" s="43"/>
      <c r="K206" s="27"/>
      <c r="L206" s="19"/>
      <c r="M206" s="20">
        <v>216.5</v>
      </c>
      <c r="N206" s="65"/>
    </row>
    <row r="207" spans="1:14">
      <c r="A207" s="57">
        <f t="shared" si="48"/>
        <v>202</v>
      </c>
      <c r="B207" s="10" t="s">
        <v>123</v>
      </c>
      <c r="C207" s="35"/>
      <c r="D207" s="26" t="s">
        <v>25</v>
      </c>
      <c r="E207" s="26" t="s">
        <v>302</v>
      </c>
      <c r="F207" s="11">
        <f t="shared" ref="F207:F209" si="49">G207-G206</f>
        <v>1.7000000000000455</v>
      </c>
      <c r="G207" s="12">
        <f t="shared" ref="G207" si="50">$G$143+M207</f>
        <v>765.6</v>
      </c>
      <c r="H207" s="26"/>
      <c r="I207" s="26" t="s">
        <v>303</v>
      </c>
      <c r="J207" s="43"/>
      <c r="K207" s="27"/>
      <c r="L207" s="19"/>
      <c r="M207" s="20">
        <v>218.20000000000002</v>
      </c>
      <c r="N207" s="65"/>
    </row>
    <row r="208" spans="1:14">
      <c r="A208" s="57">
        <f t="shared" si="48"/>
        <v>203</v>
      </c>
      <c r="B208" s="10" t="s">
        <v>130</v>
      </c>
      <c r="C208" s="35"/>
      <c r="D208" s="26" t="s">
        <v>34</v>
      </c>
      <c r="E208" s="26" t="s">
        <v>302</v>
      </c>
      <c r="F208" s="11">
        <f t="shared" si="49"/>
        <v>0.19999999999993179</v>
      </c>
      <c r="G208" s="12">
        <f t="shared" si="47"/>
        <v>765.8</v>
      </c>
      <c r="H208" s="26"/>
      <c r="I208" s="26" t="s">
        <v>303</v>
      </c>
      <c r="J208" s="43"/>
      <c r="K208" s="27"/>
      <c r="L208" s="19"/>
      <c r="M208" s="20">
        <v>218.4</v>
      </c>
      <c r="N208" s="65"/>
    </row>
    <row r="209" spans="1:14">
      <c r="A209" s="57">
        <f t="shared" si="48"/>
        <v>204</v>
      </c>
      <c r="B209" s="10" t="s">
        <v>304</v>
      </c>
      <c r="C209" s="35"/>
      <c r="D209" s="26" t="s">
        <v>294</v>
      </c>
      <c r="E209" s="26" t="s">
        <v>302</v>
      </c>
      <c r="F209" s="11">
        <f t="shared" si="49"/>
        <v>11</v>
      </c>
      <c r="G209" s="12">
        <f t="shared" si="47"/>
        <v>776.8</v>
      </c>
      <c r="H209" s="26"/>
      <c r="I209" s="26" t="s">
        <v>305</v>
      </c>
      <c r="J209" s="43"/>
      <c r="K209" s="27"/>
      <c r="L209" s="19"/>
      <c r="M209" s="20">
        <v>229.4</v>
      </c>
      <c r="N209" s="65"/>
    </row>
    <row r="210" spans="1:14">
      <c r="A210" s="57">
        <f t="shared" si="48"/>
        <v>205</v>
      </c>
      <c r="B210" s="10" t="s">
        <v>126</v>
      </c>
      <c r="C210" s="35"/>
      <c r="D210" s="26" t="s">
        <v>34</v>
      </c>
      <c r="E210" s="26" t="s">
        <v>306</v>
      </c>
      <c r="F210" s="11">
        <f t="shared" si="46"/>
        <v>16.300000000000068</v>
      </c>
      <c r="G210" s="12">
        <f t="shared" si="47"/>
        <v>793.1</v>
      </c>
      <c r="H210" s="26"/>
      <c r="I210" s="26"/>
      <c r="J210" s="43"/>
      <c r="K210" s="27"/>
      <c r="L210" s="19"/>
      <c r="M210" s="20">
        <v>245.70000000000002</v>
      </c>
      <c r="N210" s="65"/>
    </row>
    <row r="211" spans="1:14">
      <c r="A211" s="57">
        <f t="shared" si="48"/>
        <v>206</v>
      </c>
      <c r="B211" s="10" t="s">
        <v>104</v>
      </c>
      <c r="C211" s="35"/>
      <c r="D211" s="26" t="s">
        <v>25</v>
      </c>
      <c r="E211" s="26" t="s">
        <v>307</v>
      </c>
      <c r="F211" s="11">
        <f t="shared" si="46"/>
        <v>3.2999999999999545</v>
      </c>
      <c r="G211" s="12">
        <f t="shared" si="47"/>
        <v>796.4</v>
      </c>
      <c r="H211" s="26"/>
      <c r="I211" s="26"/>
      <c r="J211" s="43"/>
      <c r="K211" s="27"/>
      <c r="L211" s="19"/>
      <c r="M211" s="20">
        <v>249</v>
      </c>
      <c r="N211" s="65"/>
    </row>
    <row r="212" spans="1:14" ht="22.5">
      <c r="A212" s="57">
        <f t="shared" si="48"/>
        <v>207</v>
      </c>
      <c r="B212" s="10" t="s">
        <v>119</v>
      </c>
      <c r="C212" s="35"/>
      <c r="D212" s="26" t="s">
        <v>34</v>
      </c>
      <c r="E212" s="26" t="s">
        <v>308</v>
      </c>
      <c r="F212" s="11">
        <f t="shared" si="46"/>
        <v>8</v>
      </c>
      <c r="G212" s="12">
        <f t="shared" si="47"/>
        <v>804.4</v>
      </c>
      <c r="H212" s="26"/>
      <c r="I212" s="36" t="s">
        <v>338</v>
      </c>
      <c r="J212" s="43"/>
      <c r="K212" s="27"/>
      <c r="L212" s="19"/>
      <c r="M212" s="20">
        <v>257</v>
      </c>
      <c r="N212" s="65"/>
    </row>
    <row r="213" spans="1:14">
      <c r="A213" s="57">
        <f t="shared" si="48"/>
        <v>208</v>
      </c>
      <c r="B213" s="10" t="s">
        <v>118</v>
      </c>
      <c r="C213" s="35"/>
      <c r="D213" s="26" t="s">
        <v>34</v>
      </c>
      <c r="E213" s="26" t="s">
        <v>308</v>
      </c>
      <c r="F213" s="11">
        <f t="shared" si="46"/>
        <v>5</v>
      </c>
      <c r="G213" s="12">
        <f t="shared" si="47"/>
        <v>809.4</v>
      </c>
      <c r="H213" s="26"/>
      <c r="I213" s="26" t="s">
        <v>309</v>
      </c>
      <c r="J213" s="43"/>
      <c r="K213" s="27"/>
      <c r="L213" s="19"/>
      <c r="M213" s="20">
        <v>262</v>
      </c>
      <c r="N213" s="65"/>
    </row>
    <row r="214" spans="1:14">
      <c r="A214" s="57">
        <f t="shared" si="48"/>
        <v>209</v>
      </c>
      <c r="B214" s="10" t="s">
        <v>117</v>
      </c>
      <c r="C214" s="35"/>
      <c r="D214" s="26" t="s">
        <v>45</v>
      </c>
      <c r="E214" s="26" t="s">
        <v>310</v>
      </c>
      <c r="F214" s="11">
        <f t="shared" si="46"/>
        <v>2.3999999999999773</v>
      </c>
      <c r="G214" s="12">
        <f t="shared" si="47"/>
        <v>811.8</v>
      </c>
      <c r="H214" s="26"/>
      <c r="I214" s="26"/>
      <c r="J214" s="43"/>
      <c r="K214" s="27"/>
      <c r="L214" s="19"/>
      <c r="M214" s="20">
        <v>264.39999999999998</v>
      </c>
      <c r="N214" s="65"/>
    </row>
    <row r="215" spans="1:14" ht="33.75">
      <c r="A215" s="51">
        <f t="shared" si="48"/>
        <v>210</v>
      </c>
      <c r="B215" s="29" t="s">
        <v>311</v>
      </c>
      <c r="C215" s="30"/>
      <c r="D215" s="29" t="s">
        <v>193</v>
      </c>
      <c r="E215" s="29" t="s">
        <v>310</v>
      </c>
      <c r="F215" s="31">
        <f t="shared" si="46"/>
        <v>0.29999999999995453</v>
      </c>
      <c r="G215" s="32">
        <f t="shared" si="47"/>
        <v>812.09999999999991</v>
      </c>
      <c r="H215" s="29"/>
      <c r="I215" s="34" t="s">
        <v>449</v>
      </c>
      <c r="J215" s="33">
        <f>G215-G199</f>
        <v>86.099999999999909</v>
      </c>
      <c r="K215" s="27"/>
      <c r="L215" s="19"/>
      <c r="M215" s="20">
        <v>264.7</v>
      </c>
      <c r="N215" s="65"/>
    </row>
    <row r="216" spans="1:14">
      <c r="A216" s="57">
        <f t="shared" si="48"/>
        <v>211</v>
      </c>
      <c r="B216" s="10" t="s">
        <v>112</v>
      </c>
      <c r="C216" s="35"/>
      <c r="D216" s="26" t="s">
        <v>34</v>
      </c>
      <c r="E216" s="26" t="s">
        <v>312</v>
      </c>
      <c r="F216" s="11">
        <f t="shared" si="46"/>
        <v>20.899999999999977</v>
      </c>
      <c r="G216" s="12">
        <f t="shared" ref="G216:G235" si="51">$G$215+M216</f>
        <v>832.99999999999989</v>
      </c>
      <c r="H216" s="26"/>
      <c r="I216" s="26"/>
      <c r="J216" s="43"/>
      <c r="K216" s="27"/>
      <c r="L216" s="19"/>
      <c r="M216" s="20">
        <v>20.9</v>
      </c>
    </row>
    <row r="217" spans="1:14">
      <c r="A217" s="57">
        <f t="shared" si="48"/>
        <v>212</v>
      </c>
      <c r="B217" s="10" t="s">
        <v>313</v>
      </c>
      <c r="C217" s="35"/>
      <c r="D217" s="26" t="s">
        <v>294</v>
      </c>
      <c r="E217" s="26" t="s">
        <v>312</v>
      </c>
      <c r="F217" s="11">
        <f t="shared" ref="F217:F218" si="52">G217-G216</f>
        <v>3.8999999999999773</v>
      </c>
      <c r="G217" s="12">
        <f t="shared" si="51"/>
        <v>836.89999999999986</v>
      </c>
      <c r="H217" s="26"/>
      <c r="I217" s="26"/>
      <c r="J217" s="43"/>
      <c r="K217" s="27"/>
      <c r="L217" s="19"/>
      <c r="M217" s="20">
        <v>24.8</v>
      </c>
    </row>
    <row r="218" spans="1:14">
      <c r="A218" s="57">
        <f t="shared" si="48"/>
        <v>213</v>
      </c>
      <c r="B218" s="10" t="s">
        <v>107</v>
      </c>
      <c r="C218" s="35"/>
      <c r="D218" s="26" t="s">
        <v>25</v>
      </c>
      <c r="E218" s="26" t="s">
        <v>24</v>
      </c>
      <c r="F218" s="11">
        <f t="shared" si="52"/>
        <v>1.2000000000000455</v>
      </c>
      <c r="G218" s="12">
        <f t="shared" si="51"/>
        <v>838.09999999999991</v>
      </c>
      <c r="H218" s="26"/>
      <c r="I218" s="26" t="s">
        <v>314</v>
      </c>
      <c r="J218" s="43"/>
      <c r="K218" s="27"/>
      <c r="L218" s="19"/>
      <c r="M218" s="20">
        <v>26</v>
      </c>
    </row>
    <row r="219" spans="1:14">
      <c r="A219" s="57">
        <f t="shared" si="48"/>
        <v>214</v>
      </c>
      <c r="B219" s="10" t="s">
        <v>123</v>
      </c>
      <c r="C219" s="35"/>
      <c r="D219" s="26" t="s">
        <v>34</v>
      </c>
      <c r="E219" s="26" t="s">
        <v>315</v>
      </c>
      <c r="F219" s="11">
        <f t="shared" si="46"/>
        <v>0.5</v>
      </c>
      <c r="G219" s="12">
        <f t="shared" si="51"/>
        <v>838.59999999999991</v>
      </c>
      <c r="H219" s="26"/>
      <c r="I219" s="26"/>
      <c r="J219" s="43"/>
      <c r="K219" s="27"/>
      <c r="L219" s="19"/>
      <c r="M219" s="20">
        <v>26.5</v>
      </c>
    </row>
    <row r="220" spans="1:14">
      <c r="A220" s="57">
        <f t="shared" si="48"/>
        <v>215</v>
      </c>
      <c r="B220" s="10" t="s">
        <v>103</v>
      </c>
      <c r="C220" s="35"/>
      <c r="D220" s="26" t="s">
        <v>45</v>
      </c>
      <c r="E220" s="26" t="s">
        <v>302</v>
      </c>
      <c r="F220" s="11">
        <f t="shared" si="46"/>
        <v>0.10000000000002274</v>
      </c>
      <c r="G220" s="12">
        <f t="shared" si="51"/>
        <v>838.69999999999993</v>
      </c>
      <c r="H220" s="26"/>
      <c r="I220" s="26"/>
      <c r="J220" s="43"/>
      <c r="K220" s="27"/>
      <c r="L220" s="19"/>
      <c r="M220" s="20">
        <v>26.6</v>
      </c>
    </row>
    <row r="221" spans="1:14" ht="22.5">
      <c r="A221" s="57">
        <f t="shared" si="48"/>
        <v>216</v>
      </c>
      <c r="B221" s="10" t="s">
        <v>31</v>
      </c>
      <c r="C221" s="35"/>
      <c r="D221" s="26" t="s">
        <v>294</v>
      </c>
      <c r="E221" s="26" t="s">
        <v>95</v>
      </c>
      <c r="F221" s="11">
        <f t="shared" si="46"/>
        <v>0.39999999999997726</v>
      </c>
      <c r="G221" s="12">
        <f t="shared" si="51"/>
        <v>839.09999999999991</v>
      </c>
      <c r="H221" s="26"/>
      <c r="I221" s="36" t="s">
        <v>316</v>
      </c>
      <c r="J221" s="43"/>
      <c r="K221" s="27"/>
      <c r="L221" s="19"/>
      <c r="M221" s="20">
        <v>27</v>
      </c>
    </row>
    <row r="222" spans="1:14">
      <c r="A222" s="57">
        <f t="shared" si="48"/>
        <v>217</v>
      </c>
      <c r="B222" s="72" t="s">
        <v>425</v>
      </c>
      <c r="C222" s="35"/>
      <c r="D222" s="26" t="s">
        <v>45</v>
      </c>
      <c r="E222" s="26" t="s">
        <v>95</v>
      </c>
      <c r="F222" s="11">
        <f t="shared" si="46"/>
        <v>4.6000000000000227</v>
      </c>
      <c r="G222" s="12">
        <f t="shared" si="51"/>
        <v>843.69999999999993</v>
      </c>
      <c r="H222" s="26"/>
      <c r="I222" s="62" t="s">
        <v>432</v>
      </c>
      <c r="J222" s="43"/>
      <c r="K222" s="27"/>
      <c r="L222" s="19"/>
      <c r="M222" s="20">
        <v>31.6</v>
      </c>
    </row>
    <row r="223" spans="1:14">
      <c r="A223" s="57">
        <f t="shared" si="48"/>
        <v>218</v>
      </c>
      <c r="B223" s="10" t="s">
        <v>94</v>
      </c>
      <c r="C223" s="35"/>
      <c r="D223" s="26" t="s">
        <v>25</v>
      </c>
      <c r="E223" s="26" t="s">
        <v>317</v>
      </c>
      <c r="F223" s="11">
        <f t="shared" si="46"/>
        <v>6.1000000000000227</v>
      </c>
      <c r="G223" s="12">
        <f t="shared" si="51"/>
        <v>849.8</v>
      </c>
      <c r="H223" s="26"/>
      <c r="I223" s="26"/>
      <c r="J223" s="43"/>
      <c r="K223" s="27"/>
      <c r="L223" s="19"/>
      <c r="M223" s="20">
        <v>37.700000000000003</v>
      </c>
    </row>
    <row r="224" spans="1:14">
      <c r="A224" s="57">
        <f t="shared" si="48"/>
        <v>219</v>
      </c>
      <c r="B224" s="72" t="s">
        <v>433</v>
      </c>
      <c r="C224" s="35"/>
      <c r="D224" s="26" t="s">
        <v>34</v>
      </c>
      <c r="E224" s="26" t="s">
        <v>317</v>
      </c>
      <c r="F224" s="11">
        <f t="shared" si="46"/>
        <v>4.7999999999999545</v>
      </c>
      <c r="G224" s="12">
        <f t="shared" si="51"/>
        <v>854.59999999999991</v>
      </c>
      <c r="H224" s="26"/>
      <c r="I224" s="26" t="s">
        <v>318</v>
      </c>
      <c r="J224" s="43"/>
      <c r="K224" s="27"/>
      <c r="L224" s="19"/>
      <c r="M224" s="20">
        <v>42.5</v>
      </c>
    </row>
    <row r="225" spans="1:13">
      <c r="A225" s="57">
        <f t="shared" si="48"/>
        <v>220</v>
      </c>
      <c r="B225" s="10" t="s">
        <v>26</v>
      </c>
      <c r="C225" s="35"/>
      <c r="D225" s="26" t="s">
        <v>30</v>
      </c>
      <c r="E225" s="26" t="s">
        <v>320</v>
      </c>
      <c r="F225" s="11">
        <f t="shared" si="46"/>
        <v>2.2999999999999545</v>
      </c>
      <c r="G225" s="12">
        <f t="shared" si="51"/>
        <v>856.89999999999986</v>
      </c>
      <c r="H225" s="26"/>
      <c r="I225" s="26" t="s">
        <v>319</v>
      </c>
      <c r="J225" s="43"/>
      <c r="K225" s="27"/>
      <c r="L225" s="19"/>
      <c r="M225" s="20">
        <v>44.8</v>
      </c>
    </row>
    <row r="226" spans="1:13">
      <c r="A226" s="57">
        <f t="shared" si="48"/>
        <v>221</v>
      </c>
      <c r="B226" s="10" t="s">
        <v>89</v>
      </c>
      <c r="C226" s="35"/>
      <c r="D226" s="26" t="s">
        <v>34</v>
      </c>
      <c r="E226" s="26" t="s">
        <v>44</v>
      </c>
      <c r="F226" s="11">
        <f t="shared" si="46"/>
        <v>5.3000000000000682</v>
      </c>
      <c r="G226" s="12">
        <f t="shared" si="51"/>
        <v>862.19999999999993</v>
      </c>
      <c r="H226" s="26"/>
      <c r="I226" s="26" t="s">
        <v>87</v>
      </c>
      <c r="J226" s="43"/>
      <c r="K226" s="27"/>
      <c r="L226" s="19"/>
      <c r="M226" s="20">
        <v>50.1</v>
      </c>
    </row>
    <row r="227" spans="1:13" ht="22.5">
      <c r="A227" s="57">
        <f t="shared" si="48"/>
        <v>222</v>
      </c>
      <c r="B227" s="10" t="s">
        <v>26</v>
      </c>
      <c r="C227" s="35"/>
      <c r="D227" s="26" t="s">
        <v>25</v>
      </c>
      <c r="E227" s="26" t="s">
        <v>321</v>
      </c>
      <c r="F227" s="11">
        <f t="shared" si="46"/>
        <v>5.1000000000000227</v>
      </c>
      <c r="G227" s="12">
        <f t="shared" si="51"/>
        <v>867.3</v>
      </c>
      <c r="H227" s="26"/>
      <c r="I227" s="36" t="s">
        <v>322</v>
      </c>
      <c r="J227" s="43"/>
      <c r="K227" s="27"/>
      <c r="L227" s="19"/>
      <c r="M227" s="20">
        <v>55.2</v>
      </c>
    </row>
    <row r="228" spans="1:13">
      <c r="A228" s="57">
        <f t="shared" si="48"/>
        <v>223</v>
      </c>
      <c r="B228" s="10" t="s">
        <v>220</v>
      </c>
      <c r="C228" s="35"/>
      <c r="D228" s="26" t="s">
        <v>294</v>
      </c>
      <c r="E228" s="26" t="s">
        <v>321</v>
      </c>
      <c r="F228" s="11">
        <f t="shared" si="46"/>
        <v>6</v>
      </c>
      <c r="G228" s="12">
        <f t="shared" si="51"/>
        <v>873.3</v>
      </c>
      <c r="H228" s="26"/>
      <c r="I228" s="26"/>
      <c r="J228" s="43"/>
      <c r="K228" s="27"/>
      <c r="L228" s="19"/>
      <c r="M228" s="20">
        <v>61.2</v>
      </c>
    </row>
    <row r="229" spans="1:13">
      <c r="A229" s="57">
        <f t="shared" si="48"/>
        <v>224</v>
      </c>
      <c r="B229" s="10" t="s">
        <v>26</v>
      </c>
      <c r="C229" s="35"/>
      <c r="D229" s="26" t="s">
        <v>34</v>
      </c>
      <c r="E229" s="26" t="s">
        <v>80</v>
      </c>
      <c r="F229" s="11">
        <f t="shared" si="46"/>
        <v>3.3999999999999773</v>
      </c>
      <c r="G229" s="12">
        <f t="shared" si="51"/>
        <v>876.69999999999993</v>
      </c>
      <c r="H229" s="26"/>
      <c r="I229" s="26" t="s">
        <v>323</v>
      </c>
      <c r="J229" s="43"/>
      <c r="K229" s="27"/>
      <c r="L229" s="19"/>
      <c r="M229" s="20">
        <v>64.599999999999994</v>
      </c>
    </row>
    <row r="230" spans="1:13">
      <c r="A230" s="57">
        <f t="shared" si="48"/>
        <v>225</v>
      </c>
      <c r="B230" s="101" t="s">
        <v>467</v>
      </c>
      <c r="C230" s="35"/>
      <c r="D230" s="26" t="s">
        <v>25</v>
      </c>
      <c r="E230" s="26" t="s">
        <v>64</v>
      </c>
      <c r="F230" s="11">
        <f t="shared" si="46"/>
        <v>3.8999999999999773</v>
      </c>
      <c r="G230" s="12">
        <f t="shared" si="51"/>
        <v>880.59999999999991</v>
      </c>
      <c r="H230" s="26"/>
      <c r="I230" s="26" t="s">
        <v>78</v>
      </c>
      <c r="J230" s="43"/>
      <c r="K230" s="27" t="s">
        <v>468</v>
      </c>
      <c r="L230" s="19"/>
      <c r="M230" s="20">
        <v>68.5</v>
      </c>
    </row>
    <row r="231" spans="1:13">
      <c r="A231" s="57">
        <f t="shared" si="48"/>
        <v>226</v>
      </c>
      <c r="B231" s="10" t="s">
        <v>79</v>
      </c>
      <c r="C231" s="35"/>
      <c r="D231" s="26" t="s">
        <v>25</v>
      </c>
      <c r="E231" s="26" t="s">
        <v>44</v>
      </c>
      <c r="F231" s="11">
        <f t="shared" si="46"/>
        <v>5.2000000000000455</v>
      </c>
      <c r="G231" s="12">
        <f t="shared" si="51"/>
        <v>885.8</v>
      </c>
      <c r="H231" s="26"/>
      <c r="I231" s="61" t="s">
        <v>83</v>
      </c>
      <c r="J231" s="43"/>
      <c r="K231" s="27"/>
      <c r="L231" s="19"/>
      <c r="M231" s="20">
        <v>73.7</v>
      </c>
    </row>
    <row r="232" spans="1:13">
      <c r="A232" s="57">
        <f t="shared" si="48"/>
        <v>227</v>
      </c>
      <c r="B232" s="10" t="s">
        <v>75</v>
      </c>
      <c r="C232" s="35"/>
      <c r="D232" s="26" t="s">
        <v>25</v>
      </c>
      <c r="E232" s="26" t="s">
        <v>44</v>
      </c>
      <c r="F232" s="11">
        <f t="shared" si="46"/>
        <v>2.5</v>
      </c>
      <c r="G232" s="12">
        <f t="shared" si="51"/>
        <v>888.3</v>
      </c>
      <c r="H232" s="26"/>
      <c r="I232" s="26"/>
      <c r="J232" s="43"/>
      <c r="K232" s="27"/>
      <c r="L232" s="19"/>
      <c r="M232" s="20">
        <v>76.2</v>
      </c>
    </row>
    <row r="233" spans="1:13">
      <c r="A233" s="57">
        <f t="shared" si="48"/>
        <v>228</v>
      </c>
      <c r="B233" s="10" t="s">
        <v>159</v>
      </c>
      <c r="C233" s="35"/>
      <c r="D233" s="26" t="s">
        <v>45</v>
      </c>
      <c r="E233" s="26" t="s">
        <v>44</v>
      </c>
      <c r="F233" s="11">
        <f t="shared" si="46"/>
        <v>14.799999999999955</v>
      </c>
      <c r="G233" s="12">
        <f t="shared" si="51"/>
        <v>903.09999999999991</v>
      </c>
      <c r="H233" s="26"/>
      <c r="I233" s="10" t="s">
        <v>324</v>
      </c>
      <c r="J233" s="43"/>
      <c r="K233" s="27"/>
      <c r="L233" s="19"/>
      <c r="M233" s="20">
        <v>91</v>
      </c>
    </row>
    <row r="234" spans="1:13">
      <c r="A234" s="57">
        <f t="shared" si="48"/>
        <v>229</v>
      </c>
      <c r="B234" s="10" t="s">
        <v>73</v>
      </c>
      <c r="C234" s="35"/>
      <c r="D234" s="26" t="s">
        <v>34</v>
      </c>
      <c r="E234" s="26" t="s">
        <v>44</v>
      </c>
      <c r="F234" s="11">
        <f t="shared" si="46"/>
        <v>8.1000000000000227</v>
      </c>
      <c r="G234" s="12">
        <f t="shared" si="51"/>
        <v>911.19999999999993</v>
      </c>
      <c r="H234" s="26"/>
      <c r="I234" s="26"/>
      <c r="J234" s="43"/>
      <c r="K234" s="27"/>
      <c r="L234" s="19"/>
      <c r="M234" s="20">
        <v>99.1</v>
      </c>
    </row>
    <row r="235" spans="1:13" ht="33.75">
      <c r="A235" s="51">
        <f t="shared" si="48"/>
        <v>230</v>
      </c>
      <c r="B235" s="29" t="s">
        <v>325</v>
      </c>
      <c r="C235" s="30"/>
      <c r="D235" s="29" t="s">
        <v>193</v>
      </c>
      <c r="E235" s="29" t="s">
        <v>44</v>
      </c>
      <c r="F235" s="31">
        <f t="shared" si="46"/>
        <v>1</v>
      </c>
      <c r="G235" s="32">
        <f t="shared" si="51"/>
        <v>912.19999999999993</v>
      </c>
      <c r="H235" s="29"/>
      <c r="I235" s="34" t="s">
        <v>450</v>
      </c>
      <c r="J235" s="33">
        <f>G235-G215</f>
        <v>100.10000000000002</v>
      </c>
      <c r="K235" s="27"/>
      <c r="L235" s="19"/>
      <c r="M235" s="20">
        <v>100.1</v>
      </c>
    </row>
    <row r="236" spans="1:13">
      <c r="A236" s="57">
        <f>A235+1</f>
        <v>231</v>
      </c>
      <c r="B236" s="72" t="s">
        <v>434</v>
      </c>
      <c r="C236" s="74"/>
      <c r="D236" s="72" t="s">
        <v>435</v>
      </c>
      <c r="E236" s="72" t="s">
        <v>44</v>
      </c>
      <c r="F236" s="80">
        <f t="shared" ref="F236:F238" si="53">G236-G235</f>
        <v>1.1999999999999318</v>
      </c>
      <c r="G236" s="81">
        <f t="shared" ref="G236:G238" si="54">$G$215+M236</f>
        <v>913.39999999999986</v>
      </c>
      <c r="H236" s="10"/>
      <c r="I236" s="14"/>
      <c r="J236" s="15"/>
      <c r="K236" s="27"/>
      <c r="L236" s="19"/>
      <c r="M236" s="20">
        <v>101.3</v>
      </c>
    </row>
    <row r="237" spans="1:13" ht="22.5">
      <c r="A237" s="57">
        <f>A236+1</f>
        <v>232</v>
      </c>
      <c r="B237" s="10" t="s">
        <v>326</v>
      </c>
      <c r="C237" s="35"/>
      <c r="D237" s="73" t="s">
        <v>364</v>
      </c>
      <c r="E237" s="26" t="s">
        <v>44</v>
      </c>
      <c r="F237" s="11">
        <f t="shared" si="53"/>
        <v>1.7000000000000455</v>
      </c>
      <c r="G237" s="12">
        <f t="shared" si="54"/>
        <v>915.09999999999991</v>
      </c>
      <c r="H237" s="26"/>
      <c r="I237" s="36" t="s">
        <v>327</v>
      </c>
      <c r="J237" s="43"/>
      <c r="K237" s="27"/>
      <c r="L237" s="19"/>
      <c r="M237" s="20">
        <v>103</v>
      </c>
    </row>
    <row r="238" spans="1:13">
      <c r="A238" s="57">
        <f>A237+1</f>
        <v>233</v>
      </c>
      <c r="B238" s="72" t="s">
        <v>436</v>
      </c>
      <c r="C238" s="74"/>
      <c r="D238" s="73" t="s">
        <v>437</v>
      </c>
      <c r="E238" s="72" t="s">
        <v>438</v>
      </c>
      <c r="F238" s="80">
        <f t="shared" si="53"/>
        <v>6.2999999999999545</v>
      </c>
      <c r="G238" s="81">
        <f t="shared" si="54"/>
        <v>921.39999999999986</v>
      </c>
      <c r="H238" s="26"/>
      <c r="I238" s="36"/>
      <c r="J238" s="43"/>
      <c r="K238" s="27"/>
      <c r="L238" s="19"/>
      <c r="M238" s="20">
        <v>109.3</v>
      </c>
    </row>
    <row r="239" spans="1:13">
      <c r="A239" s="57">
        <f>A238+1</f>
        <v>234</v>
      </c>
      <c r="B239" s="10" t="s">
        <v>68</v>
      </c>
      <c r="C239" s="35"/>
      <c r="D239" s="26" t="s">
        <v>30</v>
      </c>
      <c r="E239" s="26" t="s">
        <v>44</v>
      </c>
      <c r="F239" s="11">
        <f t="shared" si="46"/>
        <v>0.80000000000006821</v>
      </c>
      <c r="G239" s="12">
        <f t="shared" ref="G239:G259" si="55">$G$215+M239</f>
        <v>922.19999999999993</v>
      </c>
      <c r="H239" s="26"/>
      <c r="I239" s="26" t="s">
        <v>328</v>
      </c>
      <c r="J239" s="43"/>
      <c r="K239" s="27"/>
      <c r="L239" s="19"/>
      <c r="M239" s="20">
        <v>110.1</v>
      </c>
    </row>
    <row r="240" spans="1:13">
      <c r="A240" s="57">
        <f>A239+1</f>
        <v>235</v>
      </c>
      <c r="B240" s="10" t="s">
        <v>66</v>
      </c>
      <c r="C240" s="35"/>
      <c r="D240" s="26" t="s">
        <v>25</v>
      </c>
      <c r="E240" s="26" t="s">
        <v>64</v>
      </c>
      <c r="F240" s="11">
        <f t="shared" si="46"/>
        <v>2.1999999999999318</v>
      </c>
      <c r="G240" s="12">
        <f t="shared" si="55"/>
        <v>924.39999999999986</v>
      </c>
      <c r="H240" s="26"/>
      <c r="I240" s="26" t="s">
        <v>78</v>
      </c>
      <c r="J240" s="43"/>
      <c r="K240" s="27"/>
      <c r="L240" s="19"/>
      <c r="M240" s="20">
        <v>112.3</v>
      </c>
    </row>
    <row r="241" spans="1:13">
      <c r="A241" s="57">
        <f t="shared" si="48"/>
        <v>236</v>
      </c>
      <c r="B241" s="10" t="s">
        <v>26</v>
      </c>
      <c r="C241" s="35"/>
      <c r="D241" s="26" t="s">
        <v>25</v>
      </c>
      <c r="E241" s="26" t="s">
        <v>62</v>
      </c>
      <c r="F241" s="11">
        <f t="shared" si="46"/>
        <v>1.7000000000000455</v>
      </c>
      <c r="G241" s="12">
        <f t="shared" si="55"/>
        <v>926.09999999999991</v>
      </c>
      <c r="H241" s="26"/>
      <c r="I241" s="61" t="s">
        <v>83</v>
      </c>
      <c r="J241" s="43"/>
      <c r="K241" s="27"/>
      <c r="L241" s="19"/>
      <c r="M241" s="20">
        <v>114</v>
      </c>
    </row>
    <row r="242" spans="1:13">
      <c r="A242" s="57">
        <f t="shared" si="48"/>
        <v>237</v>
      </c>
      <c r="B242" s="10" t="s">
        <v>61</v>
      </c>
      <c r="C242" s="35"/>
      <c r="D242" s="26" t="s">
        <v>25</v>
      </c>
      <c r="E242" s="26" t="s">
        <v>59</v>
      </c>
      <c r="F242" s="11">
        <f t="shared" si="46"/>
        <v>3</v>
      </c>
      <c r="G242" s="12">
        <f t="shared" si="55"/>
        <v>929.09999999999991</v>
      </c>
      <c r="H242" s="26"/>
      <c r="I242" s="26" t="s">
        <v>329</v>
      </c>
      <c r="J242" s="43"/>
      <c r="K242" s="27"/>
      <c r="L242" s="19"/>
      <c r="M242" s="20">
        <v>117</v>
      </c>
    </row>
    <row r="243" spans="1:13">
      <c r="A243" s="57">
        <f t="shared" si="48"/>
        <v>238</v>
      </c>
      <c r="B243" s="10" t="s">
        <v>58</v>
      </c>
      <c r="C243" s="35"/>
      <c r="D243" s="26" t="s">
        <v>34</v>
      </c>
      <c r="E243" s="26" t="s">
        <v>57</v>
      </c>
      <c r="F243" s="11">
        <f t="shared" si="46"/>
        <v>1.8999999999999773</v>
      </c>
      <c r="G243" s="12">
        <f t="shared" si="55"/>
        <v>930.99999999999989</v>
      </c>
      <c r="H243" s="26"/>
      <c r="I243" s="26" t="s">
        <v>330</v>
      </c>
      <c r="J243" s="43"/>
      <c r="K243" s="27"/>
      <c r="L243" s="19"/>
      <c r="M243" s="20">
        <v>118.9</v>
      </c>
    </row>
    <row r="244" spans="1:13">
      <c r="A244" s="57">
        <f t="shared" si="48"/>
        <v>239</v>
      </c>
      <c r="B244" s="10" t="s">
        <v>55</v>
      </c>
      <c r="C244" s="35"/>
      <c r="D244" s="26" t="s">
        <v>34</v>
      </c>
      <c r="E244" s="26" t="s">
        <v>56</v>
      </c>
      <c r="F244" s="11">
        <f t="shared" si="46"/>
        <v>3.1000000000000227</v>
      </c>
      <c r="G244" s="12">
        <f t="shared" si="55"/>
        <v>934.09999999999991</v>
      </c>
      <c r="H244" s="26"/>
      <c r="I244" s="26"/>
      <c r="J244" s="43"/>
      <c r="K244" s="27"/>
      <c r="L244" s="19"/>
      <c r="M244" s="20">
        <v>122</v>
      </c>
    </row>
    <row r="245" spans="1:13">
      <c r="A245" s="57">
        <f t="shared" si="48"/>
        <v>240</v>
      </c>
      <c r="B245" s="10" t="s">
        <v>54</v>
      </c>
      <c r="C245" s="35"/>
      <c r="D245" s="26" t="s">
        <v>25</v>
      </c>
      <c r="E245" s="26" t="s">
        <v>51</v>
      </c>
      <c r="F245" s="11">
        <f t="shared" si="46"/>
        <v>0.39999999999997726</v>
      </c>
      <c r="G245" s="12">
        <f t="shared" si="55"/>
        <v>934.49999999999989</v>
      </c>
      <c r="H245" s="26"/>
      <c r="I245" s="72" t="s">
        <v>439</v>
      </c>
      <c r="J245" s="43"/>
      <c r="K245" s="27"/>
      <c r="L245" s="19"/>
      <c r="M245" s="20">
        <v>122.4</v>
      </c>
    </row>
    <row r="246" spans="1:13">
      <c r="A246" s="98" t="s">
        <v>483</v>
      </c>
      <c r="B246" s="93" t="s">
        <v>460</v>
      </c>
      <c r="C246" s="99"/>
      <c r="D246" s="93" t="s">
        <v>461</v>
      </c>
      <c r="E246" s="93" t="s">
        <v>462</v>
      </c>
      <c r="F246" s="96">
        <f t="shared" si="46"/>
        <v>2.1000000000001364</v>
      </c>
      <c r="G246" s="97">
        <v>936.6</v>
      </c>
      <c r="H246" s="93"/>
      <c r="I246" s="10"/>
      <c r="J246" s="43"/>
      <c r="K246" s="27"/>
      <c r="L246" s="19"/>
      <c r="M246" s="20"/>
    </row>
    <row r="247" spans="1:13">
      <c r="A247" s="57">
        <v>241</v>
      </c>
      <c r="B247" s="10" t="s">
        <v>53</v>
      </c>
      <c r="C247" s="35"/>
      <c r="D247" s="26" t="s">
        <v>34</v>
      </c>
      <c r="E247" s="26" t="s">
        <v>44</v>
      </c>
      <c r="F247" s="11">
        <f t="shared" si="46"/>
        <v>0.69999999999993179</v>
      </c>
      <c r="G247" s="12">
        <f t="shared" si="55"/>
        <v>937.3</v>
      </c>
      <c r="H247" s="26"/>
      <c r="I247" s="26" t="s">
        <v>87</v>
      </c>
      <c r="J247" s="43"/>
      <c r="K247" s="27"/>
      <c r="L247" s="19"/>
      <c r="M247" s="20">
        <v>125.2</v>
      </c>
    </row>
    <row r="248" spans="1:13">
      <c r="A248" s="57">
        <f t="shared" si="48"/>
        <v>242</v>
      </c>
      <c r="B248" s="10" t="s">
        <v>52</v>
      </c>
      <c r="C248" s="35"/>
      <c r="D248" s="26" t="s">
        <v>30</v>
      </c>
      <c r="E248" s="26" t="s">
        <v>44</v>
      </c>
      <c r="F248" s="11">
        <f t="shared" si="46"/>
        <v>9.0999999999999091</v>
      </c>
      <c r="G248" s="12">
        <f t="shared" si="55"/>
        <v>946.39999999999986</v>
      </c>
      <c r="H248" s="26"/>
      <c r="I248" s="61" t="s">
        <v>331</v>
      </c>
      <c r="J248" s="43"/>
      <c r="K248" s="27"/>
      <c r="L248" s="19"/>
      <c r="M248" s="20">
        <v>134.30000000000001</v>
      </c>
    </row>
    <row r="249" spans="1:13">
      <c r="A249" s="57">
        <f t="shared" si="48"/>
        <v>243</v>
      </c>
      <c r="B249" s="10" t="s">
        <v>104</v>
      </c>
      <c r="C249" s="35"/>
      <c r="D249" s="26" t="s">
        <v>25</v>
      </c>
      <c r="E249" s="26" t="s">
        <v>44</v>
      </c>
      <c r="F249" s="11">
        <f t="shared" si="46"/>
        <v>9.1000000000000227</v>
      </c>
      <c r="G249" s="12">
        <f t="shared" si="55"/>
        <v>955.49999999999989</v>
      </c>
      <c r="H249" s="26"/>
      <c r="I249" s="26" t="s">
        <v>332</v>
      </c>
      <c r="J249" s="43"/>
      <c r="K249" s="27"/>
      <c r="L249" s="19"/>
      <c r="M249" s="20">
        <v>143.4</v>
      </c>
    </row>
    <row r="250" spans="1:13">
      <c r="A250" s="57">
        <f t="shared" si="48"/>
        <v>244</v>
      </c>
      <c r="B250" s="10" t="s">
        <v>46</v>
      </c>
      <c r="C250" s="35"/>
      <c r="D250" s="26" t="s">
        <v>45</v>
      </c>
      <c r="E250" s="26" t="s">
        <v>36</v>
      </c>
      <c r="F250" s="11">
        <f t="shared" si="46"/>
        <v>0.20000000000004547</v>
      </c>
      <c r="G250" s="12">
        <f t="shared" si="55"/>
        <v>955.69999999999993</v>
      </c>
      <c r="H250" s="26"/>
      <c r="I250" s="26" t="s">
        <v>344</v>
      </c>
      <c r="J250" s="43"/>
      <c r="K250" s="27"/>
      <c r="L250" s="19"/>
      <c r="M250" s="20">
        <v>143.6</v>
      </c>
    </row>
    <row r="251" spans="1:13">
      <c r="A251" s="57">
        <f t="shared" si="48"/>
        <v>245</v>
      </c>
      <c r="B251" s="10" t="s">
        <v>43</v>
      </c>
      <c r="C251" s="35"/>
      <c r="D251" s="26" t="s">
        <v>45</v>
      </c>
      <c r="E251" s="26" t="s">
        <v>36</v>
      </c>
      <c r="F251" s="11">
        <f t="shared" si="46"/>
        <v>1.6999999999999318</v>
      </c>
      <c r="G251" s="12">
        <f t="shared" si="55"/>
        <v>957.39999999999986</v>
      </c>
      <c r="H251" s="26"/>
      <c r="I251" s="26" t="s">
        <v>341</v>
      </c>
      <c r="J251" s="43"/>
      <c r="K251" s="27"/>
      <c r="L251" s="19"/>
      <c r="M251" s="20">
        <v>145.30000000000001</v>
      </c>
    </row>
    <row r="252" spans="1:13">
      <c r="A252" s="57">
        <f t="shared" si="48"/>
        <v>246</v>
      </c>
      <c r="B252" s="10" t="s">
        <v>41</v>
      </c>
      <c r="C252" s="35"/>
      <c r="D252" s="26" t="s">
        <v>34</v>
      </c>
      <c r="E252" s="26" t="s">
        <v>36</v>
      </c>
      <c r="F252" s="11">
        <f t="shared" si="46"/>
        <v>0.40000000000009095</v>
      </c>
      <c r="G252" s="12">
        <f t="shared" si="55"/>
        <v>957.8</v>
      </c>
      <c r="H252" s="26"/>
      <c r="I252" s="26" t="s">
        <v>341</v>
      </c>
      <c r="J252" s="43"/>
      <c r="K252" s="27"/>
      <c r="L252" s="19"/>
      <c r="M252" s="20">
        <v>145.69999999999999</v>
      </c>
    </row>
    <row r="253" spans="1:13">
      <c r="A253" s="57">
        <f t="shared" si="48"/>
        <v>247</v>
      </c>
      <c r="B253" s="10" t="s">
        <v>40</v>
      </c>
      <c r="C253" s="35"/>
      <c r="D253" s="26" t="s">
        <v>30</v>
      </c>
      <c r="E253" s="26" t="s">
        <v>36</v>
      </c>
      <c r="F253" s="11">
        <f t="shared" ref="F253:F259" si="56">G253-G252</f>
        <v>2.0999999999999091</v>
      </c>
      <c r="G253" s="12">
        <f t="shared" si="55"/>
        <v>959.89999999999986</v>
      </c>
      <c r="H253" s="26"/>
      <c r="I253" s="26" t="s">
        <v>341</v>
      </c>
      <c r="J253" s="43"/>
      <c r="K253" s="27"/>
      <c r="L253" s="19"/>
      <c r="M253" s="20">
        <v>147.80000000000001</v>
      </c>
    </row>
    <row r="254" spans="1:13">
      <c r="A254" s="57">
        <f t="shared" si="48"/>
        <v>248</v>
      </c>
      <c r="B254" s="10" t="s">
        <v>38</v>
      </c>
      <c r="C254" s="35"/>
      <c r="D254" s="26" t="s">
        <v>34</v>
      </c>
      <c r="E254" s="26" t="s">
        <v>36</v>
      </c>
      <c r="F254" s="11">
        <f t="shared" si="56"/>
        <v>1.1000000000000227</v>
      </c>
      <c r="G254" s="12">
        <f t="shared" si="55"/>
        <v>960.99999999999989</v>
      </c>
      <c r="H254" s="26"/>
      <c r="I254" s="26" t="s">
        <v>341</v>
      </c>
      <c r="J254" s="43"/>
      <c r="K254" s="27"/>
      <c r="L254" s="19"/>
      <c r="M254" s="20">
        <v>148.9</v>
      </c>
    </row>
    <row r="255" spans="1:13">
      <c r="A255" s="57">
        <f t="shared" si="48"/>
        <v>249</v>
      </c>
      <c r="B255" s="10" t="s">
        <v>37</v>
      </c>
      <c r="C255" s="35"/>
      <c r="D255" s="26" t="s">
        <v>25</v>
      </c>
      <c r="E255" s="26" t="s">
        <v>36</v>
      </c>
      <c r="F255" s="11">
        <f t="shared" si="56"/>
        <v>0.60000000000002274</v>
      </c>
      <c r="G255" s="12">
        <f t="shared" si="55"/>
        <v>961.59999999999991</v>
      </c>
      <c r="H255" s="26"/>
      <c r="I255" s="26" t="s">
        <v>341</v>
      </c>
      <c r="J255" s="43"/>
      <c r="K255" s="27"/>
      <c r="L255" s="19"/>
      <c r="M255" s="20">
        <v>149.5</v>
      </c>
    </row>
    <row r="256" spans="1:13">
      <c r="A256" s="57">
        <f t="shared" si="48"/>
        <v>250</v>
      </c>
      <c r="B256" s="10" t="s">
        <v>26</v>
      </c>
      <c r="C256" s="35"/>
      <c r="D256" s="26" t="s">
        <v>25</v>
      </c>
      <c r="E256" s="26" t="s">
        <v>24</v>
      </c>
      <c r="F256" s="11">
        <f t="shared" si="56"/>
        <v>20.700000000000045</v>
      </c>
      <c r="G256" s="12">
        <f t="shared" si="55"/>
        <v>982.3</v>
      </c>
      <c r="H256" s="26"/>
      <c r="I256" s="26"/>
      <c r="J256" s="43"/>
      <c r="K256" s="27"/>
      <c r="L256" s="19"/>
      <c r="M256" s="20">
        <v>170.2</v>
      </c>
    </row>
    <row r="257" spans="1:13">
      <c r="A257" s="57">
        <f t="shared" si="48"/>
        <v>251</v>
      </c>
      <c r="B257" s="10" t="s">
        <v>32</v>
      </c>
      <c r="C257" s="35"/>
      <c r="D257" s="26" t="s">
        <v>34</v>
      </c>
      <c r="E257" s="26" t="s">
        <v>333</v>
      </c>
      <c r="F257" s="11">
        <f t="shared" si="56"/>
        <v>9.9999999999909051E-2</v>
      </c>
      <c r="G257" s="12">
        <f t="shared" si="55"/>
        <v>982.39999999999986</v>
      </c>
      <c r="H257" s="26"/>
      <c r="I257" s="26" t="s">
        <v>347</v>
      </c>
      <c r="J257" s="43"/>
      <c r="K257" s="27"/>
      <c r="L257" s="19"/>
      <c r="M257" s="20">
        <v>170.3</v>
      </c>
    </row>
    <row r="258" spans="1:13">
      <c r="A258" s="57">
        <f t="shared" si="48"/>
        <v>252</v>
      </c>
      <c r="B258" s="26" t="s">
        <v>334</v>
      </c>
      <c r="C258" s="35"/>
      <c r="D258" s="26" t="s">
        <v>25</v>
      </c>
      <c r="E258" s="26" t="s">
        <v>64</v>
      </c>
      <c r="F258" s="11">
        <f t="shared" si="56"/>
        <v>2.3000000000000682</v>
      </c>
      <c r="G258" s="12">
        <f t="shared" si="55"/>
        <v>984.69999999999993</v>
      </c>
      <c r="H258" s="26"/>
      <c r="I258" s="26" t="s">
        <v>335</v>
      </c>
      <c r="J258" s="43"/>
      <c r="K258" s="27"/>
      <c r="L258" s="19"/>
      <c r="M258" s="20">
        <v>172.6</v>
      </c>
    </row>
    <row r="259" spans="1:13" ht="22.5">
      <c r="A259" s="57">
        <f t="shared" si="48"/>
        <v>253</v>
      </c>
      <c r="B259" s="26" t="s">
        <v>337</v>
      </c>
      <c r="C259" s="35"/>
      <c r="D259" s="26" t="s">
        <v>336</v>
      </c>
      <c r="E259" s="36" t="s">
        <v>409</v>
      </c>
      <c r="F259" s="11">
        <f t="shared" si="56"/>
        <v>19.399999999999977</v>
      </c>
      <c r="G259" s="12">
        <f t="shared" si="55"/>
        <v>1004.0999999999999</v>
      </c>
      <c r="H259" s="26"/>
      <c r="I259" s="26"/>
      <c r="J259" s="43"/>
      <c r="K259" s="27"/>
      <c r="L259" s="19"/>
      <c r="M259" s="20">
        <v>192</v>
      </c>
    </row>
    <row r="260" spans="1:13">
      <c r="A260" s="57">
        <f t="shared" si="48"/>
        <v>254</v>
      </c>
      <c r="B260" s="66" t="s">
        <v>411</v>
      </c>
      <c r="C260" s="67"/>
      <c r="D260" s="26" t="s">
        <v>12</v>
      </c>
      <c r="E260" s="66" t="s">
        <v>366</v>
      </c>
      <c r="F260" s="11">
        <f t="shared" ref="F260" si="57">G260-G259</f>
        <v>1.2999999999999545</v>
      </c>
      <c r="G260" s="12">
        <f t="shared" ref="G260" si="58">$G$215+M260</f>
        <v>1005.3999999999999</v>
      </c>
      <c r="H260" s="66"/>
      <c r="I260" s="66" t="s">
        <v>410</v>
      </c>
      <c r="J260" s="68"/>
      <c r="K260" s="27"/>
      <c r="L260" s="19"/>
      <c r="M260" s="20">
        <v>193.3</v>
      </c>
    </row>
    <row r="261" spans="1:13">
      <c r="A261" s="57">
        <f t="shared" si="48"/>
        <v>255</v>
      </c>
      <c r="B261" s="66" t="s">
        <v>375</v>
      </c>
      <c r="C261" s="67"/>
      <c r="D261" s="66" t="s">
        <v>371</v>
      </c>
      <c r="E261" s="66" t="s">
        <v>412</v>
      </c>
      <c r="F261" s="11">
        <f t="shared" ref="F261" si="59">G261-G260</f>
        <v>0.20000000000004547</v>
      </c>
      <c r="G261" s="12">
        <f t="shared" ref="G261" si="60">$G$215+M261</f>
        <v>1005.5999999999999</v>
      </c>
      <c r="H261" s="66"/>
      <c r="I261" s="66" t="s">
        <v>413</v>
      </c>
      <c r="J261" s="68"/>
      <c r="K261" s="27"/>
      <c r="L261" s="19"/>
      <c r="M261" s="20">
        <v>193.5</v>
      </c>
    </row>
    <row r="262" spans="1:13" ht="45">
      <c r="A262" s="51">
        <f t="shared" si="48"/>
        <v>256</v>
      </c>
      <c r="B262" s="69" t="s">
        <v>415</v>
      </c>
      <c r="C262" s="70"/>
      <c r="D262" s="69" t="s">
        <v>414</v>
      </c>
      <c r="E262" s="69" t="s">
        <v>412</v>
      </c>
      <c r="F262" s="31">
        <f t="shared" ref="F262" si="61">G262-G261</f>
        <v>0.29999999999995453</v>
      </c>
      <c r="G262" s="32">
        <f t="shared" ref="G262" si="62">$G$215+M262</f>
        <v>1005.8999999999999</v>
      </c>
      <c r="H262" s="69"/>
      <c r="I262" s="83" t="s">
        <v>451</v>
      </c>
      <c r="J262" s="71">
        <f>G262-G235</f>
        <v>93.699999999999932</v>
      </c>
      <c r="K262" s="27"/>
      <c r="L262" s="19"/>
      <c r="M262" s="20">
        <v>193.8</v>
      </c>
    </row>
    <row r="263" spans="1:13">
      <c r="A263" s="57">
        <f t="shared" si="48"/>
        <v>257</v>
      </c>
      <c r="B263" s="66" t="s">
        <v>393</v>
      </c>
      <c r="C263" s="67"/>
      <c r="D263" s="66" t="s">
        <v>371</v>
      </c>
      <c r="E263" s="66" t="s">
        <v>366</v>
      </c>
      <c r="F263" s="11">
        <f t="shared" ref="F263" si="63">G263-G262</f>
        <v>0.20000000000004547</v>
      </c>
      <c r="G263" s="12">
        <f t="shared" ref="G263" si="64">$G$215+M263</f>
        <v>1006.0999999999999</v>
      </c>
      <c r="H263" s="66"/>
      <c r="I263" s="66"/>
      <c r="J263" s="68"/>
      <c r="K263" s="27"/>
      <c r="L263" s="19"/>
      <c r="M263" s="20">
        <v>194</v>
      </c>
    </row>
    <row r="264" spans="1:13">
      <c r="A264" s="57">
        <f t="shared" si="48"/>
        <v>258</v>
      </c>
      <c r="B264" s="66" t="s">
        <v>416</v>
      </c>
      <c r="C264" s="67"/>
      <c r="D264" s="66" t="s">
        <v>376</v>
      </c>
      <c r="E264" s="66" t="s">
        <v>417</v>
      </c>
      <c r="F264" s="11">
        <f t="shared" ref="F264" si="65">G264-G263</f>
        <v>0</v>
      </c>
      <c r="G264" s="12">
        <f t="shared" ref="G264" si="66">$G$215+M264</f>
        <v>1006.0999999999999</v>
      </c>
      <c r="H264" s="66"/>
      <c r="I264" s="66"/>
      <c r="J264" s="68"/>
      <c r="K264" s="27"/>
      <c r="L264" s="19"/>
      <c r="M264" s="20">
        <v>194</v>
      </c>
    </row>
    <row r="265" spans="1:13" ht="23.25" thickBot="1">
      <c r="A265" s="52">
        <f>A264+1</f>
        <v>259</v>
      </c>
      <c r="B265" s="44" t="s">
        <v>457</v>
      </c>
      <c r="C265" s="45"/>
      <c r="D265" s="44" t="s">
        <v>8</v>
      </c>
      <c r="E265" s="44"/>
      <c r="F265" s="46">
        <f>G265-G264</f>
        <v>0.10000000000002274</v>
      </c>
      <c r="G265" s="47">
        <f>$G$215+M265</f>
        <v>1006.1999999999999</v>
      </c>
      <c r="H265" s="44"/>
      <c r="I265" s="48" t="s">
        <v>452</v>
      </c>
      <c r="J265" s="58">
        <f>G265-G262</f>
        <v>0.30000000000006821</v>
      </c>
      <c r="K265" s="27"/>
      <c r="L265" s="19"/>
      <c r="M265" s="20">
        <v>194.1</v>
      </c>
    </row>
    <row r="266" spans="1:13">
      <c r="A266" s="53"/>
      <c r="M266" s="20"/>
    </row>
  </sheetData>
  <autoFilter ref="K3:K266"/>
  <phoneticPr fontId="2"/>
  <pageMargins left="0.25" right="0.25" top="0.75" bottom="0.75" header="0.3" footer="0.3"/>
  <pageSetup paperSize="9" scale="75" fitToHeight="0" orientation="portrait" horizontalDpi="4294967293" verticalDpi="4294967293" r:id="rId1"/>
  <headerFooter alignWithMargins="0"/>
  <legacyDrawing r:id="rId2"/>
  <webPublishItems count="1">
    <webPublishItem id="25480" divId="京都600_BAK715_25480" sourceType="range" sourceRef="A1:J265" destinationFile="H:\Users\ZIN\Documents\BRM2012京都\2012-715.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Smith</dc:creator>
  <cp:lastModifiedBy>ZIN8</cp:lastModifiedBy>
  <cp:lastPrinted>2014-05-01T23:05:38Z</cp:lastPrinted>
  <dcterms:created xsi:type="dcterms:W3CDTF">2011-02-06T12:06:47Z</dcterms:created>
  <dcterms:modified xsi:type="dcterms:W3CDTF">2014-05-02T05:49:56Z</dcterms:modified>
</cp:coreProperties>
</file>