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codeName="ThisWorkbook" defaultThemeVersion="124226"/>
  <xr:revisionPtr revIDLastSave="0" documentId="13_ncr:1_{57F8E742-142D-4396-B76A-18D05B341B0C}" xr6:coauthVersionLast="47" xr6:coauthVersionMax="47" xr10:uidLastSave="{00000000-0000-0000-0000-000000000000}"/>
  <bookViews>
    <workbookView xWindow="-110" yWindow="-110" windowWidth="19420" windowHeight="10420" xr2:uid="{00000000-000D-0000-FFFF-FFFF00000000}"/>
  </bookViews>
  <sheets>
    <sheet name="SR600 Karst" sheetId="11" r:id="rId1"/>
  </sheets>
  <definedNames>
    <definedName name="_xlnm.Print_Area" localSheetId="0">'SR600 Karst'!$A$1:$H$106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3" i="11" l="1"/>
  <c r="E74" i="11"/>
  <c r="E75" i="11"/>
  <c r="E76" i="11"/>
  <c r="E77" i="11"/>
  <c r="E78" i="11"/>
  <c r="E79" i="11"/>
  <c r="E106" i="11"/>
  <c r="E107" i="11"/>
  <c r="E99" i="11"/>
  <c r="E100" i="11"/>
  <c r="E101" i="11"/>
  <c r="E102" i="11"/>
  <c r="E103" i="11"/>
  <c r="E104" i="11"/>
  <c r="E105" i="11"/>
  <c r="E11" i="11" l="1"/>
  <c r="E12" i="11"/>
  <c r="E13" i="11"/>
  <c r="E14" i="11"/>
  <c r="E98" i="11" l="1"/>
  <c r="E97" i="11"/>
  <c r="E96" i="11"/>
  <c r="E95" i="11"/>
  <c r="E94" i="11"/>
  <c r="E93" i="11"/>
  <c r="E92" i="11"/>
  <c r="E91" i="11"/>
  <c r="E90" i="11"/>
  <c r="E89" i="11"/>
  <c r="E88" i="11"/>
  <c r="E87" i="11"/>
  <c r="E86" i="11"/>
  <c r="E85" i="11"/>
  <c r="E84" i="11"/>
  <c r="E83" i="11"/>
  <c r="E82" i="11"/>
  <c r="E81" i="11"/>
  <c r="E80" i="11"/>
  <c r="E72" i="11"/>
  <c r="E71" i="11"/>
  <c r="E70" i="11"/>
  <c r="E69" i="11"/>
  <c r="E68" i="11"/>
  <c r="E67" i="11"/>
  <c r="E66" i="11"/>
  <c r="E65" i="11"/>
  <c r="E64" i="11"/>
  <c r="E63" i="11"/>
  <c r="E62" i="11"/>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0" i="11"/>
  <c r="E9" i="11"/>
  <c r="E8" i="11"/>
  <c r="E7" i="11"/>
  <c r="E6" i="11"/>
  <c r="E5" i="11"/>
  <c r="A5" i="11"/>
  <c r="A6" i="11" s="1"/>
  <c r="A7" i="11" s="1"/>
  <c r="A8" i="11" s="1"/>
  <c r="A9" i="11" s="1"/>
  <c r="A10" i="11" s="1"/>
  <c r="H1" i="11"/>
  <c r="A11" i="11" l="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l="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alcChain>
</file>

<file path=xl/sharedStrings.xml><?xml version="1.0" encoding="utf-8"?>
<sst xmlns="http://schemas.openxmlformats.org/spreadsheetml/2006/main" count="375" uniqueCount="160">
  <si>
    <t>ポイント</t>
    <phoneticPr fontId="1"/>
  </si>
  <si>
    <t>道路</t>
    <rPh sb="0" eb="2">
      <t>ドウロ</t>
    </rPh>
    <phoneticPr fontId="1"/>
  </si>
  <si>
    <t>区間</t>
    <rPh sb="0" eb="2">
      <t>クカン</t>
    </rPh>
    <phoneticPr fontId="1"/>
  </si>
  <si>
    <t>合計</t>
    <rPh sb="0" eb="2">
      <t>ゴウケイ</t>
    </rPh>
    <phoneticPr fontId="1"/>
  </si>
  <si>
    <t>備考</t>
    <rPh sb="0" eb="2">
      <t>ビコウ</t>
    </rPh>
    <phoneticPr fontId="1"/>
  </si>
  <si>
    <t>方向</t>
    <rPh sb="0" eb="2">
      <t>ホウコウ</t>
    </rPh>
    <phoneticPr fontId="1"/>
  </si>
  <si>
    <t>直進</t>
    <rPh sb="0" eb="2">
      <t>チョクシン</t>
    </rPh>
    <phoneticPr fontId="1"/>
  </si>
  <si>
    <t>市道</t>
    <rPh sb="0" eb="2">
      <t>シドウ</t>
    </rPh>
    <phoneticPr fontId="1"/>
  </si>
  <si>
    <t>右折</t>
    <rPh sb="0" eb="2">
      <t>ウセツ</t>
    </rPh>
    <phoneticPr fontId="1"/>
  </si>
  <si>
    <t>左折</t>
    <rPh sb="0" eb="2">
      <t>サセツ</t>
    </rPh>
    <phoneticPr fontId="1"/>
  </si>
  <si>
    <t>林道</t>
    <rPh sb="0" eb="2">
      <t>リンドウ</t>
    </rPh>
    <phoneticPr fontId="1"/>
  </si>
  <si>
    <t>十字路</t>
    <rPh sb="0" eb="3">
      <t>ジュウジロ</t>
    </rPh>
    <phoneticPr fontId="1"/>
  </si>
  <si>
    <t>T字路</t>
    <rPh sb="1" eb="3">
      <t>ジロ</t>
    </rPh>
    <phoneticPr fontId="1"/>
  </si>
  <si>
    <t>ト字路</t>
    <rPh sb="1" eb="3">
      <t>ジロ</t>
    </rPh>
    <phoneticPr fontId="1"/>
  </si>
  <si>
    <t>国道439号</t>
    <rPh sb="0" eb="2">
      <t>コクドウ</t>
    </rPh>
    <rPh sb="5" eb="6">
      <t>ゴウ</t>
    </rPh>
    <phoneticPr fontId="1"/>
  </si>
  <si>
    <t>ト字路　S</t>
    <rPh sb="1" eb="3">
      <t>ジロ</t>
    </rPh>
    <phoneticPr fontId="1"/>
  </si>
  <si>
    <t>PC1　坊っちゃんカラクリ時計</t>
    <phoneticPr fontId="1"/>
  </si>
  <si>
    <t>坊ちゃんのからくり時計をバックに自転車の写真を撮ること。スタート時刻の証明は写真のプロパティのスクリーンショットとします。</t>
    <phoneticPr fontId="1"/>
  </si>
  <si>
    <t>県道187号</t>
    <rPh sb="0" eb="2">
      <t>ケンドウ</t>
    </rPh>
    <rPh sb="5" eb="6">
      <t>ゴウ</t>
    </rPh>
    <phoneticPr fontId="1"/>
  </si>
  <si>
    <t>T字路　S</t>
    <rPh sb="1" eb="3">
      <t>ジロ</t>
    </rPh>
    <phoneticPr fontId="1"/>
  </si>
  <si>
    <t>国道317号→県道40号</t>
    <rPh sb="0" eb="2">
      <t>コクドウ</t>
    </rPh>
    <rPh sb="5" eb="6">
      <t>ゴウ</t>
    </rPh>
    <rPh sb="7" eb="9">
      <t>ケンドウ</t>
    </rPh>
    <rPh sb="11" eb="12">
      <t>ゴウ</t>
    </rPh>
    <phoneticPr fontId="1"/>
  </si>
  <si>
    <t>この先橋を渡る</t>
    <rPh sb="2" eb="3">
      <t>サキ</t>
    </rPh>
    <rPh sb="3" eb="4">
      <t>ハシ</t>
    </rPh>
    <rPh sb="5" eb="6">
      <t>ワタ</t>
    </rPh>
    <phoneticPr fontId="1"/>
  </si>
  <si>
    <t>久米八幡神社前　S</t>
    <rPh sb="0" eb="4">
      <t>クメハチマン</t>
    </rPh>
    <rPh sb="4" eb="6">
      <t>ジンジャ</t>
    </rPh>
    <rPh sb="6" eb="7">
      <t>マエ</t>
    </rPh>
    <phoneticPr fontId="1"/>
  </si>
  <si>
    <t>県道334号</t>
    <rPh sb="0" eb="2">
      <t>ケンドウ</t>
    </rPh>
    <rPh sb="5" eb="6">
      <t>ゴウ</t>
    </rPh>
    <phoneticPr fontId="1"/>
  </si>
  <si>
    <t>東温市則之内　S</t>
    <rPh sb="0" eb="3">
      <t>トウオンシ</t>
    </rPh>
    <rPh sb="3" eb="4">
      <t>ノリ</t>
    </rPh>
    <rPh sb="4" eb="5">
      <t>ノ</t>
    </rPh>
    <rPh sb="5" eb="6">
      <t>ウチ</t>
    </rPh>
    <phoneticPr fontId="1"/>
  </si>
  <si>
    <t>国道11号</t>
    <rPh sb="0" eb="2">
      <t>コクドウ</t>
    </rPh>
    <rPh sb="4" eb="5">
      <t>ゴウ</t>
    </rPh>
    <phoneticPr fontId="1"/>
  </si>
  <si>
    <t>国道11号線へ。時間帯によっては交通量多いかも。</t>
    <rPh sb="0" eb="2">
      <t>コクドウ</t>
    </rPh>
    <rPh sb="4" eb="6">
      <t>ゴウセン</t>
    </rPh>
    <rPh sb="8" eb="11">
      <t>ジカンタイ</t>
    </rPh>
    <rPh sb="16" eb="19">
      <t>コウツウリョウ</t>
    </rPh>
    <rPh sb="19" eb="20">
      <t>オオ</t>
    </rPh>
    <phoneticPr fontId="1"/>
  </si>
  <si>
    <t>国道494号</t>
    <rPh sb="0" eb="2">
      <t>コクドウ</t>
    </rPh>
    <rPh sb="5" eb="6">
      <t>ゴウ</t>
    </rPh>
    <phoneticPr fontId="1"/>
  </si>
  <si>
    <t>これより黒森峠へ向けての上り開始。斜度はきつくないもののだらだら長い。</t>
    <rPh sb="4" eb="7">
      <t>クロモリトウゲ</t>
    </rPh>
    <rPh sb="8" eb="9">
      <t>ム</t>
    </rPh>
    <rPh sb="12" eb="13">
      <t>ノボ</t>
    </rPh>
    <rPh sb="14" eb="16">
      <t>カイシ</t>
    </rPh>
    <rPh sb="17" eb="19">
      <t>シャド</t>
    </rPh>
    <rPh sb="32" eb="33">
      <t>ナガ</t>
    </rPh>
    <phoneticPr fontId="1"/>
  </si>
  <si>
    <t>PC2　黒森峠</t>
    <phoneticPr fontId="1"/>
  </si>
  <si>
    <t>黒森峠看板をバックに自転車の写真を撮ること。</t>
    <phoneticPr fontId="1"/>
  </si>
  <si>
    <t>市口交差点</t>
    <rPh sb="0" eb="1">
      <t>シ</t>
    </rPh>
    <rPh sb="1" eb="2">
      <t>グチ</t>
    </rPh>
    <rPh sb="2" eb="5">
      <t>コウサテン</t>
    </rPh>
    <phoneticPr fontId="1"/>
  </si>
  <si>
    <t>県道153号→国道494号</t>
    <phoneticPr fontId="1"/>
  </si>
  <si>
    <t>通仙橋交差点　S</t>
    <rPh sb="0" eb="1">
      <t>トオル</t>
    </rPh>
    <rPh sb="1" eb="2">
      <t>セン</t>
    </rPh>
    <rPh sb="2" eb="3">
      <t>バシ</t>
    </rPh>
    <rPh sb="3" eb="6">
      <t>コウサテン</t>
    </rPh>
    <phoneticPr fontId="1"/>
  </si>
  <si>
    <t>国道494号→県道12号</t>
    <rPh sb="0" eb="2">
      <t>コクドウ</t>
    </rPh>
    <rPh sb="5" eb="6">
      <t>ゴウ</t>
    </rPh>
    <rPh sb="7" eb="9">
      <t>ケンドウ</t>
    </rPh>
    <rPh sb="11" eb="12">
      <t>ゴウ</t>
    </rPh>
    <phoneticPr fontId="1"/>
  </si>
  <si>
    <t>仕七川交差点</t>
    <rPh sb="0" eb="1">
      <t>シ</t>
    </rPh>
    <rPh sb="1" eb="2">
      <t>シチ</t>
    </rPh>
    <rPh sb="2" eb="3">
      <t>カワ</t>
    </rPh>
    <rPh sb="3" eb="6">
      <t>コウサテン</t>
    </rPh>
    <phoneticPr fontId="1"/>
  </si>
  <si>
    <t>県道210号</t>
    <rPh sb="5" eb="6">
      <t>ゴウ</t>
    </rPh>
    <phoneticPr fontId="1"/>
  </si>
  <si>
    <t>御三戸交差点　S</t>
    <rPh sb="0" eb="1">
      <t>オ</t>
    </rPh>
    <rPh sb="1" eb="2">
      <t>サン</t>
    </rPh>
    <rPh sb="2" eb="3">
      <t>ト</t>
    </rPh>
    <rPh sb="3" eb="6">
      <t>コウサテン</t>
    </rPh>
    <phoneticPr fontId="1"/>
  </si>
  <si>
    <t>国道440号→国道33号</t>
    <rPh sb="0" eb="2">
      <t>コクドウ</t>
    </rPh>
    <rPh sb="5" eb="6">
      <t>ゴウ</t>
    </rPh>
    <rPh sb="7" eb="9">
      <t>コクドウ</t>
    </rPh>
    <rPh sb="11" eb="12">
      <t>ゴウ</t>
    </rPh>
    <phoneticPr fontId="1"/>
  </si>
  <si>
    <t>落出大橋先　S</t>
    <rPh sb="0" eb="1">
      <t>オ</t>
    </rPh>
    <rPh sb="1" eb="2">
      <t>デ</t>
    </rPh>
    <rPh sb="2" eb="4">
      <t>オオハシ</t>
    </rPh>
    <rPh sb="4" eb="5">
      <t>サキ</t>
    </rPh>
    <phoneticPr fontId="1"/>
  </si>
  <si>
    <t>中津渓谷　S</t>
    <rPh sb="0" eb="4">
      <t>ナカツケイコク</t>
    </rPh>
    <phoneticPr fontId="1"/>
  </si>
  <si>
    <t>県道363号→林道</t>
    <rPh sb="0" eb="2">
      <t>ケンドウ</t>
    </rPh>
    <rPh sb="5" eb="6">
      <t>ゴウ</t>
    </rPh>
    <rPh sb="7" eb="9">
      <t>リンドウ</t>
    </rPh>
    <phoneticPr fontId="1"/>
  </si>
  <si>
    <t>これより中津渓谷～中津明神山への上り開始。しばらくなだらかな登りですが途中から激坂に。</t>
    <rPh sb="4" eb="6">
      <t>ナカツ</t>
    </rPh>
    <rPh sb="6" eb="8">
      <t>ケイコク</t>
    </rPh>
    <rPh sb="9" eb="11">
      <t>ナカツ</t>
    </rPh>
    <rPh sb="11" eb="13">
      <t>ミョウジン</t>
    </rPh>
    <rPh sb="13" eb="14">
      <t>ヤマ</t>
    </rPh>
    <rPh sb="16" eb="17">
      <t>ノボ</t>
    </rPh>
    <rPh sb="18" eb="20">
      <t>カイシ</t>
    </rPh>
    <rPh sb="30" eb="31">
      <t>ノボ</t>
    </rPh>
    <rPh sb="35" eb="37">
      <t>トチュウ</t>
    </rPh>
    <rPh sb="39" eb="41">
      <t>ゲキザカ</t>
    </rPh>
    <phoneticPr fontId="1"/>
  </si>
  <si>
    <t>PC3 明神山レーダー雨量測量所</t>
    <phoneticPr fontId="1"/>
  </si>
  <si>
    <t>ここから先は道も荒れてものすごい斜度。途中から展望が開けます。天気が良ければ絶景！！！！</t>
    <rPh sb="4" eb="5">
      <t>サキ</t>
    </rPh>
    <rPh sb="6" eb="7">
      <t>ミチ</t>
    </rPh>
    <rPh sb="8" eb="9">
      <t>ア</t>
    </rPh>
    <rPh sb="16" eb="18">
      <t>シャド</t>
    </rPh>
    <rPh sb="19" eb="21">
      <t>トチュウ</t>
    </rPh>
    <rPh sb="23" eb="25">
      <t>テンボウ</t>
    </rPh>
    <rPh sb="26" eb="27">
      <t>ヒラ</t>
    </rPh>
    <rPh sb="31" eb="33">
      <t>テンキ</t>
    </rPh>
    <rPh sb="34" eb="35">
      <t>ヨ</t>
    </rPh>
    <rPh sb="38" eb="40">
      <t>ゼッケイ</t>
    </rPh>
    <phoneticPr fontId="1"/>
  </si>
  <si>
    <t>来た道戻る</t>
    <rPh sb="0" eb="1">
      <t>キ</t>
    </rPh>
    <rPh sb="2" eb="4">
      <t>ミチモド</t>
    </rPh>
    <phoneticPr fontId="1"/>
  </si>
  <si>
    <t>林道→県道363号</t>
    <rPh sb="0" eb="2">
      <t>リンドウ</t>
    </rPh>
    <rPh sb="3" eb="5">
      <t>ケンドウ</t>
    </rPh>
    <rPh sb="8" eb="9">
      <t>ゴウ</t>
    </rPh>
    <phoneticPr fontId="1"/>
  </si>
  <si>
    <t>明神山レーダー雨量測量所をバックに自転車の写真を撮ること。※フェンスの中は入れません。下りは斜度もきつくあれているので気をつけること</t>
    <rPh sb="43" eb="44">
      <t>クダ</t>
    </rPh>
    <rPh sb="46" eb="48">
      <t>シャド</t>
    </rPh>
    <rPh sb="59" eb="60">
      <t>キ</t>
    </rPh>
    <phoneticPr fontId="1"/>
  </si>
  <si>
    <t>国道33号→国道439号</t>
    <rPh sb="0" eb="2">
      <t>コクドウ</t>
    </rPh>
    <rPh sb="4" eb="5">
      <t>ゴウ</t>
    </rPh>
    <rPh sb="6" eb="8">
      <t>コクドウ</t>
    </rPh>
    <rPh sb="11" eb="12">
      <t>ゴウ</t>
    </rPh>
    <phoneticPr fontId="1"/>
  </si>
  <si>
    <t>┤字路</t>
    <phoneticPr fontId="1"/>
  </si>
  <si>
    <t>仁淀川町大渡　S</t>
    <rPh sb="0" eb="3">
      <t>ニヨドガワ</t>
    </rPh>
    <rPh sb="3" eb="4">
      <t>マチ</t>
    </rPh>
    <rPh sb="4" eb="6">
      <t>オオワタリ</t>
    </rPh>
    <phoneticPr fontId="1"/>
  </si>
  <si>
    <t>国道439号をひたすら直進。仁淀川町の市街地を過ぎると再び登坂開始。</t>
    <rPh sb="0" eb="2">
      <t>コクドウ</t>
    </rPh>
    <rPh sb="5" eb="6">
      <t>ゴウ</t>
    </rPh>
    <rPh sb="11" eb="13">
      <t>チョクシン</t>
    </rPh>
    <rPh sb="14" eb="17">
      <t>ニヨドガワ</t>
    </rPh>
    <rPh sb="17" eb="18">
      <t>マチ</t>
    </rPh>
    <rPh sb="19" eb="22">
      <t>シガイチ</t>
    </rPh>
    <rPh sb="23" eb="24">
      <t>ス</t>
    </rPh>
    <rPh sb="27" eb="28">
      <t>フタタ</t>
    </rPh>
    <rPh sb="29" eb="31">
      <t>トウハン</t>
    </rPh>
    <rPh sb="31" eb="33">
      <t>カイシ</t>
    </rPh>
    <phoneticPr fontId="1"/>
  </si>
  <si>
    <t>PC4　林道中村線看板</t>
    <phoneticPr fontId="1"/>
  </si>
  <si>
    <t>県道378号</t>
    <rPh sb="0" eb="2">
      <t>ケンドウ</t>
    </rPh>
    <rPh sb="5" eb="6">
      <t>ゴウ</t>
    </rPh>
    <phoneticPr fontId="1"/>
  </si>
  <si>
    <t>149キロ地点より風車の里公園。風車と四国の山塊、海をお楽みください。</t>
    <rPh sb="5" eb="7">
      <t>チテン</t>
    </rPh>
    <rPh sb="9" eb="11">
      <t>フウシャ</t>
    </rPh>
    <rPh sb="12" eb="13">
      <t>サト</t>
    </rPh>
    <rPh sb="13" eb="15">
      <t>コウエン</t>
    </rPh>
    <rPh sb="16" eb="18">
      <t>フウシャ</t>
    </rPh>
    <rPh sb="19" eb="21">
      <t>シコク</t>
    </rPh>
    <rPh sb="22" eb="24">
      <t>サンカイ</t>
    </rPh>
    <rPh sb="25" eb="26">
      <t>ウミ</t>
    </rPh>
    <rPh sb="28" eb="29">
      <t>ラク</t>
    </rPh>
    <phoneticPr fontId="1"/>
  </si>
  <si>
    <t>風の里公園総合案内図をバックに自転車の写真を撮ること。1号機の風車がある公園です。</t>
    <rPh sb="28" eb="30">
      <t>ゴウキ</t>
    </rPh>
    <rPh sb="31" eb="33">
      <t>フウシャ</t>
    </rPh>
    <rPh sb="36" eb="38">
      <t>コウエン</t>
    </rPh>
    <phoneticPr fontId="1"/>
  </si>
  <si>
    <r>
      <t>1回目の試走の時は通れましたが2回目の試走の時は通行止め。</t>
    </r>
    <r>
      <rPr>
        <b/>
        <sz val="10"/>
        <color rgb="FFFF0000"/>
        <rFont val="ＭＳ Ｐゴシック"/>
        <family val="3"/>
        <charset val="128"/>
        <scheme val="major"/>
      </rPr>
      <t>迂回する場合は来た道を戻って県道378号もしくは国道439号から国道197号に合流してください。</t>
    </r>
    <rPh sb="1" eb="3">
      <t>カイメ</t>
    </rPh>
    <rPh sb="4" eb="6">
      <t>シソウ</t>
    </rPh>
    <rPh sb="7" eb="8">
      <t>トキ</t>
    </rPh>
    <rPh sb="9" eb="10">
      <t>トオ</t>
    </rPh>
    <rPh sb="16" eb="18">
      <t>カイメ</t>
    </rPh>
    <rPh sb="19" eb="21">
      <t>シソウ</t>
    </rPh>
    <rPh sb="22" eb="23">
      <t>トキ</t>
    </rPh>
    <rPh sb="24" eb="27">
      <t>ツウコウド</t>
    </rPh>
    <rPh sb="29" eb="31">
      <t>ウカイ</t>
    </rPh>
    <rPh sb="33" eb="35">
      <t>バアイ</t>
    </rPh>
    <rPh sb="36" eb="37">
      <t>キ</t>
    </rPh>
    <rPh sb="38" eb="39">
      <t>ミチ</t>
    </rPh>
    <rPh sb="40" eb="41">
      <t>モド</t>
    </rPh>
    <rPh sb="43" eb="45">
      <t>ケンドウ</t>
    </rPh>
    <rPh sb="48" eb="49">
      <t>ゴウ</t>
    </rPh>
    <rPh sb="53" eb="55">
      <t>コクドウ</t>
    </rPh>
    <rPh sb="58" eb="59">
      <t>ゴウ</t>
    </rPh>
    <rPh sb="61" eb="63">
      <t>コクドウ</t>
    </rPh>
    <rPh sb="66" eb="67">
      <t>ゴウ</t>
    </rPh>
    <rPh sb="68" eb="70">
      <t>ゴウリュウ</t>
    </rPh>
    <phoneticPr fontId="1"/>
  </si>
  <si>
    <t>国道197号</t>
    <rPh sb="0" eb="2">
      <t>コクドウ</t>
    </rPh>
    <rPh sb="5" eb="6">
      <t>ゴウ</t>
    </rPh>
    <phoneticPr fontId="1"/>
  </si>
  <si>
    <t>国道197号へ合流</t>
    <rPh sb="0" eb="2">
      <t>コクドウ</t>
    </rPh>
    <rPh sb="5" eb="6">
      <t>ゴウ</t>
    </rPh>
    <rPh sb="7" eb="9">
      <t>ゴウリュウ</t>
    </rPh>
    <phoneticPr fontId="1"/>
  </si>
  <si>
    <t>町道</t>
    <rPh sb="0" eb="2">
      <t>マチミチ</t>
    </rPh>
    <phoneticPr fontId="1"/>
  </si>
  <si>
    <t>PC6 神在居千枚田展望所</t>
    <phoneticPr fontId="1"/>
  </si>
  <si>
    <t>細い道を上っていきます</t>
    <rPh sb="0" eb="1">
      <t>ホソ</t>
    </rPh>
    <rPh sb="2" eb="3">
      <t>ミチ</t>
    </rPh>
    <rPh sb="4" eb="5">
      <t>ノボ</t>
    </rPh>
    <phoneticPr fontId="1"/>
  </si>
  <si>
    <t>千枚田看板をバックに自転車の写真を撮ること</t>
    <phoneticPr fontId="1"/>
  </si>
  <si>
    <t>Y字路</t>
    <rPh sb="1" eb="3">
      <t>ジロ</t>
    </rPh>
    <phoneticPr fontId="1"/>
  </si>
  <si>
    <t>林道中村線看板をバックに自転車の写真を撮ること。この後斜度ややきつめ。この先四万十川源流地点があります。</t>
    <rPh sb="26" eb="27">
      <t>アト</t>
    </rPh>
    <rPh sb="27" eb="29">
      <t>シャド</t>
    </rPh>
    <rPh sb="37" eb="38">
      <t>サキ</t>
    </rPh>
    <rPh sb="38" eb="42">
      <t>シマントガワ</t>
    </rPh>
    <rPh sb="42" eb="44">
      <t>ゲンリュウ</t>
    </rPh>
    <rPh sb="44" eb="46">
      <t>チテン</t>
    </rPh>
    <phoneticPr fontId="1"/>
  </si>
  <si>
    <t>県道26号</t>
    <rPh sb="0" eb="2">
      <t>ケンドウ</t>
    </rPh>
    <rPh sb="4" eb="5">
      <t>ゴウ</t>
    </rPh>
    <phoneticPr fontId="1"/>
  </si>
  <si>
    <t>これよりいよいよ四万十川源流近郊からの一気下り開始。</t>
    <rPh sb="14" eb="16">
      <t>キンコウ</t>
    </rPh>
    <phoneticPr fontId="1"/>
  </si>
  <si>
    <t>途中からいわゆるよさくっぽい細い雰囲気のある道になります。</t>
    <rPh sb="0" eb="2">
      <t>トチュウ</t>
    </rPh>
    <rPh sb="14" eb="15">
      <t>ホソ</t>
    </rPh>
    <rPh sb="16" eb="19">
      <t>フンイキ</t>
    </rPh>
    <rPh sb="22" eb="23">
      <t>ミチ</t>
    </rPh>
    <phoneticPr fontId="1"/>
  </si>
  <si>
    <t>PC7　津賀ダム</t>
    <phoneticPr fontId="1"/>
  </si>
  <si>
    <t>国道381号</t>
    <rPh sb="0" eb="2">
      <t>コクドウ</t>
    </rPh>
    <rPh sb="5" eb="6">
      <t>ゴウ</t>
    </rPh>
    <phoneticPr fontId="1"/>
  </si>
  <si>
    <t>この先は四万十川沿いの快走路。</t>
    <rPh sb="2" eb="3">
      <t>サキ</t>
    </rPh>
    <rPh sb="4" eb="8">
      <t>シマントガワ</t>
    </rPh>
    <rPh sb="8" eb="9">
      <t>ゾ</t>
    </rPh>
    <rPh sb="11" eb="14">
      <t>カイソウロ</t>
    </rPh>
    <phoneticPr fontId="1"/>
  </si>
  <si>
    <t>国道441号</t>
    <rPh sb="0" eb="2">
      <t>コクドウ</t>
    </rPh>
    <rPh sb="5" eb="6">
      <t>ゴウ</t>
    </rPh>
    <phoneticPr fontId="1"/>
  </si>
  <si>
    <t>PC8　江川崎郵便局</t>
    <phoneticPr fontId="1"/>
  </si>
  <si>
    <t>江川崎郵便局をバックに自転車の写真を撮ること。右側にあるので注意。</t>
    <rPh sb="23" eb="25">
      <t>ミギガワ</t>
    </rPh>
    <rPh sb="30" eb="32">
      <t>チュウイ</t>
    </rPh>
    <phoneticPr fontId="1"/>
  </si>
  <si>
    <t>県道340号</t>
    <rPh sb="0" eb="2">
      <t>ケンドウ</t>
    </rPh>
    <rPh sb="5" eb="6">
      <t>ゴウ</t>
    </rPh>
    <phoneticPr fontId="1"/>
  </si>
  <si>
    <t>十字路　S</t>
    <rPh sb="0" eb="3">
      <t>ジュウジロ</t>
    </rPh>
    <phoneticPr fontId="1"/>
  </si>
  <si>
    <t>中村市街に到着。</t>
    <rPh sb="0" eb="2">
      <t>ナカムラ</t>
    </rPh>
    <rPh sb="2" eb="4">
      <t>シガイ</t>
    </rPh>
    <rPh sb="5" eb="7">
      <t>トウチャク</t>
    </rPh>
    <phoneticPr fontId="1"/>
  </si>
  <si>
    <t>県道346号</t>
    <rPh sb="0" eb="2">
      <t>ケンドウ</t>
    </rPh>
    <rPh sb="5" eb="6">
      <t>ゴウ</t>
    </rPh>
    <phoneticPr fontId="1"/>
  </si>
  <si>
    <t>PC9　四万十川橋</t>
    <phoneticPr fontId="1"/>
  </si>
  <si>
    <t>四万十川橋をバックに自転車の写真を撮ること。</t>
    <phoneticPr fontId="1"/>
  </si>
  <si>
    <t>高橋分岐　S</t>
    <rPh sb="0" eb="2">
      <t>タカハシ</t>
    </rPh>
    <rPh sb="2" eb="4">
      <t>ブンキ</t>
    </rPh>
    <phoneticPr fontId="1"/>
  </si>
  <si>
    <t>国道56号</t>
    <rPh sb="0" eb="2">
      <t>コクドウ</t>
    </rPh>
    <rPh sb="4" eb="5">
      <t>ゴウ</t>
    </rPh>
    <phoneticPr fontId="1"/>
  </si>
  <si>
    <t>宿毛市芳奈口　S</t>
    <rPh sb="0" eb="3">
      <t>スクモシ</t>
    </rPh>
    <rPh sb="3" eb="4">
      <t>ヨシ</t>
    </rPh>
    <rPh sb="4" eb="5">
      <t>ナ</t>
    </rPh>
    <rPh sb="5" eb="6">
      <t>クチ</t>
    </rPh>
    <phoneticPr fontId="1"/>
  </si>
  <si>
    <t>県道353号</t>
    <rPh sb="0" eb="2">
      <t>ケンドウ</t>
    </rPh>
    <rPh sb="5" eb="6">
      <t>ゴウ</t>
    </rPh>
    <phoneticPr fontId="1"/>
  </si>
  <si>
    <t>T字路</t>
    <rPh sb="1" eb="2">
      <t>ジ</t>
    </rPh>
    <rPh sb="2" eb="3">
      <t>ロ</t>
    </rPh>
    <phoneticPr fontId="1"/>
  </si>
  <si>
    <t>県道4号</t>
    <rPh sb="0" eb="2">
      <t>ケンドウ</t>
    </rPh>
    <rPh sb="3" eb="4">
      <t>ゴウ</t>
    </rPh>
    <phoneticPr fontId="1"/>
  </si>
  <si>
    <t>県道382号</t>
    <rPh sb="0" eb="2">
      <t>ケンドウ</t>
    </rPh>
    <rPh sb="5" eb="6">
      <t>ゴウ</t>
    </rPh>
    <phoneticPr fontId="1"/>
  </si>
  <si>
    <t>これより篠山へ向けた上り。そこそこきついです。</t>
    <rPh sb="4" eb="6">
      <t>ササヤマ</t>
    </rPh>
    <rPh sb="7" eb="8">
      <t>ム</t>
    </rPh>
    <rPh sb="10" eb="11">
      <t>ノボ</t>
    </rPh>
    <phoneticPr fontId="1"/>
  </si>
  <si>
    <t>PC10　篠山石碑</t>
    <phoneticPr fontId="1"/>
  </si>
  <si>
    <t>篠山　石碑をバックに自転車の写真を撮ること。
ここからの下りは路面状況によっては滑りやすいので注意すること。</t>
    <rPh sb="28" eb="29">
      <t>クダ</t>
    </rPh>
    <rPh sb="31" eb="35">
      <t>ロメンジョウキョウ</t>
    </rPh>
    <rPh sb="40" eb="41">
      <t>スベ</t>
    </rPh>
    <rPh sb="47" eb="49">
      <t>チュウイ</t>
    </rPh>
    <phoneticPr fontId="1"/>
  </si>
  <si>
    <t>県道4号に合流。</t>
    <rPh sb="0" eb="2">
      <t>ケンドウ</t>
    </rPh>
    <rPh sb="3" eb="4">
      <t>ゴウ</t>
    </rPh>
    <rPh sb="5" eb="7">
      <t>ゴウリュウ</t>
    </rPh>
    <phoneticPr fontId="1"/>
  </si>
  <si>
    <t>南楽園交差点　S</t>
    <rPh sb="0" eb="1">
      <t>ミナミ</t>
    </rPh>
    <rPh sb="1" eb="3">
      <t>ラクエン</t>
    </rPh>
    <rPh sb="3" eb="6">
      <t>コウサテン</t>
    </rPh>
    <phoneticPr fontId="1"/>
  </si>
  <si>
    <t>県道37号</t>
    <rPh sb="0" eb="2">
      <t>ケンドウ</t>
    </rPh>
    <rPh sb="4" eb="5">
      <t>ゴウ</t>
    </rPh>
    <phoneticPr fontId="1"/>
  </si>
  <si>
    <t>PC11 北灘郵便局</t>
    <phoneticPr fontId="1"/>
  </si>
  <si>
    <t>北灘郵便局をバックに自転車の写真を撮ること</t>
    <phoneticPr fontId="1"/>
  </si>
  <si>
    <t>これより海岸線のアップダウンが続きます。</t>
    <rPh sb="4" eb="7">
      <t>カイガンセン</t>
    </rPh>
    <rPh sb="15" eb="16">
      <t>ツヅ</t>
    </rPh>
    <phoneticPr fontId="1"/>
  </si>
  <si>
    <t>PC12　だんだん茶屋</t>
    <phoneticPr fontId="1"/>
  </si>
  <si>
    <t>だんだん茶屋看板をバックに自転車の写真を撮ること。</t>
    <phoneticPr fontId="1"/>
  </si>
  <si>
    <t>県道それて海沿いの遊子水荷浦の段畑方面へ。</t>
    <rPh sb="0" eb="2">
      <t>ケンドウ</t>
    </rPh>
    <rPh sb="5" eb="7">
      <t>ウミゾ</t>
    </rPh>
    <rPh sb="17" eb="19">
      <t>ホウメン</t>
    </rPh>
    <phoneticPr fontId="1"/>
  </si>
  <si>
    <t>寄松交差点　S</t>
    <rPh sb="0" eb="2">
      <t>ヨリマツ</t>
    </rPh>
    <rPh sb="2" eb="5">
      <t>コウサテン</t>
    </rPh>
    <phoneticPr fontId="1"/>
  </si>
  <si>
    <t>ここから宇和島市街。やや交通量多し。</t>
    <rPh sb="4" eb="9">
      <t>ウワジマシガイ</t>
    </rPh>
    <rPh sb="12" eb="15">
      <t>コウツウリョウ</t>
    </rPh>
    <rPh sb="15" eb="16">
      <t>オオ</t>
    </rPh>
    <phoneticPr fontId="1"/>
  </si>
  <si>
    <t>国道56号→市道</t>
    <rPh sb="0" eb="2">
      <t>コクドウ</t>
    </rPh>
    <rPh sb="4" eb="5">
      <t>ゴウ</t>
    </rPh>
    <rPh sb="6" eb="8">
      <t>シドウ</t>
    </rPh>
    <phoneticPr fontId="1"/>
  </si>
  <si>
    <t>鶴島小学校前　S</t>
    <rPh sb="0" eb="2">
      <t>ツルシマ</t>
    </rPh>
    <rPh sb="2" eb="5">
      <t>ショウガッコウ</t>
    </rPh>
    <rPh sb="5" eb="6">
      <t>マエ</t>
    </rPh>
    <phoneticPr fontId="1"/>
  </si>
  <si>
    <t>県道269号</t>
    <rPh sb="0" eb="2">
      <t>ケンドウ</t>
    </rPh>
    <rPh sb="5" eb="6">
      <t>ゴウ</t>
    </rPh>
    <phoneticPr fontId="1"/>
  </si>
  <si>
    <t>バイパスの下を走ります</t>
    <rPh sb="5" eb="6">
      <t>シタ</t>
    </rPh>
    <rPh sb="7" eb="8">
      <t>ハシ</t>
    </rPh>
    <phoneticPr fontId="1"/>
  </si>
  <si>
    <t>県道274号</t>
    <rPh sb="0" eb="2">
      <t>ケンドウ</t>
    </rPh>
    <rPh sb="5" eb="6">
      <t>ゴウ</t>
    </rPh>
    <phoneticPr fontId="1"/>
  </si>
  <si>
    <t>このあたりから道が細くなります</t>
    <rPh sb="7" eb="8">
      <t>ミチ</t>
    </rPh>
    <rPh sb="9" eb="10">
      <t>ホソ</t>
    </rPh>
    <phoneticPr fontId="1"/>
  </si>
  <si>
    <t>この先から少し上ります。下るときれいな宇和島湾。</t>
    <rPh sb="2" eb="3">
      <t>サキ</t>
    </rPh>
    <rPh sb="5" eb="6">
      <t>スコ</t>
    </rPh>
    <rPh sb="7" eb="8">
      <t>ノボ</t>
    </rPh>
    <rPh sb="12" eb="13">
      <t>クダ</t>
    </rPh>
    <rPh sb="19" eb="23">
      <t>ウワジマワン</t>
    </rPh>
    <phoneticPr fontId="1"/>
  </si>
  <si>
    <t>国道56号へ復帰</t>
    <rPh sb="0" eb="2">
      <t>コクドウ</t>
    </rPh>
    <rPh sb="4" eb="5">
      <t>ゴウ</t>
    </rPh>
    <rPh sb="6" eb="8">
      <t>フッキ</t>
    </rPh>
    <phoneticPr fontId="1"/>
  </si>
  <si>
    <t>これより法華津峠への登坂。それほど斜度はありませんが時期によっては道が荒れています</t>
    <rPh sb="4" eb="7">
      <t>ホケツ</t>
    </rPh>
    <rPh sb="7" eb="8">
      <t>トウゲ</t>
    </rPh>
    <rPh sb="10" eb="12">
      <t>トウハン</t>
    </rPh>
    <rPh sb="17" eb="19">
      <t>シャド</t>
    </rPh>
    <rPh sb="26" eb="28">
      <t>ジキ</t>
    </rPh>
    <rPh sb="33" eb="34">
      <t>ミチ</t>
    </rPh>
    <rPh sb="35" eb="36">
      <t>ア</t>
    </rPh>
    <phoneticPr fontId="1"/>
  </si>
  <si>
    <t>PC13 法華津峠</t>
    <phoneticPr fontId="1"/>
  </si>
  <si>
    <t>法華津峠看板をバックに自転車の写真を撮ること。法華津峠園地の中に入って数十ｍぐらいのところにあります。夜間は見つけにくいので注意。しばらく進むと下りです。</t>
    <rPh sb="23" eb="27">
      <t>ホケツトウゲ</t>
    </rPh>
    <rPh sb="27" eb="29">
      <t>エンチ</t>
    </rPh>
    <rPh sb="30" eb="31">
      <t>ナカ</t>
    </rPh>
    <rPh sb="32" eb="33">
      <t>ハイ</t>
    </rPh>
    <rPh sb="35" eb="37">
      <t>スウジュウ</t>
    </rPh>
    <rPh sb="51" eb="53">
      <t>ヤカン</t>
    </rPh>
    <rPh sb="54" eb="55">
      <t>ミ</t>
    </rPh>
    <rPh sb="62" eb="64">
      <t>チュウイ</t>
    </rPh>
    <rPh sb="69" eb="70">
      <t>スス</t>
    </rPh>
    <rPh sb="72" eb="73">
      <t>クダ</t>
    </rPh>
    <phoneticPr fontId="1"/>
  </si>
  <si>
    <t>県道45号</t>
    <rPh sb="0" eb="2">
      <t>ケンドウ</t>
    </rPh>
    <rPh sb="4" eb="5">
      <t>ゴウ</t>
    </rPh>
    <phoneticPr fontId="1"/>
  </si>
  <si>
    <t>西宇和IC　S</t>
    <rPh sb="0" eb="3">
      <t>ニシウワ</t>
    </rPh>
    <phoneticPr fontId="1"/>
  </si>
  <si>
    <t>県道29号</t>
    <rPh sb="0" eb="2">
      <t>ケンドウ</t>
    </rPh>
    <rPh sb="4" eb="5">
      <t>ゴウ</t>
    </rPh>
    <phoneticPr fontId="1"/>
  </si>
  <si>
    <t>県道29号→国道441号</t>
    <rPh sb="0" eb="2">
      <t>ケンドウ</t>
    </rPh>
    <rPh sb="4" eb="5">
      <t>ゴウ</t>
    </rPh>
    <rPh sb="6" eb="8">
      <t>コクドウ</t>
    </rPh>
    <rPh sb="11" eb="12">
      <t>ゴウ</t>
    </rPh>
    <phoneticPr fontId="1"/>
  </si>
  <si>
    <t>荷刺交差点　S</t>
    <rPh sb="0" eb="1">
      <t>ニ</t>
    </rPh>
    <rPh sb="1" eb="2">
      <t>トゲ</t>
    </rPh>
    <rPh sb="2" eb="5">
      <t>コウサテン</t>
    </rPh>
    <phoneticPr fontId="1"/>
  </si>
  <si>
    <t>県道32号</t>
    <rPh sb="0" eb="2">
      <t>ケンドウ</t>
    </rPh>
    <rPh sb="4" eb="5">
      <t>ゴウ</t>
    </rPh>
    <phoneticPr fontId="1"/>
  </si>
  <si>
    <t>これより肘川沿いを進む快走路。</t>
    <rPh sb="4" eb="5">
      <t>ヒジ</t>
    </rPh>
    <rPh sb="5" eb="6">
      <t>カワ</t>
    </rPh>
    <rPh sb="6" eb="7">
      <t>ゾ</t>
    </rPh>
    <rPh sb="9" eb="10">
      <t>スス</t>
    </rPh>
    <rPh sb="11" eb="14">
      <t>カイソウロ</t>
    </rPh>
    <phoneticPr fontId="1"/>
  </si>
  <si>
    <t>これより四国カルスト大野原へ向けた登坂区間。
472キロあたりに惣川集落、自販機あり。その後はひたすら山間部の道を走ります。478キロ地点男水という水汲み場あり。</t>
    <rPh sb="32" eb="34">
      <t>ソウガワ</t>
    </rPh>
    <rPh sb="34" eb="36">
      <t>シュウラク</t>
    </rPh>
    <rPh sb="37" eb="40">
      <t>ジハンキ</t>
    </rPh>
    <rPh sb="45" eb="46">
      <t>アト</t>
    </rPh>
    <rPh sb="51" eb="54">
      <t>サンカンブ</t>
    </rPh>
    <rPh sb="55" eb="56">
      <t>ミチ</t>
    </rPh>
    <rPh sb="57" eb="58">
      <t>ハシ</t>
    </rPh>
    <rPh sb="67" eb="69">
      <t>チテン</t>
    </rPh>
    <rPh sb="69" eb="71">
      <t>オトコミズ</t>
    </rPh>
    <rPh sb="74" eb="76">
      <t>ミズク</t>
    </rPh>
    <rPh sb="77" eb="78">
      <t>バ</t>
    </rPh>
    <phoneticPr fontId="1"/>
  </si>
  <si>
    <t>県道32号→県道36号</t>
    <rPh sb="0" eb="2">
      <t>ケンドウ</t>
    </rPh>
    <rPh sb="4" eb="5">
      <t>ゴウ</t>
    </rPh>
    <rPh sb="6" eb="8">
      <t>ケンドウ</t>
    </rPh>
    <rPh sb="10" eb="11">
      <t>ゴウ</t>
    </rPh>
    <phoneticPr fontId="1"/>
  </si>
  <si>
    <t>県道36号</t>
    <rPh sb="0" eb="2">
      <t>ケンドウ</t>
    </rPh>
    <rPh sb="4" eb="5">
      <t>ゴウ</t>
    </rPh>
    <phoneticPr fontId="1"/>
  </si>
  <si>
    <t>しばらく進むと四国カルスト大野ヶ原。行列のできるチーズケーキ屋さんあります。</t>
    <rPh sb="4" eb="5">
      <t>スス</t>
    </rPh>
    <rPh sb="7" eb="9">
      <t>シコク</t>
    </rPh>
    <rPh sb="13" eb="17">
      <t>オオノガハラ</t>
    </rPh>
    <rPh sb="18" eb="20">
      <t>ギョウレツ</t>
    </rPh>
    <rPh sb="30" eb="31">
      <t>ヤ</t>
    </rPh>
    <phoneticPr fontId="1"/>
  </si>
  <si>
    <t>県道383号</t>
    <rPh sb="0" eb="2">
      <t>ケンドウ</t>
    </rPh>
    <rPh sb="5" eb="6">
      <t>ゴウ</t>
    </rPh>
    <phoneticPr fontId="1"/>
  </si>
  <si>
    <t>源氏ヶ駄馬まで2.3kmの看板が出ています。</t>
    <rPh sb="0" eb="2">
      <t>ゲンジ</t>
    </rPh>
    <rPh sb="3" eb="5">
      <t>ダバ</t>
    </rPh>
    <rPh sb="13" eb="15">
      <t>カンバン</t>
    </rPh>
    <rPh sb="16" eb="17">
      <t>デ</t>
    </rPh>
    <phoneticPr fontId="1"/>
  </si>
  <si>
    <t>高原道路</t>
    <rPh sb="0" eb="2">
      <t>コウゲン</t>
    </rPh>
    <rPh sb="2" eb="4">
      <t>ドウロ</t>
    </rPh>
    <phoneticPr fontId="1"/>
  </si>
  <si>
    <t>これより源氏ヶ駄馬への登坂。</t>
    <rPh sb="4" eb="6">
      <t>ゲンジ</t>
    </rPh>
    <rPh sb="7" eb="9">
      <t>ダバ</t>
    </rPh>
    <rPh sb="11" eb="13">
      <t>トウハン</t>
    </rPh>
    <phoneticPr fontId="1"/>
  </si>
  <si>
    <t>PC14 源氏ヶ駄馬</t>
    <phoneticPr fontId="1"/>
  </si>
  <si>
    <t>源氏ヶ駄馬看板をバックに自転車の写真を撮ること。</t>
    <phoneticPr fontId="1"/>
  </si>
  <si>
    <t>この先カルストらしい高原の道を走って地芳峠へ。</t>
    <rPh sb="2" eb="3">
      <t>サキ</t>
    </rPh>
    <rPh sb="10" eb="12">
      <t>コウゲン</t>
    </rPh>
    <rPh sb="13" eb="14">
      <t>ミチ</t>
    </rPh>
    <rPh sb="15" eb="16">
      <t>ハシ</t>
    </rPh>
    <rPh sb="18" eb="19">
      <t>チ</t>
    </rPh>
    <rPh sb="19" eb="20">
      <t>ヨシ</t>
    </rPh>
    <rPh sb="20" eb="21">
      <t>トウゲ</t>
    </rPh>
    <phoneticPr fontId="1"/>
  </si>
  <si>
    <t>ここから姫鶴平、天狗高原方面へ。やや上りはキツイですが
カルストらしい広大な景色が広がります。</t>
    <rPh sb="4" eb="5">
      <t>ヒメ</t>
    </rPh>
    <rPh sb="5" eb="6">
      <t>ツル</t>
    </rPh>
    <rPh sb="6" eb="7">
      <t>タイラ</t>
    </rPh>
    <rPh sb="8" eb="14">
      <t>テングコウゲンホウメン</t>
    </rPh>
    <rPh sb="18" eb="19">
      <t>ノボ</t>
    </rPh>
    <rPh sb="35" eb="37">
      <t>コウダイ</t>
    </rPh>
    <rPh sb="38" eb="40">
      <t>ケシキ</t>
    </rPh>
    <rPh sb="41" eb="42">
      <t>ヒロ</t>
    </rPh>
    <phoneticPr fontId="1"/>
  </si>
  <si>
    <t>PC15 天狗高原</t>
    <rPh sb="5" eb="9">
      <t>テングコウゲン</t>
    </rPh>
    <phoneticPr fontId="1"/>
  </si>
  <si>
    <t>県道303号</t>
    <rPh sb="0" eb="2">
      <t>ケンドウ</t>
    </rPh>
    <rPh sb="5" eb="6">
      <t>ゴウ</t>
    </rPh>
    <phoneticPr fontId="1"/>
  </si>
  <si>
    <t>天狗高原看板をバックに自転車の写真を撮ること。この先一気に下ります。</t>
    <rPh sb="25" eb="26">
      <t>サキ</t>
    </rPh>
    <rPh sb="26" eb="28">
      <t>イッキ</t>
    </rPh>
    <rPh sb="29" eb="30">
      <t>クダ</t>
    </rPh>
    <phoneticPr fontId="1"/>
  </si>
  <si>
    <t>県道440号</t>
    <rPh sb="0" eb="2">
      <t>ケンドウ</t>
    </rPh>
    <rPh sb="5" eb="6">
      <t>ゴウ</t>
    </rPh>
    <phoneticPr fontId="1"/>
  </si>
  <si>
    <t>県道52号</t>
    <rPh sb="0" eb="2">
      <t>ケンドウ</t>
    </rPh>
    <rPh sb="4" eb="5">
      <t>ゴウ</t>
    </rPh>
    <phoneticPr fontId="1"/>
  </si>
  <si>
    <t>これより小田深山渓谷。渓谷沿いの涼しい道。斜度はありません。</t>
    <rPh sb="4" eb="6">
      <t>オダ</t>
    </rPh>
    <rPh sb="6" eb="8">
      <t>フカヤマ</t>
    </rPh>
    <rPh sb="8" eb="10">
      <t>ケイコク</t>
    </rPh>
    <rPh sb="11" eb="14">
      <t>ケイコクゾ</t>
    </rPh>
    <rPh sb="16" eb="17">
      <t>スズ</t>
    </rPh>
    <rPh sb="19" eb="20">
      <t>ミチ</t>
    </rPh>
    <rPh sb="21" eb="23">
      <t>シャド</t>
    </rPh>
    <phoneticPr fontId="1"/>
  </si>
  <si>
    <t>ここからもあまり斜度がありません。</t>
    <rPh sb="8" eb="10">
      <t>シャド</t>
    </rPh>
    <phoneticPr fontId="1"/>
  </si>
  <si>
    <t>PC16　獅子越峠</t>
    <phoneticPr fontId="1"/>
  </si>
  <si>
    <t>獅子越峠看板をバックに自転車の写真を撮ること。この先一気に下ります。</t>
    <rPh sb="25" eb="26">
      <t>サキ</t>
    </rPh>
    <rPh sb="26" eb="28">
      <t>イッキ</t>
    </rPh>
    <rPh sb="29" eb="30">
      <t>クダ</t>
    </rPh>
    <phoneticPr fontId="1"/>
  </si>
  <si>
    <t>国道380号</t>
    <rPh sb="0" eb="2">
      <t>コクドウ</t>
    </rPh>
    <rPh sb="5" eb="6">
      <t>ゴウ</t>
    </rPh>
    <phoneticPr fontId="1"/>
  </si>
  <si>
    <t>ここから緩い登り。途中道が細くなるので注意。</t>
    <rPh sb="4" eb="5">
      <t>ユル</t>
    </rPh>
    <rPh sb="6" eb="7">
      <t>ノボ</t>
    </rPh>
    <rPh sb="9" eb="11">
      <t>トチュウ</t>
    </rPh>
    <rPh sb="11" eb="12">
      <t>ミチ</t>
    </rPh>
    <rPh sb="13" eb="14">
      <t>ホソ</t>
    </rPh>
    <rPh sb="19" eb="21">
      <t>チュウイ</t>
    </rPh>
    <phoneticPr fontId="1"/>
  </si>
  <si>
    <t>PC17　真弓トンネル</t>
    <rPh sb="5" eb="7">
      <t>マユミ</t>
    </rPh>
    <phoneticPr fontId="1"/>
  </si>
  <si>
    <t>国道440号</t>
    <rPh sb="0" eb="2">
      <t>コクドウ</t>
    </rPh>
    <rPh sb="5" eb="6">
      <t>ゴウ</t>
    </rPh>
    <phoneticPr fontId="1"/>
  </si>
  <si>
    <t>久万高原・松山方面へ。584キロ地点三坂峠。</t>
    <rPh sb="0" eb="4">
      <t>クマコウゲン</t>
    </rPh>
    <rPh sb="5" eb="7">
      <t>マツヤマ</t>
    </rPh>
    <rPh sb="7" eb="9">
      <t>ホウメン</t>
    </rPh>
    <rPh sb="16" eb="18">
      <t>チテン</t>
    </rPh>
    <rPh sb="18" eb="20">
      <t>ミサカ</t>
    </rPh>
    <rPh sb="20" eb="21">
      <t>トウゲ</t>
    </rPh>
    <phoneticPr fontId="1"/>
  </si>
  <si>
    <t>下りの途中にあるので見落とし注意。直進すると相当大回りになります。</t>
    <rPh sb="0" eb="1">
      <t>クダ</t>
    </rPh>
    <rPh sb="3" eb="5">
      <t>トチュウ</t>
    </rPh>
    <rPh sb="10" eb="12">
      <t>ミオ</t>
    </rPh>
    <rPh sb="14" eb="16">
      <t>チュウイ</t>
    </rPh>
    <rPh sb="17" eb="19">
      <t>チョクシン</t>
    </rPh>
    <rPh sb="22" eb="24">
      <t>ソウトウ</t>
    </rPh>
    <rPh sb="24" eb="26">
      <t>オオマワ</t>
    </rPh>
    <phoneticPr fontId="1"/>
  </si>
  <si>
    <t>県道194号</t>
    <rPh sb="0" eb="2">
      <t>ケンドウ</t>
    </rPh>
    <rPh sb="5" eb="6">
      <t>ゴウ</t>
    </rPh>
    <phoneticPr fontId="1"/>
  </si>
  <si>
    <t>古市橋東交差点　S</t>
    <rPh sb="0" eb="3">
      <t>フルイチバシ</t>
    </rPh>
    <rPh sb="3" eb="4">
      <t>ヒガシ</t>
    </rPh>
    <rPh sb="4" eb="7">
      <t>コウサテン</t>
    </rPh>
    <phoneticPr fontId="1"/>
  </si>
  <si>
    <t>県道207号→県道40号</t>
    <rPh sb="0" eb="2">
      <t>ケンドウ</t>
    </rPh>
    <rPh sb="5" eb="6">
      <t>ゴウ</t>
    </rPh>
    <rPh sb="7" eb="9">
      <t>ケンドウ</t>
    </rPh>
    <rPh sb="11" eb="12">
      <t>ゴウ</t>
    </rPh>
    <phoneticPr fontId="1"/>
  </si>
  <si>
    <t>鷹子駅北交差点　S</t>
    <rPh sb="0" eb="1">
      <t>タカ</t>
    </rPh>
    <rPh sb="1" eb="2">
      <t>コ</t>
    </rPh>
    <rPh sb="2" eb="3">
      <t>エキ</t>
    </rPh>
    <rPh sb="3" eb="4">
      <t>キタ</t>
    </rPh>
    <rPh sb="4" eb="7">
      <t>コウサテン</t>
    </rPh>
    <phoneticPr fontId="1"/>
  </si>
  <si>
    <t>県道40号</t>
    <rPh sb="0" eb="2">
      <t>ケンドウ</t>
    </rPh>
    <rPh sb="4" eb="5">
      <t>ゴウ</t>
    </rPh>
    <phoneticPr fontId="1"/>
  </si>
  <si>
    <t>このあたりから交通量が増えるので注意。</t>
    <rPh sb="7" eb="10">
      <t>コウツウリョウ</t>
    </rPh>
    <rPh sb="11" eb="12">
      <t>フ</t>
    </rPh>
    <rPh sb="16" eb="18">
      <t>チュウイ</t>
    </rPh>
    <phoneticPr fontId="1"/>
  </si>
  <si>
    <t>PC18　坊っちゃんカラクリ時計</t>
    <phoneticPr fontId="1"/>
  </si>
  <si>
    <t>坊ちゃんのからくり時計をバックに自転車の写真を撮ること。ゴール時刻の証明は写真のプロパティのスクリーンショットとします。</t>
    <phoneticPr fontId="1"/>
  </si>
  <si>
    <t>PC5　風の里公園</t>
    <phoneticPr fontId="1"/>
  </si>
  <si>
    <t>津賀発電所のあらまし　看板をバックに自転車の写真を撮ること。この先もよさく風情の道が続きます。</t>
    <rPh sb="32" eb="33">
      <t>サキ</t>
    </rPh>
    <rPh sb="37" eb="39">
      <t>フゼイ</t>
    </rPh>
    <rPh sb="40" eb="41">
      <t>ミチ</t>
    </rPh>
    <rPh sb="42" eb="43">
      <t>ツヅ</t>
    </rPh>
    <phoneticPr fontId="1"/>
  </si>
  <si>
    <t>真弓トンネルをバックに自転車の写真を撮ること。</t>
    <phoneticPr fontId="1"/>
  </si>
  <si>
    <t>SR600 Karst　キューシート</t>
    <phoneticPr fontId="1"/>
  </si>
  <si>
    <t>これより坂本ダムへ向けて緩い上り。坂本ダム以降はくだり基調。</t>
    <rPh sb="4" eb="6">
      <t>サカモト</t>
    </rPh>
    <rPh sb="9" eb="10">
      <t>ム</t>
    </rPh>
    <rPh sb="12" eb="13">
      <t>ユル</t>
    </rPh>
    <rPh sb="14" eb="15">
      <t>ノボ</t>
    </rPh>
    <rPh sb="17" eb="19">
      <t>サカモト</t>
    </rPh>
    <rPh sb="21" eb="23">
      <t>イコウ</t>
    </rPh>
    <rPh sb="27" eb="29">
      <t>キチョウ</t>
    </rPh>
    <phoneticPr fontId="1"/>
  </si>
  <si>
    <t>橋を渡る</t>
    <rPh sb="0" eb="1">
      <t>ハシ</t>
    </rPh>
    <rPh sb="2" eb="3">
      <t>ワタ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</si>
</sst>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7" x14ac:knownFonts="1">
    <font>
      <sz val="11"/>
      <name val="ＭＳ Ｐゴシック"/>
      <family val="3"/>
      <charset val="128"/>
    </font>
    <font>
      <sz val="6"/>
      <name val="ＭＳ Ｐゴシック"/>
      <family val="3"/>
      <charset val="128"/>
    </font>
    <font>
      <sz val="9"/>
      <color theme="1"/>
      <name val="ＭＳ Ｐゴシック"/>
      <family val="3"/>
      <charset val="128"/>
      <scheme val="major"/>
    </font>
    <font>
      <b/>
      <sz val="9"/>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ajor"/>
    </font>
    <font>
      <b/>
      <sz val="10"/>
      <color rgb="FFFF0000"/>
      <name val="ＭＳ Ｐゴシック"/>
      <family val="3"/>
      <charset val="128"/>
      <scheme val="maj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s>
  <cellStyleXfs count="1">
    <xf numFmtId="0" fontId="0" fillId="0" borderId="0">
      <alignment vertical="center"/>
    </xf>
  </cellStyleXfs>
  <cellXfs count="32">
    <xf numFmtId="0" fontId="0" fillId="0" borderId="0" xfId="0">
      <alignment vertical="center"/>
    </xf>
    <xf numFmtId="0" fontId="4" fillId="0" borderId="0" xfId="0" applyFont="1">
      <alignment vertical="center"/>
    </xf>
    <xf numFmtId="14" fontId="4" fillId="0" borderId="0" xfId="0" applyNumberFormat="1" applyFont="1">
      <alignment vertical="center"/>
    </xf>
    <xf numFmtId="0" fontId="5" fillId="0" borderId="1" xfId="0" applyFont="1" applyBorder="1" applyAlignment="1">
      <alignment vertical="center" wrapText="1"/>
    </xf>
    <xf numFmtId="176" fontId="5" fillId="0" borderId="1" xfId="0" applyNumberFormat="1" applyFont="1" applyBorder="1" applyAlignment="1">
      <alignment horizontal="left" vertical="center"/>
    </xf>
    <xf numFmtId="0" fontId="5" fillId="0" borderId="1" xfId="0" applyFont="1" applyBorder="1">
      <alignment vertical="center"/>
    </xf>
    <xf numFmtId="176" fontId="5" fillId="0" borderId="1" xfId="0" applyNumberFormat="1" applyFont="1" applyBorder="1" applyAlignment="1">
      <alignment horizontal="right" vertical="center"/>
    </xf>
    <xf numFmtId="0" fontId="2" fillId="0" borderId="1" xfId="0" applyFont="1" applyBorder="1">
      <alignment vertical="center"/>
    </xf>
    <xf numFmtId="0" fontId="5" fillId="0" borderId="3" xfId="0" applyFont="1" applyBorder="1">
      <alignment vertical="center"/>
    </xf>
    <xf numFmtId="0" fontId="5" fillId="0" borderId="0" xfId="0" applyFont="1">
      <alignment vertical="center"/>
    </xf>
    <xf numFmtId="176" fontId="5" fillId="0" borderId="0" xfId="0" applyNumberFormat="1" applyFont="1" applyAlignment="1">
      <alignment horizontal="left" vertical="center"/>
    </xf>
    <xf numFmtId="176" fontId="5" fillId="0" borderId="0" xfId="0" applyNumberFormat="1" applyFont="1" applyAlignment="1">
      <alignment horizontal="right" vertical="center"/>
    </xf>
    <xf numFmtId="0" fontId="5" fillId="0" borderId="4" xfId="0" applyFont="1" applyBorder="1">
      <alignment vertical="center"/>
    </xf>
    <xf numFmtId="0" fontId="5" fillId="0" borderId="5" xfId="0" applyFont="1" applyBorder="1">
      <alignment vertical="center"/>
    </xf>
    <xf numFmtId="176" fontId="5" fillId="0" borderId="5" xfId="0" applyNumberFormat="1" applyFont="1" applyBorder="1" applyAlignment="1">
      <alignment horizontal="left" vertical="center"/>
    </xf>
    <xf numFmtId="176" fontId="5" fillId="0" borderId="5" xfId="0" applyNumberFormat="1" applyFont="1" applyBorder="1" applyAlignment="1">
      <alignment horizontal="right" vertical="center"/>
    </xf>
    <xf numFmtId="0" fontId="3" fillId="0" borderId="5" xfId="0" applyFont="1" applyBorder="1">
      <alignment vertical="center"/>
    </xf>
    <xf numFmtId="0" fontId="3" fillId="0" borderId="6" xfId="0" applyFont="1" applyBorder="1">
      <alignment vertical="center"/>
    </xf>
    <xf numFmtId="0" fontId="3" fillId="0" borderId="1" xfId="0" applyFont="1" applyBorder="1">
      <alignment vertical="center"/>
    </xf>
    <xf numFmtId="0" fontId="4" fillId="0" borderId="2" xfId="0" applyFont="1" applyBorder="1">
      <alignment vertical="center"/>
    </xf>
    <xf numFmtId="0" fontId="4" fillId="0" borderId="2" xfId="0" applyFont="1" applyBorder="1" applyAlignment="1">
      <alignment vertical="center" wrapText="1"/>
    </xf>
    <xf numFmtId="0" fontId="4" fillId="0" borderId="0" xfId="0" applyFont="1" applyAlignment="1">
      <alignment horizontal="right" vertical="center"/>
    </xf>
    <xf numFmtId="0" fontId="4" fillId="0" borderId="7" xfId="0" applyFont="1" applyBorder="1" applyAlignment="1">
      <alignment vertical="center" wrapText="1"/>
    </xf>
    <xf numFmtId="0" fontId="5" fillId="2" borderId="3" xfId="0" applyFont="1" applyFill="1" applyBorder="1">
      <alignment vertical="center"/>
    </xf>
    <xf numFmtId="0" fontId="5" fillId="2" borderId="1" xfId="0" applyFont="1" applyFill="1" applyBorder="1" applyAlignment="1">
      <alignment vertical="center" wrapText="1"/>
    </xf>
    <xf numFmtId="0" fontId="5" fillId="2" borderId="1" xfId="0" applyFont="1" applyFill="1" applyBorder="1">
      <alignment vertical="center"/>
    </xf>
    <xf numFmtId="176" fontId="5" fillId="2" borderId="1" xfId="0" applyNumberFormat="1" applyFont="1" applyFill="1" applyBorder="1" applyAlignment="1">
      <alignment horizontal="left" vertical="center"/>
    </xf>
    <xf numFmtId="176" fontId="5" fillId="2" borderId="1" xfId="0" applyNumberFormat="1" applyFont="1" applyFill="1" applyBorder="1" applyAlignment="1">
      <alignment horizontal="right" vertical="center"/>
    </xf>
    <xf numFmtId="0" fontId="3" fillId="2" borderId="1" xfId="0" applyFont="1" applyFill="1" applyBorder="1">
      <alignment vertical="center"/>
    </xf>
    <xf numFmtId="0" fontId="4" fillId="2" borderId="2" xfId="0" applyFont="1" applyFill="1" applyBorder="1" applyAlignment="1">
      <alignment vertical="center" wrapText="1"/>
    </xf>
    <xf numFmtId="0" fontId="2" fillId="2" borderId="1" xfId="0" applyFont="1" applyFill="1" applyBorder="1">
      <alignment vertical="center"/>
    </xf>
    <xf numFmtId="0" fontId="4" fillId="2" borderId="2"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C0D1E-372E-41CB-B4B7-255FAE128EC8}">
  <sheetPr>
    <pageSetUpPr fitToPage="1"/>
  </sheetPr>
  <dimension ref="A1:I107"/>
  <sheetViews>
    <sheetView tabSelected="1" topLeftCell="A76" zoomScaleNormal="100" zoomScaleSheetLayoutView="100" workbookViewId="0">
      <selection activeCell="A86" sqref="A86"/>
    </sheetView>
  </sheetViews>
  <sheetFormatPr defaultColWidth="7.81640625" defaultRowHeight="14" x14ac:dyDescent="0.2"/>
  <cols>
    <col min="1" max="1" width="8.36328125" style="9" customWidth="1"/>
    <col min="2" max="2" width="39.6328125" style="9" customWidth="1"/>
    <col min="3" max="3" width="18.1796875" style="9" customWidth="1"/>
    <col min="4" max="4" width="34.36328125" style="9" customWidth="1"/>
    <col min="5" max="5" width="8.1796875" style="10" customWidth="1"/>
    <col min="6" max="6" width="10.1796875" style="11" customWidth="1"/>
    <col min="7" max="7" width="0.36328125" style="1" customWidth="1"/>
    <col min="8" max="8" width="61.1796875" style="1" customWidth="1"/>
    <col min="9" max="16384" width="7.81640625" style="1"/>
  </cols>
  <sheetData>
    <row r="1" spans="1:8" x14ac:dyDescent="0.2">
      <c r="A1" s="9" t="s">
        <v>157</v>
      </c>
      <c r="H1" s="2">
        <f ca="1">TODAY()</f>
        <v>45052</v>
      </c>
    </row>
    <row r="2" spans="1:8" ht="14.5" thickBot="1" x14ac:dyDescent="0.25">
      <c r="H2" s="21"/>
    </row>
    <row r="3" spans="1:8" ht="21.75" customHeight="1" x14ac:dyDescent="0.2">
      <c r="A3" s="12"/>
      <c r="B3" s="13" t="s">
        <v>0</v>
      </c>
      <c r="C3" s="13" t="s">
        <v>5</v>
      </c>
      <c r="D3" s="13" t="s">
        <v>1</v>
      </c>
      <c r="E3" s="14" t="s">
        <v>2</v>
      </c>
      <c r="F3" s="15" t="s">
        <v>3</v>
      </c>
      <c r="G3" s="16"/>
      <c r="H3" s="17" t="s">
        <v>4</v>
      </c>
    </row>
    <row r="4" spans="1:8" ht="24" x14ac:dyDescent="0.2">
      <c r="A4" s="23">
        <v>1</v>
      </c>
      <c r="B4" s="24" t="s">
        <v>16</v>
      </c>
      <c r="C4" s="25" t="s">
        <v>6</v>
      </c>
      <c r="D4" s="25" t="s">
        <v>7</v>
      </c>
      <c r="E4" s="26">
        <v>0</v>
      </c>
      <c r="F4" s="27">
        <v>0</v>
      </c>
      <c r="G4" s="28"/>
      <c r="H4" s="29" t="s">
        <v>17</v>
      </c>
    </row>
    <row r="5" spans="1:8" x14ac:dyDescent="0.2">
      <c r="A5" s="8">
        <f>A4+1</f>
        <v>2</v>
      </c>
      <c r="B5" s="5" t="s">
        <v>11</v>
      </c>
      <c r="C5" s="5" t="s">
        <v>8</v>
      </c>
      <c r="D5" s="5" t="s">
        <v>18</v>
      </c>
      <c r="E5" s="4">
        <f t="shared" ref="E5:E66" si="0">F5-F4</f>
        <v>0.1</v>
      </c>
      <c r="F5" s="6">
        <v>0.1</v>
      </c>
      <c r="G5" s="7"/>
      <c r="H5" s="19"/>
    </row>
    <row r="6" spans="1:8" x14ac:dyDescent="0.2">
      <c r="A6" s="8">
        <f t="shared" ref="A6:A67" si="1">A5+1</f>
        <v>3</v>
      </c>
      <c r="B6" s="5" t="s">
        <v>19</v>
      </c>
      <c r="C6" s="5" t="s">
        <v>9</v>
      </c>
      <c r="D6" s="5" t="s">
        <v>18</v>
      </c>
      <c r="E6" s="4">
        <f t="shared" si="0"/>
        <v>0.1</v>
      </c>
      <c r="F6" s="6">
        <v>0.2</v>
      </c>
      <c r="G6" s="7"/>
      <c r="H6" s="19"/>
    </row>
    <row r="7" spans="1:8" x14ac:dyDescent="0.2">
      <c r="A7" s="8">
        <f t="shared" si="1"/>
        <v>4</v>
      </c>
      <c r="B7" s="5" t="s">
        <v>15</v>
      </c>
      <c r="C7" s="5" t="s">
        <v>8</v>
      </c>
      <c r="D7" s="5" t="s">
        <v>20</v>
      </c>
      <c r="E7" s="4">
        <f t="shared" si="0"/>
        <v>1</v>
      </c>
      <c r="F7" s="6">
        <v>1.2</v>
      </c>
      <c r="G7" s="7"/>
      <c r="H7" s="20" t="s">
        <v>21</v>
      </c>
    </row>
    <row r="8" spans="1:8" x14ac:dyDescent="0.2">
      <c r="A8" s="8">
        <f t="shared" si="1"/>
        <v>5</v>
      </c>
      <c r="B8" s="5" t="s">
        <v>22</v>
      </c>
      <c r="C8" s="5" t="s">
        <v>9</v>
      </c>
      <c r="D8" s="5" t="s">
        <v>23</v>
      </c>
      <c r="E8" s="4">
        <f t="shared" si="0"/>
        <v>3.7</v>
      </c>
      <c r="F8" s="6">
        <v>4.9000000000000004</v>
      </c>
      <c r="G8" s="7"/>
      <c r="H8" s="20"/>
    </row>
    <row r="9" spans="1:8" x14ac:dyDescent="0.2">
      <c r="A9" s="8">
        <f t="shared" si="1"/>
        <v>6</v>
      </c>
      <c r="B9" s="5" t="s">
        <v>24</v>
      </c>
      <c r="C9" s="5" t="s">
        <v>9</v>
      </c>
      <c r="D9" s="5" t="s">
        <v>25</v>
      </c>
      <c r="E9" s="4">
        <f t="shared" si="0"/>
        <v>11.1</v>
      </c>
      <c r="F9" s="6">
        <v>16</v>
      </c>
      <c r="G9" s="7"/>
      <c r="H9" s="20" t="s">
        <v>26</v>
      </c>
    </row>
    <row r="10" spans="1:8" x14ac:dyDescent="0.2">
      <c r="A10" s="8">
        <f t="shared" si="1"/>
        <v>7</v>
      </c>
      <c r="B10" s="5" t="s">
        <v>13</v>
      </c>
      <c r="C10" s="5" t="s">
        <v>8</v>
      </c>
      <c r="D10" s="5" t="s">
        <v>27</v>
      </c>
      <c r="E10" s="4">
        <f t="shared" si="0"/>
        <v>3.1000000000000014</v>
      </c>
      <c r="F10" s="6">
        <v>19.100000000000001</v>
      </c>
      <c r="G10" s="7"/>
      <c r="H10" s="19" t="s">
        <v>28</v>
      </c>
    </row>
    <row r="11" spans="1:8" x14ac:dyDescent="0.2">
      <c r="A11" s="23">
        <f t="shared" si="1"/>
        <v>8</v>
      </c>
      <c r="B11" s="24" t="s">
        <v>29</v>
      </c>
      <c r="C11" s="25" t="s">
        <v>6</v>
      </c>
      <c r="D11" s="25" t="s">
        <v>27</v>
      </c>
      <c r="E11" s="26">
        <f t="shared" si="0"/>
        <v>16.199999999999996</v>
      </c>
      <c r="F11" s="27">
        <v>35.299999999999997</v>
      </c>
      <c r="G11" s="30"/>
      <c r="H11" s="29" t="s">
        <v>30</v>
      </c>
    </row>
    <row r="12" spans="1:8" x14ac:dyDescent="0.2">
      <c r="A12" s="8">
        <f t="shared" si="1"/>
        <v>9</v>
      </c>
      <c r="B12" s="5" t="s">
        <v>31</v>
      </c>
      <c r="C12" s="5" t="s">
        <v>9</v>
      </c>
      <c r="D12" s="5" t="s">
        <v>32</v>
      </c>
      <c r="E12" s="4">
        <f t="shared" si="0"/>
        <v>5.9000000000000057</v>
      </c>
      <c r="F12" s="6">
        <v>41.2</v>
      </c>
      <c r="G12" s="7"/>
      <c r="H12" s="20"/>
    </row>
    <row r="13" spans="1:8" x14ac:dyDescent="0.2">
      <c r="A13" s="8">
        <f t="shared" si="1"/>
        <v>10</v>
      </c>
      <c r="B13" s="5" t="s">
        <v>33</v>
      </c>
      <c r="C13" s="5" t="s">
        <v>9</v>
      </c>
      <c r="D13" s="5" t="s">
        <v>34</v>
      </c>
      <c r="E13" s="4">
        <f t="shared" si="0"/>
        <v>11.199999999999996</v>
      </c>
      <c r="F13" s="6">
        <v>52.4</v>
      </c>
      <c r="G13" s="7"/>
      <c r="H13" s="20"/>
    </row>
    <row r="14" spans="1:8" x14ac:dyDescent="0.2">
      <c r="A14" s="8">
        <f t="shared" si="1"/>
        <v>11</v>
      </c>
      <c r="B14" s="5" t="s">
        <v>35</v>
      </c>
      <c r="C14" s="5" t="s">
        <v>9</v>
      </c>
      <c r="D14" s="5" t="s">
        <v>36</v>
      </c>
      <c r="E14" s="4">
        <f t="shared" si="0"/>
        <v>8.3999999999999986</v>
      </c>
      <c r="F14" s="6">
        <v>60.8</v>
      </c>
      <c r="G14" s="7"/>
      <c r="H14" s="19"/>
    </row>
    <row r="15" spans="1:8" x14ac:dyDescent="0.2">
      <c r="A15" s="8">
        <f t="shared" si="1"/>
        <v>12</v>
      </c>
      <c r="B15" s="5" t="s">
        <v>37</v>
      </c>
      <c r="C15" s="5" t="s">
        <v>9</v>
      </c>
      <c r="D15" s="5" t="s">
        <v>38</v>
      </c>
      <c r="E15" s="4">
        <f t="shared" si="0"/>
        <v>5</v>
      </c>
      <c r="F15" s="6">
        <v>65.8</v>
      </c>
      <c r="G15" s="7"/>
      <c r="H15" s="20"/>
    </row>
    <row r="16" spans="1:8" x14ac:dyDescent="0.2">
      <c r="A16" s="8">
        <f t="shared" si="1"/>
        <v>13</v>
      </c>
      <c r="B16" s="5" t="s">
        <v>39</v>
      </c>
      <c r="C16" s="5" t="s">
        <v>9</v>
      </c>
      <c r="D16" s="5" t="s">
        <v>48</v>
      </c>
      <c r="E16" s="4">
        <f t="shared" si="0"/>
        <v>8.9000000000000057</v>
      </c>
      <c r="F16" s="6">
        <v>74.7</v>
      </c>
      <c r="G16" s="7"/>
      <c r="H16" s="20"/>
    </row>
    <row r="17" spans="1:8" ht="24" x14ac:dyDescent="0.2">
      <c r="A17" s="8">
        <f t="shared" si="1"/>
        <v>14</v>
      </c>
      <c r="B17" s="5" t="s">
        <v>40</v>
      </c>
      <c r="C17" s="5" t="s">
        <v>9</v>
      </c>
      <c r="D17" s="5" t="s">
        <v>41</v>
      </c>
      <c r="E17" s="4">
        <f t="shared" si="0"/>
        <v>16.599999999999994</v>
      </c>
      <c r="F17" s="6">
        <v>91.3</v>
      </c>
      <c r="G17" s="7"/>
      <c r="H17" s="20" t="s">
        <v>42</v>
      </c>
    </row>
    <row r="18" spans="1:8" ht="24" x14ac:dyDescent="0.2">
      <c r="A18" s="8">
        <f t="shared" si="1"/>
        <v>15</v>
      </c>
      <c r="B18" s="3" t="s">
        <v>12</v>
      </c>
      <c r="C18" s="5" t="s">
        <v>8</v>
      </c>
      <c r="D18" s="5" t="s">
        <v>10</v>
      </c>
      <c r="E18" s="4">
        <f t="shared" si="0"/>
        <v>10.200000000000003</v>
      </c>
      <c r="F18" s="6">
        <v>101.5</v>
      </c>
      <c r="G18" s="7"/>
      <c r="H18" s="20" t="s">
        <v>44</v>
      </c>
    </row>
    <row r="19" spans="1:8" ht="24" x14ac:dyDescent="0.2">
      <c r="A19" s="23">
        <f t="shared" si="1"/>
        <v>16</v>
      </c>
      <c r="B19" s="24" t="s">
        <v>43</v>
      </c>
      <c r="C19" s="25" t="s">
        <v>45</v>
      </c>
      <c r="D19" s="25" t="s">
        <v>10</v>
      </c>
      <c r="E19" s="26">
        <f t="shared" si="0"/>
        <v>6.9000000000000057</v>
      </c>
      <c r="F19" s="27">
        <v>108.4</v>
      </c>
      <c r="G19" s="30"/>
      <c r="H19" s="29" t="s">
        <v>47</v>
      </c>
    </row>
    <row r="20" spans="1:8" x14ac:dyDescent="0.2">
      <c r="A20" s="8">
        <f t="shared" si="1"/>
        <v>17</v>
      </c>
      <c r="B20" s="3" t="s">
        <v>49</v>
      </c>
      <c r="C20" s="5" t="s">
        <v>9</v>
      </c>
      <c r="D20" s="5" t="s">
        <v>46</v>
      </c>
      <c r="E20" s="4">
        <f t="shared" si="0"/>
        <v>6.7999999999999972</v>
      </c>
      <c r="F20" s="6">
        <v>115.2</v>
      </c>
      <c r="G20" s="7"/>
      <c r="H20" s="20"/>
    </row>
    <row r="21" spans="1:8" x14ac:dyDescent="0.2">
      <c r="A21" s="8">
        <f t="shared" si="1"/>
        <v>18</v>
      </c>
      <c r="B21" s="5" t="s">
        <v>40</v>
      </c>
      <c r="C21" s="5" t="s">
        <v>8</v>
      </c>
      <c r="D21" s="3" t="s">
        <v>14</v>
      </c>
      <c r="E21" s="4">
        <f t="shared" si="0"/>
        <v>10.099999999999994</v>
      </c>
      <c r="F21" s="6">
        <v>125.3</v>
      </c>
      <c r="G21" s="7"/>
      <c r="H21" s="20"/>
    </row>
    <row r="22" spans="1:8" x14ac:dyDescent="0.2">
      <c r="A22" s="8">
        <f t="shared" si="1"/>
        <v>19</v>
      </c>
      <c r="B22" s="5" t="s">
        <v>50</v>
      </c>
      <c r="C22" s="5" t="s">
        <v>9</v>
      </c>
      <c r="D22" s="3" t="s">
        <v>14</v>
      </c>
      <c r="E22" s="4">
        <f t="shared" si="0"/>
        <v>1</v>
      </c>
      <c r="F22" s="6">
        <v>126.3</v>
      </c>
      <c r="G22" s="7"/>
      <c r="H22" s="20" t="s">
        <v>51</v>
      </c>
    </row>
    <row r="23" spans="1:8" ht="24" x14ac:dyDescent="0.2">
      <c r="A23" s="23">
        <f t="shared" si="1"/>
        <v>20</v>
      </c>
      <c r="B23" s="25" t="s">
        <v>52</v>
      </c>
      <c r="C23" s="25" t="s">
        <v>9</v>
      </c>
      <c r="D23" s="24" t="s">
        <v>53</v>
      </c>
      <c r="E23" s="26">
        <f t="shared" si="0"/>
        <v>17.600000000000009</v>
      </c>
      <c r="F23" s="27">
        <v>143.9</v>
      </c>
      <c r="G23" s="30"/>
      <c r="H23" s="29" t="s">
        <v>64</v>
      </c>
    </row>
    <row r="24" spans="1:8" x14ac:dyDescent="0.2">
      <c r="A24" s="8">
        <f t="shared" si="1"/>
        <v>21</v>
      </c>
      <c r="B24" s="3" t="s">
        <v>49</v>
      </c>
      <c r="C24" s="5" t="s">
        <v>9</v>
      </c>
      <c r="D24" s="5" t="s">
        <v>10</v>
      </c>
      <c r="E24" s="4">
        <f t="shared" si="0"/>
        <v>1.9000000000000057</v>
      </c>
      <c r="F24" s="6">
        <v>145.80000000000001</v>
      </c>
      <c r="G24" s="7"/>
      <c r="H24" s="22" t="s">
        <v>54</v>
      </c>
    </row>
    <row r="25" spans="1:8" ht="24" x14ac:dyDescent="0.2">
      <c r="A25" s="23">
        <f t="shared" si="1"/>
        <v>22</v>
      </c>
      <c r="B25" s="25" t="s">
        <v>154</v>
      </c>
      <c r="C25" s="25" t="s">
        <v>6</v>
      </c>
      <c r="D25" s="25" t="s">
        <v>10</v>
      </c>
      <c r="E25" s="26">
        <f t="shared" si="0"/>
        <v>7.3999999999999773</v>
      </c>
      <c r="F25" s="27">
        <v>153.19999999999999</v>
      </c>
      <c r="G25" s="30"/>
      <c r="H25" s="29" t="s">
        <v>55</v>
      </c>
    </row>
    <row r="26" spans="1:8" ht="36" x14ac:dyDescent="0.2">
      <c r="A26" s="8">
        <f t="shared" si="1"/>
        <v>23</v>
      </c>
      <c r="B26" s="5" t="s">
        <v>13</v>
      </c>
      <c r="C26" s="5" t="s">
        <v>8</v>
      </c>
      <c r="D26" s="5" t="s">
        <v>10</v>
      </c>
      <c r="E26" s="4">
        <f t="shared" si="0"/>
        <v>0.80000000000001137</v>
      </c>
      <c r="F26" s="6">
        <v>154</v>
      </c>
      <c r="G26" s="7"/>
      <c r="H26" s="20" t="s">
        <v>56</v>
      </c>
    </row>
    <row r="27" spans="1:8" x14ac:dyDescent="0.2">
      <c r="A27" s="8">
        <f t="shared" si="1"/>
        <v>24</v>
      </c>
      <c r="B27" s="5" t="s">
        <v>12</v>
      </c>
      <c r="C27" s="5" t="s">
        <v>8</v>
      </c>
      <c r="D27" s="5" t="s">
        <v>10</v>
      </c>
      <c r="E27" s="4">
        <f t="shared" si="0"/>
        <v>6.3000000000000114</v>
      </c>
      <c r="F27" s="6">
        <v>160.30000000000001</v>
      </c>
      <c r="G27" s="7"/>
      <c r="H27" s="20"/>
    </row>
    <row r="28" spans="1:8" x14ac:dyDescent="0.2">
      <c r="A28" s="8">
        <f t="shared" si="1"/>
        <v>25</v>
      </c>
      <c r="B28" s="3" t="s">
        <v>12</v>
      </c>
      <c r="C28" s="5" t="s">
        <v>8</v>
      </c>
      <c r="D28" s="5" t="s">
        <v>57</v>
      </c>
      <c r="E28" s="4">
        <f t="shared" si="0"/>
        <v>4.0999999999999943</v>
      </c>
      <c r="F28" s="6">
        <v>164.4</v>
      </c>
      <c r="G28" s="18"/>
      <c r="H28" s="20" t="s">
        <v>58</v>
      </c>
    </row>
    <row r="29" spans="1:8" x14ac:dyDescent="0.2">
      <c r="A29" s="8">
        <f t="shared" si="1"/>
        <v>26</v>
      </c>
      <c r="B29" s="5" t="s">
        <v>13</v>
      </c>
      <c r="C29" s="5" t="s">
        <v>8</v>
      </c>
      <c r="D29" s="5" t="s">
        <v>59</v>
      </c>
      <c r="E29" s="4">
        <f t="shared" si="0"/>
        <v>19.099999999999994</v>
      </c>
      <c r="F29" s="6">
        <v>183.5</v>
      </c>
      <c r="G29" s="7"/>
      <c r="H29" s="20" t="s">
        <v>61</v>
      </c>
    </row>
    <row r="30" spans="1:8" x14ac:dyDescent="0.2">
      <c r="A30" s="23">
        <f t="shared" si="1"/>
        <v>27</v>
      </c>
      <c r="B30" s="24" t="s">
        <v>60</v>
      </c>
      <c r="C30" s="25" t="s">
        <v>6</v>
      </c>
      <c r="D30" s="25" t="s">
        <v>59</v>
      </c>
      <c r="E30" s="26">
        <f t="shared" si="0"/>
        <v>0.19999999999998863</v>
      </c>
      <c r="F30" s="27">
        <v>183.7</v>
      </c>
      <c r="G30" s="30"/>
      <c r="H30" s="31" t="s">
        <v>62</v>
      </c>
    </row>
    <row r="31" spans="1:8" x14ac:dyDescent="0.2">
      <c r="A31" s="8">
        <f t="shared" si="1"/>
        <v>28</v>
      </c>
      <c r="B31" s="5" t="s">
        <v>63</v>
      </c>
      <c r="C31" s="5" t="s">
        <v>9</v>
      </c>
      <c r="D31" s="5" t="s">
        <v>59</v>
      </c>
      <c r="E31" s="4">
        <f t="shared" si="0"/>
        <v>0.5</v>
      </c>
      <c r="F31" s="6">
        <v>184.2</v>
      </c>
      <c r="G31" s="7"/>
      <c r="H31" s="20"/>
    </row>
    <row r="32" spans="1:8" x14ac:dyDescent="0.2">
      <c r="A32" s="8">
        <f t="shared" si="1"/>
        <v>29</v>
      </c>
      <c r="B32" s="5" t="s">
        <v>63</v>
      </c>
      <c r="C32" s="3" t="s">
        <v>9</v>
      </c>
      <c r="D32" s="5" t="s">
        <v>59</v>
      </c>
      <c r="E32" s="4">
        <f t="shared" si="0"/>
        <v>0.60000000000002274</v>
      </c>
      <c r="F32" s="6">
        <v>184.8</v>
      </c>
      <c r="G32" s="7"/>
      <c r="H32" s="20"/>
    </row>
    <row r="33" spans="1:8" x14ac:dyDescent="0.2">
      <c r="A33" s="8">
        <f t="shared" si="1"/>
        <v>30</v>
      </c>
      <c r="B33" s="3" t="s">
        <v>49</v>
      </c>
      <c r="C33" s="5" t="s">
        <v>9</v>
      </c>
      <c r="D33" s="5" t="s">
        <v>65</v>
      </c>
      <c r="E33" s="4">
        <f t="shared" si="0"/>
        <v>4.6999999999999886</v>
      </c>
      <c r="F33" s="6">
        <v>189.5</v>
      </c>
      <c r="G33" s="7"/>
      <c r="H33" s="19" t="s">
        <v>66</v>
      </c>
    </row>
    <row r="34" spans="1:8" x14ac:dyDescent="0.2">
      <c r="A34" s="8">
        <f t="shared" si="1"/>
        <v>31</v>
      </c>
      <c r="B34" s="3" t="s">
        <v>12</v>
      </c>
      <c r="C34" s="5" t="s">
        <v>8</v>
      </c>
      <c r="D34" s="5" t="s">
        <v>14</v>
      </c>
      <c r="E34" s="4">
        <f t="shared" si="0"/>
        <v>10.099999999999994</v>
      </c>
      <c r="F34" s="6">
        <v>199.6</v>
      </c>
      <c r="G34" s="7"/>
      <c r="H34" s="20" t="s">
        <v>67</v>
      </c>
    </row>
    <row r="35" spans="1:8" ht="24" x14ac:dyDescent="0.2">
      <c r="A35" s="23">
        <f t="shared" si="1"/>
        <v>32</v>
      </c>
      <c r="B35" s="24" t="s">
        <v>68</v>
      </c>
      <c r="C35" s="25" t="s">
        <v>6</v>
      </c>
      <c r="D35" s="25" t="s">
        <v>14</v>
      </c>
      <c r="E35" s="26">
        <f t="shared" si="0"/>
        <v>19.300000000000011</v>
      </c>
      <c r="F35" s="27">
        <v>218.9</v>
      </c>
      <c r="G35" s="30"/>
      <c r="H35" s="29" t="s">
        <v>155</v>
      </c>
    </row>
    <row r="36" spans="1:8" x14ac:dyDescent="0.2">
      <c r="A36" s="8">
        <f t="shared" si="1"/>
        <v>33</v>
      </c>
      <c r="B36" s="5" t="s">
        <v>13</v>
      </c>
      <c r="C36" s="5" t="s">
        <v>8</v>
      </c>
      <c r="D36" s="5" t="s">
        <v>69</v>
      </c>
      <c r="E36" s="4">
        <f t="shared" si="0"/>
        <v>9.9000000000000057</v>
      </c>
      <c r="F36" s="6">
        <v>228.8</v>
      </c>
      <c r="G36" s="7"/>
      <c r="H36" s="20" t="s">
        <v>70</v>
      </c>
    </row>
    <row r="37" spans="1:8" x14ac:dyDescent="0.2">
      <c r="A37" s="23">
        <f t="shared" si="1"/>
        <v>34</v>
      </c>
      <c r="B37" s="24" t="s">
        <v>72</v>
      </c>
      <c r="C37" s="25" t="s">
        <v>9</v>
      </c>
      <c r="D37" s="25" t="s">
        <v>71</v>
      </c>
      <c r="E37" s="26">
        <f t="shared" si="0"/>
        <v>26.699999999999989</v>
      </c>
      <c r="F37" s="27">
        <v>255.5</v>
      </c>
      <c r="G37" s="28"/>
      <c r="H37" s="29" t="s">
        <v>73</v>
      </c>
    </row>
    <row r="38" spans="1:8" x14ac:dyDescent="0.2">
      <c r="A38" s="8">
        <f t="shared" si="1"/>
        <v>35</v>
      </c>
      <c r="B38" s="5" t="s">
        <v>11</v>
      </c>
      <c r="C38" s="5" t="s">
        <v>8</v>
      </c>
      <c r="D38" s="5" t="s">
        <v>7</v>
      </c>
      <c r="E38" s="4">
        <f>F38-F37</f>
        <v>23.5</v>
      </c>
      <c r="F38" s="6">
        <v>279</v>
      </c>
      <c r="G38" s="18"/>
      <c r="H38" s="20"/>
    </row>
    <row r="39" spans="1:8" x14ac:dyDescent="0.2">
      <c r="A39" s="8">
        <f t="shared" si="1"/>
        <v>36</v>
      </c>
      <c r="B39" s="5" t="s">
        <v>12</v>
      </c>
      <c r="C39" s="5" t="s">
        <v>9</v>
      </c>
      <c r="D39" s="5" t="s">
        <v>74</v>
      </c>
      <c r="E39" s="4">
        <f>F39-F38</f>
        <v>0.89999999999997726</v>
      </c>
      <c r="F39" s="6">
        <v>279.89999999999998</v>
      </c>
      <c r="G39" s="7"/>
      <c r="H39" s="19"/>
    </row>
    <row r="40" spans="1:8" x14ac:dyDescent="0.2">
      <c r="A40" s="8">
        <f t="shared" si="1"/>
        <v>37</v>
      </c>
      <c r="B40" s="5" t="s">
        <v>75</v>
      </c>
      <c r="C40" s="5" t="s">
        <v>8</v>
      </c>
      <c r="D40" s="5" t="s">
        <v>77</v>
      </c>
      <c r="E40" s="4">
        <f t="shared" ref="E40:E43" si="2">F40-F39</f>
        <v>12.100000000000023</v>
      </c>
      <c r="F40" s="6">
        <v>292</v>
      </c>
      <c r="G40" s="7"/>
      <c r="H40" s="20" t="s">
        <v>76</v>
      </c>
    </row>
    <row r="41" spans="1:8" x14ac:dyDescent="0.2">
      <c r="A41" s="23">
        <f t="shared" si="1"/>
        <v>38</v>
      </c>
      <c r="B41" s="25" t="s">
        <v>78</v>
      </c>
      <c r="C41" s="25" t="s">
        <v>6</v>
      </c>
      <c r="D41" s="25" t="s">
        <v>77</v>
      </c>
      <c r="E41" s="26">
        <f t="shared" si="2"/>
        <v>0.10000000000002274</v>
      </c>
      <c r="F41" s="27">
        <v>292.10000000000002</v>
      </c>
      <c r="G41" s="30"/>
      <c r="H41" s="29" t="s">
        <v>79</v>
      </c>
    </row>
    <row r="42" spans="1:8" x14ac:dyDescent="0.2">
      <c r="A42" s="8">
        <f t="shared" si="1"/>
        <v>39</v>
      </c>
      <c r="B42" s="3" t="s">
        <v>80</v>
      </c>
      <c r="C42" s="5" t="s">
        <v>8</v>
      </c>
      <c r="D42" s="5" t="s">
        <v>81</v>
      </c>
      <c r="E42" s="4">
        <f t="shared" si="2"/>
        <v>1.7999999999999545</v>
      </c>
      <c r="F42" s="6">
        <v>293.89999999999998</v>
      </c>
      <c r="G42" s="7"/>
      <c r="H42" s="20"/>
    </row>
    <row r="43" spans="1:8" x14ac:dyDescent="0.2">
      <c r="A43" s="8">
        <f t="shared" si="1"/>
        <v>40</v>
      </c>
      <c r="B43" s="5" t="s">
        <v>82</v>
      </c>
      <c r="C43" s="5" t="s">
        <v>8</v>
      </c>
      <c r="D43" s="5" t="s">
        <v>83</v>
      </c>
      <c r="E43" s="4">
        <f t="shared" si="2"/>
        <v>12.5</v>
      </c>
      <c r="F43" s="6">
        <v>306.39999999999998</v>
      </c>
      <c r="G43" s="7"/>
      <c r="H43" s="20"/>
    </row>
    <row r="44" spans="1:8" x14ac:dyDescent="0.2">
      <c r="A44" s="8">
        <f t="shared" si="1"/>
        <v>41</v>
      </c>
      <c r="B44" s="3" t="s">
        <v>49</v>
      </c>
      <c r="C44" s="5" t="s">
        <v>9</v>
      </c>
      <c r="D44" s="5" t="s">
        <v>83</v>
      </c>
      <c r="E44" s="4">
        <f t="shared" si="0"/>
        <v>1</v>
      </c>
      <c r="F44" s="6">
        <v>307.39999999999998</v>
      </c>
      <c r="G44" s="7"/>
      <c r="H44" s="20"/>
    </row>
    <row r="45" spans="1:8" x14ac:dyDescent="0.2">
      <c r="A45" s="8">
        <f t="shared" si="1"/>
        <v>42</v>
      </c>
      <c r="B45" s="5" t="s">
        <v>84</v>
      </c>
      <c r="C45" s="5" t="s">
        <v>9</v>
      </c>
      <c r="D45" s="5" t="s">
        <v>85</v>
      </c>
      <c r="E45" s="4">
        <f t="shared" si="0"/>
        <v>3.6000000000000227</v>
      </c>
      <c r="F45" s="6">
        <v>311</v>
      </c>
      <c r="G45" s="18"/>
      <c r="H45" s="20" t="s">
        <v>158</v>
      </c>
    </row>
    <row r="46" spans="1:8" x14ac:dyDescent="0.2">
      <c r="A46" s="8">
        <f t="shared" si="1"/>
        <v>43</v>
      </c>
      <c r="B46" s="3" t="s">
        <v>49</v>
      </c>
      <c r="C46" s="5" t="s">
        <v>9</v>
      </c>
      <c r="D46" s="5" t="s">
        <v>86</v>
      </c>
      <c r="E46" s="4">
        <f t="shared" si="0"/>
        <v>17.699999999999989</v>
      </c>
      <c r="F46" s="6">
        <v>328.7</v>
      </c>
      <c r="G46" s="18"/>
      <c r="H46" s="20" t="s">
        <v>87</v>
      </c>
    </row>
    <row r="47" spans="1:8" ht="24" x14ac:dyDescent="0.2">
      <c r="A47" s="23">
        <f t="shared" si="1"/>
        <v>44</v>
      </c>
      <c r="B47" s="25" t="s">
        <v>88</v>
      </c>
      <c r="C47" s="25" t="s">
        <v>6</v>
      </c>
      <c r="D47" s="25" t="s">
        <v>86</v>
      </c>
      <c r="E47" s="26">
        <f t="shared" si="0"/>
        <v>9</v>
      </c>
      <c r="F47" s="27">
        <v>337.7</v>
      </c>
      <c r="G47" s="28"/>
      <c r="H47" s="29" t="s">
        <v>89</v>
      </c>
    </row>
    <row r="48" spans="1:8" x14ac:dyDescent="0.2">
      <c r="A48" s="8">
        <f t="shared" si="1"/>
        <v>45</v>
      </c>
      <c r="B48" s="5" t="s">
        <v>12</v>
      </c>
      <c r="C48" s="5" t="s">
        <v>8</v>
      </c>
      <c r="D48" s="3" t="s">
        <v>7</v>
      </c>
      <c r="E48" s="4">
        <f t="shared" si="0"/>
        <v>4.1000000000000227</v>
      </c>
      <c r="F48" s="6">
        <v>341.8</v>
      </c>
      <c r="G48" s="18"/>
      <c r="H48" s="20"/>
    </row>
    <row r="49" spans="1:8" x14ac:dyDescent="0.2">
      <c r="A49" s="8">
        <f t="shared" si="1"/>
        <v>46</v>
      </c>
      <c r="B49" s="5" t="s">
        <v>12</v>
      </c>
      <c r="C49" s="5" t="s">
        <v>9</v>
      </c>
      <c r="D49" s="3" t="s">
        <v>85</v>
      </c>
      <c r="E49" s="4">
        <f t="shared" si="0"/>
        <v>6</v>
      </c>
      <c r="F49" s="6">
        <v>347.8</v>
      </c>
      <c r="G49" s="18"/>
      <c r="H49" s="19" t="s">
        <v>90</v>
      </c>
    </row>
    <row r="50" spans="1:8" x14ac:dyDescent="0.2">
      <c r="A50" s="8">
        <f t="shared" si="1"/>
        <v>47</v>
      </c>
      <c r="B50" s="5" t="s">
        <v>19</v>
      </c>
      <c r="C50" s="5" t="s">
        <v>9</v>
      </c>
      <c r="D50" s="3" t="s">
        <v>81</v>
      </c>
      <c r="E50" s="4">
        <f t="shared" si="0"/>
        <v>17.099999999999966</v>
      </c>
      <c r="F50" s="6">
        <v>364.9</v>
      </c>
      <c r="G50" s="7"/>
      <c r="H50" s="20"/>
    </row>
    <row r="51" spans="1:8" x14ac:dyDescent="0.2">
      <c r="A51" s="8">
        <f t="shared" si="1"/>
        <v>48</v>
      </c>
      <c r="B51" s="5" t="s">
        <v>91</v>
      </c>
      <c r="C51" s="5" t="s">
        <v>8</v>
      </c>
      <c r="D51" s="3" t="s">
        <v>92</v>
      </c>
      <c r="E51" s="4">
        <f t="shared" si="0"/>
        <v>1.5</v>
      </c>
      <c r="F51" s="6">
        <v>366.4</v>
      </c>
      <c r="G51" s="7"/>
      <c r="H51" s="20"/>
    </row>
    <row r="52" spans="1:8" x14ac:dyDescent="0.2">
      <c r="A52" s="23">
        <f t="shared" si="1"/>
        <v>49</v>
      </c>
      <c r="B52" s="25" t="s">
        <v>93</v>
      </c>
      <c r="C52" s="25" t="s">
        <v>6</v>
      </c>
      <c r="D52" s="24" t="s">
        <v>92</v>
      </c>
      <c r="E52" s="26">
        <f t="shared" si="0"/>
        <v>5.6000000000000227</v>
      </c>
      <c r="F52" s="27">
        <v>372</v>
      </c>
      <c r="G52" s="30"/>
      <c r="H52" s="29" t="s">
        <v>94</v>
      </c>
    </row>
    <row r="53" spans="1:8" x14ac:dyDescent="0.2">
      <c r="A53" s="8">
        <f t="shared" si="1"/>
        <v>50</v>
      </c>
      <c r="B53" s="5" t="s">
        <v>13</v>
      </c>
      <c r="C53" s="3" t="s">
        <v>8</v>
      </c>
      <c r="D53" s="3" t="s">
        <v>92</v>
      </c>
      <c r="E53" s="4">
        <f t="shared" si="0"/>
        <v>3.3000000000000114</v>
      </c>
      <c r="F53" s="6">
        <v>375.3</v>
      </c>
      <c r="G53" s="7"/>
      <c r="H53" s="20" t="s">
        <v>95</v>
      </c>
    </row>
    <row r="54" spans="1:8" x14ac:dyDescent="0.2">
      <c r="A54" s="8">
        <f t="shared" si="1"/>
        <v>51</v>
      </c>
      <c r="B54" s="5" t="s">
        <v>12</v>
      </c>
      <c r="C54" s="5" t="s">
        <v>9</v>
      </c>
      <c r="D54" s="5" t="s">
        <v>77</v>
      </c>
      <c r="E54" s="4">
        <f t="shared" si="0"/>
        <v>8.1999999999999886</v>
      </c>
      <c r="F54" s="6">
        <v>383.5</v>
      </c>
      <c r="G54" s="7"/>
      <c r="H54" s="20"/>
    </row>
    <row r="55" spans="1:8" x14ac:dyDescent="0.2">
      <c r="A55" s="8">
        <f t="shared" si="1"/>
        <v>52</v>
      </c>
      <c r="B55" s="3" t="s">
        <v>63</v>
      </c>
      <c r="C55" s="5" t="s">
        <v>8</v>
      </c>
      <c r="D55" s="5" t="s">
        <v>77</v>
      </c>
      <c r="E55" s="4">
        <f t="shared" si="0"/>
        <v>0.69999999999998863</v>
      </c>
      <c r="F55" s="6">
        <v>384.2</v>
      </c>
      <c r="G55" s="7"/>
      <c r="H55" s="20"/>
    </row>
    <row r="56" spans="1:8" x14ac:dyDescent="0.2">
      <c r="A56" s="8">
        <f t="shared" si="1"/>
        <v>53</v>
      </c>
      <c r="B56" s="5" t="s">
        <v>13</v>
      </c>
      <c r="C56" s="5" t="s">
        <v>9</v>
      </c>
      <c r="D56" s="3" t="s">
        <v>7</v>
      </c>
      <c r="E56" s="4">
        <f t="shared" si="0"/>
        <v>4.1000000000000227</v>
      </c>
      <c r="F56" s="6">
        <v>388.3</v>
      </c>
      <c r="G56" s="7"/>
      <c r="H56" s="20" t="s">
        <v>98</v>
      </c>
    </row>
    <row r="57" spans="1:8" x14ac:dyDescent="0.2">
      <c r="A57" s="23">
        <f t="shared" si="1"/>
        <v>54</v>
      </c>
      <c r="B57" s="24" t="s">
        <v>96</v>
      </c>
      <c r="C57" s="25" t="s">
        <v>45</v>
      </c>
      <c r="D57" s="24" t="s">
        <v>7</v>
      </c>
      <c r="E57" s="26">
        <f t="shared" si="0"/>
        <v>1.1999999999999886</v>
      </c>
      <c r="F57" s="27">
        <v>389.5</v>
      </c>
      <c r="G57" s="30"/>
      <c r="H57" s="29" t="s">
        <v>97</v>
      </c>
    </row>
    <row r="58" spans="1:8" x14ac:dyDescent="0.2">
      <c r="A58" s="8">
        <f t="shared" si="1"/>
        <v>55</v>
      </c>
      <c r="B58" s="3" t="s">
        <v>63</v>
      </c>
      <c r="C58" s="5" t="s">
        <v>8</v>
      </c>
      <c r="D58" s="5" t="s">
        <v>77</v>
      </c>
      <c r="E58" s="4">
        <f t="shared" si="0"/>
        <v>0.60000000000002274</v>
      </c>
      <c r="F58" s="6">
        <v>390.1</v>
      </c>
      <c r="G58" s="18"/>
      <c r="H58" s="20"/>
    </row>
    <row r="59" spans="1:8" x14ac:dyDescent="0.2">
      <c r="A59" s="8">
        <f t="shared" si="1"/>
        <v>56</v>
      </c>
      <c r="B59" s="3" t="s">
        <v>12</v>
      </c>
      <c r="C59" s="5" t="s">
        <v>9</v>
      </c>
      <c r="D59" s="5" t="s">
        <v>92</v>
      </c>
      <c r="E59" s="4">
        <f t="shared" si="0"/>
        <v>5.2999999999999545</v>
      </c>
      <c r="F59" s="6">
        <v>395.4</v>
      </c>
      <c r="G59" s="7"/>
      <c r="H59" s="20"/>
    </row>
    <row r="60" spans="1:8" x14ac:dyDescent="0.2">
      <c r="A60" s="8">
        <f t="shared" si="1"/>
        <v>57</v>
      </c>
      <c r="B60" s="3" t="s">
        <v>99</v>
      </c>
      <c r="C60" s="5" t="s">
        <v>9</v>
      </c>
      <c r="D60" s="5" t="s">
        <v>101</v>
      </c>
      <c r="E60" s="4">
        <f t="shared" si="0"/>
        <v>12</v>
      </c>
      <c r="F60" s="6">
        <v>407.4</v>
      </c>
      <c r="G60" s="7"/>
      <c r="H60" s="20" t="s">
        <v>100</v>
      </c>
    </row>
    <row r="61" spans="1:8" x14ac:dyDescent="0.2">
      <c r="A61" s="8">
        <f t="shared" si="1"/>
        <v>58</v>
      </c>
      <c r="B61" s="3" t="s">
        <v>102</v>
      </c>
      <c r="C61" s="5" t="s">
        <v>9</v>
      </c>
      <c r="D61" s="5" t="s">
        <v>7</v>
      </c>
      <c r="E61" s="4">
        <f t="shared" si="0"/>
        <v>2.7000000000000455</v>
      </c>
      <c r="F61" s="6">
        <v>410.1</v>
      </c>
      <c r="G61" s="7"/>
      <c r="H61" s="20"/>
    </row>
    <row r="62" spans="1:8" x14ac:dyDescent="0.2">
      <c r="A62" s="8">
        <f t="shared" si="1"/>
        <v>59</v>
      </c>
      <c r="B62" s="3" t="s">
        <v>19</v>
      </c>
      <c r="C62" s="5" t="s">
        <v>8</v>
      </c>
      <c r="D62" s="5" t="s">
        <v>103</v>
      </c>
      <c r="E62" s="4">
        <f t="shared" si="0"/>
        <v>0.29999999999995453</v>
      </c>
      <c r="F62" s="6">
        <v>410.4</v>
      </c>
      <c r="G62" s="7"/>
      <c r="H62" s="20" t="s">
        <v>104</v>
      </c>
    </row>
    <row r="63" spans="1:8" x14ac:dyDescent="0.2">
      <c r="A63" s="8">
        <f t="shared" si="1"/>
        <v>60</v>
      </c>
      <c r="B63" s="3" t="s">
        <v>75</v>
      </c>
      <c r="C63" s="5" t="s">
        <v>9</v>
      </c>
      <c r="D63" s="5" t="s">
        <v>105</v>
      </c>
      <c r="E63" s="4">
        <f t="shared" si="0"/>
        <v>0.90000000000003411</v>
      </c>
      <c r="F63" s="6">
        <v>411.3</v>
      </c>
      <c r="G63" s="7"/>
      <c r="H63" s="20"/>
    </row>
    <row r="64" spans="1:8" x14ac:dyDescent="0.2">
      <c r="A64" s="8">
        <f t="shared" si="1"/>
        <v>61</v>
      </c>
      <c r="B64" s="3" t="s">
        <v>75</v>
      </c>
      <c r="C64" s="5" t="s">
        <v>8</v>
      </c>
      <c r="D64" s="5" t="s">
        <v>105</v>
      </c>
      <c r="E64" s="4">
        <f t="shared" si="0"/>
        <v>0.19999999999998863</v>
      </c>
      <c r="F64" s="6">
        <v>411.5</v>
      </c>
      <c r="G64" s="18"/>
      <c r="H64" s="20" t="s">
        <v>21</v>
      </c>
    </row>
    <row r="65" spans="1:9" x14ac:dyDescent="0.2">
      <c r="A65" s="8">
        <f t="shared" si="1"/>
        <v>62</v>
      </c>
      <c r="B65" s="3" t="s">
        <v>11</v>
      </c>
      <c r="C65" s="5" t="s">
        <v>9</v>
      </c>
      <c r="D65" s="5" t="s">
        <v>105</v>
      </c>
      <c r="E65" s="4">
        <f t="shared" si="0"/>
        <v>0.30000000000001137</v>
      </c>
      <c r="F65" s="6">
        <v>411.8</v>
      </c>
      <c r="G65" s="7"/>
      <c r="H65" s="19"/>
    </row>
    <row r="66" spans="1:9" x14ac:dyDescent="0.2">
      <c r="A66" s="8">
        <f t="shared" si="1"/>
        <v>63</v>
      </c>
      <c r="B66" s="5" t="s">
        <v>13</v>
      </c>
      <c r="C66" s="5" t="s">
        <v>8</v>
      </c>
      <c r="D66" s="5" t="s">
        <v>105</v>
      </c>
      <c r="E66" s="4">
        <f t="shared" si="0"/>
        <v>1.0999999999999659</v>
      </c>
      <c r="F66" s="6">
        <v>412.9</v>
      </c>
      <c r="G66" s="7"/>
      <c r="H66" s="20" t="s">
        <v>106</v>
      </c>
    </row>
    <row r="67" spans="1:9" x14ac:dyDescent="0.2">
      <c r="A67" s="8">
        <f t="shared" si="1"/>
        <v>64</v>
      </c>
      <c r="B67" s="5" t="s">
        <v>11</v>
      </c>
      <c r="C67" s="5" t="s">
        <v>8</v>
      </c>
      <c r="D67" s="5" t="s">
        <v>105</v>
      </c>
      <c r="E67" s="4">
        <f t="shared" ref="E67:E107" si="3">F67-F66</f>
        <v>0.80000000000001137</v>
      </c>
      <c r="F67" s="6">
        <v>413.7</v>
      </c>
      <c r="G67" s="7"/>
      <c r="H67" s="20" t="s">
        <v>107</v>
      </c>
    </row>
    <row r="68" spans="1:9" x14ac:dyDescent="0.2">
      <c r="A68" s="8">
        <f t="shared" ref="A68:A107" si="4">A67+1</f>
        <v>65</v>
      </c>
      <c r="B68" s="3" t="s">
        <v>12</v>
      </c>
      <c r="C68" s="5" t="s">
        <v>9</v>
      </c>
      <c r="D68" s="5" t="s">
        <v>81</v>
      </c>
      <c r="E68" s="4">
        <f t="shared" si="3"/>
        <v>4.5</v>
      </c>
      <c r="F68" s="6">
        <v>418.2</v>
      </c>
      <c r="G68" s="7"/>
      <c r="H68" s="20" t="s">
        <v>108</v>
      </c>
    </row>
    <row r="69" spans="1:9" ht="24" x14ac:dyDescent="0.2">
      <c r="A69" s="8">
        <f t="shared" si="4"/>
        <v>66</v>
      </c>
      <c r="B69" s="5" t="s">
        <v>13</v>
      </c>
      <c r="C69" s="5" t="s">
        <v>8</v>
      </c>
      <c r="D69" s="5" t="s">
        <v>7</v>
      </c>
      <c r="E69" s="4">
        <f t="shared" si="3"/>
        <v>5.6000000000000227</v>
      </c>
      <c r="F69" s="6">
        <v>423.8</v>
      </c>
      <c r="G69" s="7"/>
      <c r="H69" s="20" t="s">
        <v>109</v>
      </c>
    </row>
    <row r="70" spans="1:9" ht="36" x14ac:dyDescent="0.2">
      <c r="A70" s="23">
        <f t="shared" si="4"/>
        <v>67</v>
      </c>
      <c r="B70" s="24" t="s">
        <v>110</v>
      </c>
      <c r="C70" s="25" t="s">
        <v>6</v>
      </c>
      <c r="D70" s="25" t="s">
        <v>7</v>
      </c>
      <c r="E70" s="26">
        <f t="shared" si="3"/>
        <v>5.3000000000000114</v>
      </c>
      <c r="F70" s="27">
        <v>429.1</v>
      </c>
      <c r="G70" s="30"/>
      <c r="H70" s="29" t="s">
        <v>111</v>
      </c>
    </row>
    <row r="71" spans="1:9" x14ac:dyDescent="0.2">
      <c r="A71" s="8">
        <f t="shared" si="4"/>
        <v>68</v>
      </c>
      <c r="B71" s="5" t="s">
        <v>12</v>
      </c>
      <c r="C71" s="5" t="s">
        <v>8</v>
      </c>
      <c r="D71" s="5" t="s">
        <v>112</v>
      </c>
      <c r="E71" s="4">
        <f t="shared" si="3"/>
        <v>3.8999999999999773</v>
      </c>
      <c r="F71" s="6">
        <v>433</v>
      </c>
      <c r="G71" s="7"/>
      <c r="H71" s="19"/>
    </row>
    <row r="72" spans="1:9" x14ac:dyDescent="0.2">
      <c r="A72" s="8">
        <f t="shared" si="4"/>
        <v>69</v>
      </c>
      <c r="B72" s="3" t="s">
        <v>113</v>
      </c>
      <c r="C72" s="5" t="s">
        <v>8</v>
      </c>
      <c r="D72" s="5" t="s">
        <v>115</v>
      </c>
      <c r="E72" s="4">
        <f t="shared" si="3"/>
        <v>0.69999999999998863</v>
      </c>
      <c r="F72" s="6">
        <v>433.7</v>
      </c>
      <c r="G72" s="7"/>
      <c r="H72" s="20" t="s">
        <v>118</v>
      </c>
    </row>
    <row r="73" spans="1:9" x14ac:dyDescent="0.2">
      <c r="A73" s="8">
        <f t="shared" si="4"/>
        <v>70</v>
      </c>
      <c r="B73" s="3" t="s">
        <v>49</v>
      </c>
      <c r="C73" s="5" t="s">
        <v>9</v>
      </c>
      <c r="D73" s="5" t="s">
        <v>114</v>
      </c>
      <c r="E73" s="4">
        <f t="shared" si="3"/>
        <v>15.699999999999989</v>
      </c>
      <c r="F73" s="6">
        <v>449.4</v>
      </c>
      <c r="G73" s="7"/>
      <c r="H73" s="19"/>
    </row>
    <row r="74" spans="1:9" x14ac:dyDescent="0.2">
      <c r="A74" s="8">
        <f t="shared" si="4"/>
        <v>71</v>
      </c>
      <c r="B74" s="5" t="s">
        <v>116</v>
      </c>
      <c r="C74" s="5" t="s">
        <v>8</v>
      </c>
      <c r="D74" s="5" t="s">
        <v>114</v>
      </c>
      <c r="E74" s="4">
        <f t="shared" si="3"/>
        <v>0.90000000000003411</v>
      </c>
      <c r="F74" s="6">
        <v>450.3</v>
      </c>
      <c r="G74" s="7"/>
      <c r="H74" s="19"/>
    </row>
    <row r="75" spans="1:9" x14ac:dyDescent="0.2">
      <c r="A75" s="8">
        <f t="shared" si="4"/>
        <v>72</v>
      </c>
      <c r="B75" s="5" t="s">
        <v>13</v>
      </c>
      <c r="C75" s="5" t="s">
        <v>8</v>
      </c>
      <c r="D75" s="5" t="s">
        <v>7</v>
      </c>
      <c r="E75" s="4">
        <f t="shared" si="3"/>
        <v>6.5</v>
      </c>
      <c r="F75" s="6">
        <v>456.8</v>
      </c>
      <c r="G75" s="7"/>
      <c r="H75" s="19" t="s">
        <v>159</v>
      </c>
    </row>
    <row r="76" spans="1:9" x14ac:dyDescent="0.2">
      <c r="A76" s="8">
        <f t="shared" si="4"/>
        <v>73</v>
      </c>
      <c r="B76" s="5" t="s">
        <v>12</v>
      </c>
      <c r="C76" s="5" t="s">
        <v>8</v>
      </c>
      <c r="D76" s="5" t="s">
        <v>114</v>
      </c>
      <c r="E76" s="4">
        <f t="shared" si="3"/>
        <v>9.9999999999965894E-2</v>
      </c>
      <c r="F76" s="6">
        <v>456.9</v>
      </c>
      <c r="G76" s="7"/>
      <c r="H76" s="19"/>
    </row>
    <row r="77" spans="1:9" x14ac:dyDescent="0.2">
      <c r="A77" s="8">
        <f t="shared" si="4"/>
        <v>74</v>
      </c>
      <c r="B77" s="5" t="s">
        <v>12</v>
      </c>
      <c r="C77" s="5" t="s">
        <v>9</v>
      </c>
      <c r="D77" s="5" t="s">
        <v>57</v>
      </c>
      <c r="E77" s="4">
        <f t="shared" si="3"/>
        <v>1</v>
      </c>
      <c r="F77" s="6">
        <v>457.9</v>
      </c>
      <c r="G77" s="7"/>
      <c r="H77" s="19"/>
      <c r="I77" s="6">
        <v>457</v>
      </c>
    </row>
    <row r="78" spans="1:9" x14ac:dyDescent="0.2">
      <c r="A78" s="8">
        <f t="shared" si="4"/>
        <v>75</v>
      </c>
      <c r="B78" s="3" t="s">
        <v>49</v>
      </c>
      <c r="C78" s="5" t="s">
        <v>9</v>
      </c>
      <c r="D78" s="5" t="s">
        <v>117</v>
      </c>
      <c r="E78" s="4">
        <f t="shared" si="3"/>
        <v>0.60000000000002274</v>
      </c>
      <c r="F78" s="6">
        <v>458.5</v>
      </c>
      <c r="G78" s="7"/>
      <c r="H78" s="19"/>
      <c r="I78" s="6">
        <v>457.6</v>
      </c>
    </row>
    <row r="79" spans="1:9" x14ac:dyDescent="0.2">
      <c r="A79" s="8">
        <f t="shared" si="4"/>
        <v>76</v>
      </c>
      <c r="B79" s="3" t="s">
        <v>49</v>
      </c>
      <c r="C79" s="5" t="s">
        <v>9</v>
      </c>
      <c r="D79" s="5" t="s">
        <v>117</v>
      </c>
      <c r="E79" s="4">
        <f t="shared" si="3"/>
        <v>0.29999999999995453</v>
      </c>
      <c r="F79" s="6">
        <v>458.79999999999995</v>
      </c>
      <c r="G79" s="7"/>
      <c r="H79" s="19"/>
      <c r="I79" s="6">
        <v>457.9</v>
      </c>
    </row>
    <row r="80" spans="1:9" ht="36" x14ac:dyDescent="0.2">
      <c r="A80" s="8">
        <f t="shared" si="4"/>
        <v>77</v>
      </c>
      <c r="B80" s="3" t="s">
        <v>12</v>
      </c>
      <c r="C80" s="5" t="s">
        <v>8</v>
      </c>
      <c r="D80" s="5" t="s">
        <v>120</v>
      </c>
      <c r="E80" s="4">
        <f t="shared" si="3"/>
        <v>0.10000000000002274</v>
      </c>
      <c r="F80" s="6">
        <v>458.9</v>
      </c>
      <c r="G80" s="7"/>
      <c r="H80" s="20" t="s">
        <v>119</v>
      </c>
      <c r="I80" s="6">
        <v>458</v>
      </c>
    </row>
    <row r="81" spans="1:9" ht="24" x14ac:dyDescent="0.2">
      <c r="A81" s="8">
        <f t="shared" si="4"/>
        <v>78</v>
      </c>
      <c r="B81" s="5" t="s">
        <v>12</v>
      </c>
      <c r="C81" s="5" t="s">
        <v>9</v>
      </c>
      <c r="D81" s="5" t="s">
        <v>121</v>
      </c>
      <c r="E81" s="4">
        <f t="shared" si="3"/>
        <v>29.5</v>
      </c>
      <c r="F81" s="6">
        <v>488.4</v>
      </c>
      <c r="G81" s="7"/>
      <c r="H81" s="20" t="s">
        <v>122</v>
      </c>
      <c r="I81" s="6">
        <v>487.5</v>
      </c>
    </row>
    <row r="82" spans="1:9" x14ac:dyDescent="0.2">
      <c r="A82" s="8">
        <f t="shared" si="4"/>
        <v>79</v>
      </c>
      <c r="B82" s="5" t="s">
        <v>13</v>
      </c>
      <c r="C82" s="5" t="s">
        <v>8</v>
      </c>
      <c r="D82" s="5" t="s">
        <v>123</v>
      </c>
      <c r="E82" s="4">
        <f t="shared" si="3"/>
        <v>4.1999999999999886</v>
      </c>
      <c r="F82" s="6">
        <v>492.59999999999997</v>
      </c>
      <c r="G82" s="7"/>
      <c r="H82" s="20" t="s">
        <v>124</v>
      </c>
      <c r="I82" s="6">
        <v>491.7</v>
      </c>
    </row>
    <row r="83" spans="1:9" x14ac:dyDescent="0.2">
      <c r="A83" s="8">
        <f t="shared" si="4"/>
        <v>80</v>
      </c>
      <c r="B83" s="5" t="s">
        <v>13</v>
      </c>
      <c r="C83" s="5" t="s">
        <v>8</v>
      </c>
      <c r="D83" s="5" t="s">
        <v>125</v>
      </c>
      <c r="E83" s="4">
        <f t="shared" si="3"/>
        <v>0.90000000000003411</v>
      </c>
      <c r="F83" s="6">
        <v>493.5</v>
      </c>
      <c r="G83" s="7"/>
      <c r="H83" s="20" t="s">
        <v>126</v>
      </c>
      <c r="I83" s="6">
        <v>492.6</v>
      </c>
    </row>
    <row r="84" spans="1:9" x14ac:dyDescent="0.2">
      <c r="A84" s="8">
        <f t="shared" si="4"/>
        <v>81</v>
      </c>
      <c r="B84" s="3" t="s">
        <v>49</v>
      </c>
      <c r="C84" s="5" t="s">
        <v>9</v>
      </c>
      <c r="D84" s="5" t="s">
        <v>125</v>
      </c>
      <c r="E84" s="4">
        <f t="shared" si="3"/>
        <v>1.1999999999999886</v>
      </c>
      <c r="F84" s="6">
        <v>494.7</v>
      </c>
      <c r="G84" s="7"/>
      <c r="H84" s="20"/>
      <c r="I84" s="6">
        <v>493.8</v>
      </c>
    </row>
    <row r="85" spans="1:9" x14ac:dyDescent="0.2">
      <c r="A85" s="23">
        <f t="shared" si="4"/>
        <v>82</v>
      </c>
      <c r="B85" s="24" t="s">
        <v>127</v>
      </c>
      <c r="C85" s="25" t="s">
        <v>45</v>
      </c>
      <c r="D85" s="25" t="s">
        <v>125</v>
      </c>
      <c r="E85" s="26">
        <f t="shared" si="3"/>
        <v>1.3999999999999773</v>
      </c>
      <c r="F85" s="27">
        <v>496.09999999999997</v>
      </c>
      <c r="G85" s="30"/>
      <c r="H85" s="29" t="s">
        <v>128</v>
      </c>
      <c r="I85" s="27">
        <v>495.2</v>
      </c>
    </row>
    <row r="86" spans="1:9" x14ac:dyDescent="0.2">
      <c r="A86" s="8">
        <f t="shared" si="4"/>
        <v>83</v>
      </c>
      <c r="B86" s="5" t="s">
        <v>12</v>
      </c>
      <c r="C86" s="5" t="s">
        <v>8</v>
      </c>
      <c r="D86" s="5" t="s">
        <v>125</v>
      </c>
      <c r="E86" s="4">
        <f t="shared" si="3"/>
        <v>1.4000000000000341</v>
      </c>
      <c r="F86" s="6">
        <v>497.5</v>
      </c>
      <c r="G86" s="7"/>
      <c r="H86" s="19"/>
      <c r="I86" s="6">
        <v>496.6</v>
      </c>
    </row>
    <row r="87" spans="1:9" x14ac:dyDescent="0.2">
      <c r="A87" s="8">
        <f t="shared" si="4"/>
        <v>84</v>
      </c>
      <c r="B87" s="5" t="s">
        <v>12</v>
      </c>
      <c r="C87" s="5" t="s">
        <v>8</v>
      </c>
      <c r="D87" s="5" t="s">
        <v>123</v>
      </c>
      <c r="E87" s="4">
        <f t="shared" si="3"/>
        <v>1.2999999999999545</v>
      </c>
      <c r="F87" s="6">
        <v>498.79999999999995</v>
      </c>
      <c r="G87" s="7"/>
      <c r="H87" s="19" t="s">
        <v>129</v>
      </c>
      <c r="I87" s="6">
        <v>497.9</v>
      </c>
    </row>
    <row r="88" spans="1:9" ht="24" x14ac:dyDescent="0.2">
      <c r="A88" s="8">
        <f t="shared" si="4"/>
        <v>85</v>
      </c>
      <c r="B88" s="5" t="s">
        <v>63</v>
      </c>
      <c r="C88" s="5" t="s">
        <v>9</v>
      </c>
      <c r="D88" s="5" t="s">
        <v>123</v>
      </c>
      <c r="E88" s="4">
        <f t="shared" si="3"/>
        <v>6.9000000000000341</v>
      </c>
      <c r="F88" s="6">
        <v>505.7</v>
      </c>
      <c r="G88" s="7"/>
      <c r="H88" s="20" t="s">
        <v>130</v>
      </c>
      <c r="I88" s="6">
        <v>504.8</v>
      </c>
    </row>
    <row r="89" spans="1:9" x14ac:dyDescent="0.2">
      <c r="A89" s="23">
        <f t="shared" si="4"/>
        <v>86</v>
      </c>
      <c r="B89" s="25" t="s">
        <v>131</v>
      </c>
      <c r="C89" s="25" t="s">
        <v>9</v>
      </c>
      <c r="D89" s="25" t="s">
        <v>132</v>
      </c>
      <c r="E89" s="26">
        <f t="shared" si="3"/>
        <v>7.3000000000000114</v>
      </c>
      <c r="F89" s="27">
        <v>513</v>
      </c>
      <c r="G89" s="30"/>
      <c r="H89" s="31" t="s">
        <v>133</v>
      </c>
      <c r="I89" s="27">
        <v>512.1</v>
      </c>
    </row>
    <row r="90" spans="1:9" x14ac:dyDescent="0.2">
      <c r="A90" s="8">
        <f t="shared" si="4"/>
        <v>87</v>
      </c>
      <c r="B90" s="5" t="s">
        <v>12</v>
      </c>
      <c r="C90" s="5" t="s">
        <v>8</v>
      </c>
      <c r="D90" s="5" t="s">
        <v>134</v>
      </c>
      <c r="E90" s="4">
        <f t="shared" si="3"/>
        <v>11</v>
      </c>
      <c r="F90" s="6">
        <v>524</v>
      </c>
      <c r="G90" s="7"/>
      <c r="H90" s="20"/>
      <c r="I90" s="6">
        <v>523.1</v>
      </c>
    </row>
    <row r="91" spans="1:9" x14ac:dyDescent="0.2">
      <c r="A91" s="8">
        <f t="shared" si="4"/>
        <v>88</v>
      </c>
      <c r="B91" s="3" t="s">
        <v>49</v>
      </c>
      <c r="C91" s="5" t="s">
        <v>9</v>
      </c>
      <c r="D91" s="5" t="s">
        <v>135</v>
      </c>
      <c r="E91" s="4">
        <f t="shared" si="3"/>
        <v>0.19999999999993179</v>
      </c>
      <c r="F91" s="6">
        <v>524.19999999999993</v>
      </c>
      <c r="G91" s="7"/>
      <c r="H91" s="20" t="s">
        <v>136</v>
      </c>
      <c r="I91" s="6">
        <v>523.29999999999995</v>
      </c>
    </row>
    <row r="92" spans="1:9" x14ac:dyDescent="0.2">
      <c r="A92" s="8">
        <f t="shared" si="4"/>
        <v>89</v>
      </c>
      <c r="B92" s="3" t="s">
        <v>49</v>
      </c>
      <c r="C92" s="5" t="s">
        <v>9</v>
      </c>
      <c r="D92" s="5" t="s">
        <v>135</v>
      </c>
      <c r="E92" s="4">
        <f t="shared" si="3"/>
        <v>11.300000000000068</v>
      </c>
      <c r="F92" s="6">
        <v>535.5</v>
      </c>
      <c r="G92" s="7"/>
      <c r="H92" s="20" t="s">
        <v>137</v>
      </c>
      <c r="I92" s="6">
        <v>534.6</v>
      </c>
    </row>
    <row r="93" spans="1:9" x14ac:dyDescent="0.2">
      <c r="A93" s="23">
        <f t="shared" si="4"/>
        <v>90</v>
      </c>
      <c r="B93" s="24" t="s">
        <v>138</v>
      </c>
      <c r="C93" s="25" t="s">
        <v>6</v>
      </c>
      <c r="D93" s="25" t="s">
        <v>135</v>
      </c>
      <c r="E93" s="26">
        <f t="shared" si="3"/>
        <v>6</v>
      </c>
      <c r="F93" s="27">
        <v>541.5</v>
      </c>
      <c r="G93" s="30"/>
      <c r="H93" s="31" t="s">
        <v>139</v>
      </c>
      <c r="I93" s="27">
        <v>540.6</v>
      </c>
    </row>
    <row r="94" spans="1:9" x14ac:dyDescent="0.2">
      <c r="A94" s="8">
        <f t="shared" si="4"/>
        <v>91</v>
      </c>
      <c r="B94" s="5" t="s">
        <v>12</v>
      </c>
      <c r="C94" s="5" t="s">
        <v>9</v>
      </c>
      <c r="D94" s="5" t="s">
        <v>135</v>
      </c>
      <c r="E94" s="4">
        <f t="shared" si="3"/>
        <v>11.199999999999932</v>
      </c>
      <c r="F94" s="6">
        <v>552.69999999999993</v>
      </c>
      <c r="G94" s="7"/>
      <c r="H94" s="20"/>
      <c r="I94" s="6">
        <v>551.79999999999995</v>
      </c>
    </row>
    <row r="95" spans="1:9" x14ac:dyDescent="0.2">
      <c r="A95" s="8">
        <f t="shared" si="4"/>
        <v>92</v>
      </c>
      <c r="B95" s="5" t="s">
        <v>12</v>
      </c>
      <c r="C95" s="5" t="s">
        <v>8</v>
      </c>
      <c r="D95" s="5" t="s">
        <v>140</v>
      </c>
      <c r="E95" s="4">
        <f t="shared" si="3"/>
        <v>2.2000000000000455</v>
      </c>
      <c r="F95" s="6">
        <v>554.9</v>
      </c>
      <c r="G95" s="7"/>
      <c r="H95" s="19" t="s">
        <v>141</v>
      </c>
      <c r="I95" s="6">
        <v>554</v>
      </c>
    </row>
    <row r="96" spans="1:9" x14ac:dyDescent="0.2">
      <c r="A96" s="23">
        <f t="shared" si="4"/>
        <v>93</v>
      </c>
      <c r="B96" s="25" t="s">
        <v>142</v>
      </c>
      <c r="C96" s="25" t="s">
        <v>6</v>
      </c>
      <c r="D96" s="25" t="s">
        <v>140</v>
      </c>
      <c r="E96" s="26">
        <f t="shared" si="3"/>
        <v>8.1000000000000227</v>
      </c>
      <c r="F96" s="27">
        <v>563</v>
      </c>
      <c r="G96" s="30"/>
      <c r="H96" s="31" t="s">
        <v>156</v>
      </c>
      <c r="I96" s="27">
        <v>562.1</v>
      </c>
    </row>
    <row r="97" spans="1:9" x14ac:dyDescent="0.2">
      <c r="A97" s="8">
        <f t="shared" si="4"/>
        <v>94</v>
      </c>
      <c r="B97" s="5" t="s">
        <v>11</v>
      </c>
      <c r="C97" s="5" t="s">
        <v>9</v>
      </c>
      <c r="D97" s="5" t="s">
        <v>143</v>
      </c>
      <c r="E97" s="4">
        <f t="shared" si="3"/>
        <v>8.3999999999999773</v>
      </c>
      <c r="F97" s="6">
        <v>571.4</v>
      </c>
      <c r="G97" s="7"/>
      <c r="H97" s="20" t="s">
        <v>144</v>
      </c>
      <c r="I97" s="6">
        <v>570.5</v>
      </c>
    </row>
    <row r="98" spans="1:9" x14ac:dyDescent="0.2">
      <c r="A98" s="8">
        <f t="shared" si="4"/>
        <v>95</v>
      </c>
      <c r="B98" s="3" t="s">
        <v>49</v>
      </c>
      <c r="C98" s="5" t="s">
        <v>9</v>
      </c>
      <c r="D98" s="5" t="s">
        <v>7</v>
      </c>
      <c r="E98" s="4">
        <f t="shared" si="3"/>
        <v>22</v>
      </c>
      <c r="F98" s="6">
        <v>593.4</v>
      </c>
      <c r="G98" s="7"/>
      <c r="H98" s="20" t="s">
        <v>145</v>
      </c>
      <c r="I98" s="6">
        <v>592.5</v>
      </c>
    </row>
    <row r="99" spans="1:9" x14ac:dyDescent="0.2">
      <c r="A99" s="8">
        <f t="shared" si="4"/>
        <v>96</v>
      </c>
      <c r="B99" s="3" t="s">
        <v>12</v>
      </c>
      <c r="C99" s="5" t="s">
        <v>9</v>
      </c>
      <c r="D99" s="5" t="s">
        <v>146</v>
      </c>
      <c r="E99" s="4">
        <f t="shared" si="3"/>
        <v>2.7000000000000455</v>
      </c>
      <c r="F99" s="6">
        <v>596.1</v>
      </c>
      <c r="G99" s="7"/>
      <c r="H99" s="20"/>
      <c r="I99" s="6">
        <v>595.20000000000005</v>
      </c>
    </row>
    <row r="100" spans="1:9" x14ac:dyDescent="0.2">
      <c r="A100" s="8">
        <f t="shared" si="4"/>
        <v>97</v>
      </c>
      <c r="B100" s="3" t="s">
        <v>75</v>
      </c>
      <c r="C100" s="5" t="s">
        <v>8</v>
      </c>
      <c r="D100" s="5" t="s">
        <v>7</v>
      </c>
      <c r="E100" s="4">
        <f t="shared" si="3"/>
        <v>2.3999999999999773</v>
      </c>
      <c r="F100" s="6">
        <v>598.5</v>
      </c>
      <c r="G100" s="7"/>
      <c r="H100" s="19"/>
      <c r="I100" s="6">
        <v>597.6</v>
      </c>
    </row>
    <row r="101" spans="1:9" x14ac:dyDescent="0.2">
      <c r="A101" s="8">
        <f t="shared" si="4"/>
        <v>98</v>
      </c>
      <c r="B101" s="5" t="s">
        <v>147</v>
      </c>
      <c r="C101" s="5" t="s">
        <v>9</v>
      </c>
      <c r="D101" s="5" t="s">
        <v>148</v>
      </c>
      <c r="E101" s="4">
        <f t="shared" si="3"/>
        <v>0.39999999999997726</v>
      </c>
      <c r="F101" s="6">
        <v>598.9</v>
      </c>
      <c r="G101" s="7"/>
      <c r="H101" s="19" t="s">
        <v>151</v>
      </c>
      <c r="I101" s="6">
        <v>598</v>
      </c>
    </row>
    <row r="102" spans="1:9" x14ac:dyDescent="0.2">
      <c r="A102" s="8">
        <f t="shared" si="4"/>
        <v>99</v>
      </c>
      <c r="B102" s="5" t="s">
        <v>149</v>
      </c>
      <c r="C102" s="5" t="s">
        <v>9</v>
      </c>
      <c r="D102" s="5" t="s">
        <v>150</v>
      </c>
      <c r="E102" s="4">
        <f t="shared" si="3"/>
        <v>4.8999999999999773</v>
      </c>
      <c r="F102" s="6">
        <v>603.79999999999995</v>
      </c>
      <c r="G102" s="7"/>
      <c r="H102" s="20"/>
      <c r="I102" s="6">
        <v>602.9</v>
      </c>
    </row>
    <row r="103" spans="1:9" x14ac:dyDescent="0.2">
      <c r="A103" s="8">
        <f t="shared" si="4"/>
        <v>100</v>
      </c>
      <c r="B103" s="5" t="s">
        <v>22</v>
      </c>
      <c r="C103" s="5" t="s">
        <v>8</v>
      </c>
      <c r="D103" s="5" t="s">
        <v>150</v>
      </c>
      <c r="E103" s="4">
        <f t="shared" si="3"/>
        <v>0.80000000000006821</v>
      </c>
      <c r="F103" s="6">
        <v>604.6</v>
      </c>
      <c r="G103" s="7"/>
      <c r="H103" s="19"/>
      <c r="I103" s="6">
        <v>603.70000000000005</v>
      </c>
    </row>
    <row r="104" spans="1:9" x14ac:dyDescent="0.2">
      <c r="A104" s="8">
        <f t="shared" si="4"/>
        <v>101</v>
      </c>
      <c r="B104" s="3" t="s">
        <v>19</v>
      </c>
      <c r="C104" s="5" t="s">
        <v>9</v>
      </c>
      <c r="D104" s="5" t="s">
        <v>18</v>
      </c>
      <c r="E104" s="4">
        <f t="shared" si="3"/>
        <v>3.6999999999999318</v>
      </c>
      <c r="F104" s="6">
        <v>608.29999999999995</v>
      </c>
      <c r="G104" s="7"/>
      <c r="H104" s="19"/>
      <c r="I104" s="6">
        <v>607.4</v>
      </c>
    </row>
    <row r="105" spans="1:9" x14ac:dyDescent="0.2">
      <c r="A105" s="8">
        <f t="shared" si="4"/>
        <v>102</v>
      </c>
      <c r="B105" s="5" t="s">
        <v>15</v>
      </c>
      <c r="C105" s="5" t="s">
        <v>8</v>
      </c>
      <c r="D105" s="5" t="s">
        <v>18</v>
      </c>
      <c r="E105" s="4">
        <f t="shared" si="3"/>
        <v>0.89999999999997726</v>
      </c>
      <c r="F105" s="6">
        <v>609.19999999999993</v>
      </c>
      <c r="G105" s="7"/>
      <c r="H105" s="20"/>
      <c r="I105" s="6">
        <v>608.29999999999995</v>
      </c>
    </row>
    <row r="106" spans="1:9" x14ac:dyDescent="0.2">
      <c r="A106" s="8">
        <f t="shared" si="4"/>
        <v>103</v>
      </c>
      <c r="B106" s="3" t="s">
        <v>11</v>
      </c>
      <c r="C106" s="5" t="s">
        <v>9</v>
      </c>
      <c r="D106" s="5" t="s">
        <v>7</v>
      </c>
      <c r="E106" s="4">
        <f t="shared" si="3"/>
        <v>0</v>
      </c>
      <c r="F106" s="6">
        <v>609.19999999999993</v>
      </c>
      <c r="G106" s="7"/>
      <c r="H106" s="20"/>
      <c r="I106" s="6">
        <v>608.29999999999995</v>
      </c>
    </row>
    <row r="107" spans="1:9" ht="29.4" customHeight="1" x14ac:dyDescent="0.2">
      <c r="A107" s="23">
        <f t="shared" si="4"/>
        <v>104</v>
      </c>
      <c r="B107" s="24" t="s">
        <v>152</v>
      </c>
      <c r="C107" s="25"/>
      <c r="D107" s="25"/>
      <c r="E107" s="26">
        <f t="shared" si="3"/>
        <v>0.10000000000002274</v>
      </c>
      <c r="F107" s="27">
        <v>609.29999999999995</v>
      </c>
      <c r="G107" s="30"/>
      <c r="H107" s="29" t="s">
        <v>153</v>
      </c>
      <c r="I107" s="27">
        <v>608.4</v>
      </c>
    </row>
  </sheetData>
  <phoneticPr fontId="1"/>
  <pageMargins left="0.11811023622047245" right="0.11811023622047245" top="0.19685039370078741" bottom="0.19685039370078741" header="3.937007874015748E-2" footer="3.937007874015748E-2"/>
  <pageSetup paperSize="9" scale="5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SR600 Karst</vt:lpstr>
      <vt:lpstr>'SR600 Karst'!Print_Area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2020-02-08T08:50:20Z</dcterms:created>
  <dcterms:modified xsi:type="dcterms:W3CDTF">2023-05-06T14:35:42Z</dcterms:modified>
</cp:coreProperties>
</file>