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codeName="ThisWorkbook" defaultThemeVersion="124226"/>
  <xr:revisionPtr revIDLastSave="0" documentId="13_ncr:1_{DF12BF18-718F-466A-87F6-EA32AA3F33ED}" xr6:coauthVersionLast="47" xr6:coauthVersionMax="47" xr10:uidLastSave="{00000000-0000-0000-0000-000000000000}"/>
  <bookViews>
    <workbookView xWindow="-108" yWindow="-108" windowWidth="23256" windowHeight="14016" xr2:uid="{00000000-000D-0000-FFFF-FFFF00000000}"/>
  </bookViews>
  <sheets>
    <sheet name="SR600 Tsurugi" sheetId="11" r:id="rId1"/>
  </sheets>
  <definedNames>
    <definedName name="_xlnm.Print_Area" localSheetId="0">'SR600 Tsurugi'!$A$1:$H$108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2" i="11" l="1"/>
  <c r="A83" i="11" s="1"/>
  <c r="A84" i="11" s="1"/>
  <c r="E82" i="11"/>
  <c r="E83" i="11"/>
  <c r="E9" i="11"/>
  <c r="E10" i="11"/>
  <c r="E11" i="11"/>
  <c r="E101" i="11"/>
  <c r="E102" i="11"/>
  <c r="E103" i="11"/>
  <c r="E104" i="11"/>
  <c r="E105" i="11"/>
  <c r="E106" i="11"/>
  <c r="E107" i="11"/>
  <c r="E108" i="11"/>
  <c r="E12" i="11" l="1"/>
  <c r="E13" i="11"/>
  <c r="E14" i="11"/>
  <c r="E15" i="11"/>
  <c r="E100" i="11" l="1"/>
  <c r="E99" i="11"/>
  <c r="E98" i="11"/>
  <c r="E97" i="11"/>
  <c r="E96" i="11"/>
  <c r="E95" i="11"/>
  <c r="E94" i="11"/>
  <c r="E93" i="11"/>
  <c r="E92" i="11"/>
  <c r="E91" i="11"/>
  <c r="E90" i="11"/>
  <c r="E89" i="11"/>
  <c r="E88" i="11"/>
  <c r="E87" i="11"/>
  <c r="E86" i="11"/>
  <c r="E85" i="11"/>
  <c r="E84" i="11"/>
  <c r="E81" i="11"/>
  <c r="E80" i="11"/>
  <c r="E79" i="11"/>
  <c r="E78" i="11"/>
  <c r="E77" i="11"/>
  <c r="E76" i="11"/>
  <c r="E75" i="11"/>
  <c r="E74"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8" i="11"/>
  <c r="E7" i="11"/>
  <c r="E6" i="11"/>
  <c r="E5" i="11"/>
  <c r="A5" i="11"/>
  <c r="A6" i="11" s="1"/>
  <c r="A7" i="11" s="1"/>
  <c r="A8" i="11" s="1"/>
  <c r="A9" i="11" s="1"/>
  <c r="A10" i="11" s="1"/>
  <c r="A11" i="11" s="1"/>
  <c r="H1" i="11"/>
  <c r="A12" i="11" l="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l="1"/>
  <c r="A74" i="11" s="1"/>
  <c r="A75" i="11" s="1"/>
  <c r="A76" i="11" s="1"/>
  <c r="A77" i="11" s="1"/>
  <c r="A78" i="11" s="1"/>
  <c r="A79" i="11" s="1"/>
  <c r="A80" i="11" s="1"/>
  <c r="A81"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alcChain>
</file>

<file path=xl/sharedStrings.xml><?xml version="1.0" encoding="utf-8"?>
<sst xmlns="http://schemas.openxmlformats.org/spreadsheetml/2006/main" count="388" uniqueCount="147">
  <si>
    <t>ポイント</t>
    <phoneticPr fontId="1"/>
  </si>
  <si>
    <t>道路</t>
    <rPh sb="0" eb="2">
      <t>ドウロ</t>
    </rPh>
    <phoneticPr fontId="1"/>
  </si>
  <si>
    <t>区間</t>
    <rPh sb="0" eb="2">
      <t>クカン</t>
    </rPh>
    <phoneticPr fontId="1"/>
  </si>
  <si>
    <t>合計</t>
    <rPh sb="0" eb="2">
      <t>ゴウケイ</t>
    </rPh>
    <phoneticPr fontId="1"/>
  </si>
  <si>
    <t>備考</t>
    <rPh sb="0" eb="2">
      <t>ビコウ</t>
    </rPh>
    <phoneticPr fontId="1"/>
  </si>
  <si>
    <t>方向</t>
    <rPh sb="0" eb="2">
      <t>ホウコウ</t>
    </rPh>
    <phoneticPr fontId="1"/>
  </si>
  <si>
    <t>直進</t>
    <rPh sb="0" eb="2">
      <t>チョクシン</t>
    </rPh>
    <phoneticPr fontId="1"/>
  </si>
  <si>
    <t>市道</t>
    <rPh sb="0" eb="2">
      <t>シドウ</t>
    </rPh>
    <phoneticPr fontId="1"/>
  </si>
  <si>
    <t>右折</t>
    <rPh sb="0" eb="2">
      <t>ウセツ</t>
    </rPh>
    <phoneticPr fontId="1"/>
  </si>
  <si>
    <t>左折</t>
    <rPh sb="0" eb="2">
      <t>サセツ</t>
    </rPh>
    <phoneticPr fontId="1"/>
  </si>
  <si>
    <t>林道</t>
    <rPh sb="0" eb="2">
      <t>リンドウ</t>
    </rPh>
    <phoneticPr fontId="1"/>
  </si>
  <si>
    <t>十字路</t>
    <rPh sb="0" eb="3">
      <t>ジュウジロ</t>
    </rPh>
    <phoneticPr fontId="1"/>
  </si>
  <si>
    <t>┤字路</t>
    <phoneticPr fontId="1"/>
  </si>
  <si>
    <t>来た道戻る</t>
    <rPh sb="0" eb="1">
      <t>キ</t>
    </rPh>
    <rPh sb="2" eb="3">
      <t>ミチ</t>
    </rPh>
    <rPh sb="3" eb="4">
      <t>モド</t>
    </rPh>
    <phoneticPr fontId="1"/>
  </si>
  <si>
    <t>T字路</t>
    <rPh sb="1" eb="3">
      <t>ジロ</t>
    </rPh>
    <phoneticPr fontId="1"/>
  </si>
  <si>
    <t>十字路　S</t>
    <rPh sb="0" eb="3">
      <t>ジュウジロ</t>
    </rPh>
    <phoneticPr fontId="1"/>
  </si>
  <si>
    <t>Y字路</t>
    <rPh sb="1" eb="3">
      <t>ジロ</t>
    </rPh>
    <phoneticPr fontId="1"/>
  </si>
  <si>
    <t>村道</t>
    <rPh sb="0" eb="2">
      <t>ムラミチ</t>
    </rPh>
    <phoneticPr fontId="1"/>
  </si>
  <si>
    <t>町道</t>
    <rPh sb="0" eb="2">
      <t>チョウドウ</t>
    </rPh>
    <phoneticPr fontId="1"/>
  </si>
  <si>
    <t>T字路</t>
    <rPh sb="1" eb="2">
      <t>ジ</t>
    </rPh>
    <rPh sb="2" eb="3">
      <t>ロ</t>
    </rPh>
    <phoneticPr fontId="1"/>
  </si>
  <si>
    <t>SR600 Tsurugi　キューシート</t>
    <phoneticPr fontId="1"/>
  </si>
  <si>
    <t>文化の森橋</t>
    <rPh sb="0" eb="2">
      <t>ブンカ</t>
    </rPh>
    <rPh sb="3" eb="4">
      <t>モリ</t>
    </rPh>
    <rPh sb="4" eb="5">
      <t>ハシ</t>
    </rPh>
    <phoneticPr fontId="1"/>
  </si>
  <si>
    <t>県道203号</t>
    <rPh sb="0" eb="2">
      <t>ケンドウ</t>
    </rPh>
    <rPh sb="5" eb="6">
      <t>ゴウ</t>
    </rPh>
    <phoneticPr fontId="1"/>
  </si>
  <si>
    <t>T字路　S</t>
    <rPh sb="1" eb="2">
      <t>ジ</t>
    </rPh>
    <rPh sb="2" eb="3">
      <t>ロ</t>
    </rPh>
    <phoneticPr fontId="1"/>
  </si>
  <si>
    <t>国道438号</t>
    <rPh sb="0" eb="2">
      <t>コクドウ</t>
    </rPh>
    <rPh sb="5" eb="6">
      <t>ゴウ</t>
    </rPh>
    <phoneticPr fontId="1"/>
  </si>
  <si>
    <t>大河原高原方面へ。</t>
    <rPh sb="0" eb="3">
      <t>オオガハラ</t>
    </rPh>
    <rPh sb="3" eb="5">
      <t>コウゲン</t>
    </rPh>
    <rPh sb="5" eb="7">
      <t>ホウメン</t>
    </rPh>
    <phoneticPr fontId="1"/>
  </si>
  <si>
    <t>町道</t>
    <rPh sb="0" eb="2">
      <t>マチミチ</t>
    </rPh>
    <phoneticPr fontId="1"/>
  </si>
  <si>
    <t>四差路</t>
    <rPh sb="0" eb="3">
      <t>ヨンサロ</t>
    </rPh>
    <phoneticPr fontId="1"/>
  </si>
  <si>
    <t>これより長い下り。気をつけて下ってください。</t>
    <rPh sb="4" eb="5">
      <t>ナガ</t>
    </rPh>
    <rPh sb="6" eb="7">
      <t>クダ</t>
    </rPh>
    <rPh sb="9" eb="10">
      <t>キ</t>
    </rPh>
    <rPh sb="14" eb="15">
      <t>クダ</t>
    </rPh>
    <phoneticPr fontId="1"/>
  </si>
  <si>
    <t>右折後すぐ左折</t>
    <rPh sb="0" eb="2">
      <t>ウセツ</t>
    </rPh>
    <rPh sb="2" eb="3">
      <t>ゴ</t>
    </rPh>
    <rPh sb="5" eb="7">
      <t>サセツ</t>
    </rPh>
    <phoneticPr fontId="1"/>
  </si>
  <si>
    <t>県道16号</t>
    <rPh sb="0" eb="2">
      <t>ケンドウ</t>
    </rPh>
    <rPh sb="4" eb="5">
      <t>ゴウ</t>
    </rPh>
    <phoneticPr fontId="1"/>
  </si>
  <si>
    <t>橋を渡ります</t>
    <rPh sb="0" eb="1">
      <t>ハシ</t>
    </rPh>
    <rPh sb="2" eb="3">
      <t>ワタ</t>
    </rPh>
    <phoneticPr fontId="1"/>
  </si>
  <si>
    <t>ト字路</t>
    <rPh sb="1" eb="3">
      <t>ジロ</t>
    </rPh>
    <phoneticPr fontId="1"/>
  </si>
  <si>
    <t>剣山スーパー林道</t>
    <rPh sb="0" eb="2">
      <t>ツルギサン</t>
    </rPh>
    <rPh sb="6" eb="8">
      <t>リンドウ</t>
    </rPh>
    <phoneticPr fontId="1"/>
  </si>
  <si>
    <t>一瞬だけ剣山スーパー林道。</t>
    <rPh sb="0" eb="2">
      <t>イッシュン</t>
    </rPh>
    <rPh sb="4" eb="6">
      <t>ツルギサン</t>
    </rPh>
    <rPh sb="10" eb="12">
      <t>リンドウ</t>
    </rPh>
    <phoneticPr fontId="1"/>
  </si>
  <si>
    <t>これよりハードな上りが始まります。</t>
    <rPh sb="8" eb="9">
      <t>ノボ</t>
    </rPh>
    <rPh sb="11" eb="12">
      <t>ハジ</t>
    </rPh>
    <phoneticPr fontId="1"/>
  </si>
  <si>
    <t>この先府殿の棚田。急こう配の上りは続きます。</t>
    <rPh sb="2" eb="3">
      <t>サキ</t>
    </rPh>
    <rPh sb="3" eb="5">
      <t>フドノ</t>
    </rPh>
    <rPh sb="6" eb="8">
      <t>タナダ</t>
    </rPh>
    <rPh sb="9" eb="10">
      <t>キュウ</t>
    </rPh>
    <rPh sb="12" eb="13">
      <t>バイ</t>
    </rPh>
    <rPh sb="14" eb="15">
      <t>ノボ</t>
    </rPh>
    <rPh sb="17" eb="18">
      <t>ツヅ</t>
    </rPh>
    <phoneticPr fontId="1"/>
  </si>
  <si>
    <t>PC1 徳島県文化の森総合公園</t>
    <phoneticPr fontId="1"/>
  </si>
  <si>
    <t>PC2 大川原高原看板</t>
    <phoneticPr fontId="1"/>
  </si>
  <si>
    <t>PC3 樫原の棚田村案内図</t>
    <phoneticPr fontId="1"/>
  </si>
  <si>
    <t>樫原の棚田村案内図をバックに自転車の写真を撮ること。
すぐに左折して急こう配を下っていきます。</t>
    <rPh sb="30" eb="32">
      <t>サセツ</t>
    </rPh>
    <rPh sb="34" eb="35">
      <t>キュウ</t>
    </rPh>
    <rPh sb="37" eb="38">
      <t>バイ</t>
    </rPh>
    <rPh sb="39" eb="40">
      <t>クダ</t>
    </rPh>
    <phoneticPr fontId="1"/>
  </si>
  <si>
    <t>道なりに下っていきます。</t>
    <rPh sb="0" eb="1">
      <t>ミチ</t>
    </rPh>
    <rPh sb="4" eb="5">
      <t>クダ</t>
    </rPh>
    <phoneticPr fontId="1"/>
  </si>
  <si>
    <t>見落とし注意。</t>
    <rPh sb="0" eb="2">
      <t>ミオ</t>
    </rPh>
    <rPh sb="4" eb="6">
      <t>チュウイ</t>
    </rPh>
    <phoneticPr fontId="1"/>
  </si>
  <si>
    <t>剣山スーパー林道方面へ。</t>
    <rPh sb="0" eb="1">
      <t>ツルギ</t>
    </rPh>
    <rPh sb="1" eb="2">
      <t>ヤマ</t>
    </rPh>
    <rPh sb="6" eb="8">
      <t>リンドウ</t>
    </rPh>
    <rPh sb="8" eb="10">
      <t>ホウメン</t>
    </rPh>
    <phoneticPr fontId="1"/>
  </si>
  <si>
    <t>橋を渡る。</t>
    <rPh sb="0" eb="1">
      <t>ハシ</t>
    </rPh>
    <rPh sb="2" eb="3">
      <t>ワタ</t>
    </rPh>
    <phoneticPr fontId="1"/>
  </si>
  <si>
    <t>右折して橋を渡ってすぐに左折します。</t>
    <rPh sb="0" eb="2">
      <t>ウセツ</t>
    </rPh>
    <rPh sb="4" eb="5">
      <t>ハシ</t>
    </rPh>
    <rPh sb="6" eb="7">
      <t>ワタ</t>
    </rPh>
    <rPh sb="12" eb="14">
      <t>サセツ</t>
    </rPh>
    <phoneticPr fontId="1"/>
  </si>
  <si>
    <t>橋を越えて左折。</t>
    <rPh sb="0" eb="1">
      <t>ハシ</t>
    </rPh>
    <rPh sb="2" eb="3">
      <t>コ</t>
    </rPh>
    <rPh sb="5" eb="7">
      <t>サセツ</t>
    </rPh>
    <phoneticPr fontId="1"/>
  </si>
  <si>
    <t>徳島県文化の森総合公園石碑もしくは案内図をバックに自転車の写真を撮ること。</t>
    <phoneticPr fontId="1"/>
  </si>
  <si>
    <t>大川原高原看板をバックに自転車の写真を撮ること。</t>
    <phoneticPr fontId="1"/>
  </si>
  <si>
    <t>県道16号に合流。しばらくして再び上っていきます</t>
    <rPh sb="0" eb="2">
      <t>ケンドウ</t>
    </rPh>
    <rPh sb="4" eb="5">
      <t>ゴウ</t>
    </rPh>
    <rPh sb="6" eb="8">
      <t>ゴウリュウ</t>
    </rPh>
    <rPh sb="15" eb="16">
      <t>フタタ</t>
    </rPh>
    <rPh sb="17" eb="18">
      <t>ノボ</t>
    </rPh>
    <phoneticPr fontId="1"/>
  </si>
  <si>
    <t>高丸山登山口方面へ</t>
    <rPh sb="0" eb="1">
      <t>タカ</t>
    </rPh>
    <rPh sb="1" eb="3">
      <t>マルヤマ</t>
    </rPh>
    <rPh sb="3" eb="6">
      <t>トザングチ</t>
    </rPh>
    <rPh sb="6" eb="8">
      <t>ホウメン</t>
    </rPh>
    <phoneticPr fontId="1"/>
  </si>
  <si>
    <t>PC4 高丸山千年の森案内図</t>
    <phoneticPr fontId="1"/>
  </si>
  <si>
    <t>高丸山千年の森案内図をバックに自転車の写真を撮ること。
来た道を戻ります。</t>
    <rPh sb="28" eb="29">
      <t>キ</t>
    </rPh>
    <rPh sb="30" eb="31">
      <t>ミチ</t>
    </rPh>
    <rPh sb="32" eb="33">
      <t>モド</t>
    </rPh>
    <phoneticPr fontId="1"/>
  </si>
  <si>
    <t>しばらく進むとトンネルがあります</t>
    <rPh sb="4" eb="5">
      <t>スス</t>
    </rPh>
    <phoneticPr fontId="1"/>
  </si>
  <si>
    <t>見落とし注意。最高点から下っていくと大美谷ダムというとんでもなく水のきれいなダムがあります</t>
    <rPh sb="0" eb="2">
      <t>ミオ</t>
    </rPh>
    <rPh sb="4" eb="6">
      <t>チュウイ</t>
    </rPh>
    <rPh sb="7" eb="10">
      <t>サイコウテン</t>
    </rPh>
    <rPh sb="12" eb="13">
      <t>クダ</t>
    </rPh>
    <rPh sb="18" eb="19">
      <t>オオ</t>
    </rPh>
    <rPh sb="19" eb="20">
      <t>ウツク</t>
    </rPh>
    <rPh sb="20" eb="21">
      <t>タニ</t>
    </rPh>
    <rPh sb="32" eb="33">
      <t>ミズ</t>
    </rPh>
    <phoneticPr fontId="1"/>
  </si>
  <si>
    <t>国道193号</t>
    <rPh sb="0" eb="2">
      <t>コクドウ</t>
    </rPh>
    <rPh sb="5" eb="6">
      <t>ゴウ</t>
    </rPh>
    <phoneticPr fontId="1"/>
  </si>
  <si>
    <t>国道193号に合流。しばらく川沿いの国道を進みます</t>
    <rPh sb="0" eb="2">
      <t>コクドウ</t>
    </rPh>
    <rPh sb="5" eb="6">
      <t>ゴウ</t>
    </rPh>
    <rPh sb="7" eb="9">
      <t>ゴウリュウ</t>
    </rPh>
    <rPh sb="14" eb="16">
      <t>カワゾ</t>
    </rPh>
    <rPh sb="18" eb="20">
      <t>コクドウ</t>
    </rPh>
    <rPh sb="21" eb="22">
      <t>スス</t>
    </rPh>
    <phoneticPr fontId="1"/>
  </si>
  <si>
    <t>国道193号→県道298号</t>
    <rPh sb="0" eb="2">
      <t>コクドウ</t>
    </rPh>
    <rPh sb="5" eb="6">
      <t>ゴウ</t>
    </rPh>
    <rPh sb="7" eb="9">
      <t>ケンドウ</t>
    </rPh>
    <rPh sb="12" eb="13">
      <t>ゴウ</t>
    </rPh>
    <phoneticPr fontId="1"/>
  </si>
  <si>
    <t>県道298号</t>
    <rPh sb="0" eb="2">
      <t>ケンドウ</t>
    </rPh>
    <rPh sb="5" eb="6">
      <t>ゴウ</t>
    </rPh>
    <phoneticPr fontId="1"/>
  </si>
  <si>
    <t>国道55号</t>
    <rPh sb="0" eb="2">
      <t>コクドウ</t>
    </rPh>
    <rPh sb="4" eb="5">
      <t>ゴウ</t>
    </rPh>
    <phoneticPr fontId="1"/>
  </si>
  <si>
    <t>国道55号室戸方面へ。186キロ地点が室戸岬。</t>
    <rPh sb="0" eb="2">
      <t>コクドウ</t>
    </rPh>
    <rPh sb="4" eb="5">
      <t>ゴウ</t>
    </rPh>
    <rPh sb="5" eb="7">
      <t>ムロト</t>
    </rPh>
    <rPh sb="7" eb="9">
      <t>ホウメン</t>
    </rPh>
    <rPh sb="16" eb="18">
      <t>チテン</t>
    </rPh>
    <rPh sb="19" eb="21">
      <t>ムロト</t>
    </rPh>
    <rPh sb="21" eb="22">
      <t>ミサキ</t>
    </rPh>
    <phoneticPr fontId="1"/>
  </si>
  <si>
    <t>PC5 室戸岬山頂看板</t>
    <phoneticPr fontId="1"/>
  </si>
  <si>
    <t>室戸岬山頂看板をバックに自転車の写真を取ること。右側に室戸岬高岡園地駐車場があり、その奥に室戸岬山頂看板があります。</t>
    <rPh sb="12" eb="15">
      <t>ジテンシャ</t>
    </rPh>
    <rPh sb="16" eb="18">
      <t>シャシン</t>
    </rPh>
    <rPh sb="19" eb="20">
      <t>ト</t>
    </rPh>
    <rPh sb="24" eb="26">
      <t>ミギガワ</t>
    </rPh>
    <rPh sb="27" eb="30">
      <t>ムロトミサキ</t>
    </rPh>
    <rPh sb="30" eb="32">
      <t>タカオカ</t>
    </rPh>
    <rPh sb="32" eb="34">
      <t>エンチ</t>
    </rPh>
    <rPh sb="34" eb="37">
      <t>チュウシャジョウ</t>
    </rPh>
    <rPh sb="43" eb="44">
      <t>オク</t>
    </rPh>
    <phoneticPr fontId="1"/>
  </si>
  <si>
    <t>室戸市室津　S</t>
    <rPh sb="0" eb="3">
      <t>ムロトシ</t>
    </rPh>
    <rPh sb="3" eb="5">
      <t>ムロツ</t>
    </rPh>
    <phoneticPr fontId="1"/>
  </si>
  <si>
    <t>室戸市浮津　S</t>
    <rPh sb="0" eb="3">
      <t>ムロトシ</t>
    </rPh>
    <rPh sb="3" eb="4">
      <t>ウ</t>
    </rPh>
    <phoneticPr fontId="1"/>
  </si>
  <si>
    <t>┤字路　S</t>
    <phoneticPr fontId="1"/>
  </si>
  <si>
    <t>この先大山トンネルが自転車禁止につき迂回。その代わり大山岬が見れます。</t>
    <rPh sb="2" eb="3">
      <t>サキ</t>
    </rPh>
    <rPh sb="3" eb="5">
      <t>オオヤマ</t>
    </rPh>
    <rPh sb="10" eb="13">
      <t>ジテンシャ</t>
    </rPh>
    <rPh sb="13" eb="15">
      <t>キンシ</t>
    </rPh>
    <rPh sb="18" eb="20">
      <t>ウカイ</t>
    </rPh>
    <rPh sb="23" eb="24">
      <t>カ</t>
    </rPh>
    <rPh sb="26" eb="28">
      <t>オオヤマ</t>
    </rPh>
    <rPh sb="28" eb="29">
      <t>ミサキ</t>
    </rPh>
    <rPh sb="30" eb="31">
      <t>ミ</t>
    </rPh>
    <phoneticPr fontId="1"/>
  </si>
  <si>
    <t>はりまや交差点　S</t>
    <rPh sb="4" eb="7">
      <t>コウサテン</t>
    </rPh>
    <phoneticPr fontId="1"/>
  </si>
  <si>
    <t>県道32号</t>
    <rPh sb="0" eb="2">
      <t>ケンドウ</t>
    </rPh>
    <rPh sb="4" eb="5">
      <t>ゴウ</t>
    </rPh>
    <phoneticPr fontId="1"/>
  </si>
  <si>
    <t>高知市のど真ん中を走ります。</t>
    <rPh sb="0" eb="3">
      <t>コウチシ</t>
    </rPh>
    <rPh sb="5" eb="6">
      <t>マ</t>
    </rPh>
    <rPh sb="7" eb="8">
      <t>ナカ</t>
    </rPh>
    <rPh sb="9" eb="10">
      <t>ハシ</t>
    </rPh>
    <phoneticPr fontId="1"/>
  </si>
  <si>
    <t>PC6 土佐三志士の像</t>
    <phoneticPr fontId="1"/>
  </si>
  <si>
    <t>国道55号へ復帰。250キロ過ぎから徐々に交通量が多くなりますが我慢してください。</t>
    <rPh sb="0" eb="2">
      <t>コクドウ</t>
    </rPh>
    <rPh sb="4" eb="5">
      <t>ゴウ</t>
    </rPh>
    <rPh sb="6" eb="8">
      <t>フッキ</t>
    </rPh>
    <rPh sb="14" eb="15">
      <t>ス</t>
    </rPh>
    <rPh sb="18" eb="20">
      <t>ジョジョ</t>
    </rPh>
    <rPh sb="21" eb="24">
      <t>コウツウリョウ</t>
    </rPh>
    <rPh sb="25" eb="26">
      <t>オオ</t>
    </rPh>
    <rPh sb="32" eb="34">
      <t>ガマン</t>
    </rPh>
    <phoneticPr fontId="1"/>
  </si>
  <si>
    <t>土佐三志士の像をバックに自転車の写真を取ること。高知駅のロータリー前にあります。</t>
    <rPh sb="12" eb="15">
      <t>ジテンシャ</t>
    </rPh>
    <rPh sb="16" eb="18">
      <t>シャシン</t>
    </rPh>
    <rPh sb="19" eb="20">
      <t>ト</t>
    </rPh>
    <rPh sb="24" eb="27">
      <t>コウチエキ</t>
    </rPh>
    <rPh sb="33" eb="34">
      <t>マエ</t>
    </rPh>
    <phoneticPr fontId="1"/>
  </si>
  <si>
    <t>国道55号へ復帰。再び海沿いの快走路をお楽しみください。</t>
    <rPh sb="0" eb="2">
      <t>コクドウ</t>
    </rPh>
    <rPh sb="4" eb="5">
      <t>ゴウ</t>
    </rPh>
    <rPh sb="6" eb="8">
      <t>フッキ</t>
    </rPh>
    <rPh sb="9" eb="10">
      <t>フタタ</t>
    </rPh>
    <rPh sb="11" eb="13">
      <t>ウミゾ</t>
    </rPh>
    <rPh sb="15" eb="18">
      <t>カイソウロ</t>
    </rPh>
    <rPh sb="20" eb="21">
      <t>タノ</t>
    </rPh>
    <phoneticPr fontId="1"/>
  </si>
  <si>
    <t>室戸スカイラインを上っていきます。距離は短いですがなかなかきついです。</t>
    <rPh sb="0" eb="2">
      <t>ムロト</t>
    </rPh>
    <rPh sb="9" eb="10">
      <t>ノボ</t>
    </rPh>
    <rPh sb="17" eb="19">
      <t>キョリ</t>
    </rPh>
    <rPh sb="20" eb="21">
      <t>ミジカ</t>
    </rPh>
    <phoneticPr fontId="1"/>
  </si>
  <si>
    <t>しばらく進むと苔むした登坂区間が始まりますが斜度はそれほど
きつくありません。111キロ付近霧越峠。下りも道は荒れていてスリッピーなので安全第一に下ってください。121キロ地点より平坦路をひたすら直進。</t>
    <rPh sb="4" eb="5">
      <t>スス</t>
    </rPh>
    <rPh sb="7" eb="8">
      <t>コケ</t>
    </rPh>
    <rPh sb="11" eb="13">
      <t>トウハン</t>
    </rPh>
    <rPh sb="13" eb="15">
      <t>クカン</t>
    </rPh>
    <rPh sb="16" eb="17">
      <t>ハジ</t>
    </rPh>
    <rPh sb="22" eb="24">
      <t>シャド</t>
    </rPh>
    <rPh sb="44" eb="46">
      <t>フキン</t>
    </rPh>
    <rPh sb="46" eb="47">
      <t>キリ</t>
    </rPh>
    <rPh sb="47" eb="48">
      <t>コ</t>
    </rPh>
    <rPh sb="48" eb="49">
      <t>トウゲ</t>
    </rPh>
    <rPh sb="50" eb="51">
      <t>クダ</t>
    </rPh>
    <rPh sb="53" eb="54">
      <t>ミチ</t>
    </rPh>
    <rPh sb="55" eb="56">
      <t>ア</t>
    </rPh>
    <rPh sb="68" eb="70">
      <t>アンゼン</t>
    </rPh>
    <rPh sb="70" eb="72">
      <t>ダイイチ</t>
    </rPh>
    <rPh sb="73" eb="74">
      <t>クダ</t>
    </rPh>
    <rPh sb="86" eb="88">
      <t>チテン</t>
    </rPh>
    <rPh sb="90" eb="93">
      <t>ヘイタンロ</t>
    </rPh>
    <rPh sb="98" eb="100">
      <t>チョクシン</t>
    </rPh>
    <phoneticPr fontId="1"/>
  </si>
  <si>
    <t>棚田の中にある細い道を上っていきます。</t>
    <rPh sb="0" eb="2">
      <t>タナダ</t>
    </rPh>
    <rPh sb="3" eb="4">
      <t>ナカ</t>
    </rPh>
    <rPh sb="7" eb="8">
      <t>ホソ</t>
    </rPh>
    <rPh sb="9" eb="10">
      <t>ミチ</t>
    </rPh>
    <rPh sb="11" eb="12">
      <t>ノボ</t>
    </rPh>
    <phoneticPr fontId="1"/>
  </si>
  <si>
    <t>広大な棚田を見渡すことができます。</t>
    <rPh sb="0" eb="2">
      <t>コウダイ</t>
    </rPh>
    <rPh sb="3" eb="5">
      <t>タナダ</t>
    </rPh>
    <rPh sb="6" eb="8">
      <t>ミワタ</t>
    </rPh>
    <phoneticPr fontId="1"/>
  </si>
  <si>
    <t>土佐柴刈の里看板をバックに自転車の写真をとること。</t>
    <rPh sb="13" eb="16">
      <t>ジテンシャ</t>
    </rPh>
    <rPh sb="17" eb="19">
      <t>シャシン</t>
    </rPh>
    <phoneticPr fontId="1"/>
  </si>
  <si>
    <t>三差路</t>
    <rPh sb="0" eb="3">
      <t>サンサロ</t>
    </rPh>
    <phoneticPr fontId="1"/>
  </si>
  <si>
    <t>溜井方面へ</t>
    <rPh sb="0" eb="1">
      <t>タ</t>
    </rPh>
    <rPh sb="1" eb="2">
      <t>セイ</t>
    </rPh>
    <rPh sb="2" eb="4">
      <t>ホウメン</t>
    </rPh>
    <phoneticPr fontId="1"/>
  </si>
  <si>
    <t>激坂のほうを進みます。しばらくすると再び広大は棚田ゾーンが！！</t>
    <rPh sb="0" eb="2">
      <t>ゲキザカ</t>
    </rPh>
    <rPh sb="6" eb="7">
      <t>スス</t>
    </rPh>
    <rPh sb="18" eb="19">
      <t>フタタ</t>
    </rPh>
    <rPh sb="20" eb="22">
      <t>コウダイ</t>
    </rPh>
    <rPh sb="23" eb="25">
      <t>タナダ</t>
    </rPh>
    <phoneticPr fontId="1"/>
  </si>
  <si>
    <t>国道439号</t>
    <rPh sb="0" eb="2">
      <t>コクドウ</t>
    </rPh>
    <rPh sb="5" eb="6">
      <t>ゴウ</t>
    </rPh>
    <phoneticPr fontId="1"/>
  </si>
  <si>
    <t>国道439号へ。この先早明浦、本山の市街。コンビニやスーパーあります。</t>
    <rPh sb="0" eb="2">
      <t>コクドウ</t>
    </rPh>
    <rPh sb="5" eb="6">
      <t>ゴウ</t>
    </rPh>
    <rPh sb="10" eb="11">
      <t>サキ</t>
    </rPh>
    <rPh sb="11" eb="14">
      <t>サメウラ</t>
    </rPh>
    <rPh sb="15" eb="17">
      <t>モトヤマ</t>
    </rPh>
    <rPh sb="18" eb="20">
      <t>シガイ</t>
    </rPh>
    <phoneticPr fontId="1"/>
  </si>
  <si>
    <t>県道267号</t>
    <rPh sb="0" eb="2">
      <t>ケンドウ</t>
    </rPh>
    <rPh sb="5" eb="6">
      <t>ゴウ</t>
    </rPh>
    <phoneticPr fontId="1"/>
  </si>
  <si>
    <t>県道268号</t>
    <rPh sb="0" eb="2">
      <t>ケンドウ</t>
    </rPh>
    <rPh sb="5" eb="6">
      <t>ゴウ</t>
    </rPh>
    <phoneticPr fontId="1"/>
  </si>
  <si>
    <t>これより穴内川ダムの湖岸を走ります。</t>
    <rPh sb="4" eb="5">
      <t>アナ</t>
    </rPh>
    <rPh sb="5" eb="6">
      <t>ウチ</t>
    </rPh>
    <rPh sb="6" eb="7">
      <t>カワ</t>
    </rPh>
    <rPh sb="10" eb="12">
      <t>コガン</t>
    </rPh>
    <rPh sb="13" eb="14">
      <t>ハシ</t>
    </rPh>
    <phoneticPr fontId="1"/>
  </si>
  <si>
    <t>この先棚田ゾーンを抜けると330キロ地点赤荒峠、その先は一気に下ります。</t>
    <rPh sb="2" eb="3">
      <t>サキ</t>
    </rPh>
    <rPh sb="3" eb="5">
      <t>タナダ</t>
    </rPh>
    <rPh sb="9" eb="10">
      <t>ヌ</t>
    </rPh>
    <rPh sb="18" eb="20">
      <t>チテン</t>
    </rPh>
    <rPh sb="20" eb="21">
      <t>アカ</t>
    </rPh>
    <rPh sb="21" eb="22">
      <t>アラ</t>
    </rPh>
    <rPh sb="22" eb="23">
      <t>トウゲ</t>
    </rPh>
    <rPh sb="26" eb="27">
      <t>サキ</t>
    </rPh>
    <rPh sb="28" eb="30">
      <t>イッキ</t>
    </rPh>
    <rPh sb="31" eb="32">
      <t>クダ</t>
    </rPh>
    <phoneticPr fontId="1"/>
  </si>
  <si>
    <t>市街地を抜けると登坂が始まり山間部を走ります。296キロ地点工石山トンネル、その先一気に下ります。302キロ地点あたりから広大は棚田ゾーンに突入。</t>
    <rPh sb="0" eb="3">
      <t>シガイチ</t>
    </rPh>
    <rPh sb="4" eb="5">
      <t>ヌ</t>
    </rPh>
    <rPh sb="8" eb="10">
      <t>トウハン</t>
    </rPh>
    <rPh sb="11" eb="12">
      <t>ハジ</t>
    </rPh>
    <rPh sb="14" eb="17">
      <t>サンカンブ</t>
    </rPh>
    <rPh sb="18" eb="19">
      <t>ハシ</t>
    </rPh>
    <rPh sb="28" eb="30">
      <t>チテン</t>
    </rPh>
    <rPh sb="30" eb="31">
      <t>コウ</t>
    </rPh>
    <rPh sb="31" eb="32">
      <t>イシ</t>
    </rPh>
    <rPh sb="32" eb="33">
      <t>ヤマ</t>
    </rPh>
    <rPh sb="40" eb="41">
      <t>サキ</t>
    </rPh>
    <rPh sb="41" eb="43">
      <t>イッキ</t>
    </rPh>
    <rPh sb="44" eb="45">
      <t>クダ</t>
    </rPh>
    <rPh sb="54" eb="56">
      <t>チテン</t>
    </rPh>
    <rPh sb="61" eb="63">
      <t>コウダイ</t>
    </rPh>
    <rPh sb="64" eb="66">
      <t>タナダ</t>
    </rPh>
    <rPh sb="70" eb="72">
      <t>トツニュウ</t>
    </rPh>
    <phoneticPr fontId="1"/>
  </si>
  <si>
    <t>PC8 穴内川ダム看板</t>
    <phoneticPr fontId="1"/>
  </si>
  <si>
    <t>県道268号→国道32号</t>
    <rPh sb="0" eb="2">
      <t>ケンドウ</t>
    </rPh>
    <rPh sb="5" eb="6">
      <t>ゴウ</t>
    </rPh>
    <rPh sb="7" eb="9">
      <t>コクドウ</t>
    </rPh>
    <rPh sb="11" eb="12">
      <t>ゴウ</t>
    </rPh>
    <phoneticPr fontId="1"/>
  </si>
  <si>
    <t>穴内川ダム看板をバックに自転車の写真を撮ること。347キロ付近で国道32号へ。しばらく平坦です。</t>
    <rPh sb="29" eb="31">
      <t>フキン</t>
    </rPh>
    <rPh sb="32" eb="34">
      <t>コクドウ</t>
    </rPh>
    <rPh sb="36" eb="37">
      <t>ゴウ</t>
    </rPh>
    <rPh sb="43" eb="45">
      <t>ヘイタン</t>
    </rPh>
    <phoneticPr fontId="1"/>
  </si>
  <si>
    <t>梶ヶ森スカイライン</t>
    <rPh sb="0" eb="1">
      <t>カジ</t>
    </rPh>
    <rPh sb="2" eb="3">
      <t>モリ</t>
    </rPh>
    <phoneticPr fontId="1"/>
  </si>
  <si>
    <t>公園内道路</t>
    <rPh sb="0" eb="3">
      <t>コウエンナイ</t>
    </rPh>
    <rPh sb="3" eb="5">
      <t>ドウロ</t>
    </rPh>
    <phoneticPr fontId="1"/>
  </si>
  <si>
    <t>RVパーク方面へ</t>
    <rPh sb="5" eb="7">
      <t>ホウメン</t>
    </rPh>
    <phoneticPr fontId="1"/>
  </si>
  <si>
    <t>PC9 RVパークゆとりすと看板</t>
    <phoneticPr fontId="1"/>
  </si>
  <si>
    <t>RVパークゆとりすと看板をバックに自転車の写真を取ること。</t>
    <rPh sb="17" eb="20">
      <t>ジテンシャ</t>
    </rPh>
    <rPh sb="21" eb="23">
      <t>シャシン</t>
    </rPh>
    <rPh sb="24" eb="25">
      <t>ト</t>
    </rPh>
    <phoneticPr fontId="1"/>
  </si>
  <si>
    <t>荒れた激坂を下っていきます。</t>
    <rPh sb="0" eb="1">
      <t>ア</t>
    </rPh>
    <rPh sb="3" eb="5">
      <t>ゲキザカ</t>
    </rPh>
    <rPh sb="6" eb="7">
      <t>クダ</t>
    </rPh>
    <phoneticPr fontId="1"/>
  </si>
  <si>
    <t>これより梶ヶ森スカイライン。キツイですがあくまで序章。</t>
    <rPh sb="4" eb="5">
      <t>カジ</t>
    </rPh>
    <rPh sb="6" eb="7">
      <t>モリ</t>
    </rPh>
    <rPh sb="24" eb="26">
      <t>ジョショウ</t>
    </rPh>
    <phoneticPr fontId="1"/>
  </si>
  <si>
    <t>この先ガれたアップダウンが延々続きます。369キロ地点穴内の棚田。</t>
    <rPh sb="2" eb="3">
      <t>サキ</t>
    </rPh>
    <rPh sb="13" eb="15">
      <t>エンエン</t>
    </rPh>
    <rPh sb="15" eb="16">
      <t>ツヅ</t>
    </rPh>
    <rPh sb="25" eb="27">
      <t>チテン</t>
    </rPh>
    <rPh sb="27" eb="29">
      <t>アナウチ</t>
    </rPh>
    <rPh sb="30" eb="32">
      <t>タナダ</t>
    </rPh>
    <phoneticPr fontId="1"/>
  </si>
  <si>
    <t>PC10 梶ヶ森山頂</t>
    <phoneticPr fontId="1"/>
  </si>
  <si>
    <t>これより梶ヶ森への登坂。今回の最難関区間。前半は道が荒れています。</t>
    <rPh sb="4" eb="5">
      <t>カジ</t>
    </rPh>
    <rPh sb="6" eb="7">
      <t>モリ</t>
    </rPh>
    <rPh sb="9" eb="11">
      <t>トウハン</t>
    </rPh>
    <rPh sb="12" eb="14">
      <t>コンカイ</t>
    </rPh>
    <rPh sb="15" eb="20">
      <t>サイナンカンクカン</t>
    </rPh>
    <rPh sb="21" eb="23">
      <t>ゼンハン</t>
    </rPh>
    <rPh sb="24" eb="25">
      <t>ミチ</t>
    </rPh>
    <rPh sb="26" eb="27">
      <t>ア</t>
    </rPh>
    <phoneticPr fontId="1"/>
  </si>
  <si>
    <t>梶ヶ森山頂の看板もしくは石碑をバックに自転車の写真を撮ること。電波塔の前に歩道があるので自転車を持ち上げて上ってください。</t>
    <rPh sb="31" eb="34">
      <t>デンパトウ</t>
    </rPh>
    <rPh sb="35" eb="36">
      <t>マエ</t>
    </rPh>
    <rPh sb="37" eb="39">
      <t>ホドウ</t>
    </rPh>
    <rPh sb="44" eb="47">
      <t>ジテンシャ</t>
    </rPh>
    <rPh sb="48" eb="49">
      <t>モ</t>
    </rPh>
    <rPh sb="50" eb="51">
      <t>ア</t>
    </rPh>
    <rPh sb="53" eb="54">
      <t>ノボ</t>
    </rPh>
    <phoneticPr fontId="1"/>
  </si>
  <si>
    <t>細い激坂を下ります。直進しても合流できますのでそちらでもＯＫ。</t>
    <rPh sb="0" eb="1">
      <t>ホソ</t>
    </rPh>
    <rPh sb="2" eb="4">
      <t>ゲキザカ</t>
    </rPh>
    <rPh sb="5" eb="6">
      <t>クダ</t>
    </rPh>
    <rPh sb="10" eb="12">
      <t>チョクシン</t>
    </rPh>
    <rPh sb="15" eb="17">
      <t>ゴウリュウ</t>
    </rPh>
    <phoneticPr fontId="1"/>
  </si>
  <si>
    <t>国道439号へ、京柱峠を目指します。最初は緩やかですが徐々に勾配が上がっていきます。</t>
    <rPh sb="0" eb="2">
      <t>コクドウ</t>
    </rPh>
    <rPh sb="5" eb="6">
      <t>ゴウ</t>
    </rPh>
    <rPh sb="8" eb="10">
      <t>キョウバシラ</t>
    </rPh>
    <rPh sb="10" eb="11">
      <t>トウゲ</t>
    </rPh>
    <rPh sb="12" eb="14">
      <t>メザ</t>
    </rPh>
    <rPh sb="18" eb="20">
      <t>サイショ</t>
    </rPh>
    <rPh sb="21" eb="22">
      <t>ユル</t>
    </rPh>
    <rPh sb="27" eb="29">
      <t>ジョジョ</t>
    </rPh>
    <rPh sb="30" eb="32">
      <t>コウバイ</t>
    </rPh>
    <rPh sb="33" eb="34">
      <t>ア</t>
    </rPh>
    <phoneticPr fontId="1"/>
  </si>
  <si>
    <t>PC11　京柱峠</t>
    <phoneticPr fontId="1"/>
  </si>
  <si>
    <t>国道439号→県道32号</t>
    <rPh sb="0" eb="2">
      <t>コクドウ</t>
    </rPh>
    <rPh sb="5" eb="6">
      <t>ゴウ</t>
    </rPh>
    <rPh sb="7" eb="9">
      <t>ケンドウ</t>
    </rPh>
    <rPh sb="11" eb="12">
      <t>ゴウ</t>
    </rPh>
    <phoneticPr fontId="1"/>
  </si>
  <si>
    <t>京柱峠看板をバックに自転車の写真を撮ること。峠を下った後、425キロ付近から県道32号へ、快走路祖谷渓を走ります。435キロ地点付近にかずら橋があります。</t>
    <rPh sb="22" eb="23">
      <t>トウゲ</t>
    </rPh>
    <rPh sb="24" eb="25">
      <t>クダ</t>
    </rPh>
    <rPh sb="27" eb="28">
      <t>アト</t>
    </rPh>
    <rPh sb="34" eb="36">
      <t>フキン</t>
    </rPh>
    <rPh sb="38" eb="40">
      <t>ケンドウ</t>
    </rPh>
    <rPh sb="42" eb="43">
      <t>ゴウ</t>
    </rPh>
    <rPh sb="45" eb="48">
      <t>カイソウロ</t>
    </rPh>
    <rPh sb="48" eb="51">
      <t>イヤケイ</t>
    </rPh>
    <rPh sb="52" eb="53">
      <t>ハシ</t>
    </rPh>
    <rPh sb="62" eb="64">
      <t>チテン</t>
    </rPh>
    <rPh sb="64" eb="66">
      <t>フキン</t>
    </rPh>
    <rPh sb="70" eb="71">
      <t>バシ</t>
    </rPh>
    <phoneticPr fontId="1"/>
  </si>
  <si>
    <t>PC12 祖谷渓小便小僧</t>
    <phoneticPr fontId="1"/>
  </si>
  <si>
    <t>国道32号</t>
    <rPh sb="0" eb="2">
      <t>コクドウ</t>
    </rPh>
    <rPh sb="4" eb="5">
      <t>ゴウ</t>
    </rPh>
    <phoneticPr fontId="1"/>
  </si>
  <si>
    <t>橋を渡ります。</t>
    <rPh sb="0" eb="1">
      <t>ハシ</t>
    </rPh>
    <rPh sb="2" eb="3">
      <t>ワタ</t>
    </rPh>
    <phoneticPr fontId="1"/>
  </si>
  <si>
    <t>祖谷渓小便小僧、もしくは看板をバックに自転車の写真を撮ること。
この先も細い道が続くので注意。</t>
    <rPh sb="34" eb="35">
      <t>サキ</t>
    </rPh>
    <rPh sb="36" eb="37">
      <t>ホソ</t>
    </rPh>
    <rPh sb="38" eb="39">
      <t>ミチ</t>
    </rPh>
    <rPh sb="40" eb="41">
      <t>ツヅ</t>
    </rPh>
    <rPh sb="44" eb="46">
      <t>チュウイ</t>
    </rPh>
    <phoneticPr fontId="1"/>
  </si>
  <si>
    <t>池田町白地　S</t>
    <rPh sb="0" eb="2">
      <t>イケダ</t>
    </rPh>
    <rPh sb="2" eb="3">
      <t>マチ</t>
    </rPh>
    <rPh sb="3" eb="4">
      <t>シロ</t>
    </rPh>
    <phoneticPr fontId="1"/>
  </si>
  <si>
    <t>国道32号→国道192号</t>
    <rPh sb="0" eb="2">
      <t>コクドウ</t>
    </rPh>
    <rPh sb="4" eb="5">
      <t>ゴウ</t>
    </rPh>
    <rPh sb="6" eb="8">
      <t>コクドウ</t>
    </rPh>
    <rPh sb="11" eb="12">
      <t>ゴウ</t>
    </rPh>
    <phoneticPr fontId="1"/>
  </si>
  <si>
    <t>国道32号から国道192号へ。この先ホテル、コンビニ、飲食店あり。</t>
    <rPh sb="0" eb="2">
      <t>コクドウ</t>
    </rPh>
    <rPh sb="4" eb="5">
      <t>ゴウ</t>
    </rPh>
    <rPh sb="7" eb="9">
      <t>コクドウ</t>
    </rPh>
    <rPh sb="12" eb="13">
      <t>ゴウ</t>
    </rPh>
    <rPh sb="17" eb="18">
      <t>サキ</t>
    </rPh>
    <rPh sb="27" eb="30">
      <t>インショクテン</t>
    </rPh>
    <phoneticPr fontId="1"/>
  </si>
  <si>
    <t>東みよし町北村　S</t>
    <rPh sb="0" eb="1">
      <t>ヒガシ</t>
    </rPh>
    <rPh sb="4" eb="5">
      <t>マチ</t>
    </rPh>
    <rPh sb="5" eb="7">
      <t>キタムラ</t>
    </rPh>
    <phoneticPr fontId="1"/>
  </si>
  <si>
    <t>県道44号</t>
    <rPh sb="0" eb="2">
      <t>ケンドウ</t>
    </rPh>
    <rPh sb="4" eb="5">
      <t>ゴウ</t>
    </rPh>
    <phoneticPr fontId="1"/>
  </si>
  <si>
    <t>PC13 阿波加茂駅</t>
    <phoneticPr fontId="1"/>
  </si>
  <si>
    <t>阿波加茂駅をバックに自転車の写真を撮ること。</t>
    <rPh sb="10" eb="13">
      <t>ジテンシャ</t>
    </rPh>
    <rPh sb="14" eb="16">
      <t>シャシン</t>
    </rPh>
    <rPh sb="17" eb="18">
      <t>ト</t>
    </rPh>
    <phoneticPr fontId="1"/>
  </si>
  <si>
    <t>これより落合峠への登坂開始。</t>
    <rPh sb="4" eb="6">
      <t>オチアイ</t>
    </rPh>
    <rPh sb="6" eb="7">
      <t>トウゲ</t>
    </rPh>
    <rPh sb="9" eb="11">
      <t>トウハン</t>
    </rPh>
    <rPh sb="11" eb="13">
      <t>カイシ</t>
    </rPh>
    <phoneticPr fontId="1"/>
  </si>
  <si>
    <t>桟敷峠。これより松尾川ダムを経て落合峠へ。</t>
    <rPh sb="0" eb="2">
      <t>サジキ</t>
    </rPh>
    <rPh sb="2" eb="3">
      <t>トウゲ</t>
    </rPh>
    <rPh sb="8" eb="11">
      <t>マツオガワ</t>
    </rPh>
    <rPh sb="14" eb="15">
      <t>ヘ</t>
    </rPh>
    <rPh sb="16" eb="19">
      <t>オチアイトウゲ</t>
    </rPh>
    <phoneticPr fontId="1"/>
  </si>
  <si>
    <t>PC14 落合峠</t>
    <rPh sb="5" eb="8">
      <t>オチアイトウゲ</t>
    </rPh>
    <phoneticPr fontId="1"/>
  </si>
  <si>
    <t>県道44号→町道</t>
    <rPh sb="0" eb="2">
      <t>ケンドウ</t>
    </rPh>
    <rPh sb="4" eb="5">
      <t>ゴウ</t>
    </rPh>
    <rPh sb="6" eb="8">
      <t>チョウドウ</t>
    </rPh>
    <phoneticPr fontId="1"/>
  </si>
  <si>
    <t>落合峠看板をバックに自転車の写真を撮ること。これより下り、路面が悪いので気をつけて下ってください。512.7キロ地点は直進し落合集落方面へ。</t>
    <rPh sb="26" eb="27">
      <t>クダ</t>
    </rPh>
    <rPh sb="29" eb="31">
      <t>ロメン</t>
    </rPh>
    <rPh sb="32" eb="33">
      <t>ワル</t>
    </rPh>
    <rPh sb="36" eb="37">
      <t>キ</t>
    </rPh>
    <rPh sb="41" eb="42">
      <t>クダ</t>
    </rPh>
    <rPh sb="56" eb="58">
      <t>チテン</t>
    </rPh>
    <rPh sb="59" eb="61">
      <t>チョクシン</t>
    </rPh>
    <rPh sb="66" eb="68">
      <t>ホウメン</t>
    </rPh>
    <phoneticPr fontId="1"/>
  </si>
  <si>
    <t>この先急こう配が続くので注意。</t>
    <rPh sb="2" eb="3">
      <t>サキ</t>
    </rPh>
    <rPh sb="3" eb="4">
      <t>キュウ</t>
    </rPh>
    <rPh sb="6" eb="7">
      <t>バイ</t>
    </rPh>
    <rPh sb="8" eb="9">
      <t>ツヅ</t>
    </rPh>
    <rPh sb="12" eb="14">
      <t>チュウイ</t>
    </rPh>
    <phoneticPr fontId="1"/>
  </si>
  <si>
    <t>PC15 落合集落展望所看板</t>
    <phoneticPr fontId="1"/>
  </si>
  <si>
    <t>落合集落展望所看板をバックに自転車の写真を撮ること。</t>
    <rPh sb="14" eb="17">
      <t>ジテンシャ</t>
    </rPh>
    <rPh sb="18" eb="20">
      <t>シャシン</t>
    </rPh>
    <rPh sb="21" eb="22">
      <t>ト</t>
    </rPh>
    <phoneticPr fontId="1"/>
  </si>
  <si>
    <t>郵便局が目印。細い道を入っていきます。かなりの急こう配です。</t>
    <rPh sb="0" eb="3">
      <t>ユウビンキョク</t>
    </rPh>
    <rPh sb="4" eb="6">
      <t>メジルシ</t>
    </rPh>
    <rPh sb="7" eb="8">
      <t>ホソ</t>
    </rPh>
    <rPh sb="9" eb="10">
      <t>ミチ</t>
    </rPh>
    <rPh sb="11" eb="12">
      <t>ハイ</t>
    </rPh>
    <rPh sb="23" eb="24">
      <t>キュウ</t>
    </rPh>
    <rPh sb="26" eb="27">
      <t>バイ</t>
    </rPh>
    <phoneticPr fontId="1"/>
  </si>
  <si>
    <t>国道439号へ。剣山見ノ越峠へ向けての登坂が始まります。</t>
    <rPh sb="0" eb="2">
      <t>コクドウ</t>
    </rPh>
    <rPh sb="5" eb="6">
      <t>ゴウ</t>
    </rPh>
    <rPh sb="8" eb="10">
      <t>ツルギサン</t>
    </rPh>
    <rPh sb="10" eb="11">
      <t>ミ</t>
    </rPh>
    <rPh sb="12" eb="13">
      <t>コシ</t>
    </rPh>
    <rPh sb="13" eb="14">
      <t>トウゲ</t>
    </rPh>
    <rPh sb="15" eb="16">
      <t>ム</t>
    </rPh>
    <rPh sb="19" eb="21">
      <t>トウハン</t>
    </rPh>
    <rPh sb="22" eb="23">
      <t>ハジ</t>
    </rPh>
    <phoneticPr fontId="1"/>
  </si>
  <si>
    <t>剣山国定公園案内図もしくは東祖谷観光マップを
バック自転車の写真を撮ること。</t>
    <phoneticPr fontId="1"/>
  </si>
  <si>
    <t>国道439号→国道438号</t>
    <rPh sb="0" eb="2">
      <t>コクドウ</t>
    </rPh>
    <rPh sb="5" eb="6">
      <t>ゴウ</t>
    </rPh>
    <rPh sb="7" eb="9">
      <t>コクドウ</t>
    </rPh>
    <rPh sb="12" eb="13">
      <t>ゴウ</t>
    </rPh>
    <phoneticPr fontId="1"/>
  </si>
  <si>
    <t>国道438号は走らず中尾山高原方面へ。</t>
    <rPh sb="0" eb="2">
      <t>コクドウ</t>
    </rPh>
    <rPh sb="5" eb="6">
      <t>ゴウ</t>
    </rPh>
    <rPh sb="7" eb="8">
      <t>ハシ</t>
    </rPh>
    <rPh sb="10" eb="13">
      <t>ナカオヤマ</t>
    </rPh>
    <rPh sb="13" eb="15">
      <t>コウゲン</t>
    </rPh>
    <rPh sb="15" eb="17">
      <t>ホウメン</t>
    </rPh>
    <phoneticPr fontId="1"/>
  </si>
  <si>
    <t>市道→県道260号</t>
    <rPh sb="0" eb="2">
      <t>シドウ</t>
    </rPh>
    <rPh sb="3" eb="5">
      <t>ケンドウ</t>
    </rPh>
    <rPh sb="8" eb="9">
      <t>ゴウ</t>
    </rPh>
    <phoneticPr fontId="1"/>
  </si>
  <si>
    <t>国道438号→国道193号</t>
    <rPh sb="0" eb="2">
      <t>コクドウ</t>
    </rPh>
    <rPh sb="5" eb="6">
      <t>ゴウ</t>
    </rPh>
    <rPh sb="7" eb="9">
      <t>コクドウ</t>
    </rPh>
    <rPh sb="12" eb="13">
      <t>ゴウ</t>
    </rPh>
    <phoneticPr fontId="1"/>
  </si>
  <si>
    <t>県道207号</t>
    <rPh sb="0" eb="2">
      <t>ケンドウ</t>
    </rPh>
    <rPh sb="5" eb="6">
      <t>ゴウ</t>
    </rPh>
    <phoneticPr fontId="1"/>
  </si>
  <si>
    <t>県道208号</t>
    <rPh sb="0" eb="2">
      <t>ケンドウ</t>
    </rPh>
    <rPh sb="5" eb="6">
      <t>ゴウ</t>
    </rPh>
    <phoneticPr fontId="1"/>
  </si>
  <si>
    <t>PC7 土佐柴刈の里看板</t>
    <phoneticPr fontId="1"/>
  </si>
  <si>
    <t>PC16 見ノ越峠</t>
    <phoneticPr fontId="1"/>
  </si>
  <si>
    <t>564キロ地点から上り基調、570.7キロ地点川井峠。峠からは快走路。
580キロ地点で国道193号へ合流。</t>
    <rPh sb="5" eb="7">
      <t>チテン</t>
    </rPh>
    <rPh sb="9" eb="10">
      <t>ノボ</t>
    </rPh>
    <rPh sb="11" eb="13">
      <t>キチョウ</t>
    </rPh>
    <rPh sb="21" eb="23">
      <t>チテン</t>
    </rPh>
    <rPh sb="23" eb="26">
      <t>カワイトウゲ</t>
    </rPh>
    <rPh sb="27" eb="28">
      <t>トウゲ</t>
    </rPh>
    <rPh sb="31" eb="33">
      <t>カイソウ</t>
    </rPh>
    <rPh sb="33" eb="34">
      <t>ロ</t>
    </rPh>
    <rPh sb="41" eb="43">
      <t>チテン</t>
    </rPh>
    <rPh sb="44" eb="46">
      <t>コクドウ</t>
    </rPh>
    <rPh sb="49" eb="50">
      <t>ゴウ</t>
    </rPh>
    <rPh sb="51" eb="53">
      <t>ゴウリュウ</t>
    </rPh>
    <phoneticPr fontId="1"/>
  </si>
  <si>
    <t>緩やかに上っていきます。</t>
    <rPh sb="0" eb="1">
      <t>ユル</t>
    </rPh>
    <rPh sb="4" eb="5">
      <t>ノボ</t>
    </rPh>
    <phoneticPr fontId="1"/>
  </si>
  <si>
    <t>橋を渡ってゴール地点へ。</t>
    <rPh sb="0" eb="1">
      <t>ハシ</t>
    </rPh>
    <rPh sb="2" eb="3">
      <t>ワタ</t>
    </rPh>
    <rPh sb="8" eb="10">
      <t>チテン</t>
    </rPh>
    <phoneticPr fontId="1"/>
  </si>
  <si>
    <t>文化の森橋</t>
    <phoneticPr fontId="1"/>
  </si>
  <si>
    <t>PC17 徳島県文化の森総合公園</t>
    <phoneticPr fontId="1"/>
  </si>
  <si>
    <t>ゴールに到着。お疲れさまでした。</t>
    <rPh sb="4" eb="6">
      <t>トウチャク</t>
    </rPh>
    <rPh sb="8" eb="9">
      <t>ツカ</t>
    </rPh>
    <phoneticPr fontId="1"/>
  </si>
  <si>
    <t>ト字路　S</t>
    <rPh sb="1" eb="3">
      <t>ジロ</t>
    </rPh>
    <phoneticPr fontId="1"/>
  </si>
  <si>
    <t>ト字路</t>
  </si>
  <si>
    <t>県道21号</t>
    <rPh sb="0" eb="2">
      <t>ケンドウ</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</si>
</sst>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 x14ac:knownFonts="1">
    <font>
      <sz val="11"/>
      <name val="ＭＳ Ｐゴシック"/>
      <family val="3"/>
      <charset val="128"/>
    </font>
    <font>
      <sz val="6"/>
      <name val="ＭＳ Ｐゴシック"/>
      <family val="3"/>
      <charset val="128"/>
    </font>
    <font>
      <sz val="9"/>
      <color theme="1"/>
      <name val="ＭＳ Ｐゴシック"/>
      <family val="3"/>
      <charset val="128"/>
      <scheme val="major"/>
    </font>
    <font>
      <b/>
      <sz val="9"/>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ajor"/>
    </font>
    <font>
      <sz val="12"/>
      <color theme="1"/>
      <name val="ＭＳ Ｐゴシック"/>
      <family val="3"/>
      <charset val="128"/>
      <scheme val="maj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s>
  <cellStyleXfs count="1">
    <xf numFmtId="0" fontId="0" fillId="0" borderId="0">
      <alignment vertical="center"/>
    </xf>
  </cellStyleXfs>
  <cellXfs count="41">
    <xf numFmtId="0" fontId="0" fillId="0" borderId="0" xfId="0">
      <alignment vertical="center"/>
    </xf>
    <xf numFmtId="0" fontId="4" fillId="0" borderId="0" xfId="0" applyFont="1" applyFill="1">
      <alignment vertical="center"/>
    </xf>
    <xf numFmtId="14" fontId="4" fillId="0" borderId="0" xfId="0" applyNumberFormat="1" applyFont="1" applyFill="1" applyAlignment="1">
      <alignment vertical="center"/>
    </xf>
    <xf numFmtId="0" fontId="4" fillId="0" borderId="0" xfId="0" applyFont="1" applyFill="1" applyAlignment="1">
      <alignment vertical="center"/>
    </xf>
    <xf numFmtId="0" fontId="5" fillId="0" borderId="1" xfId="0" applyFont="1" applyFill="1" applyBorder="1" applyAlignment="1">
      <alignment vertical="center" wrapText="1"/>
    </xf>
    <xf numFmtId="176" fontId="5" fillId="0" borderId="1" xfId="0" applyNumberFormat="1" applyFont="1" applyFill="1" applyBorder="1" applyAlignment="1">
      <alignment horizontal="left" vertical="center"/>
    </xf>
    <xf numFmtId="0" fontId="5" fillId="0" borderId="1" xfId="0" applyFont="1" applyFill="1" applyBorder="1">
      <alignment vertical="center"/>
    </xf>
    <xf numFmtId="176" fontId="5" fillId="0" borderId="1" xfId="0" applyNumberFormat="1" applyFont="1" applyFill="1" applyBorder="1" applyAlignment="1">
      <alignment horizontal="right" vertical="center"/>
    </xf>
    <xf numFmtId="0" fontId="2" fillId="0" borderId="1" xfId="0" applyFont="1" applyFill="1" applyBorder="1">
      <alignment vertical="center"/>
    </xf>
    <xf numFmtId="0" fontId="5" fillId="0" borderId="3" xfId="0" applyFont="1" applyFill="1" applyBorder="1">
      <alignment vertical="center"/>
    </xf>
    <xf numFmtId="0" fontId="5" fillId="0" borderId="0" xfId="0" applyFont="1" applyFill="1">
      <alignment vertical="center"/>
    </xf>
    <xf numFmtId="176" fontId="5" fillId="0" borderId="0" xfId="0" applyNumberFormat="1" applyFont="1" applyFill="1" applyAlignment="1">
      <alignment horizontal="left" vertical="center"/>
    </xf>
    <xf numFmtId="176" fontId="5" fillId="0" borderId="0" xfId="0" applyNumberFormat="1" applyFont="1" applyFill="1" applyAlignment="1">
      <alignment horizontal="right" vertical="center"/>
    </xf>
    <xf numFmtId="0" fontId="5" fillId="0" borderId="7" xfId="0" applyFont="1" applyFill="1" applyBorder="1">
      <alignment vertical="center"/>
    </xf>
    <xf numFmtId="0" fontId="5" fillId="0" borderId="8" xfId="0" applyFont="1" applyFill="1" applyBorder="1">
      <alignment vertical="center"/>
    </xf>
    <xf numFmtId="176" fontId="5" fillId="0" borderId="8" xfId="0" applyNumberFormat="1" applyFont="1" applyFill="1" applyBorder="1" applyAlignment="1">
      <alignment horizontal="left" vertical="center"/>
    </xf>
    <xf numFmtId="176" fontId="5" fillId="0" borderId="8" xfId="0" applyNumberFormat="1" applyFont="1" applyFill="1" applyBorder="1" applyAlignment="1">
      <alignment horizontal="right" vertical="center"/>
    </xf>
    <xf numFmtId="0" fontId="3" fillId="0" borderId="8" xfId="0" applyFont="1" applyFill="1" applyBorder="1">
      <alignment vertical="center"/>
    </xf>
    <xf numFmtId="0" fontId="3" fillId="0" borderId="9" xfId="0" applyFont="1" applyFill="1" applyBorder="1" applyAlignment="1">
      <alignment vertical="center"/>
    </xf>
    <xf numFmtId="0" fontId="3" fillId="0" borderId="1" xfId="0" applyFont="1" applyFill="1" applyBorder="1">
      <alignment vertical="center"/>
    </xf>
    <xf numFmtId="0" fontId="5" fillId="2" borderId="3" xfId="0" applyFont="1" applyFill="1" applyBorder="1">
      <alignment vertical="center"/>
    </xf>
    <xf numFmtId="0" fontId="5" fillId="2" borderId="1" xfId="0" applyFont="1" applyFill="1" applyBorder="1" applyAlignment="1">
      <alignment vertical="center" wrapText="1"/>
    </xf>
    <xf numFmtId="0" fontId="5" fillId="2" borderId="1" xfId="0" applyFont="1" applyFill="1" applyBorder="1">
      <alignment vertical="center"/>
    </xf>
    <xf numFmtId="176" fontId="5" fillId="2" borderId="1" xfId="0" applyNumberFormat="1" applyFont="1" applyFill="1" applyBorder="1" applyAlignment="1">
      <alignment horizontal="left" vertical="center"/>
    </xf>
    <xf numFmtId="176" fontId="5" fillId="2" borderId="1" xfId="0" applyNumberFormat="1" applyFont="1" applyFill="1" applyBorder="1" applyAlignment="1">
      <alignment horizontal="right" vertical="center"/>
    </xf>
    <xf numFmtId="0" fontId="3" fillId="2" borderId="1" xfId="0" applyFont="1" applyFill="1" applyBorder="1">
      <alignment vertical="center"/>
    </xf>
    <xf numFmtId="0" fontId="2" fillId="2" borderId="1" xfId="0" applyFont="1" applyFill="1" applyBorder="1">
      <alignment vertical="center"/>
    </xf>
    <xf numFmtId="0" fontId="4" fillId="2" borderId="2"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2" borderId="2" xfId="0" applyFont="1" applyFill="1" applyBorder="1" applyAlignment="1">
      <alignment vertical="center" wrapText="1"/>
    </xf>
    <xf numFmtId="0" fontId="4" fillId="0" borderId="0" xfId="0" applyFont="1" applyFill="1" applyAlignment="1">
      <alignment horizontal="right" vertical="center"/>
    </xf>
    <xf numFmtId="0" fontId="5" fillId="0" borderId="4" xfId="0" applyFont="1" applyFill="1" applyBorder="1">
      <alignment vertical="center"/>
    </xf>
    <xf numFmtId="0" fontId="5" fillId="0" borderId="5" xfId="0" applyFont="1" applyFill="1" applyBorder="1" applyAlignment="1">
      <alignment vertical="center" wrapText="1"/>
    </xf>
    <xf numFmtId="0" fontId="5" fillId="0" borderId="5" xfId="0" applyFont="1" applyFill="1" applyBorder="1">
      <alignment vertical="center"/>
    </xf>
    <xf numFmtId="176" fontId="5" fillId="0" borderId="5" xfId="0" applyNumberFormat="1" applyFont="1" applyFill="1" applyBorder="1" applyAlignment="1">
      <alignment horizontal="left" vertical="center"/>
    </xf>
    <xf numFmtId="176" fontId="5" fillId="0" borderId="5" xfId="0" applyNumberFormat="1" applyFont="1" applyFill="1" applyBorder="1" applyAlignment="1">
      <alignment horizontal="right" vertical="center"/>
    </xf>
    <xf numFmtId="0" fontId="2" fillId="0" borderId="5" xfId="0" applyFont="1" applyFill="1" applyBorder="1">
      <alignment vertical="center"/>
    </xf>
    <xf numFmtId="0" fontId="4" fillId="0" borderId="6" xfId="0" applyFont="1" applyFill="1" applyBorder="1" applyAlignment="1">
      <alignment vertical="center" wrapText="1"/>
    </xf>
    <xf numFmtId="0" fontId="6" fillId="0" borderId="1" xfId="0" applyFont="1" applyFill="1" applyBorder="1">
      <alignment vertical="center"/>
    </xf>
    <xf numFmtId="0" fontId="4" fillId="2" borderId="1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0D1E-372E-41CB-B4B7-255FAE128EC8}">
  <sheetPr>
    <pageSetUpPr fitToPage="1"/>
  </sheetPr>
  <dimension ref="A1:H110"/>
  <sheetViews>
    <sheetView tabSelected="1" zoomScaleNormal="100" zoomScaleSheetLayoutView="100" workbookViewId="0"/>
  </sheetViews>
  <sheetFormatPr defaultColWidth="7.77734375" defaultRowHeight="14.4" x14ac:dyDescent="0.2"/>
  <cols>
    <col min="1" max="1" width="8.33203125" style="10" customWidth="1"/>
    <col min="2" max="2" width="39.6640625" style="10" customWidth="1"/>
    <col min="3" max="3" width="18.21875" style="10" customWidth="1"/>
    <col min="4" max="4" width="34.33203125" style="10" customWidth="1"/>
    <col min="5" max="5" width="8.21875" style="11" customWidth="1"/>
    <col min="6" max="6" width="10.21875" style="12" customWidth="1"/>
    <col min="7" max="7" width="0.33203125" style="1" customWidth="1"/>
    <col min="8" max="8" width="61.21875" style="3" customWidth="1"/>
    <col min="9" max="16384" width="7.77734375" style="1"/>
  </cols>
  <sheetData>
    <row r="1" spans="1:8" x14ac:dyDescent="0.2">
      <c r="A1" s="10" t="s">
        <v>20</v>
      </c>
      <c r="H1" s="2">
        <f ca="1">TODAY()</f>
        <v>44620</v>
      </c>
    </row>
    <row r="2" spans="1:8" ht="15" thickBot="1" x14ac:dyDescent="0.25">
      <c r="H2" s="31"/>
    </row>
    <row r="3" spans="1:8" ht="21.75" customHeight="1" x14ac:dyDescent="0.2">
      <c r="A3" s="13"/>
      <c r="B3" s="14" t="s">
        <v>0</v>
      </c>
      <c r="C3" s="14" t="s">
        <v>5</v>
      </c>
      <c r="D3" s="14" t="s">
        <v>1</v>
      </c>
      <c r="E3" s="15" t="s">
        <v>2</v>
      </c>
      <c r="F3" s="16" t="s">
        <v>3</v>
      </c>
      <c r="G3" s="17"/>
      <c r="H3" s="18" t="s">
        <v>4</v>
      </c>
    </row>
    <row r="4" spans="1:8" ht="24" x14ac:dyDescent="0.2">
      <c r="A4" s="20">
        <v>1</v>
      </c>
      <c r="B4" s="21" t="s">
        <v>37</v>
      </c>
      <c r="C4" s="22" t="s">
        <v>6</v>
      </c>
      <c r="D4" s="22" t="s">
        <v>21</v>
      </c>
      <c r="E4" s="23">
        <v>0</v>
      </c>
      <c r="F4" s="24">
        <v>0</v>
      </c>
      <c r="G4" s="25"/>
      <c r="H4" s="30" t="s">
        <v>47</v>
      </c>
    </row>
    <row r="5" spans="1:8" x14ac:dyDescent="0.2">
      <c r="A5" s="9">
        <f>A4+1</f>
        <v>2</v>
      </c>
      <c r="B5" s="6" t="s">
        <v>19</v>
      </c>
      <c r="C5" s="6" t="s">
        <v>9</v>
      </c>
      <c r="D5" s="6" t="s">
        <v>21</v>
      </c>
      <c r="E5" s="5">
        <f t="shared" ref="E5:E67" si="0">F5-F4</f>
        <v>0.1</v>
      </c>
      <c r="F5" s="7">
        <v>0.1</v>
      </c>
      <c r="G5" s="8"/>
      <c r="H5" s="28"/>
    </row>
    <row r="6" spans="1:8" x14ac:dyDescent="0.2">
      <c r="A6" s="9">
        <f t="shared" ref="A6:A68" si="1">A5+1</f>
        <v>3</v>
      </c>
      <c r="B6" s="6" t="s">
        <v>23</v>
      </c>
      <c r="C6" s="6" t="s">
        <v>9</v>
      </c>
      <c r="D6" s="6" t="s">
        <v>22</v>
      </c>
      <c r="E6" s="5">
        <f t="shared" si="0"/>
        <v>0.19999999999999998</v>
      </c>
      <c r="F6" s="7">
        <v>0.3</v>
      </c>
      <c r="G6" s="8"/>
      <c r="H6" s="28"/>
    </row>
    <row r="7" spans="1:8" x14ac:dyDescent="0.2">
      <c r="A7" s="9">
        <f t="shared" si="1"/>
        <v>4</v>
      </c>
      <c r="B7" s="6" t="s">
        <v>23</v>
      </c>
      <c r="C7" s="6" t="s">
        <v>9</v>
      </c>
      <c r="D7" s="6" t="s">
        <v>24</v>
      </c>
      <c r="E7" s="5">
        <f t="shared" si="0"/>
        <v>0.2</v>
      </c>
      <c r="F7" s="7">
        <v>0.5</v>
      </c>
      <c r="G7" s="8"/>
      <c r="H7" s="29"/>
    </row>
    <row r="8" spans="1:8" x14ac:dyDescent="0.2">
      <c r="A8" s="9">
        <f t="shared" si="1"/>
        <v>5</v>
      </c>
      <c r="B8" s="6" t="s">
        <v>12</v>
      </c>
      <c r="C8" s="6" t="s">
        <v>9</v>
      </c>
      <c r="D8" s="6" t="s">
        <v>24</v>
      </c>
      <c r="E8" s="5">
        <f t="shared" si="0"/>
        <v>4.4000000000000004</v>
      </c>
      <c r="F8" s="7">
        <v>4.9000000000000004</v>
      </c>
      <c r="G8" s="8"/>
      <c r="H8" s="29" t="s">
        <v>46</v>
      </c>
    </row>
    <row r="9" spans="1:8" x14ac:dyDescent="0.2">
      <c r="A9" s="9">
        <f t="shared" si="1"/>
        <v>6</v>
      </c>
      <c r="B9" s="6" t="s">
        <v>12</v>
      </c>
      <c r="C9" s="6" t="s">
        <v>9</v>
      </c>
      <c r="D9" s="6" t="s">
        <v>17</v>
      </c>
      <c r="E9" s="5">
        <f t="shared" si="0"/>
        <v>6.2999999999999989</v>
      </c>
      <c r="F9" s="7">
        <v>11.2</v>
      </c>
      <c r="G9" s="8"/>
      <c r="H9" s="29" t="s">
        <v>25</v>
      </c>
    </row>
    <row r="10" spans="1:8" x14ac:dyDescent="0.2">
      <c r="A10" s="9">
        <f t="shared" si="1"/>
        <v>7</v>
      </c>
      <c r="B10" s="6" t="s">
        <v>16</v>
      </c>
      <c r="C10" s="6" t="s">
        <v>8</v>
      </c>
      <c r="D10" s="6" t="s">
        <v>17</v>
      </c>
      <c r="E10" s="5">
        <f t="shared" si="0"/>
        <v>1.2000000000000011</v>
      </c>
      <c r="F10" s="7">
        <v>12.4</v>
      </c>
      <c r="G10" s="8"/>
      <c r="H10" s="29"/>
    </row>
    <row r="11" spans="1:8" x14ac:dyDescent="0.2">
      <c r="A11" s="9">
        <f t="shared" si="1"/>
        <v>8</v>
      </c>
      <c r="B11" s="6" t="s">
        <v>16</v>
      </c>
      <c r="C11" s="6" t="s">
        <v>9</v>
      </c>
      <c r="D11" s="6" t="s">
        <v>17</v>
      </c>
      <c r="E11" s="5">
        <f t="shared" si="0"/>
        <v>8.6</v>
      </c>
      <c r="F11" s="7">
        <v>21</v>
      </c>
      <c r="G11" s="8"/>
      <c r="H11" s="28"/>
    </row>
    <row r="12" spans="1:8" x14ac:dyDescent="0.2">
      <c r="A12" s="9">
        <f t="shared" si="1"/>
        <v>9</v>
      </c>
      <c r="B12" s="4" t="s">
        <v>11</v>
      </c>
      <c r="C12" s="6" t="s">
        <v>8</v>
      </c>
      <c r="D12" s="6" t="s">
        <v>17</v>
      </c>
      <c r="E12" s="5">
        <f t="shared" si="0"/>
        <v>0.80000000000000071</v>
      </c>
      <c r="F12" s="7">
        <v>21.8</v>
      </c>
      <c r="G12" s="8"/>
      <c r="H12" s="29"/>
    </row>
    <row r="13" spans="1:8" x14ac:dyDescent="0.2">
      <c r="A13" s="20">
        <f t="shared" si="1"/>
        <v>10</v>
      </c>
      <c r="B13" s="22" t="s">
        <v>38</v>
      </c>
      <c r="C13" s="22" t="s">
        <v>9</v>
      </c>
      <c r="D13" s="22" t="s">
        <v>17</v>
      </c>
      <c r="E13" s="23">
        <f t="shared" si="0"/>
        <v>0.59999999999999787</v>
      </c>
      <c r="F13" s="24">
        <v>22.4</v>
      </c>
      <c r="G13" s="26"/>
      <c r="H13" s="30" t="s">
        <v>48</v>
      </c>
    </row>
    <row r="14" spans="1:8" x14ac:dyDescent="0.2">
      <c r="A14" s="9">
        <f t="shared" si="1"/>
        <v>11</v>
      </c>
      <c r="B14" s="6" t="s">
        <v>14</v>
      </c>
      <c r="C14" s="6" t="s">
        <v>8</v>
      </c>
      <c r="D14" s="6" t="s">
        <v>17</v>
      </c>
      <c r="E14" s="5">
        <f t="shared" si="0"/>
        <v>0.5</v>
      </c>
      <c r="F14" s="7">
        <v>22.9</v>
      </c>
      <c r="G14" s="8"/>
      <c r="H14" s="29"/>
    </row>
    <row r="15" spans="1:8" x14ac:dyDescent="0.2">
      <c r="A15" s="9">
        <f t="shared" si="1"/>
        <v>12</v>
      </c>
      <c r="B15" s="6" t="s">
        <v>11</v>
      </c>
      <c r="C15" s="6" t="s">
        <v>8</v>
      </c>
      <c r="D15" s="6" t="s">
        <v>26</v>
      </c>
      <c r="E15" s="5">
        <f t="shared" si="0"/>
        <v>0.30000000000000071</v>
      </c>
      <c r="F15" s="7">
        <v>23.2</v>
      </c>
      <c r="G15" s="8"/>
      <c r="H15" s="28" t="s">
        <v>28</v>
      </c>
    </row>
    <row r="16" spans="1:8" x14ac:dyDescent="0.2">
      <c r="A16" s="9">
        <f t="shared" si="1"/>
        <v>13</v>
      </c>
      <c r="B16" s="6" t="s">
        <v>27</v>
      </c>
      <c r="C16" s="6" t="s">
        <v>9</v>
      </c>
      <c r="D16" s="6" t="s">
        <v>26</v>
      </c>
      <c r="E16" s="5">
        <f t="shared" si="0"/>
        <v>9.4000000000000021</v>
      </c>
      <c r="F16" s="7">
        <v>32.6</v>
      </c>
      <c r="G16" s="8"/>
      <c r="H16" s="29"/>
    </row>
    <row r="17" spans="1:8" x14ac:dyDescent="0.2">
      <c r="A17" s="9">
        <f t="shared" si="1"/>
        <v>14</v>
      </c>
      <c r="B17" s="6" t="s">
        <v>14</v>
      </c>
      <c r="C17" s="6" t="s">
        <v>29</v>
      </c>
      <c r="D17" s="6" t="s">
        <v>26</v>
      </c>
      <c r="E17" s="5">
        <f t="shared" si="0"/>
        <v>1.3999999999999986</v>
      </c>
      <c r="F17" s="7">
        <v>34</v>
      </c>
      <c r="G17" s="8"/>
      <c r="H17" s="29" t="s">
        <v>45</v>
      </c>
    </row>
    <row r="18" spans="1:8" x14ac:dyDescent="0.2">
      <c r="A18" s="9">
        <f t="shared" si="1"/>
        <v>15</v>
      </c>
      <c r="B18" s="6" t="s">
        <v>11</v>
      </c>
      <c r="C18" s="6" t="s">
        <v>8</v>
      </c>
      <c r="D18" s="6" t="s">
        <v>30</v>
      </c>
      <c r="E18" s="5">
        <f t="shared" si="0"/>
        <v>0.5</v>
      </c>
      <c r="F18" s="7">
        <v>34.5</v>
      </c>
      <c r="G18" s="8"/>
      <c r="H18" s="29"/>
    </row>
    <row r="19" spans="1:8" x14ac:dyDescent="0.2">
      <c r="A19" s="9">
        <f t="shared" si="1"/>
        <v>16</v>
      </c>
      <c r="B19" s="4" t="s">
        <v>32</v>
      </c>
      <c r="C19" s="6" t="s">
        <v>8</v>
      </c>
      <c r="D19" s="6" t="s">
        <v>26</v>
      </c>
      <c r="E19" s="5">
        <f t="shared" si="0"/>
        <v>7.2999999999999972</v>
      </c>
      <c r="F19" s="7">
        <v>41.8</v>
      </c>
      <c r="G19" s="8"/>
      <c r="H19" s="29" t="s">
        <v>44</v>
      </c>
    </row>
    <row r="20" spans="1:8" x14ac:dyDescent="0.2">
      <c r="A20" s="9">
        <f t="shared" si="1"/>
        <v>17</v>
      </c>
      <c r="B20" s="4" t="s">
        <v>14</v>
      </c>
      <c r="C20" s="6" t="s">
        <v>9</v>
      </c>
      <c r="D20" s="6" t="s">
        <v>26</v>
      </c>
      <c r="E20" s="5">
        <f t="shared" si="0"/>
        <v>0.10000000000000142</v>
      </c>
      <c r="F20" s="7">
        <v>41.9</v>
      </c>
      <c r="G20" s="8"/>
      <c r="H20" s="29"/>
    </row>
    <row r="21" spans="1:8" x14ac:dyDescent="0.2">
      <c r="A21" s="9">
        <f t="shared" si="1"/>
        <v>18</v>
      </c>
      <c r="B21" s="4" t="s">
        <v>32</v>
      </c>
      <c r="C21" s="6" t="s">
        <v>8</v>
      </c>
      <c r="D21" s="6" t="s">
        <v>26</v>
      </c>
      <c r="E21" s="5">
        <f t="shared" si="0"/>
        <v>0.10000000000000142</v>
      </c>
      <c r="F21" s="7">
        <v>42</v>
      </c>
      <c r="G21" s="8"/>
      <c r="H21" s="29" t="s">
        <v>43</v>
      </c>
    </row>
    <row r="22" spans="1:8" x14ac:dyDescent="0.2">
      <c r="A22" s="9">
        <f t="shared" si="1"/>
        <v>19</v>
      </c>
      <c r="B22" s="6" t="s">
        <v>16</v>
      </c>
      <c r="C22" s="6" t="s">
        <v>9</v>
      </c>
      <c r="D22" s="4" t="s">
        <v>33</v>
      </c>
      <c r="E22" s="5">
        <f t="shared" si="0"/>
        <v>0.79999999999999716</v>
      </c>
      <c r="F22" s="7">
        <v>42.8</v>
      </c>
      <c r="G22" s="8"/>
      <c r="H22" s="29" t="s">
        <v>34</v>
      </c>
    </row>
    <row r="23" spans="1:8" x14ac:dyDescent="0.2">
      <c r="A23" s="9">
        <f t="shared" si="1"/>
        <v>20</v>
      </c>
      <c r="B23" s="6" t="s">
        <v>12</v>
      </c>
      <c r="C23" s="6" t="s">
        <v>9</v>
      </c>
      <c r="D23" s="4" t="s">
        <v>26</v>
      </c>
      <c r="E23" s="5">
        <f t="shared" si="0"/>
        <v>0.20000000000000284</v>
      </c>
      <c r="F23" s="7">
        <v>43</v>
      </c>
      <c r="G23" s="8"/>
      <c r="H23" s="29" t="s">
        <v>35</v>
      </c>
    </row>
    <row r="24" spans="1:8" x14ac:dyDescent="0.2">
      <c r="A24" s="9">
        <f t="shared" si="1"/>
        <v>21</v>
      </c>
      <c r="B24" s="6" t="s">
        <v>16</v>
      </c>
      <c r="C24" s="6" t="s">
        <v>8</v>
      </c>
      <c r="D24" s="4" t="s">
        <v>26</v>
      </c>
      <c r="E24" s="5">
        <f t="shared" si="0"/>
        <v>1.7000000000000028</v>
      </c>
      <c r="F24" s="7">
        <v>44.7</v>
      </c>
      <c r="G24" s="8"/>
      <c r="H24" s="29" t="s">
        <v>36</v>
      </c>
    </row>
    <row r="25" spans="1:8" ht="24" x14ac:dyDescent="0.2">
      <c r="A25" s="20">
        <f t="shared" si="1"/>
        <v>22</v>
      </c>
      <c r="B25" s="21" t="s">
        <v>39</v>
      </c>
      <c r="C25" s="22" t="s">
        <v>9</v>
      </c>
      <c r="D25" s="22" t="s">
        <v>26</v>
      </c>
      <c r="E25" s="23">
        <f t="shared" si="0"/>
        <v>2.3999999999999986</v>
      </c>
      <c r="F25" s="24">
        <v>47.1</v>
      </c>
      <c r="G25" s="26"/>
      <c r="H25" s="40" t="s">
        <v>40</v>
      </c>
    </row>
    <row r="26" spans="1:8" x14ac:dyDescent="0.2">
      <c r="A26" s="9">
        <f t="shared" si="1"/>
        <v>23</v>
      </c>
      <c r="B26" s="6" t="s">
        <v>12</v>
      </c>
      <c r="C26" s="6" t="s">
        <v>9</v>
      </c>
      <c r="D26" s="6" t="s">
        <v>18</v>
      </c>
      <c r="E26" s="5">
        <f t="shared" si="0"/>
        <v>0.29999999999999716</v>
      </c>
      <c r="F26" s="7">
        <v>47.4</v>
      </c>
      <c r="G26" s="8"/>
      <c r="H26" s="29" t="s">
        <v>41</v>
      </c>
    </row>
    <row r="27" spans="1:8" x14ac:dyDescent="0.2">
      <c r="A27" s="9">
        <f t="shared" si="1"/>
        <v>24</v>
      </c>
      <c r="B27" s="4" t="s">
        <v>32</v>
      </c>
      <c r="C27" s="6" t="s">
        <v>8</v>
      </c>
      <c r="D27" s="6" t="s">
        <v>26</v>
      </c>
      <c r="E27" s="5">
        <f t="shared" si="0"/>
        <v>1.5</v>
      </c>
      <c r="F27" s="7">
        <v>48.9</v>
      </c>
      <c r="G27" s="8"/>
      <c r="H27" s="29" t="s">
        <v>42</v>
      </c>
    </row>
    <row r="28" spans="1:8" x14ac:dyDescent="0.2">
      <c r="A28" s="9">
        <f t="shared" si="1"/>
        <v>25</v>
      </c>
      <c r="B28" s="6" t="s">
        <v>14</v>
      </c>
      <c r="C28" s="6" t="s">
        <v>8</v>
      </c>
      <c r="D28" s="6" t="s">
        <v>30</v>
      </c>
      <c r="E28" s="5">
        <f t="shared" si="0"/>
        <v>1.8000000000000043</v>
      </c>
      <c r="F28" s="7">
        <v>50.7</v>
      </c>
      <c r="G28" s="8"/>
      <c r="H28" s="29" t="s">
        <v>49</v>
      </c>
    </row>
    <row r="29" spans="1:8" x14ac:dyDescent="0.2">
      <c r="A29" s="9">
        <f t="shared" si="1"/>
        <v>26</v>
      </c>
      <c r="B29" s="4" t="s">
        <v>32</v>
      </c>
      <c r="C29" s="6" t="s">
        <v>8</v>
      </c>
      <c r="D29" s="6" t="s">
        <v>18</v>
      </c>
      <c r="E29" s="5">
        <f t="shared" si="0"/>
        <v>10.699999999999996</v>
      </c>
      <c r="F29" s="7">
        <v>61.4</v>
      </c>
      <c r="G29" s="19"/>
      <c r="H29" s="29" t="s">
        <v>50</v>
      </c>
    </row>
    <row r="30" spans="1:8" ht="24" x14ac:dyDescent="0.2">
      <c r="A30" s="20">
        <f t="shared" si="1"/>
        <v>27</v>
      </c>
      <c r="B30" s="21" t="s">
        <v>51</v>
      </c>
      <c r="C30" s="22" t="s">
        <v>13</v>
      </c>
      <c r="D30" s="22" t="s">
        <v>26</v>
      </c>
      <c r="E30" s="23">
        <f t="shared" si="0"/>
        <v>2.3999999999999986</v>
      </c>
      <c r="F30" s="24">
        <v>63.8</v>
      </c>
      <c r="G30" s="26"/>
      <c r="H30" s="30" t="s">
        <v>52</v>
      </c>
    </row>
    <row r="31" spans="1:8" x14ac:dyDescent="0.2">
      <c r="A31" s="9">
        <f t="shared" si="1"/>
        <v>28</v>
      </c>
      <c r="B31" s="4" t="s">
        <v>14</v>
      </c>
      <c r="C31" s="6" t="s">
        <v>8</v>
      </c>
      <c r="D31" s="6" t="s">
        <v>30</v>
      </c>
      <c r="E31" s="5">
        <f t="shared" si="0"/>
        <v>2.5</v>
      </c>
      <c r="F31" s="7">
        <v>66.3</v>
      </c>
      <c r="G31" s="8"/>
      <c r="H31" s="28" t="s">
        <v>53</v>
      </c>
    </row>
    <row r="32" spans="1:8" ht="24" x14ac:dyDescent="0.2">
      <c r="A32" s="9">
        <f t="shared" si="1"/>
        <v>29</v>
      </c>
      <c r="B32" s="6" t="s">
        <v>12</v>
      </c>
      <c r="C32" s="6" t="s">
        <v>9</v>
      </c>
      <c r="D32" s="6" t="s">
        <v>10</v>
      </c>
      <c r="E32" s="5">
        <f t="shared" si="0"/>
        <v>2.5</v>
      </c>
      <c r="F32" s="7">
        <v>68.8</v>
      </c>
      <c r="G32" s="8"/>
      <c r="H32" s="29" t="s">
        <v>54</v>
      </c>
    </row>
    <row r="33" spans="1:8" x14ac:dyDescent="0.2">
      <c r="A33" s="9">
        <f t="shared" si="1"/>
        <v>30</v>
      </c>
      <c r="B33" s="4" t="s">
        <v>14</v>
      </c>
      <c r="C33" s="4" t="s">
        <v>9</v>
      </c>
      <c r="D33" s="6" t="s">
        <v>55</v>
      </c>
      <c r="E33" s="5">
        <f t="shared" si="0"/>
        <v>11.700000000000003</v>
      </c>
      <c r="F33" s="7">
        <v>80.5</v>
      </c>
      <c r="G33" s="8"/>
      <c r="H33" s="29" t="s">
        <v>56</v>
      </c>
    </row>
    <row r="34" spans="1:8" x14ac:dyDescent="0.2">
      <c r="A34" s="9">
        <f t="shared" si="1"/>
        <v>31</v>
      </c>
      <c r="B34" s="4" t="s">
        <v>32</v>
      </c>
      <c r="C34" s="6" t="s">
        <v>8</v>
      </c>
      <c r="D34" s="6" t="s">
        <v>55</v>
      </c>
      <c r="E34" s="5">
        <f t="shared" si="0"/>
        <v>5.2000000000000028</v>
      </c>
      <c r="F34" s="7">
        <v>85.7</v>
      </c>
      <c r="G34" s="8"/>
      <c r="H34" s="28" t="s">
        <v>31</v>
      </c>
    </row>
    <row r="35" spans="1:8" ht="36" x14ac:dyDescent="0.2">
      <c r="A35" s="9">
        <f t="shared" si="1"/>
        <v>32</v>
      </c>
      <c r="B35" s="4" t="s">
        <v>23</v>
      </c>
      <c r="C35" s="6" t="s">
        <v>9</v>
      </c>
      <c r="D35" s="6" t="s">
        <v>57</v>
      </c>
      <c r="E35" s="5">
        <f t="shared" si="0"/>
        <v>4.0999999999999943</v>
      </c>
      <c r="F35" s="7">
        <v>89.8</v>
      </c>
      <c r="G35" s="8"/>
      <c r="H35" s="29" t="s">
        <v>75</v>
      </c>
    </row>
    <row r="36" spans="1:8" x14ac:dyDescent="0.2">
      <c r="A36" s="9">
        <f t="shared" si="1"/>
        <v>33</v>
      </c>
      <c r="B36" s="4" t="s">
        <v>32</v>
      </c>
      <c r="C36" s="6" t="s">
        <v>8</v>
      </c>
      <c r="D36" s="6" t="s">
        <v>58</v>
      </c>
      <c r="E36" s="5">
        <f t="shared" si="0"/>
        <v>48.899999999999991</v>
      </c>
      <c r="F36" s="7">
        <v>138.69999999999999</v>
      </c>
      <c r="G36" s="8"/>
      <c r="H36" s="29"/>
    </row>
    <row r="37" spans="1:8" x14ac:dyDescent="0.2">
      <c r="A37" s="9">
        <f t="shared" si="1"/>
        <v>34</v>
      </c>
      <c r="B37" s="4" t="s">
        <v>19</v>
      </c>
      <c r="C37" s="6" t="s">
        <v>8</v>
      </c>
      <c r="D37" s="6" t="s">
        <v>59</v>
      </c>
      <c r="E37" s="5">
        <f t="shared" si="0"/>
        <v>0.20000000000001705</v>
      </c>
      <c r="F37" s="7">
        <v>138.9</v>
      </c>
      <c r="G37" s="8"/>
      <c r="H37" s="29" t="s">
        <v>60</v>
      </c>
    </row>
    <row r="38" spans="1:8" x14ac:dyDescent="0.2">
      <c r="A38" s="9">
        <f t="shared" si="1"/>
        <v>35</v>
      </c>
      <c r="B38" s="4" t="s">
        <v>32</v>
      </c>
      <c r="C38" s="6" t="s">
        <v>8</v>
      </c>
      <c r="D38" s="6" t="s">
        <v>22</v>
      </c>
      <c r="E38" s="5">
        <f t="shared" si="0"/>
        <v>48.299999999999983</v>
      </c>
      <c r="F38" s="7">
        <v>187.2</v>
      </c>
      <c r="G38" s="19"/>
      <c r="H38" s="29" t="s">
        <v>74</v>
      </c>
    </row>
    <row r="39" spans="1:8" ht="24" x14ac:dyDescent="0.2">
      <c r="A39" s="20">
        <f t="shared" si="1"/>
        <v>36</v>
      </c>
      <c r="B39" s="22" t="s">
        <v>61</v>
      </c>
      <c r="C39" s="22" t="s">
        <v>6</v>
      </c>
      <c r="D39" s="22" t="s">
        <v>22</v>
      </c>
      <c r="E39" s="23">
        <f>F39-F38</f>
        <v>3.7000000000000171</v>
      </c>
      <c r="F39" s="24">
        <v>190.9</v>
      </c>
      <c r="G39" s="25"/>
      <c r="H39" s="30" t="s">
        <v>62</v>
      </c>
    </row>
    <row r="40" spans="1:8" x14ac:dyDescent="0.2">
      <c r="A40" s="9">
        <f t="shared" si="1"/>
        <v>37</v>
      </c>
      <c r="B40" s="6" t="s">
        <v>63</v>
      </c>
      <c r="C40" s="6" t="s">
        <v>8</v>
      </c>
      <c r="D40" s="6" t="s">
        <v>59</v>
      </c>
      <c r="E40" s="5">
        <f>F40-F39</f>
        <v>5.5</v>
      </c>
      <c r="F40" s="7">
        <v>196.4</v>
      </c>
      <c r="G40" s="8"/>
      <c r="H40" s="28" t="s">
        <v>73</v>
      </c>
    </row>
    <row r="41" spans="1:8" x14ac:dyDescent="0.2">
      <c r="A41" s="9">
        <f t="shared" si="1"/>
        <v>38</v>
      </c>
      <c r="B41" s="6" t="s">
        <v>64</v>
      </c>
      <c r="C41" s="6" t="s">
        <v>9</v>
      </c>
      <c r="D41" s="6" t="s">
        <v>59</v>
      </c>
      <c r="E41" s="5">
        <f t="shared" ref="E41:E44" si="2">F41-F40</f>
        <v>0.19999999999998863</v>
      </c>
      <c r="F41" s="7">
        <v>196.6</v>
      </c>
      <c r="G41" s="8"/>
      <c r="H41" s="29"/>
    </row>
    <row r="42" spans="1:8" ht="24" x14ac:dyDescent="0.2">
      <c r="A42" s="9">
        <f t="shared" si="1"/>
        <v>39</v>
      </c>
      <c r="B42" s="6" t="s">
        <v>65</v>
      </c>
      <c r="C42" s="6" t="s">
        <v>9</v>
      </c>
      <c r="D42" s="6" t="s">
        <v>7</v>
      </c>
      <c r="E42" s="5">
        <f t="shared" si="2"/>
        <v>32.200000000000017</v>
      </c>
      <c r="F42" s="7">
        <v>228.8</v>
      </c>
      <c r="G42" s="8"/>
      <c r="H42" s="29" t="s">
        <v>66</v>
      </c>
    </row>
    <row r="43" spans="1:8" ht="24" x14ac:dyDescent="0.2">
      <c r="A43" s="9">
        <f t="shared" si="1"/>
        <v>40</v>
      </c>
      <c r="B43" s="4" t="s">
        <v>23</v>
      </c>
      <c r="C43" s="6" t="s">
        <v>8</v>
      </c>
      <c r="D43" s="6" t="s">
        <v>59</v>
      </c>
      <c r="E43" s="5">
        <f t="shared" si="2"/>
        <v>1.7999999999999829</v>
      </c>
      <c r="F43" s="7">
        <v>230.6</v>
      </c>
      <c r="G43" s="8"/>
      <c r="H43" s="29" t="s">
        <v>71</v>
      </c>
    </row>
    <row r="44" spans="1:8" x14ac:dyDescent="0.2">
      <c r="A44" s="9">
        <f t="shared" si="1"/>
        <v>41</v>
      </c>
      <c r="B44" s="6" t="s">
        <v>67</v>
      </c>
      <c r="C44" s="6" t="s">
        <v>8</v>
      </c>
      <c r="D44" s="6" t="s">
        <v>68</v>
      </c>
      <c r="E44" s="5">
        <f t="shared" si="2"/>
        <v>42.200000000000017</v>
      </c>
      <c r="F44" s="7">
        <v>272.8</v>
      </c>
      <c r="G44" s="8"/>
      <c r="H44" s="29" t="s">
        <v>69</v>
      </c>
    </row>
    <row r="45" spans="1:8" ht="24" x14ac:dyDescent="0.2">
      <c r="A45" s="20">
        <f t="shared" si="1"/>
        <v>42</v>
      </c>
      <c r="B45" s="22" t="s">
        <v>70</v>
      </c>
      <c r="C45" s="22" t="s">
        <v>9</v>
      </c>
      <c r="D45" s="22" t="s">
        <v>7</v>
      </c>
      <c r="E45" s="23">
        <f t="shared" si="0"/>
        <v>0.69999999999998863</v>
      </c>
      <c r="F45" s="24">
        <v>273.5</v>
      </c>
      <c r="G45" s="26"/>
      <c r="H45" s="30" t="s">
        <v>72</v>
      </c>
    </row>
    <row r="46" spans="1:8" ht="36" x14ac:dyDescent="0.2">
      <c r="A46" s="9">
        <f t="shared" si="1"/>
        <v>43</v>
      </c>
      <c r="B46" s="6" t="s">
        <v>15</v>
      </c>
      <c r="C46" s="6" t="s">
        <v>8</v>
      </c>
      <c r="D46" s="6" t="s">
        <v>30</v>
      </c>
      <c r="E46" s="5">
        <f t="shared" si="0"/>
        <v>0.60000000000002274</v>
      </c>
      <c r="F46" s="7">
        <v>274.10000000000002</v>
      </c>
      <c r="G46" s="19"/>
      <c r="H46" s="29" t="s">
        <v>88</v>
      </c>
    </row>
    <row r="47" spans="1:8" x14ac:dyDescent="0.2">
      <c r="A47" s="9">
        <f t="shared" si="1"/>
        <v>44</v>
      </c>
      <c r="B47" s="4" t="s">
        <v>19</v>
      </c>
      <c r="C47" s="6" t="s">
        <v>8</v>
      </c>
      <c r="D47" s="6" t="s">
        <v>30</v>
      </c>
      <c r="E47" s="5">
        <f t="shared" si="0"/>
        <v>30.099999999999966</v>
      </c>
      <c r="F47" s="7">
        <v>304.2</v>
      </c>
      <c r="G47" s="19"/>
      <c r="H47" s="29"/>
    </row>
    <row r="48" spans="1:8" x14ac:dyDescent="0.2">
      <c r="A48" s="9">
        <f t="shared" si="1"/>
        <v>45</v>
      </c>
      <c r="B48" s="6" t="s">
        <v>16</v>
      </c>
      <c r="C48" s="6" t="s">
        <v>9</v>
      </c>
      <c r="D48" s="6" t="s">
        <v>18</v>
      </c>
      <c r="E48" s="5">
        <f t="shared" si="0"/>
        <v>0.19999999999998863</v>
      </c>
      <c r="F48" s="7">
        <v>304.39999999999998</v>
      </c>
      <c r="G48" s="19"/>
      <c r="H48" s="28" t="s">
        <v>76</v>
      </c>
    </row>
    <row r="49" spans="1:8" x14ac:dyDescent="0.2">
      <c r="A49" s="9">
        <f t="shared" si="1"/>
        <v>46</v>
      </c>
      <c r="B49" s="6" t="s">
        <v>16</v>
      </c>
      <c r="C49" s="6" t="s">
        <v>9</v>
      </c>
      <c r="D49" s="4" t="s">
        <v>18</v>
      </c>
      <c r="E49" s="5">
        <f t="shared" si="0"/>
        <v>2</v>
      </c>
      <c r="F49" s="7">
        <v>306.39999999999998</v>
      </c>
      <c r="G49" s="19"/>
      <c r="H49" s="29" t="s">
        <v>77</v>
      </c>
    </row>
    <row r="50" spans="1:8" x14ac:dyDescent="0.2">
      <c r="A50" s="9">
        <f t="shared" si="1"/>
        <v>47</v>
      </c>
      <c r="B50" s="4" t="s">
        <v>32</v>
      </c>
      <c r="C50" s="6" t="s">
        <v>8</v>
      </c>
      <c r="D50" s="4" t="s">
        <v>18</v>
      </c>
      <c r="E50" s="5">
        <f t="shared" si="0"/>
        <v>0.20000000000004547</v>
      </c>
      <c r="F50" s="7">
        <v>306.60000000000002</v>
      </c>
      <c r="G50" s="19"/>
      <c r="H50" s="28"/>
    </row>
    <row r="51" spans="1:8" x14ac:dyDescent="0.2">
      <c r="A51" s="20">
        <f t="shared" si="1"/>
        <v>48</v>
      </c>
      <c r="B51" s="21" t="s">
        <v>136</v>
      </c>
      <c r="C51" s="22" t="s">
        <v>6</v>
      </c>
      <c r="D51" s="21" t="s">
        <v>18</v>
      </c>
      <c r="E51" s="23">
        <f t="shared" si="0"/>
        <v>1</v>
      </c>
      <c r="F51" s="24">
        <v>307.60000000000002</v>
      </c>
      <c r="G51" s="26"/>
      <c r="H51" s="30" t="s">
        <v>78</v>
      </c>
    </row>
    <row r="52" spans="1:8" x14ac:dyDescent="0.2">
      <c r="A52" s="9">
        <f t="shared" si="1"/>
        <v>49</v>
      </c>
      <c r="B52" s="6" t="s">
        <v>79</v>
      </c>
      <c r="C52" s="6" t="s">
        <v>8</v>
      </c>
      <c r="D52" s="4" t="s">
        <v>18</v>
      </c>
      <c r="E52" s="5">
        <f t="shared" si="0"/>
        <v>0.89999999999997726</v>
      </c>
      <c r="F52" s="7">
        <v>308.5</v>
      </c>
      <c r="G52" s="8"/>
      <c r="H52" s="29" t="s">
        <v>80</v>
      </c>
    </row>
    <row r="53" spans="1:8" x14ac:dyDescent="0.2">
      <c r="A53" s="9">
        <f t="shared" si="1"/>
        <v>50</v>
      </c>
      <c r="B53" s="39" t="s">
        <v>16</v>
      </c>
      <c r="C53" s="6" t="s">
        <v>8</v>
      </c>
      <c r="D53" s="4" t="s">
        <v>18</v>
      </c>
      <c r="E53" s="5">
        <f t="shared" si="0"/>
        <v>0.60000000000002274</v>
      </c>
      <c r="F53" s="7">
        <v>309.10000000000002</v>
      </c>
      <c r="G53" s="8"/>
      <c r="H53" s="29" t="s">
        <v>81</v>
      </c>
    </row>
    <row r="54" spans="1:8" x14ac:dyDescent="0.2">
      <c r="A54" s="9">
        <f t="shared" si="1"/>
        <v>51</v>
      </c>
      <c r="B54" s="6" t="s">
        <v>11</v>
      </c>
      <c r="C54" s="4" t="s">
        <v>8</v>
      </c>
      <c r="D54" s="6" t="s">
        <v>18</v>
      </c>
      <c r="E54" s="5">
        <f t="shared" si="0"/>
        <v>2.3999999999999773</v>
      </c>
      <c r="F54" s="7">
        <v>311.5</v>
      </c>
      <c r="G54" s="8"/>
      <c r="H54" s="29"/>
    </row>
    <row r="55" spans="1:8" x14ac:dyDescent="0.2">
      <c r="A55" s="9">
        <f t="shared" si="1"/>
        <v>52</v>
      </c>
      <c r="B55" s="6" t="s">
        <v>14</v>
      </c>
      <c r="C55" s="6" t="s">
        <v>8</v>
      </c>
      <c r="D55" s="6" t="s">
        <v>82</v>
      </c>
      <c r="E55" s="5">
        <f t="shared" si="0"/>
        <v>4.8999999999999773</v>
      </c>
      <c r="F55" s="7">
        <v>316.39999999999998</v>
      </c>
      <c r="G55" s="8"/>
      <c r="H55" s="29" t="s">
        <v>83</v>
      </c>
    </row>
    <row r="56" spans="1:8" ht="24" x14ac:dyDescent="0.2">
      <c r="A56" s="9">
        <f t="shared" si="1"/>
        <v>53</v>
      </c>
      <c r="B56" s="4" t="s">
        <v>32</v>
      </c>
      <c r="C56" s="6" t="s">
        <v>8</v>
      </c>
      <c r="D56" s="6" t="s">
        <v>84</v>
      </c>
      <c r="E56" s="5">
        <f t="shared" si="0"/>
        <v>5.5</v>
      </c>
      <c r="F56" s="7">
        <v>321.89999999999998</v>
      </c>
      <c r="G56" s="8"/>
      <c r="H56" s="29" t="s">
        <v>87</v>
      </c>
    </row>
    <row r="57" spans="1:8" x14ac:dyDescent="0.2">
      <c r="A57" s="9">
        <f t="shared" si="1"/>
        <v>54</v>
      </c>
      <c r="B57" s="6" t="s">
        <v>12</v>
      </c>
      <c r="C57" s="6" t="s">
        <v>9</v>
      </c>
      <c r="D57" s="4" t="s">
        <v>85</v>
      </c>
      <c r="E57" s="5">
        <f t="shared" si="0"/>
        <v>15.400000000000034</v>
      </c>
      <c r="F57" s="7">
        <v>337.3</v>
      </c>
      <c r="G57" s="8"/>
      <c r="H57" s="29" t="s">
        <v>86</v>
      </c>
    </row>
    <row r="58" spans="1:8" ht="24" x14ac:dyDescent="0.2">
      <c r="A58" s="20">
        <f t="shared" si="1"/>
        <v>55</v>
      </c>
      <c r="B58" s="21" t="s">
        <v>89</v>
      </c>
      <c r="C58" s="22" t="s">
        <v>6</v>
      </c>
      <c r="D58" s="21" t="s">
        <v>90</v>
      </c>
      <c r="E58" s="23">
        <f t="shared" si="0"/>
        <v>5.6999999999999886</v>
      </c>
      <c r="F58" s="24">
        <v>343</v>
      </c>
      <c r="G58" s="26"/>
      <c r="H58" s="30" t="s">
        <v>91</v>
      </c>
    </row>
    <row r="59" spans="1:8" x14ac:dyDescent="0.2">
      <c r="A59" s="9">
        <f t="shared" si="1"/>
        <v>56</v>
      </c>
      <c r="B59" s="4" t="s">
        <v>32</v>
      </c>
      <c r="C59" s="6" t="s">
        <v>8</v>
      </c>
      <c r="D59" s="6" t="s">
        <v>92</v>
      </c>
      <c r="E59" s="5">
        <f t="shared" si="0"/>
        <v>12</v>
      </c>
      <c r="F59" s="7">
        <v>355</v>
      </c>
      <c r="G59" s="19"/>
      <c r="H59" s="29" t="s">
        <v>98</v>
      </c>
    </row>
    <row r="60" spans="1:8" x14ac:dyDescent="0.2">
      <c r="A60" s="9">
        <f t="shared" si="1"/>
        <v>57</v>
      </c>
      <c r="B60" s="4" t="s">
        <v>32</v>
      </c>
      <c r="C60" s="6" t="s">
        <v>8</v>
      </c>
      <c r="D60" s="6" t="s">
        <v>93</v>
      </c>
      <c r="E60" s="5">
        <f t="shared" si="0"/>
        <v>6.6000000000000227</v>
      </c>
      <c r="F60" s="7">
        <v>361.6</v>
      </c>
      <c r="G60" s="8"/>
      <c r="H60" s="29" t="s">
        <v>94</v>
      </c>
    </row>
    <row r="61" spans="1:8" x14ac:dyDescent="0.2">
      <c r="A61" s="20">
        <f t="shared" si="1"/>
        <v>58</v>
      </c>
      <c r="B61" s="21" t="s">
        <v>95</v>
      </c>
      <c r="C61" s="22" t="s">
        <v>13</v>
      </c>
      <c r="D61" s="22" t="s">
        <v>93</v>
      </c>
      <c r="E61" s="23">
        <f t="shared" si="0"/>
        <v>9.9999999999965894E-2</v>
      </c>
      <c r="F61" s="24">
        <v>361.7</v>
      </c>
      <c r="G61" s="26"/>
      <c r="H61" s="30" t="s">
        <v>96</v>
      </c>
    </row>
    <row r="62" spans="1:8" x14ac:dyDescent="0.2">
      <c r="A62" s="9">
        <f t="shared" si="1"/>
        <v>59</v>
      </c>
      <c r="B62" s="4" t="s">
        <v>19</v>
      </c>
      <c r="C62" s="6" t="s">
        <v>9</v>
      </c>
      <c r="D62" s="6" t="s">
        <v>92</v>
      </c>
      <c r="E62" s="5">
        <f t="shared" si="0"/>
        <v>0.10000000000002274</v>
      </c>
      <c r="F62" s="7">
        <v>361.8</v>
      </c>
      <c r="G62" s="8"/>
      <c r="H62" s="29"/>
    </row>
    <row r="63" spans="1:8" x14ac:dyDescent="0.2">
      <c r="A63" s="9">
        <f t="shared" si="1"/>
        <v>60</v>
      </c>
      <c r="B63" s="4" t="s">
        <v>32</v>
      </c>
      <c r="C63" s="6" t="s">
        <v>8</v>
      </c>
      <c r="D63" s="6" t="s">
        <v>18</v>
      </c>
      <c r="E63" s="5">
        <f t="shared" si="0"/>
        <v>0.5</v>
      </c>
      <c r="F63" s="7">
        <v>362.3</v>
      </c>
      <c r="G63" s="8"/>
      <c r="H63" s="29" t="s">
        <v>97</v>
      </c>
    </row>
    <row r="64" spans="1:8" x14ac:dyDescent="0.2">
      <c r="A64" s="9">
        <f t="shared" si="1"/>
        <v>61</v>
      </c>
      <c r="B64" s="4" t="s">
        <v>19</v>
      </c>
      <c r="C64" s="6" t="s">
        <v>8</v>
      </c>
      <c r="D64" s="6" t="s">
        <v>18</v>
      </c>
      <c r="E64" s="5">
        <f t="shared" si="0"/>
        <v>3.1999999999999886</v>
      </c>
      <c r="F64" s="7">
        <v>365.5</v>
      </c>
      <c r="G64" s="8"/>
      <c r="H64" s="29" t="s">
        <v>99</v>
      </c>
    </row>
    <row r="65" spans="1:8" x14ac:dyDescent="0.2">
      <c r="A65" s="9">
        <f t="shared" si="1"/>
        <v>62</v>
      </c>
      <c r="B65" s="4" t="s">
        <v>11</v>
      </c>
      <c r="C65" s="6" t="s">
        <v>8</v>
      </c>
      <c r="D65" s="6" t="s">
        <v>18</v>
      </c>
      <c r="E65" s="5">
        <f t="shared" si="0"/>
        <v>13.600000000000023</v>
      </c>
      <c r="F65" s="7">
        <v>379.1</v>
      </c>
      <c r="G65" s="19"/>
      <c r="H65" s="29"/>
    </row>
    <row r="66" spans="1:8" x14ac:dyDescent="0.2">
      <c r="A66" s="9">
        <f t="shared" si="1"/>
        <v>63</v>
      </c>
      <c r="B66" s="4" t="s">
        <v>14</v>
      </c>
      <c r="C66" s="6" t="s">
        <v>8</v>
      </c>
      <c r="D66" s="6" t="s">
        <v>18</v>
      </c>
      <c r="E66" s="5">
        <f t="shared" si="0"/>
        <v>0.79999999999995453</v>
      </c>
      <c r="F66" s="7">
        <v>379.9</v>
      </c>
      <c r="G66" s="8"/>
      <c r="H66" s="28" t="s">
        <v>101</v>
      </c>
    </row>
    <row r="67" spans="1:8" ht="24" x14ac:dyDescent="0.2">
      <c r="A67" s="20">
        <f t="shared" si="1"/>
        <v>64</v>
      </c>
      <c r="B67" s="22" t="s">
        <v>100</v>
      </c>
      <c r="C67" s="22" t="s">
        <v>13</v>
      </c>
      <c r="D67" s="21" t="s">
        <v>18</v>
      </c>
      <c r="E67" s="23">
        <f t="shared" si="0"/>
        <v>5.6000000000000227</v>
      </c>
      <c r="F67" s="24">
        <v>385.5</v>
      </c>
      <c r="G67" s="26"/>
      <c r="H67" s="30" t="s">
        <v>102</v>
      </c>
    </row>
    <row r="68" spans="1:8" x14ac:dyDescent="0.2">
      <c r="A68" s="9">
        <f t="shared" si="1"/>
        <v>65</v>
      </c>
      <c r="B68" s="6" t="s">
        <v>12</v>
      </c>
      <c r="C68" s="6" t="s">
        <v>9</v>
      </c>
      <c r="D68" s="4" t="s">
        <v>18</v>
      </c>
      <c r="E68" s="5">
        <f t="shared" ref="E68:E108" si="3">F68-F67</f>
        <v>8</v>
      </c>
      <c r="F68" s="7">
        <v>393.5</v>
      </c>
      <c r="G68" s="8"/>
      <c r="H68" s="29" t="s">
        <v>103</v>
      </c>
    </row>
    <row r="69" spans="1:8" x14ac:dyDescent="0.2">
      <c r="A69" s="9">
        <f t="shared" ref="A69:A108" si="4">A68+1</f>
        <v>66</v>
      </c>
      <c r="B69" s="4" t="s">
        <v>14</v>
      </c>
      <c r="C69" s="6" t="s">
        <v>9</v>
      </c>
      <c r="D69" s="6" t="s">
        <v>18</v>
      </c>
      <c r="E69" s="5">
        <f t="shared" si="3"/>
        <v>0.89999999999997726</v>
      </c>
      <c r="F69" s="7">
        <v>394.4</v>
      </c>
      <c r="G69" s="8"/>
      <c r="H69" s="29"/>
    </row>
    <row r="70" spans="1:8" ht="24" x14ac:dyDescent="0.2">
      <c r="A70" s="9">
        <f t="shared" si="4"/>
        <v>67</v>
      </c>
      <c r="B70" s="4" t="s">
        <v>14</v>
      </c>
      <c r="C70" s="6" t="s">
        <v>8</v>
      </c>
      <c r="D70" s="6" t="s">
        <v>82</v>
      </c>
      <c r="E70" s="5">
        <f t="shared" si="3"/>
        <v>1.5</v>
      </c>
      <c r="F70" s="7">
        <v>395.9</v>
      </c>
      <c r="G70" s="8"/>
      <c r="H70" s="29" t="s">
        <v>104</v>
      </c>
    </row>
    <row r="71" spans="1:8" ht="36" x14ac:dyDescent="0.2">
      <c r="A71" s="20">
        <f t="shared" si="4"/>
        <v>68</v>
      </c>
      <c r="B71" s="21" t="s">
        <v>105</v>
      </c>
      <c r="C71" s="22" t="s">
        <v>6</v>
      </c>
      <c r="D71" s="22" t="s">
        <v>106</v>
      </c>
      <c r="E71" s="23">
        <f t="shared" si="3"/>
        <v>15.600000000000023</v>
      </c>
      <c r="F71" s="24">
        <v>411.5</v>
      </c>
      <c r="G71" s="26"/>
      <c r="H71" s="30" t="s">
        <v>107</v>
      </c>
    </row>
    <row r="72" spans="1:8" x14ac:dyDescent="0.2">
      <c r="A72" s="9">
        <f t="shared" si="4"/>
        <v>69</v>
      </c>
      <c r="B72" s="6" t="s">
        <v>14</v>
      </c>
      <c r="C72" s="6" t="s">
        <v>8</v>
      </c>
      <c r="D72" s="6" t="s">
        <v>68</v>
      </c>
      <c r="E72" s="5">
        <f t="shared" si="3"/>
        <v>24.199999999999989</v>
      </c>
      <c r="F72" s="7">
        <v>435.7</v>
      </c>
      <c r="G72" s="8"/>
      <c r="H72" s="28"/>
    </row>
    <row r="73" spans="1:8" x14ac:dyDescent="0.2">
      <c r="A73" s="9">
        <f t="shared" si="4"/>
        <v>70</v>
      </c>
      <c r="B73" s="6" t="s">
        <v>16</v>
      </c>
      <c r="C73" s="6" t="s">
        <v>8</v>
      </c>
      <c r="D73" s="6" t="s">
        <v>68</v>
      </c>
      <c r="E73" s="5"/>
      <c r="F73" s="7">
        <v>437.4</v>
      </c>
      <c r="G73" s="8"/>
      <c r="H73" s="28"/>
    </row>
    <row r="74" spans="1:8" ht="24" x14ac:dyDescent="0.2">
      <c r="A74" s="20">
        <f t="shared" si="4"/>
        <v>71</v>
      </c>
      <c r="B74" s="21" t="s">
        <v>108</v>
      </c>
      <c r="C74" s="22" t="s">
        <v>6</v>
      </c>
      <c r="D74" s="22" t="s">
        <v>68</v>
      </c>
      <c r="E74" s="23">
        <f>F74-F72</f>
        <v>8.6000000000000227</v>
      </c>
      <c r="F74" s="24">
        <v>444.3</v>
      </c>
      <c r="G74" s="26"/>
      <c r="H74" s="30" t="s">
        <v>111</v>
      </c>
    </row>
    <row r="75" spans="1:8" x14ac:dyDescent="0.2">
      <c r="A75" s="9">
        <f t="shared" si="4"/>
        <v>72</v>
      </c>
      <c r="B75" s="6" t="s">
        <v>12</v>
      </c>
      <c r="C75" s="6" t="s">
        <v>9</v>
      </c>
      <c r="D75" s="6" t="s">
        <v>68</v>
      </c>
      <c r="E75" s="5">
        <f t="shared" si="3"/>
        <v>10.899999999999977</v>
      </c>
      <c r="F75" s="7">
        <v>455.2</v>
      </c>
      <c r="G75" s="8"/>
      <c r="H75" s="28" t="s">
        <v>110</v>
      </c>
    </row>
    <row r="76" spans="1:8" x14ac:dyDescent="0.2">
      <c r="A76" s="9">
        <f t="shared" si="4"/>
        <v>73</v>
      </c>
      <c r="B76" s="6" t="s">
        <v>14</v>
      </c>
      <c r="C76" s="6" t="s">
        <v>8</v>
      </c>
      <c r="D76" s="6" t="s">
        <v>109</v>
      </c>
      <c r="E76" s="5">
        <f t="shared" si="3"/>
        <v>0.19999999999998863</v>
      </c>
      <c r="F76" s="7">
        <v>455.4</v>
      </c>
      <c r="G76" s="8"/>
      <c r="H76" s="28"/>
    </row>
    <row r="77" spans="1:8" x14ac:dyDescent="0.2">
      <c r="A77" s="9">
        <f t="shared" si="4"/>
        <v>74</v>
      </c>
      <c r="B77" s="4" t="s">
        <v>112</v>
      </c>
      <c r="C77" s="6" t="s">
        <v>8</v>
      </c>
      <c r="D77" s="6" t="s">
        <v>113</v>
      </c>
      <c r="E77" s="5">
        <f t="shared" si="3"/>
        <v>6</v>
      </c>
      <c r="F77" s="7">
        <v>461.4</v>
      </c>
      <c r="G77" s="8"/>
      <c r="H77" s="28" t="s">
        <v>114</v>
      </c>
    </row>
    <row r="78" spans="1:8" x14ac:dyDescent="0.2">
      <c r="A78" s="9">
        <f t="shared" si="4"/>
        <v>75</v>
      </c>
      <c r="B78" s="4" t="s">
        <v>115</v>
      </c>
      <c r="C78" s="6" t="s">
        <v>8</v>
      </c>
      <c r="D78" s="6" t="s">
        <v>116</v>
      </c>
      <c r="E78" s="5">
        <f t="shared" si="3"/>
        <v>14.700000000000045</v>
      </c>
      <c r="F78" s="7">
        <v>476.1</v>
      </c>
      <c r="G78" s="8"/>
      <c r="H78" s="28"/>
    </row>
    <row r="79" spans="1:8" x14ac:dyDescent="0.2">
      <c r="A79" s="20">
        <f t="shared" si="4"/>
        <v>76</v>
      </c>
      <c r="B79" s="22" t="s">
        <v>117</v>
      </c>
      <c r="C79" s="22" t="s">
        <v>6</v>
      </c>
      <c r="D79" s="22" t="s">
        <v>116</v>
      </c>
      <c r="E79" s="23">
        <f t="shared" si="3"/>
        <v>0.39999999999997726</v>
      </c>
      <c r="F79" s="24">
        <v>476.5</v>
      </c>
      <c r="G79" s="26"/>
      <c r="H79" s="27" t="s">
        <v>118</v>
      </c>
    </row>
    <row r="80" spans="1:8" x14ac:dyDescent="0.2">
      <c r="A80" s="9">
        <f t="shared" si="4"/>
        <v>77</v>
      </c>
      <c r="B80" s="4" t="s">
        <v>11</v>
      </c>
      <c r="C80" s="6" t="s">
        <v>8</v>
      </c>
      <c r="D80" s="6" t="s">
        <v>116</v>
      </c>
      <c r="E80" s="5">
        <f t="shared" si="3"/>
        <v>0.30000000000001137</v>
      </c>
      <c r="F80" s="7">
        <v>476.8</v>
      </c>
      <c r="G80" s="8"/>
      <c r="H80" s="28"/>
    </row>
    <row r="81" spans="1:8" x14ac:dyDescent="0.2">
      <c r="A81" s="9">
        <f t="shared" si="4"/>
        <v>78</v>
      </c>
      <c r="B81" s="4" t="s">
        <v>11</v>
      </c>
      <c r="C81" s="6" t="s">
        <v>8</v>
      </c>
      <c r="D81" s="6" t="s">
        <v>116</v>
      </c>
      <c r="E81" s="5">
        <f t="shared" si="3"/>
        <v>1</v>
      </c>
      <c r="F81" s="7">
        <v>477.8</v>
      </c>
      <c r="G81" s="8"/>
      <c r="H81" s="28"/>
    </row>
    <row r="82" spans="1:8" x14ac:dyDescent="0.2">
      <c r="A82" s="9">
        <f t="shared" si="4"/>
        <v>79</v>
      </c>
      <c r="B82" s="6" t="s">
        <v>14</v>
      </c>
      <c r="C82" s="6" t="s">
        <v>8</v>
      </c>
      <c r="D82" s="6" t="s">
        <v>116</v>
      </c>
      <c r="E82" s="5">
        <f t="shared" si="3"/>
        <v>0.69999999999998863</v>
      </c>
      <c r="F82" s="7">
        <v>478.5</v>
      </c>
      <c r="G82" s="8"/>
      <c r="H82" s="29" t="s">
        <v>119</v>
      </c>
    </row>
    <row r="83" spans="1:8" x14ac:dyDescent="0.2">
      <c r="A83" s="9">
        <f t="shared" si="4"/>
        <v>80</v>
      </c>
      <c r="B83" s="6" t="s">
        <v>16</v>
      </c>
      <c r="C83" s="6" t="s">
        <v>9</v>
      </c>
      <c r="D83" s="6" t="s">
        <v>116</v>
      </c>
      <c r="E83" s="5">
        <f t="shared" si="3"/>
        <v>10.399999999999977</v>
      </c>
      <c r="F83" s="7">
        <v>488.9</v>
      </c>
      <c r="G83" s="8"/>
      <c r="H83" s="29"/>
    </row>
    <row r="84" spans="1:8" x14ac:dyDescent="0.2">
      <c r="A84" s="9">
        <f t="shared" si="4"/>
        <v>81</v>
      </c>
      <c r="B84" s="4" t="s">
        <v>32</v>
      </c>
      <c r="C84" s="6" t="s">
        <v>8</v>
      </c>
      <c r="D84" s="6" t="s">
        <v>116</v>
      </c>
      <c r="E84" s="5">
        <f>F84-F82</f>
        <v>11.800000000000011</v>
      </c>
      <c r="F84" s="7">
        <v>490.3</v>
      </c>
      <c r="G84" s="8"/>
      <c r="H84" s="29" t="s">
        <v>120</v>
      </c>
    </row>
    <row r="85" spans="1:8" ht="24" x14ac:dyDescent="0.2">
      <c r="A85" s="20">
        <f t="shared" si="4"/>
        <v>82</v>
      </c>
      <c r="B85" s="22" t="s">
        <v>121</v>
      </c>
      <c r="C85" s="22" t="s">
        <v>6</v>
      </c>
      <c r="D85" s="22" t="s">
        <v>122</v>
      </c>
      <c r="E85" s="23">
        <f t="shared" si="3"/>
        <v>13.5</v>
      </c>
      <c r="F85" s="24">
        <v>503.8</v>
      </c>
      <c r="G85" s="26"/>
      <c r="H85" s="30" t="s">
        <v>123</v>
      </c>
    </row>
    <row r="86" spans="1:8" x14ac:dyDescent="0.2">
      <c r="A86" s="9">
        <f t="shared" si="4"/>
        <v>83</v>
      </c>
      <c r="B86" s="6" t="s">
        <v>12</v>
      </c>
      <c r="C86" s="6" t="s">
        <v>9</v>
      </c>
      <c r="D86" s="6" t="s">
        <v>18</v>
      </c>
      <c r="E86" s="5">
        <f t="shared" si="3"/>
        <v>10.900000000000034</v>
      </c>
      <c r="F86" s="7">
        <v>514.70000000000005</v>
      </c>
      <c r="G86" s="8"/>
      <c r="H86" s="29" t="s">
        <v>124</v>
      </c>
    </row>
    <row r="87" spans="1:8" x14ac:dyDescent="0.2">
      <c r="A87" s="9">
        <f t="shared" si="4"/>
        <v>84</v>
      </c>
      <c r="B87" s="4" t="s">
        <v>32</v>
      </c>
      <c r="C87" s="6" t="s">
        <v>8</v>
      </c>
      <c r="D87" s="6" t="s">
        <v>18</v>
      </c>
      <c r="E87" s="5">
        <f t="shared" si="3"/>
        <v>0.79999999999995453</v>
      </c>
      <c r="F87" s="7">
        <v>515.5</v>
      </c>
      <c r="G87" s="8"/>
      <c r="H87" s="29"/>
    </row>
    <row r="88" spans="1:8" x14ac:dyDescent="0.2">
      <c r="A88" s="9">
        <f t="shared" si="4"/>
        <v>85</v>
      </c>
      <c r="B88" s="6" t="s">
        <v>12</v>
      </c>
      <c r="C88" s="6" t="s">
        <v>9</v>
      </c>
      <c r="D88" s="6" t="s">
        <v>18</v>
      </c>
      <c r="E88" s="5">
        <f t="shared" si="3"/>
        <v>0.5</v>
      </c>
      <c r="F88" s="7">
        <v>516</v>
      </c>
      <c r="G88" s="8"/>
      <c r="H88" s="28"/>
    </row>
    <row r="89" spans="1:8" x14ac:dyDescent="0.2">
      <c r="A89" s="9">
        <f t="shared" si="4"/>
        <v>86</v>
      </c>
      <c r="B89" s="4" t="s">
        <v>16</v>
      </c>
      <c r="C89" s="6" t="s">
        <v>8</v>
      </c>
      <c r="D89" s="6" t="s">
        <v>82</v>
      </c>
      <c r="E89" s="5">
        <f t="shared" si="3"/>
        <v>0.70000000000004547</v>
      </c>
      <c r="F89" s="7">
        <v>516.70000000000005</v>
      </c>
      <c r="G89" s="8"/>
      <c r="H89" s="28"/>
    </row>
    <row r="90" spans="1:8" x14ac:dyDescent="0.2">
      <c r="A90" s="9">
        <f t="shared" si="4"/>
        <v>87</v>
      </c>
      <c r="B90" s="6" t="s">
        <v>12</v>
      </c>
      <c r="C90" s="6" t="s">
        <v>9</v>
      </c>
      <c r="D90" s="6" t="s">
        <v>18</v>
      </c>
      <c r="E90" s="5">
        <f t="shared" si="3"/>
        <v>0.29999999999995453</v>
      </c>
      <c r="F90" s="7">
        <v>517</v>
      </c>
      <c r="G90" s="8"/>
      <c r="H90" s="28" t="s">
        <v>127</v>
      </c>
    </row>
    <row r="91" spans="1:8" x14ac:dyDescent="0.2">
      <c r="A91" s="9">
        <f t="shared" si="4"/>
        <v>88</v>
      </c>
      <c r="B91" s="6" t="s">
        <v>14</v>
      </c>
      <c r="C91" s="6" t="s">
        <v>9</v>
      </c>
      <c r="D91" s="6" t="s">
        <v>18</v>
      </c>
      <c r="E91" s="5">
        <f t="shared" si="3"/>
        <v>0.70000000000004547</v>
      </c>
      <c r="F91" s="7">
        <v>517.70000000000005</v>
      </c>
      <c r="G91" s="8"/>
      <c r="H91" s="28"/>
    </row>
    <row r="92" spans="1:8" x14ac:dyDescent="0.2">
      <c r="A92" s="20">
        <f t="shared" si="4"/>
        <v>89</v>
      </c>
      <c r="B92" s="22" t="s">
        <v>125</v>
      </c>
      <c r="C92" s="22" t="s">
        <v>6</v>
      </c>
      <c r="D92" s="22" t="s">
        <v>18</v>
      </c>
      <c r="E92" s="23">
        <f t="shared" si="3"/>
        <v>1.0999999999999091</v>
      </c>
      <c r="F92" s="24">
        <v>518.79999999999995</v>
      </c>
      <c r="G92" s="26"/>
      <c r="H92" s="30" t="s">
        <v>126</v>
      </c>
    </row>
    <row r="93" spans="1:8" x14ac:dyDescent="0.2">
      <c r="A93" s="9">
        <f t="shared" si="4"/>
        <v>90</v>
      </c>
      <c r="B93" s="4" t="s">
        <v>16</v>
      </c>
      <c r="C93" s="6" t="s">
        <v>9</v>
      </c>
      <c r="D93" s="6" t="s">
        <v>26</v>
      </c>
      <c r="E93" s="5">
        <f t="shared" si="3"/>
        <v>1.3000000000000682</v>
      </c>
      <c r="F93" s="7">
        <v>520.1</v>
      </c>
      <c r="G93" s="8"/>
      <c r="H93" s="29"/>
    </row>
    <row r="94" spans="1:8" x14ac:dyDescent="0.2">
      <c r="A94" s="9">
        <f t="shared" si="4"/>
        <v>91</v>
      </c>
      <c r="B94" s="4" t="s">
        <v>14</v>
      </c>
      <c r="C94" s="6" t="s">
        <v>8</v>
      </c>
      <c r="D94" s="6" t="s">
        <v>82</v>
      </c>
      <c r="E94" s="5">
        <f t="shared" si="3"/>
        <v>1.1000000000000227</v>
      </c>
      <c r="F94" s="7">
        <v>521.20000000000005</v>
      </c>
      <c r="G94" s="8"/>
      <c r="H94" s="29" t="s">
        <v>128</v>
      </c>
    </row>
    <row r="95" spans="1:8" x14ac:dyDescent="0.2">
      <c r="A95" s="9">
        <f t="shared" si="4"/>
        <v>92</v>
      </c>
      <c r="B95" s="4" t="s">
        <v>32</v>
      </c>
      <c r="C95" s="6" t="s">
        <v>8</v>
      </c>
      <c r="D95" s="6" t="s">
        <v>82</v>
      </c>
      <c r="E95" s="5">
        <f t="shared" si="3"/>
        <v>6.2999999999999545</v>
      </c>
      <c r="F95" s="7">
        <v>527.5</v>
      </c>
      <c r="G95" s="8"/>
      <c r="H95" s="28" t="s">
        <v>110</v>
      </c>
    </row>
    <row r="96" spans="1:8" ht="24" x14ac:dyDescent="0.2">
      <c r="A96" s="20">
        <f t="shared" si="4"/>
        <v>93</v>
      </c>
      <c r="B96" s="22" t="s">
        <v>137</v>
      </c>
      <c r="C96" s="22" t="s">
        <v>6</v>
      </c>
      <c r="D96" s="21" t="s">
        <v>130</v>
      </c>
      <c r="E96" s="23">
        <f t="shared" si="3"/>
        <v>14.399999999999977</v>
      </c>
      <c r="F96" s="24">
        <v>541.9</v>
      </c>
      <c r="G96" s="26"/>
      <c r="H96" s="30" t="s">
        <v>129</v>
      </c>
    </row>
    <row r="97" spans="1:8" x14ac:dyDescent="0.2">
      <c r="A97" s="9">
        <f t="shared" si="4"/>
        <v>94</v>
      </c>
      <c r="B97" s="6" t="s">
        <v>19</v>
      </c>
      <c r="C97" s="6" t="s">
        <v>9</v>
      </c>
      <c r="D97" s="6" t="s">
        <v>7</v>
      </c>
      <c r="E97" s="5">
        <f t="shared" si="3"/>
        <v>4.6000000000000227</v>
      </c>
      <c r="F97" s="7">
        <v>546.5</v>
      </c>
      <c r="G97" s="8"/>
      <c r="H97" s="28" t="s">
        <v>131</v>
      </c>
    </row>
    <row r="98" spans="1:8" x14ac:dyDescent="0.2">
      <c r="A98" s="9">
        <f t="shared" si="4"/>
        <v>95</v>
      </c>
      <c r="B98" s="6" t="s">
        <v>19</v>
      </c>
      <c r="C98" s="6" t="s">
        <v>8</v>
      </c>
      <c r="D98" s="6" t="s">
        <v>132</v>
      </c>
      <c r="E98" s="5">
        <f t="shared" si="3"/>
        <v>3.8999999999999773</v>
      </c>
      <c r="F98" s="7">
        <v>550.4</v>
      </c>
      <c r="G98" s="8"/>
      <c r="H98" s="28"/>
    </row>
    <row r="99" spans="1:8" ht="24" x14ac:dyDescent="0.2">
      <c r="A99" s="9">
        <f t="shared" si="4"/>
        <v>96</v>
      </c>
      <c r="B99" s="6" t="s">
        <v>11</v>
      </c>
      <c r="C99" s="6" t="s">
        <v>9</v>
      </c>
      <c r="D99" s="6" t="s">
        <v>133</v>
      </c>
      <c r="E99" s="5">
        <f t="shared" si="3"/>
        <v>8.6000000000000227</v>
      </c>
      <c r="F99" s="7">
        <v>559</v>
      </c>
      <c r="G99" s="8"/>
      <c r="H99" s="29" t="s">
        <v>138</v>
      </c>
    </row>
    <row r="100" spans="1:8" x14ac:dyDescent="0.2">
      <c r="A100" s="9">
        <f t="shared" si="4"/>
        <v>97</v>
      </c>
      <c r="B100" s="6" t="s">
        <v>65</v>
      </c>
      <c r="C100" s="6" t="s">
        <v>9</v>
      </c>
      <c r="D100" s="6" t="s">
        <v>146</v>
      </c>
      <c r="E100" s="5">
        <f t="shared" si="3"/>
        <v>34.700000000000045</v>
      </c>
      <c r="F100" s="7">
        <v>593.70000000000005</v>
      </c>
      <c r="G100" s="8"/>
      <c r="H100" s="29"/>
    </row>
    <row r="101" spans="1:8" x14ac:dyDescent="0.2">
      <c r="A101" s="9">
        <f t="shared" si="4"/>
        <v>98</v>
      </c>
      <c r="B101" s="4" t="s">
        <v>11</v>
      </c>
      <c r="C101" s="6" t="s">
        <v>8</v>
      </c>
      <c r="D101" s="6" t="s">
        <v>134</v>
      </c>
      <c r="E101" s="5">
        <f t="shared" si="3"/>
        <v>1.6999999999999318</v>
      </c>
      <c r="F101" s="7">
        <v>595.4</v>
      </c>
      <c r="G101" s="8"/>
      <c r="H101" s="29"/>
    </row>
    <row r="102" spans="1:8" x14ac:dyDescent="0.2">
      <c r="A102" s="9">
        <f t="shared" si="4"/>
        <v>99</v>
      </c>
      <c r="B102" s="4" t="s">
        <v>19</v>
      </c>
      <c r="C102" s="6" t="s">
        <v>9</v>
      </c>
      <c r="D102" s="6" t="s">
        <v>134</v>
      </c>
      <c r="E102" s="5">
        <f t="shared" si="3"/>
        <v>0.10000000000002274</v>
      </c>
      <c r="F102" s="7">
        <v>595.5</v>
      </c>
      <c r="G102" s="8"/>
      <c r="H102" s="28" t="s">
        <v>139</v>
      </c>
    </row>
    <row r="103" spans="1:8" x14ac:dyDescent="0.2">
      <c r="A103" s="9">
        <f t="shared" si="4"/>
        <v>100</v>
      </c>
      <c r="B103" s="6" t="s">
        <v>15</v>
      </c>
      <c r="C103" s="6" t="s">
        <v>8</v>
      </c>
      <c r="D103" s="6" t="s">
        <v>135</v>
      </c>
      <c r="E103" s="5">
        <f t="shared" si="3"/>
        <v>9.5</v>
      </c>
      <c r="F103" s="7">
        <v>605</v>
      </c>
      <c r="G103" s="8"/>
      <c r="H103" s="28"/>
    </row>
    <row r="104" spans="1:8" x14ac:dyDescent="0.2">
      <c r="A104" s="9">
        <f t="shared" si="4"/>
        <v>101</v>
      </c>
      <c r="B104" s="6" t="s">
        <v>15</v>
      </c>
      <c r="C104" s="6" t="s">
        <v>9</v>
      </c>
      <c r="D104" s="6" t="s">
        <v>24</v>
      </c>
      <c r="E104" s="5">
        <f t="shared" si="3"/>
        <v>4.2000000000000455</v>
      </c>
      <c r="F104" s="7">
        <v>609.20000000000005</v>
      </c>
      <c r="G104" s="8"/>
      <c r="H104" s="29"/>
    </row>
    <row r="105" spans="1:8" x14ac:dyDescent="0.2">
      <c r="A105" s="9">
        <f t="shared" si="4"/>
        <v>102</v>
      </c>
      <c r="B105" s="6" t="s">
        <v>15</v>
      </c>
      <c r="C105" s="6" t="s">
        <v>8</v>
      </c>
      <c r="D105" s="6" t="s">
        <v>22</v>
      </c>
      <c r="E105" s="5">
        <f t="shared" si="3"/>
        <v>1.2999999999999545</v>
      </c>
      <c r="F105" s="7">
        <v>610.5</v>
      </c>
      <c r="G105" s="8"/>
      <c r="H105" s="28"/>
    </row>
    <row r="106" spans="1:8" x14ac:dyDescent="0.2">
      <c r="A106" s="9">
        <f t="shared" si="4"/>
        <v>103</v>
      </c>
      <c r="B106" s="4" t="s">
        <v>144</v>
      </c>
      <c r="C106" s="6" t="s">
        <v>8</v>
      </c>
      <c r="D106" s="6" t="s">
        <v>141</v>
      </c>
      <c r="E106" s="5">
        <f t="shared" si="3"/>
        <v>0.20000000000004547</v>
      </c>
      <c r="F106" s="7">
        <v>610.70000000000005</v>
      </c>
      <c r="G106" s="8"/>
      <c r="H106" s="28" t="s">
        <v>140</v>
      </c>
    </row>
    <row r="107" spans="1:8" x14ac:dyDescent="0.2">
      <c r="A107" s="9">
        <f t="shared" si="4"/>
        <v>104</v>
      </c>
      <c r="B107" s="4" t="s">
        <v>145</v>
      </c>
      <c r="C107" s="6" t="s">
        <v>8</v>
      </c>
      <c r="D107" s="6" t="s">
        <v>141</v>
      </c>
      <c r="E107" s="5">
        <f t="shared" si="3"/>
        <v>9.9999999999909051E-2</v>
      </c>
      <c r="F107" s="7">
        <v>610.79999999999995</v>
      </c>
      <c r="G107" s="8"/>
      <c r="H107" s="29"/>
    </row>
    <row r="108" spans="1:8" x14ac:dyDescent="0.2">
      <c r="A108" s="20">
        <f t="shared" si="4"/>
        <v>105</v>
      </c>
      <c r="B108" s="21" t="s">
        <v>142</v>
      </c>
      <c r="C108" s="22"/>
      <c r="D108" s="22"/>
      <c r="E108" s="23">
        <f t="shared" si="3"/>
        <v>0.10000000000002274</v>
      </c>
      <c r="F108" s="24">
        <v>610.9</v>
      </c>
      <c r="G108" s="26"/>
      <c r="H108" s="30" t="s">
        <v>143</v>
      </c>
    </row>
    <row r="109" spans="1:8" ht="6" customHeight="1" thickBot="1" x14ac:dyDescent="0.25">
      <c r="A109" s="32"/>
      <c r="B109" s="33"/>
      <c r="C109" s="34"/>
      <c r="D109" s="34"/>
      <c r="E109" s="35"/>
      <c r="F109" s="36"/>
      <c r="G109" s="37"/>
      <c r="H109" s="38"/>
    </row>
    <row r="110" spans="1:8" ht="15" thickTop="1" x14ac:dyDescent="0.2"/>
  </sheetData>
  <phoneticPr fontId="1"/>
  <pageMargins left="0.11811023622047245" right="0.11811023622047245" top="0.19685039370078741" bottom="0.19685039370078741" header="3.937007874015748E-2" footer="3.937007874015748E-2"/>
  <pageSetup paperSize="9" scale="5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SR600 Tsurugi</vt:lpstr>
      <vt:lpstr>'SR600 Tsurugi'!Print_Area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2020-02-08T08:50:20Z</dcterms:created>
  <dcterms:modified xsi:type="dcterms:W3CDTF">2022-02-28T10:29:16Z</dcterms:modified>
</cp:coreProperties>
</file>