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400" windowHeight="19900" tabRatio="500"/>
  </bookViews>
  <sheets>
    <sheet name="BRM331" sheetId="3" r:id="rId1"/>
  </sheets>
  <definedNames>
    <definedName name="_xlnm.Print_Titles" localSheetId="0">'BRM331'!$3:$3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5" i="3" l="1"/>
  <c r="G76" i="3"/>
  <c r="G77" i="3"/>
  <c r="A77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J63" i="3"/>
  <c r="G64" i="3"/>
  <c r="G65" i="3"/>
  <c r="G66" i="3"/>
  <c r="G67" i="3"/>
  <c r="G68" i="3"/>
  <c r="G69" i="3"/>
  <c r="G70" i="3"/>
  <c r="G71" i="3"/>
  <c r="G72" i="3"/>
  <c r="G73" i="3"/>
  <c r="G74" i="3"/>
  <c r="G78" i="3"/>
  <c r="G79" i="3"/>
  <c r="G80" i="3"/>
  <c r="G81" i="3"/>
  <c r="G82" i="3"/>
  <c r="G83" i="3"/>
  <c r="G84" i="3"/>
  <c r="G85" i="3"/>
  <c r="G86" i="3"/>
  <c r="J86" i="3"/>
  <c r="J49" i="3"/>
  <c r="J38" i="3"/>
  <c r="J19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8" i="3"/>
  <c r="A79" i="3"/>
  <c r="A80" i="3"/>
  <c r="A81" i="3"/>
  <c r="A82" i="3"/>
  <c r="A83" i="3"/>
  <c r="A84" i="3"/>
  <c r="A85" i="3"/>
  <c r="A86" i="3"/>
</calcChain>
</file>

<file path=xl/sharedStrings.xml><?xml version="1.0" encoding="utf-8"?>
<sst xmlns="http://schemas.openxmlformats.org/spreadsheetml/2006/main" count="373" uniqueCount="192">
  <si>
    <t>CR</t>
    <phoneticPr fontId="2"/>
  </si>
  <si>
    <t>No.</t>
    <phoneticPr fontId="2"/>
  </si>
  <si>
    <t>CR</t>
    <phoneticPr fontId="2"/>
  </si>
  <si>
    <t>R317</t>
    <phoneticPr fontId="2"/>
  </si>
  <si>
    <t>CR</t>
    <phoneticPr fontId="2"/>
  </si>
  <si>
    <t>R317</t>
    <phoneticPr fontId="2"/>
  </si>
  <si>
    <r>
      <rPr>
        <sz val="8"/>
        <rFont val="ＭＳ Ｐゴシック"/>
        <charset val="128"/>
      </rPr>
      <t>ポイント　※</t>
    </r>
    <r>
      <rPr>
        <sz val="8"/>
        <rFont val="Arial"/>
      </rPr>
      <t>S</t>
    </r>
    <r>
      <rPr>
        <sz val="8"/>
        <rFont val="ＭＳ Ｐゴシック"/>
        <charset val="128"/>
      </rPr>
      <t>は信号</t>
    </r>
    <rPh sb="8" eb="10">
      <t>シンゴウ</t>
    </rPh>
    <phoneticPr fontId="2"/>
  </si>
  <si>
    <r>
      <rPr>
        <sz val="8"/>
        <rFont val="ＭＳ Ｐゴシック"/>
        <charset val="128"/>
      </rPr>
      <t>道路</t>
    </r>
    <rPh sb="0" eb="2">
      <t>ドウロ</t>
    </rPh>
    <phoneticPr fontId="2"/>
  </si>
  <si>
    <r>
      <rPr>
        <sz val="8"/>
        <rFont val="ＭＳ Ｐゴシック"/>
        <charset val="128"/>
      </rPr>
      <t>備考</t>
    </r>
    <rPh sb="0" eb="2">
      <t>ビコウ</t>
    </rPh>
    <phoneticPr fontId="2"/>
  </si>
  <si>
    <r>
      <rPr>
        <sz val="8"/>
        <rFont val="ＭＳ Ｐゴシック"/>
        <charset val="128"/>
      </rPr>
      <t>市道</t>
    </r>
  </si>
  <si>
    <r>
      <rPr>
        <sz val="8"/>
        <rFont val="ＭＳ Ｐゴシック"/>
        <charset val="128"/>
      </rPr>
      <t>左折</t>
    </r>
    <rPh sb="0" eb="2">
      <t>サセツ</t>
    </rPh>
    <phoneticPr fontId="2"/>
  </si>
  <si>
    <r>
      <rPr>
        <sz val="8"/>
        <rFont val="ＭＳ Ｐゴシック"/>
        <charset val="128"/>
      </rPr>
      <t>市道</t>
    </r>
    <rPh sb="0" eb="2">
      <t>シドウ</t>
    </rPh>
    <phoneticPr fontId="2"/>
  </si>
  <si>
    <r>
      <t>JR</t>
    </r>
    <r>
      <rPr>
        <sz val="8"/>
        <rFont val="ＭＳ Ｐゴシック"/>
        <charset val="128"/>
      </rPr>
      <t>線路下くぐる</t>
    </r>
    <rPh sb="2" eb="4">
      <t>センロ</t>
    </rPh>
    <rPh sb="4" eb="5">
      <t>シタ</t>
    </rPh>
    <phoneticPr fontId="2"/>
  </si>
  <si>
    <r>
      <rPr>
        <sz val="8"/>
        <rFont val="ＭＳ Ｐゴシック"/>
        <charset val="128"/>
      </rPr>
      <t>右折</t>
    </r>
    <rPh sb="0" eb="2">
      <t>ウセツ</t>
    </rPh>
    <phoneticPr fontId="2"/>
  </si>
  <si>
    <r>
      <rPr>
        <sz val="8"/>
        <rFont val="ＭＳ Ｐゴシック"/>
        <charset val="128"/>
      </rPr>
      <t>堤防道路</t>
    </r>
    <rPh sb="0" eb="2">
      <t>テイボウ</t>
    </rPh>
    <rPh sb="2" eb="4">
      <t>ドウロ</t>
    </rPh>
    <phoneticPr fontId="2"/>
  </si>
  <si>
    <r>
      <t>Y</t>
    </r>
    <r>
      <rPr>
        <sz val="8"/>
        <rFont val="ＭＳ Ｐゴシック"/>
        <charset val="128"/>
      </rPr>
      <t>字路</t>
    </r>
    <rPh sb="1" eb="3">
      <t>ジロ</t>
    </rPh>
    <phoneticPr fontId="1"/>
  </si>
  <si>
    <r>
      <rPr>
        <sz val="8"/>
        <rFont val="ＭＳ Ｐゴシック"/>
        <charset val="128"/>
      </rPr>
      <t>直進</t>
    </r>
    <r>
      <rPr>
        <sz val="8"/>
        <rFont val="Arial"/>
      </rPr>
      <t>R2</t>
    </r>
    <r>
      <rPr>
        <sz val="8"/>
        <rFont val="ＭＳ Ｐゴシック"/>
        <charset val="128"/>
      </rPr>
      <t>横断不可、横断歩道すぎて左下へ降りる</t>
    </r>
    <rPh sb="0" eb="2">
      <t>チョクシン</t>
    </rPh>
    <rPh sb="4" eb="6">
      <t>オウダン</t>
    </rPh>
    <rPh sb="6" eb="8">
      <t>フカ</t>
    </rPh>
    <rPh sb="9" eb="13">
      <t>オウダンホドウ</t>
    </rPh>
    <rPh sb="16" eb="18">
      <t>ヒダリシタ</t>
    </rPh>
    <rPh sb="19" eb="20">
      <t>オ</t>
    </rPh>
    <phoneticPr fontId="2"/>
  </si>
  <si>
    <r>
      <rPr>
        <sz val="8"/>
        <rFont val="ＭＳ Ｐゴシック"/>
        <charset val="128"/>
      </rPr>
      <t>変形十字路　</t>
    </r>
    <r>
      <rPr>
        <sz val="8"/>
        <rFont val="Arial"/>
      </rPr>
      <t>S</t>
    </r>
    <rPh sb="0" eb="2">
      <t>ヘンケイ</t>
    </rPh>
    <rPh sb="2" eb="3">
      <t>ジュウジロ</t>
    </rPh>
    <rPh sb="3" eb="5">
      <t>ジロ</t>
    </rPh>
    <phoneticPr fontId="2"/>
  </si>
  <si>
    <r>
      <t>R2</t>
    </r>
    <r>
      <rPr>
        <sz val="8"/>
        <rFont val="ＭＳ Ｐゴシック"/>
        <charset val="128"/>
      </rPr>
      <t>くぐる</t>
    </r>
    <phoneticPr fontId="2"/>
  </si>
  <si>
    <r>
      <rPr>
        <sz val="8"/>
        <rFont val="ＭＳ Ｐゴシック"/>
        <charset val="128"/>
      </rPr>
      <t>神島バイパス南　</t>
    </r>
    <r>
      <rPr>
        <sz val="8"/>
        <rFont val="Arial"/>
      </rPr>
      <t>S</t>
    </r>
    <rPh sb="0" eb="1">
      <t>カミ</t>
    </rPh>
    <rPh sb="1" eb="2">
      <t>シマ</t>
    </rPh>
    <rPh sb="6" eb="7">
      <t>ミナミ</t>
    </rPh>
    <phoneticPr fontId="2"/>
  </si>
  <si>
    <r>
      <rPr>
        <sz val="8"/>
        <rFont val="ＭＳ Ｐゴシック"/>
        <charset val="128"/>
      </rPr>
      <t>箕島方面、土手に戻る</t>
    </r>
    <rPh sb="0" eb="2">
      <t>ミノシマ</t>
    </rPh>
    <rPh sb="2" eb="4">
      <t>ホウメン</t>
    </rPh>
    <rPh sb="5" eb="7">
      <t>ドテ</t>
    </rPh>
    <rPh sb="8" eb="9">
      <t>モド</t>
    </rPh>
    <phoneticPr fontId="2"/>
  </si>
  <si>
    <r>
      <rPr>
        <sz val="8"/>
        <rFont val="ＭＳ Ｐゴシック"/>
        <charset val="128"/>
      </rPr>
      <t>水呑大橋東詰　</t>
    </r>
    <r>
      <rPr>
        <sz val="8"/>
        <rFont val="Arial"/>
      </rPr>
      <t>S</t>
    </r>
    <rPh sb="0" eb="1">
      <t>ミズ</t>
    </rPh>
    <rPh sb="1" eb="2">
      <t>ノ</t>
    </rPh>
    <rPh sb="2" eb="4">
      <t>オオハシ</t>
    </rPh>
    <rPh sb="4" eb="5">
      <t>ヒガシ</t>
    </rPh>
    <rPh sb="5" eb="6">
      <t>ツ</t>
    </rPh>
    <phoneticPr fontId="2"/>
  </si>
  <si>
    <r>
      <rPr>
        <sz val="8"/>
        <rFont val="ＭＳ Ｐゴシック"/>
        <charset val="128"/>
      </rPr>
      <t>水呑大橋西詰　</t>
    </r>
    <r>
      <rPr>
        <sz val="8"/>
        <rFont val="Arial"/>
      </rPr>
      <t>S</t>
    </r>
    <rPh sb="0" eb="1">
      <t>ミズ</t>
    </rPh>
    <rPh sb="1" eb="2">
      <t>ノ</t>
    </rPh>
    <rPh sb="2" eb="4">
      <t>オオハシ</t>
    </rPh>
    <rPh sb="4" eb="5">
      <t>ニシ</t>
    </rPh>
    <rPh sb="5" eb="6">
      <t>ツ</t>
    </rPh>
    <phoneticPr fontId="2"/>
  </si>
  <si>
    <r>
      <rPr>
        <sz val="8"/>
        <rFont val="ＭＳ Ｐゴシック"/>
        <charset val="128"/>
      </rPr>
      <t>沼隈・後山公園方面</t>
    </r>
    <rPh sb="0" eb="2">
      <t>ヌマクマ</t>
    </rPh>
    <rPh sb="3" eb="5">
      <t>ウシロヤマ</t>
    </rPh>
    <rPh sb="5" eb="7">
      <t>コウエン</t>
    </rPh>
    <phoneticPr fontId="5"/>
  </si>
  <si>
    <r>
      <rPr>
        <sz val="8"/>
        <rFont val="ＭＳ Ｐゴシック"/>
        <charset val="128"/>
      </rPr>
      <t>洗谷三差路　</t>
    </r>
    <r>
      <rPr>
        <sz val="8"/>
        <rFont val="Arial"/>
      </rPr>
      <t>S</t>
    </r>
    <rPh sb="0" eb="1">
      <t>アラ</t>
    </rPh>
    <rPh sb="1" eb="2">
      <t>タニ</t>
    </rPh>
    <rPh sb="2" eb="3">
      <t>サン</t>
    </rPh>
    <rPh sb="3" eb="4">
      <t>サ</t>
    </rPh>
    <rPh sb="4" eb="5">
      <t>ロ</t>
    </rPh>
    <phoneticPr fontId="1"/>
  </si>
  <si>
    <r>
      <rPr>
        <sz val="8"/>
        <rFont val="ＭＳ Ｐゴシック"/>
        <charset val="128"/>
      </rPr>
      <t>福山市沼隈体育館北　</t>
    </r>
    <r>
      <rPr>
        <sz val="8"/>
        <rFont val="Arial"/>
      </rPr>
      <t>S</t>
    </r>
    <rPh sb="0" eb="3">
      <t>フクヤマシ</t>
    </rPh>
    <rPh sb="3" eb="5">
      <t>ヌマクマ</t>
    </rPh>
    <rPh sb="5" eb="8">
      <t>タイイクカン</t>
    </rPh>
    <rPh sb="8" eb="9">
      <t>キタ</t>
    </rPh>
    <phoneticPr fontId="2"/>
  </si>
  <si>
    <r>
      <t>T</t>
    </r>
    <r>
      <rPr>
        <sz val="8"/>
        <rFont val="ＭＳ Ｐゴシック"/>
        <charset val="128"/>
      </rPr>
      <t>字路</t>
    </r>
    <rPh sb="1" eb="3">
      <t>ジロ</t>
    </rPh>
    <phoneticPr fontId="2"/>
  </si>
  <si>
    <r>
      <rPr>
        <sz val="8"/>
        <rFont val="ＭＳ Ｐゴシック"/>
        <charset val="128"/>
      </rPr>
      <t>一時停止</t>
    </r>
    <rPh sb="0" eb="4">
      <t>1j</t>
    </rPh>
    <phoneticPr fontId="5"/>
  </si>
  <si>
    <r>
      <rPr>
        <sz val="8"/>
        <rFont val="ＭＳ Ｐゴシック"/>
        <charset val="128"/>
      </rPr>
      <t>右折</t>
    </r>
    <rPh sb="0" eb="2">
      <t>ウs</t>
    </rPh>
    <phoneticPr fontId="2"/>
  </si>
  <si>
    <r>
      <rPr>
        <sz val="8"/>
        <rFont val="ＭＳ Ｐゴシック"/>
        <charset val="128"/>
      </rPr>
      <t>正面は造船所、カーブミラーあり</t>
    </r>
    <rPh sb="0" eb="2">
      <t>ショウメン</t>
    </rPh>
    <rPh sb="3" eb="6">
      <t>ゾウセンジョ</t>
    </rPh>
    <phoneticPr fontId="5"/>
  </si>
  <si>
    <r>
      <t>┤</t>
    </r>
    <r>
      <rPr>
        <sz val="8"/>
        <rFont val="ＭＳ Ｐゴシック"/>
        <charset val="128"/>
      </rPr>
      <t>字路</t>
    </r>
    <rPh sb="1" eb="3">
      <t>ジロ</t>
    </rPh>
    <phoneticPr fontId="1"/>
  </si>
  <si>
    <r>
      <rPr>
        <sz val="8"/>
        <rFont val="ＭＳ Ｐゴシック"/>
        <charset val="128"/>
      </rPr>
      <t>横断歩道</t>
    </r>
    <rPh sb="0" eb="4">
      <t>オウダンホドウ</t>
    </rPh>
    <phoneticPr fontId="5"/>
  </si>
  <si>
    <r>
      <rPr>
        <sz val="8"/>
        <rFont val="ＭＳ Ｐゴシック"/>
        <charset val="128"/>
      </rPr>
      <t>尾道・向島方面ゆき　戸崎港フェリーのりば案内看板あり</t>
    </r>
    <rPh sb="0" eb="2">
      <t>オノミチ</t>
    </rPh>
    <rPh sb="3" eb="5">
      <t>ムカイシマ</t>
    </rPh>
    <rPh sb="5" eb="7">
      <t>ホウメン</t>
    </rPh>
    <rPh sb="10" eb="12">
      <t>トザキ</t>
    </rPh>
    <rPh sb="12" eb="13">
      <t>ミナト</t>
    </rPh>
    <rPh sb="20" eb="22">
      <t>アンナイ</t>
    </rPh>
    <rPh sb="22" eb="24">
      <t>カンバン</t>
    </rPh>
    <phoneticPr fontId="2"/>
  </si>
  <si>
    <r>
      <t>T</t>
    </r>
    <r>
      <rPr>
        <sz val="8"/>
        <rFont val="ＭＳ Ｐゴシック"/>
        <charset val="128"/>
      </rPr>
      <t>字路手前右側に満越公民館</t>
    </r>
    <rPh sb="1" eb="3">
      <t>ジロ</t>
    </rPh>
    <rPh sb="3" eb="5">
      <t>テマエ</t>
    </rPh>
    <rPh sb="5" eb="7">
      <t>ミギガワ</t>
    </rPh>
    <rPh sb="8" eb="9">
      <t>マン</t>
    </rPh>
    <rPh sb="9" eb="10">
      <t>コ</t>
    </rPh>
    <rPh sb="10" eb="13">
      <t>コウミンカン</t>
    </rPh>
    <phoneticPr fontId="5"/>
  </si>
  <si>
    <r>
      <rPr>
        <sz val="8"/>
        <rFont val="ＭＳ Ｐゴシック"/>
        <charset val="128"/>
      </rPr>
      <t>通過チェック：戸崎港</t>
    </r>
    <rPh sb="0" eb="2">
      <t>ツウk</t>
    </rPh>
    <rPh sb="7" eb="9">
      <t>トザキ</t>
    </rPh>
    <rPh sb="9" eb="10">
      <t>ミナト</t>
    </rPh>
    <phoneticPr fontId="2"/>
  </si>
  <si>
    <r>
      <rPr>
        <sz val="8"/>
        <rFont val="ＭＳ Ｐゴシック"/>
        <charset val="128"/>
      </rPr>
      <t>乗船</t>
    </r>
    <rPh sb="0" eb="2">
      <t>ジョウセン</t>
    </rPh>
    <phoneticPr fontId="2"/>
  </si>
  <si>
    <r>
      <rPr>
        <sz val="8"/>
        <rFont val="ＭＳ Ｐゴシック"/>
        <charset val="128"/>
      </rPr>
      <t>航路</t>
    </r>
    <rPh sb="0" eb="2">
      <t>コウロ</t>
    </rPh>
    <phoneticPr fontId="2"/>
  </si>
  <si>
    <r>
      <rPr>
        <sz val="8"/>
        <rFont val="ＭＳ Ｐゴシック"/>
        <charset val="128"/>
      </rPr>
      <t>歌港</t>
    </r>
    <rPh sb="0" eb="1">
      <t>ウタ</t>
    </rPh>
    <rPh sb="1" eb="2">
      <t>ミナト</t>
    </rPh>
    <phoneticPr fontId="2"/>
  </si>
  <si>
    <r>
      <rPr>
        <sz val="8"/>
        <rFont val="ＭＳ Ｐゴシック"/>
        <charset val="128"/>
      </rPr>
      <t>一時停止</t>
    </r>
    <rPh sb="0" eb="4">
      <t>イチジテイシ</t>
    </rPh>
    <phoneticPr fontId="5"/>
  </si>
  <si>
    <r>
      <rPr>
        <sz val="8"/>
        <rFont val="ＭＳ Ｐゴシック"/>
        <charset val="128"/>
      </rPr>
      <t>しまなみ海道・尾道市街地と反対方向へ</t>
    </r>
    <rPh sb="4" eb="6">
      <t>カイドウ</t>
    </rPh>
    <rPh sb="7" eb="9">
      <t>オノミチ</t>
    </rPh>
    <rPh sb="9" eb="12">
      <t>シガイチ</t>
    </rPh>
    <rPh sb="13" eb="17">
      <t>ハンタイホウコウ</t>
    </rPh>
    <phoneticPr fontId="2"/>
  </si>
  <si>
    <r>
      <t>├</t>
    </r>
    <r>
      <rPr>
        <sz val="8"/>
        <rFont val="ＭＳ Ｐゴシック"/>
        <charset val="128"/>
      </rPr>
      <t>字路</t>
    </r>
    <rPh sb="1" eb="3">
      <t>ジロ</t>
    </rPh>
    <phoneticPr fontId="2"/>
  </si>
  <si>
    <r>
      <rPr>
        <sz val="8"/>
        <rFont val="ＭＳ Ｐゴシック"/>
        <charset val="128"/>
      </rPr>
      <t>因島大橋（自転車歩行者道入口）へ以降ブルーラインに従う</t>
    </r>
    <rPh sb="0" eb="4">
      <t>インノシマオオハシ</t>
    </rPh>
    <rPh sb="5" eb="8">
      <t>ジテンシャ</t>
    </rPh>
    <rPh sb="8" eb="11">
      <t>ホコウシャドウ</t>
    </rPh>
    <rPh sb="11" eb="12">
      <t>ミチ</t>
    </rPh>
    <rPh sb="12" eb="14">
      <t>イリグチ</t>
    </rPh>
    <rPh sb="16" eb="18">
      <t>イコウ</t>
    </rPh>
    <rPh sb="25" eb="26">
      <t>シタガ</t>
    </rPh>
    <phoneticPr fontId="2"/>
  </si>
  <si>
    <r>
      <t>┤</t>
    </r>
    <r>
      <rPr>
        <sz val="8"/>
        <rFont val="ＭＳ Ｐゴシック"/>
        <charset val="128"/>
      </rPr>
      <t>字路</t>
    </r>
    <rPh sb="0" eb="3">
      <t>ケイセンジロ</t>
    </rPh>
    <phoneticPr fontId="2"/>
  </si>
  <si>
    <r>
      <rPr>
        <sz val="8"/>
        <rFont val="ＭＳ Ｐゴシック"/>
        <charset val="128"/>
      </rPr>
      <t>自転車道へ</t>
    </r>
    <rPh sb="0" eb="4">
      <t>ジテンシャドウ</t>
    </rPh>
    <phoneticPr fontId="2"/>
  </si>
  <si>
    <r>
      <rPr>
        <sz val="8"/>
        <rFont val="ＭＳ Ｐゴシック"/>
        <charset val="128"/>
      </rPr>
      <t>生口橋方面</t>
    </r>
    <rPh sb="0" eb="2">
      <t>ナマクチ</t>
    </rPh>
    <rPh sb="2" eb="3">
      <t>ハシ</t>
    </rPh>
    <phoneticPr fontId="5"/>
  </si>
  <si>
    <r>
      <rPr>
        <sz val="8"/>
        <rFont val="ＭＳ Ｐゴシック"/>
        <charset val="128"/>
      </rPr>
      <t>生口橋</t>
    </r>
    <r>
      <rPr>
        <sz val="8"/>
        <rFont val="Arial"/>
      </rPr>
      <t>7.1km</t>
    </r>
    <r>
      <rPr>
        <sz val="8"/>
        <rFont val="ＭＳ Ｐゴシック"/>
        <charset val="128"/>
      </rPr>
      <t>、ブルーラインガイドに従う</t>
    </r>
    <rPh sb="0" eb="2">
      <t>ナマクチ</t>
    </rPh>
    <rPh sb="2" eb="3">
      <t>ハシ</t>
    </rPh>
    <phoneticPr fontId="2"/>
  </si>
  <si>
    <r>
      <rPr>
        <sz val="8"/>
        <rFont val="ＭＳ Ｐゴシック"/>
        <charset val="128"/>
      </rPr>
      <t>生口橋</t>
    </r>
    <r>
      <rPr>
        <sz val="8"/>
        <rFont val="Arial"/>
      </rPr>
      <t>5.5km</t>
    </r>
    <r>
      <rPr>
        <sz val="8"/>
        <rFont val="ＭＳ Ｐゴシック"/>
        <charset val="128"/>
      </rPr>
      <t>、ブルーラインガイドに従う</t>
    </r>
    <rPh sb="0" eb="2">
      <t>ナマクチ</t>
    </rPh>
    <rPh sb="2" eb="3">
      <t>ハシ</t>
    </rPh>
    <rPh sb="19" eb="20">
      <t>シタガ</t>
    </rPh>
    <phoneticPr fontId="2"/>
  </si>
  <si>
    <r>
      <rPr>
        <sz val="8"/>
        <rFont val="ＭＳ Ｐゴシック"/>
        <charset val="128"/>
      </rPr>
      <t>因島北インター北　</t>
    </r>
    <r>
      <rPr>
        <sz val="8"/>
        <rFont val="Arial"/>
      </rPr>
      <t>S</t>
    </r>
    <rPh sb="0" eb="2">
      <t>インノシマ</t>
    </rPh>
    <rPh sb="2" eb="3">
      <t>キタ</t>
    </rPh>
    <rPh sb="7" eb="8">
      <t>キタ</t>
    </rPh>
    <phoneticPr fontId="2"/>
  </si>
  <si>
    <r>
      <rPr>
        <sz val="8"/>
        <rFont val="ＭＳ Ｐゴシック"/>
        <charset val="128"/>
      </rPr>
      <t>ローソンあり</t>
    </r>
    <phoneticPr fontId="5"/>
  </si>
  <si>
    <r>
      <rPr>
        <sz val="8"/>
        <rFont val="ＭＳ Ｐゴシック"/>
        <charset val="128"/>
      </rPr>
      <t>鬼岩　</t>
    </r>
    <r>
      <rPr>
        <sz val="8"/>
        <rFont val="Arial"/>
      </rPr>
      <t>S</t>
    </r>
    <rPh sb="0" eb="1">
      <t>オニ</t>
    </rPh>
    <rPh sb="1" eb="2">
      <t>イワ</t>
    </rPh>
    <phoneticPr fontId="2"/>
  </si>
  <si>
    <r>
      <rPr>
        <sz val="8"/>
        <rFont val="ＭＳ Ｐゴシック"/>
        <charset val="128"/>
      </rPr>
      <t>生口橋</t>
    </r>
    <r>
      <rPr>
        <sz val="8"/>
        <rFont val="Arial"/>
      </rPr>
      <t>2.3km</t>
    </r>
    <r>
      <rPr>
        <sz val="8"/>
        <rFont val="ＭＳ Ｐゴシック"/>
        <charset val="128"/>
      </rPr>
      <t>、ブルーラインガイドに従う</t>
    </r>
    <rPh sb="0" eb="2">
      <t>ナマクチ</t>
    </rPh>
    <rPh sb="2" eb="3">
      <t>ハシ</t>
    </rPh>
    <rPh sb="19" eb="20">
      <t>シタガ</t>
    </rPh>
    <phoneticPr fontId="2"/>
  </si>
  <si>
    <r>
      <rPr>
        <sz val="8"/>
        <rFont val="ＭＳ Ｐゴシック"/>
        <charset val="128"/>
      </rPr>
      <t>今治方面（自転車・バイク）</t>
    </r>
    <rPh sb="0" eb="4">
      <t>イマバリホウメン</t>
    </rPh>
    <rPh sb="5" eb="8">
      <t>ジテンシャ</t>
    </rPh>
    <phoneticPr fontId="2"/>
  </si>
  <si>
    <r>
      <rPr>
        <sz val="8"/>
        <rFont val="ＭＳ Ｐゴシック"/>
        <charset val="128"/>
      </rPr>
      <t>多々羅大橋方面、瀬戸田の方へ行かない</t>
    </r>
    <rPh sb="0" eb="5">
      <t>タタラオオハシ</t>
    </rPh>
    <rPh sb="5" eb="7">
      <t>ホウメン</t>
    </rPh>
    <rPh sb="8" eb="12">
      <t>セt</t>
    </rPh>
    <rPh sb="12" eb="14">
      <t>ホ</t>
    </rPh>
    <rPh sb="14" eb="18">
      <t>イカン</t>
    </rPh>
    <phoneticPr fontId="2"/>
  </si>
  <si>
    <r>
      <rPr>
        <sz val="8"/>
        <rFont val="ＭＳ Ｐゴシック"/>
        <charset val="128"/>
      </rPr>
      <t>右折</t>
    </r>
    <rPh sb="0" eb="2">
      <t>ウセt</t>
    </rPh>
    <phoneticPr fontId="2"/>
  </si>
  <si>
    <r>
      <rPr>
        <sz val="8"/>
        <rFont val="ＭＳ Ｐゴシック"/>
        <charset val="128"/>
      </rPr>
      <t>多々羅大橋へ　駐車場にトイレ自販機あり</t>
    </r>
    <rPh sb="0" eb="5">
      <t>タタラオオハシ</t>
    </rPh>
    <rPh sb="7" eb="10">
      <t>チュウシャジョウ</t>
    </rPh>
    <rPh sb="14" eb="17">
      <t>ジハンキ</t>
    </rPh>
    <phoneticPr fontId="2"/>
  </si>
  <si>
    <r>
      <rPr>
        <sz val="8"/>
        <rFont val="ＭＳ Ｐゴシック"/>
        <charset val="128"/>
      </rPr>
      <t>瀬戸方面</t>
    </r>
    <rPh sb="0" eb="2">
      <t>セト</t>
    </rPh>
    <rPh sb="2" eb="4">
      <t>ホウメン</t>
    </rPh>
    <phoneticPr fontId="5"/>
  </si>
  <si>
    <r>
      <rPr>
        <sz val="8"/>
        <rFont val="ＭＳ Ｐゴシック"/>
        <charset val="128"/>
      </rPr>
      <t>大三島橋へ</t>
    </r>
    <rPh sb="0" eb="3">
      <t>オオミシマ</t>
    </rPh>
    <rPh sb="3" eb="4">
      <t>ハシ</t>
    </rPh>
    <phoneticPr fontId="2"/>
  </si>
  <si>
    <r>
      <rPr>
        <sz val="8"/>
        <rFont val="ＭＳ Ｐゴシック"/>
        <charset val="128"/>
      </rPr>
      <t>自転車横断帯</t>
    </r>
    <rPh sb="0" eb="3">
      <t>ジテンsh</t>
    </rPh>
    <rPh sb="3" eb="5">
      <t>オ</t>
    </rPh>
    <rPh sb="5" eb="6">
      <t>タイ</t>
    </rPh>
    <phoneticPr fontId="2"/>
  </si>
  <si>
    <r>
      <t>U</t>
    </r>
    <r>
      <rPr>
        <sz val="8"/>
        <rFont val="ＭＳ Ｐゴシック"/>
        <charset val="128"/>
      </rPr>
      <t>ターンする様に左折しブルーライン外れる</t>
    </r>
    <rPh sb="6" eb="7">
      <t>ヨウ</t>
    </rPh>
    <rPh sb="8" eb="10">
      <t>サセツ</t>
    </rPh>
    <rPh sb="17" eb="18">
      <t>ハズ</t>
    </rPh>
    <phoneticPr fontId="2"/>
  </si>
  <si>
    <r>
      <rPr>
        <sz val="8"/>
        <rFont val="ＭＳ Ｐゴシック"/>
        <charset val="128"/>
      </rPr>
      <t>十字路</t>
    </r>
    <rPh sb="0" eb="3">
      <t>ジュウジロ</t>
    </rPh>
    <phoneticPr fontId="2"/>
  </si>
  <si>
    <r>
      <rPr>
        <sz val="8"/>
        <rFont val="ＭＳ Ｐゴシック"/>
        <charset val="128"/>
      </rPr>
      <t>北浦方面</t>
    </r>
    <rPh sb="0" eb="2">
      <t>キタウラ</t>
    </rPh>
    <rPh sb="2" eb="4">
      <t>ホウメン</t>
    </rPh>
    <phoneticPr fontId="5"/>
  </si>
  <si>
    <r>
      <t>Y</t>
    </r>
    <r>
      <rPr>
        <sz val="8"/>
        <rFont val="ＭＳ Ｐゴシック"/>
        <charset val="128"/>
      </rPr>
      <t>字路</t>
    </r>
    <rPh sb="1" eb="3">
      <t>ジロ</t>
    </rPh>
    <phoneticPr fontId="2"/>
  </si>
  <si>
    <r>
      <rPr>
        <sz val="8"/>
        <rFont val="ＭＳ Ｐゴシック"/>
        <charset val="128"/>
      </rPr>
      <t>左直進</t>
    </r>
    <rPh sb="0" eb="1">
      <t>ヒダr</t>
    </rPh>
    <rPh sb="1" eb="3">
      <t>チョクシン</t>
    </rPh>
    <phoneticPr fontId="2"/>
  </si>
  <si>
    <r>
      <rPr>
        <sz val="8"/>
        <rFont val="ＭＳ Ｐゴシック"/>
        <charset val="128"/>
      </rPr>
      <t>川沿いに左の細い道へ</t>
    </r>
    <rPh sb="0" eb="4">
      <t>カw</t>
    </rPh>
    <rPh sb="4" eb="6">
      <t>ヒダr</t>
    </rPh>
    <rPh sb="6" eb="10">
      <t>ホs</t>
    </rPh>
    <phoneticPr fontId="2"/>
  </si>
  <si>
    <r>
      <rPr>
        <sz val="8"/>
        <rFont val="ＭＳ Ｐゴシック"/>
        <charset val="128"/>
      </rPr>
      <t>ふるさと歴史公園案内看板あり。ちょっと坂</t>
    </r>
    <rPh sb="4" eb="8">
      <t>レキシコウエン</t>
    </rPh>
    <rPh sb="8" eb="10">
      <t>アンナイ</t>
    </rPh>
    <rPh sb="10" eb="15">
      <t>カンバン</t>
    </rPh>
    <rPh sb="19" eb="20">
      <t>サk</t>
    </rPh>
    <phoneticPr fontId="2"/>
  </si>
  <si>
    <r>
      <rPr>
        <sz val="8"/>
        <rFont val="ＭＳ Ｐゴシック"/>
        <charset val="128"/>
      </rPr>
      <t>通過チェック：ふるさと歴史公園</t>
    </r>
    <rPh sb="0" eb="2">
      <t>ツウカ</t>
    </rPh>
    <rPh sb="11" eb="15">
      <t>レキシコウエン</t>
    </rPh>
    <phoneticPr fontId="2"/>
  </si>
  <si>
    <r>
      <rPr>
        <sz val="8"/>
        <rFont val="ＭＳ Ｐゴシック"/>
        <charset val="128"/>
      </rPr>
      <t>折返し</t>
    </r>
    <rPh sb="0" eb="2">
      <t>オリカエ</t>
    </rPh>
    <phoneticPr fontId="2"/>
  </si>
  <si>
    <r>
      <rPr>
        <sz val="8"/>
        <rFont val="ＭＳ Ｐゴシック"/>
        <charset val="128"/>
      </rPr>
      <t>スクリュープロペラとバイクの写真を撮影</t>
    </r>
    <rPh sb="14" eb="16">
      <t>シャシン</t>
    </rPh>
    <rPh sb="17" eb="19">
      <t>サツエイ</t>
    </rPh>
    <phoneticPr fontId="2"/>
  </si>
  <si>
    <r>
      <rPr>
        <sz val="8"/>
        <rFont val="ＭＳ Ｐゴシック"/>
        <charset val="128"/>
      </rPr>
      <t>一時停止</t>
    </r>
    <rPh sb="0" eb="4">
      <t>イチジテイシ</t>
    </rPh>
    <phoneticPr fontId="2"/>
  </si>
  <si>
    <r>
      <rPr>
        <sz val="8"/>
        <rFont val="ＭＳ Ｐゴシック"/>
        <charset val="128"/>
      </rPr>
      <t>元の道に戻る</t>
    </r>
    <rPh sb="0" eb="6">
      <t>モt</t>
    </rPh>
    <phoneticPr fontId="2"/>
  </si>
  <si>
    <r>
      <rPr>
        <sz val="8"/>
        <rFont val="ＭＳ Ｐゴシック"/>
        <charset val="128"/>
      </rPr>
      <t>進入禁止</t>
    </r>
    <rPh sb="0" eb="4">
      <t>シンニュウキンシ</t>
    </rPh>
    <phoneticPr fontId="2"/>
  </si>
  <si>
    <r>
      <rPr>
        <sz val="8"/>
        <rFont val="ＭＳ Ｐゴシック"/>
        <charset val="128"/>
      </rPr>
      <t>直進方向車両進入禁止（２輪除く）</t>
    </r>
    <rPh sb="0" eb="2">
      <t>チョクシン</t>
    </rPh>
    <rPh sb="2" eb="4">
      <t>ホウコウ</t>
    </rPh>
    <rPh sb="4" eb="6">
      <t>シャリョウ</t>
    </rPh>
    <rPh sb="6" eb="10">
      <t>シャリョウシンニュウキンシ</t>
    </rPh>
    <rPh sb="12" eb="13">
      <t>リン</t>
    </rPh>
    <rPh sb="13" eb="14">
      <t>ノゾ</t>
    </rPh>
    <phoneticPr fontId="2"/>
  </si>
  <si>
    <r>
      <rPr>
        <sz val="8"/>
        <rFont val="ＭＳ Ｐゴシック"/>
        <charset val="128"/>
      </rPr>
      <t>十字路　</t>
    </r>
    <r>
      <rPr>
        <sz val="8"/>
        <rFont val="Arial"/>
      </rPr>
      <t>S</t>
    </r>
    <rPh sb="0" eb="3">
      <t>ジュウジロ</t>
    </rPh>
    <phoneticPr fontId="2"/>
  </si>
  <si>
    <r>
      <rPr>
        <sz val="8"/>
        <rFont val="ＭＳ Ｐゴシック"/>
        <charset val="128"/>
      </rPr>
      <t>伯方・大島大橋へ</t>
    </r>
    <rPh sb="0" eb="2">
      <t>ハカタジマ</t>
    </rPh>
    <rPh sb="3" eb="5">
      <t>オオシマ</t>
    </rPh>
    <rPh sb="5" eb="7">
      <t>オオハシ</t>
    </rPh>
    <phoneticPr fontId="2"/>
  </si>
  <si>
    <r>
      <rPr>
        <sz val="8"/>
        <rFont val="ＭＳ Ｐゴシック"/>
        <charset val="128"/>
      </rPr>
      <t>宮窪レンタサイクルターミナル方面</t>
    </r>
    <rPh sb="0" eb="1">
      <t>ミヤ</t>
    </rPh>
    <rPh sb="1" eb="2">
      <t>クボ</t>
    </rPh>
    <phoneticPr fontId="2"/>
  </si>
  <si>
    <r>
      <t>├</t>
    </r>
    <r>
      <rPr>
        <sz val="8"/>
        <rFont val="ＭＳ Ｐゴシック"/>
        <charset val="128"/>
      </rPr>
      <t>字路　</t>
    </r>
    <r>
      <rPr>
        <sz val="8"/>
        <rFont val="Arial"/>
      </rPr>
      <t>S</t>
    </r>
    <rPh sb="1" eb="3">
      <t>ジロ</t>
    </rPh>
    <phoneticPr fontId="2"/>
  </si>
  <si>
    <r>
      <rPr>
        <sz val="8"/>
        <rFont val="ＭＳ Ｐゴシック"/>
        <charset val="128"/>
      </rPr>
      <t>しまなみ海道　下田水港方面</t>
    </r>
    <rPh sb="4" eb="6">
      <t>カイドウ</t>
    </rPh>
    <rPh sb="7" eb="9">
      <t>シモダ</t>
    </rPh>
    <rPh sb="9" eb="10">
      <t>ミズ</t>
    </rPh>
    <rPh sb="10" eb="11">
      <t>ミナト</t>
    </rPh>
    <phoneticPr fontId="2"/>
  </si>
  <si>
    <r>
      <rPr>
        <sz val="8"/>
        <rFont val="ＭＳ Ｐゴシック"/>
        <charset val="128"/>
      </rPr>
      <t>下田水港方面、右折後道の駅よしうみいきいき館</t>
    </r>
    <rPh sb="0" eb="2">
      <t>シモダ</t>
    </rPh>
    <rPh sb="2" eb="3">
      <t>ミズ</t>
    </rPh>
    <rPh sb="3" eb="4">
      <t>ミナト</t>
    </rPh>
    <rPh sb="4" eb="6">
      <t>ホウメン</t>
    </rPh>
    <rPh sb="7" eb="10">
      <t>ウセツゴ</t>
    </rPh>
    <rPh sb="10" eb="11">
      <t>ミチ</t>
    </rPh>
    <rPh sb="12" eb="13">
      <t>エキ</t>
    </rPh>
    <rPh sb="21" eb="22">
      <t>カン</t>
    </rPh>
    <phoneticPr fontId="2"/>
  </si>
  <si>
    <r>
      <rPr>
        <sz val="8"/>
        <rFont val="ＭＳ Ｐゴシック"/>
        <charset val="128"/>
      </rPr>
      <t>来島海峡大橋へ</t>
    </r>
    <rPh sb="0" eb="4">
      <t>クルシマカイキョウ</t>
    </rPh>
    <rPh sb="4" eb="6">
      <t>オオハシ</t>
    </rPh>
    <phoneticPr fontId="2"/>
  </si>
  <si>
    <r>
      <rPr>
        <sz val="8"/>
        <rFont val="ＭＳ Ｐゴシック"/>
        <charset val="128"/>
      </rPr>
      <t>今治駅方面</t>
    </r>
    <rPh sb="0" eb="3">
      <t>イマバリエキ</t>
    </rPh>
    <rPh sb="3" eb="5">
      <t>ホウメン</t>
    </rPh>
    <phoneticPr fontId="2"/>
  </si>
  <si>
    <r>
      <rPr>
        <sz val="8"/>
        <rFont val="ＭＳ Ｐゴシック"/>
        <charset val="128"/>
      </rPr>
      <t>サンライズ糸山</t>
    </r>
    <r>
      <rPr>
        <sz val="8"/>
        <rFont val="Arial"/>
      </rPr>
      <t>100m</t>
    </r>
    <rPh sb="5" eb="7">
      <t>イトヤマ</t>
    </rPh>
    <phoneticPr fontId="2"/>
  </si>
  <si>
    <r>
      <t xml:space="preserve">PC1 </t>
    </r>
    <r>
      <rPr>
        <sz val="8"/>
        <rFont val="ＭＳ Ｐゴシック"/>
        <charset val="128"/>
      </rPr>
      <t>サンライズ糸山</t>
    </r>
    <rPh sb="9" eb="11">
      <t>イトヤマ</t>
    </rPh>
    <phoneticPr fontId="2"/>
  </si>
  <si>
    <r>
      <rPr>
        <sz val="8"/>
        <rFont val="ＭＳ Ｐゴシック"/>
        <charset val="128"/>
      </rPr>
      <t>左側</t>
    </r>
    <rPh sb="0" eb="2">
      <t>ヒダリガワ</t>
    </rPh>
    <phoneticPr fontId="2"/>
  </si>
  <si>
    <r>
      <rPr>
        <sz val="8"/>
        <rFont val="ＭＳ Ｐゴシック"/>
        <charset val="128"/>
      </rPr>
      <t>来島海峡大橋へ</t>
    </r>
    <rPh sb="0" eb="6">
      <t>クルシマカイキョウオオハシ</t>
    </rPh>
    <phoneticPr fontId="2"/>
  </si>
  <si>
    <r>
      <t>├</t>
    </r>
    <r>
      <rPr>
        <sz val="8"/>
        <rFont val="ＭＳ Ｐゴシック"/>
        <charset val="128"/>
      </rPr>
      <t>字路</t>
    </r>
    <r>
      <rPr>
        <sz val="8"/>
        <rFont val="Arial"/>
      </rPr>
      <t xml:space="preserve"> - Y</t>
    </r>
    <r>
      <rPr>
        <sz val="8"/>
        <rFont val="ＭＳ Ｐゴシック"/>
        <charset val="128"/>
      </rPr>
      <t>字路</t>
    </r>
    <rPh sb="1" eb="3">
      <t>ジロ</t>
    </rPh>
    <rPh sb="7" eb="9">
      <t>ジr</t>
    </rPh>
    <phoneticPr fontId="2"/>
  </si>
  <si>
    <r>
      <rPr>
        <sz val="8"/>
        <rFont val="ＭＳ Ｐゴシック"/>
        <charset val="128"/>
      </rPr>
      <t>右折</t>
    </r>
    <r>
      <rPr>
        <sz val="8"/>
        <rFont val="Arial"/>
      </rPr>
      <t xml:space="preserve">
</t>
    </r>
    <r>
      <rPr>
        <sz val="8"/>
        <rFont val="ＭＳ Ｐゴシック"/>
        <charset val="128"/>
      </rPr>
      <t>左折</t>
    </r>
    <rPh sb="0" eb="2">
      <t>ウセツ</t>
    </rPh>
    <rPh sb="3" eb="5">
      <t>サセt</t>
    </rPh>
    <phoneticPr fontId="2"/>
  </si>
  <si>
    <r>
      <rPr>
        <sz val="8"/>
        <rFont val="ＭＳ Ｐゴシック"/>
        <charset val="128"/>
      </rPr>
      <t>来島海峡大橋へ</t>
    </r>
    <r>
      <rPr>
        <sz val="8"/>
        <rFont val="Arial"/>
      </rPr>
      <t xml:space="preserve">
</t>
    </r>
    <r>
      <rPr>
        <sz val="8"/>
        <rFont val="ＭＳ Ｐゴシック"/>
        <charset val="128"/>
      </rPr>
      <t>右折後すぐ左の自転車歩行者道へ進む</t>
    </r>
    <rPh sb="0" eb="6">
      <t>クルシマカイキョウオオハシ</t>
    </rPh>
    <rPh sb="8" eb="10">
      <t>ウセt</t>
    </rPh>
    <rPh sb="10" eb="11">
      <t>サセツゴ</t>
    </rPh>
    <rPh sb="13" eb="14">
      <t>ヒダリ</t>
    </rPh>
    <rPh sb="15" eb="18">
      <t>ジテンシャ</t>
    </rPh>
    <rPh sb="18" eb="21">
      <t>ホコウシャ</t>
    </rPh>
    <rPh sb="21" eb="22">
      <t>ドウ</t>
    </rPh>
    <rPh sb="23" eb="24">
      <t>スス</t>
    </rPh>
    <phoneticPr fontId="2"/>
  </si>
  <si>
    <r>
      <rPr>
        <sz val="8"/>
        <rFont val="ＭＳ Ｐゴシック"/>
        <charset val="128"/>
      </rPr>
      <t>宮窪方面、道の駅いきいき館</t>
    </r>
    <r>
      <rPr>
        <sz val="8"/>
        <rFont val="Arial"/>
      </rPr>
      <t>0.5km</t>
    </r>
    <rPh sb="0" eb="2">
      <t>ミヤクボ</t>
    </rPh>
    <rPh sb="2" eb="4">
      <t>ホウメン</t>
    </rPh>
    <rPh sb="5" eb="6">
      <t>ミチ</t>
    </rPh>
    <rPh sb="7" eb="8">
      <t>エキ</t>
    </rPh>
    <rPh sb="12" eb="13">
      <t>カン</t>
    </rPh>
    <phoneticPr fontId="2"/>
  </si>
  <si>
    <r>
      <rPr>
        <sz val="8"/>
        <rFont val="ＭＳ Ｐゴシック"/>
        <charset val="128"/>
      </rPr>
      <t>道なり左折、亀老山展望公園／バラ公園方面</t>
    </r>
    <rPh sb="0" eb="1">
      <t>ミチ</t>
    </rPh>
    <rPh sb="3" eb="5">
      <t>サセツ</t>
    </rPh>
    <rPh sb="6" eb="7">
      <t>カメ</t>
    </rPh>
    <rPh sb="7" eb="8">
      <t>ロウ</t>
    </rPh>
    <rPh sb="8" eb="9">
      <t>ヤマ</t>
    </rPh>
    <rPh sb="9" eb="11">
      <t>テンボウダイ</t>
    </rPh>
    <rPh sb="11" eb="13">
      <t>コウエン</t>
    </rPh>
    <rPh sb="16" eb="18">
      <t>コウエン</t>
    </rPh>
    <rPh sb="18" eb="20">
      <t>ホウメン</t>
    </rPh>
    <phoneticPr fontId="2"/>
  </si>
  <si>
    <r>
      <t>T</t>
    </r>
    <r>
      <rPr>
        <sz val="8"/>
        <rFont val="ＭＳ Ｐゴシック"/>
        <charset val="128"/>
      </rPr>
      <t>字路　</t>
    </r>
    <r>
      <rPr>
        <sz val="8"/>
        <rFont val="Arial"/>
      </rPr>
      <t>S</t>
    </r>
    <rPh sb="1" eb="3">
      <t>ジロ</t>
    </rPh>
    <phoneticPr fontId="2"/>
  </si>
  <si>
    <r>
      <rPr>
        <sz val="8"/>
        <rFont val="ＭＳ Ｐゴシック"/>
        <charset val="128"/>
      </rPr>
      <t>伯方・大島大橋</t>
    </r>
    <r>
      <rPr>
        <sz val="8"/>
        <rFont val="Arial"/>
      </rPr>
      <t>2.7km</t>
    </r>
    <rPh sb="0" eb="2">
      <t>ハカタジマ</t>
    </rPh>
    <rPh sb="3" eb="5">
      <t>オオシマ</t>
    </rPh>
    <rPh sb="5" eb="7">
      <t>オオハシ</t>
    </rPh>
    <phoneticPr fontId="2"/>
  </si>
  <si>
    <r>
      <rPr>
        <sz val="8"/>
        <rFont val="ＭＳ Ｐゴシック"/>
        <charset val="128"/>
      </rPr>
      <t>伯方・大島大橋へ</t>
    </r>
    <rPh sb="0" eb="2">
      <t>ハカタ</t>
    </rPh>
    <rPh sb="3" eb="5">
      <t>オオシマ</t>
    </rPh>
    <rPh sb="5" eb="7">
      <t>オオハシ</t>
    </rPh>
    <phoneticPr fontId="2"/>
  </si>
  <si>
    <r>
      <rPr>
        <sz val="8"/>
        <rFont val="ＭＳ Ｐゴシック"/>
        <charset val="128"/>
      </rPr>
      <t>伊方方面</t>
    </r>
    <rPh sb="0" eb="2">
      <t>イカタ</t>
    </rPh>
    <phoneticPr fontId="2"/>
  </si>
  <si>
    <r>
      <rPr>
        <sz val="8"/>
        <rFont val="ＭＳ Ｐゴシック"/>
        <charset val="128"/>
      </rPr>
      <t>Ｙ字路</t>
    </r>
    <rPh sb="1" eb="3">
      <t>ケイセンジロ</t>
    </rPh>
    <phoneticPr fontId="2"/>
  </si>
  <si>
    <r>
      <rPr>
        <sz val="8"/>
        <rFont val="ＭＳ Ｐゴシック"/>
        <charset val="128"/>
      </rPr>
      <t>多々羅大橋へ、ブルーラインの左折矢印に従う</t>
    </r>
    <rPh sb="0" eb="5">
      <t>タタラオオハシ</t>
    </rPh>
    <rPh sb="14" eb="16">
      <t>サセツ</t>
    </rPh>
    <rPh sb="16" eb="18">
      <t>→</t>
    </rPh>
    <rPh sb="19" eb="20">
      <t>シタガ</t>
    </rPh>
    <phoneticPr fontId="2"/>
  </si>
  <si>
    <r>
      <rPr>
        <sz val="8"/>
        <rFont val="ＭＳ Ｐゴシック"/>
        <charset val="128"/>
      </rPr>
      <t>直進すぐ右</t>
    </r>
    <rPh sb="0" eb="2">
      <t>チョクシン</t>
    </rPh>
    <rPh sb="4" eb="5">
      <t>ミギ</t>
    </rPh>
    <phoneticPr fontId="2"/>
  </si>
  <si>
    <r>
      <rPr>
        <sz val="8"/>
        <rFont val="ＭＳ Ｐゴシック"/>
        <charset val="128"/>
      </rPr>
      <t>道なりに進み坂に上がる</t>
    </r>
    <rPh sb="0" eb="1">
      <t>ミチ</t>
    </rPh>
    <rPh sb="4" eb="5">
      <t>スス</t>
    </rPh>
    <rPh sb="6" eb="7">
      <t>サカ</t>
    </rPh>
    <rPh sb="8" eb="9">
      <t>ア</t>
    </rPh>
    <phoneticPr fontId="2"/>
  </si>
  <si>
    <r>
      <rPr>
        <sz val="8"/>
        <rFont val="ＭＳ Ｐゴシック"/>
        <charset val="128"/>
      </rPr>
      <t>耕三寺</t>
    </r>
    <r>
      <rPr>
        <sz val="8"/>
        <rFont val="Arial"/>
      </rPr>
      <t>5.6km</t>
    </r>
    <r>
      <rPr>
        <sz val="8"/>
        <rFont val="ＭＳ Ｐゴシック"/>
        <charset val="128"/>
      </rPr>
      <t>、駐車場にトイレ・自販機あり</t>
    </r>
    <rPh sb="0" eb="3">
      <t>コウサンジ</t>
    </rPh>
    <rPh sb="9" eb="12">
      <t>チュウシャジョウ</t>
    </rPh>
    <rPh sb="17" eb="20">
      <t>ジハンキ</t>
    </rPh>
    <phoneticPr fontId="2"/>
  </si>
  <si>
    <r>
      <rPr>
        <sz val="8"/>
        <rFont val="ＭＳ Ｐゴシック"/>
        <charset val="128"/>
      </rPr>
      <t>瀬戸田港前　</t>
    </r>
    <r>
      <rPr>
        <sz val="8"/>
        <rFont val="Arial"/>
      </rPr>
      <t>S</t>
    </r>
    <rPh sb="0" eb="3">
      <t>セトダ</t>
    </rPh>
    <rPh sb="3" eb="5">
      <t>ミナトマエ</t>
    </rPh>
    <phoneticPr fontId="2"/>
  </si>
  <si>
    <r>
      <rPr>
        <sz val="8"/>
        <rFont val="ＭＳ Ｐゴシック"/>
        <charset val="128"/>
      </rPr>
      <t>耕三寺方面</t>
    </r>
    <rPh sb="0" eb="3">
      <t>コウサンジ</t>
    </rPh>
    <rPh sb="3" eb="5">
      <t>ホウメン</t>
    </rPh>
    <phoneticPr fontId="2"/>
  </si>
  <si>
    <r>
      <t xml:space="preserve">PC2 </t>
    </r>
    <r>
      <rPr>
        <sz val="8"/>
        <rFont val="ＭＳ Ｐゴシック"/>
        <charset val="128"/>
      </rPr>
      <t>ファミリーマート瀬戸田店</t>
    </r>
    <rPh sb="12" eb="15">
      <t>セt</t>
    </rPh>
    <rPh sb="15" eb="16">
      <t>ミs</t>
    </rPh>
    <phoneticPr fontId="2"/>
  </si>
  <si>
    <r>
      <rPr>
        <sz val="8"/>
        <rFont val="ＭＳ Ｐゴシック"/>
        <charset val="128"/>
      </rPr>
      <t>右側</t>
    </r>
    <rPh sb="0" eb="2">
      <t>ミギガワ</t>
    </rPh>
    <phoneticPr fontId="2"/>
  </si>
  <si>
    <r>
      <t>├</t>
    </r>
    <r>
      <rPr>
        <sz val="8"/>
        <rFont val="ＭＳ Ｐゴシック"/>
        <charset val="128"/>
      </rPr>
      <t>字路</t>
    </r>
    <rPh sb="1" eb="2">
      <t>ジ</t>
    </rPh>
    <rPh sb="2" eb="3">
      <t>ロ</t>
    </rPh>
    <phoneticPr fontId="2"/>
  </si>
  <si>
    <r>
      <rPr>
        <sz val="8"/>
        <rFont val="ＭＳ Ｐゴシック"/>
        <charset val="128"/>
      </rPr>
      <t>生口橋へ</t>
    </r>
    <rPh sb="0" eb="2">
      <t>ナマクチ</t>
    </rPh>
    <rPh sb="2" eb="3">
      <t>ハシ</t>
    </rPh>
    <phoneticPr fontId="2"/>
  </si>
  <si>
    <r>
      <rPr>
        <sz val="8"/>
        <rFont val="ＭＳ Ｐゴシック"/>
        <charset val="128"/>
      </rPr>
      <t>尾道方面</t>
    </r>
    <rPh sb="0" eb="4">
      <t>オノミチホウメン</t>
    </rPh>
    <phoneticPr fontId="2"/>
  </si>
  <si>
    <r>
      <rPr>
        <sz val="8"/>
        <rFont val="ＭＳ Ｐゴシック"/>
        <charset val="128"/>
      </rPr>
      <t>因島フラワーセンター方面</t>
    </r>
    <rPh sb="0" eb="2">
      <t>インノシマ</t>
    </rPh>
    <rPh sb="10" eb="12">
      <t>ホウメン</t>
    </rPh>
    <phoneticPr fontId="2"/>
  </si>
  <si>
    <r>
      <rPr>
        <sz val="8"/>
        <rFont val="ＭＳ Ｐゴシック"/>
        <charset val="128"/>
      </rPr>
      <t>因島フラワーセンター方面、ローソンあり</t>
    </r>
    <rPh sb="0" eb="2">
      <t>インノシマ</t>
    </rPh>
    <rPh sb="10" eb="12">
      <t>ホウメン</t>
    </rPh>
    <phoneticPr fontId="2"/>
  </si>
  <si>
    <r>
      <rPr>
        <sz val="8"/>
        <rFont val="ＭＳ Ｐゴシック"/>
        <charset val="128"/>
      </rPr>
      <t>横断歩道</t>
    </r>
    <rPh sb="0" eb="4">
      <t>オウダンホドウ</t>
    </rPh>
    <phoneticPr fontId="2"/>
  </si>
  <si>
    <r>
      <rPr>
        <sz val="8"/>
        <rFont val="ＭＳ Ｐゴシック"/>
        <charset val="128"/>
      </rPr>
      <t>因島大橋</t>
    </r>
    <r>
      <rPr>
        <sz val="8"/>
        <rFont val="Arial"/>
      </rPr>
      <t>3.7km</t>
    </r>
    <rPh sb="0" eb="4">
      <t>インノシマオオハシ</t>
    </rPh>
    <phoneticPr fontId="2"/>
  </si>
  <si>
    <r>
      <rPr>
        <sz val="8"/>
        <rFont val="ＭＳ Ｐゴシック"/>
        <charset val="128"/>
      </rPr>
      <t>因島大橋へ</t>
    </r>
    <rPh sb="0" eb="2">
      <t>インノシマ</t>
    </rPh>
    <rPh sb="2" eb="4">
      <t>オオハシ</t>
    </rPh>
    <phoneticPr fontId="2"/>
  </si>
  <si>
    <r>
      <rPr>
        <sz val="8"/>
        <rFont val="ＭＳ Ｐゴシック"/>
        <charset val="128"/>
      </rPr>
      <t>因島大橋の下へ進む、往路と反対側</t>
    </r>
    <rPh sb="0" eb="2">
      <t>インノシマ</t>
    </rPh>
    <rPh sb="2" eb="4">
      <t>オオハシ</t>
    </rPh>
    <rPh sb="5" eb="6">
      <t>シタ</t>
    </rPh>
    <rPh sb="7" eb="8">
      <t>スス</t>
    </rPh>
    <rPh sb="10" eb="12">
      <t>オウロ</t>
    </rPh>
    <rPh sb="13" eb="16">
      <t>ハンタイガワ</t>
    </rPh>
    <phoneticPr fontId="2"/>
  </si>
  <si>
    <r>
      <rPr>
        <sz val="8"/>
        <rFont val="ＭＳ Ｐゴシック"/>
        <charset val="128"/>
      </rPr>
      <t>東西橋　</t>
    </r>
    <r>
      <rPr>
        <sz val="8"/>
        <rFont val="Arial"/>
      </rPr>
      <t>S</t>
    </r>
    <rPh sb="0" eb="1">
      <t>トウア</t>
    </rPh>
    <rPh sb="1" eb="2">
      <t>ニシ</t>
    </rPh>
    <rPh sb="2" eb="3">
      <t>ハシ</t>
    </rPh>
    <phoneticPr fontId="5"/>
  </si>
  <si>
    <r>
      <rPr>
        <b/>
        <sz val="8"/>
        <rFont val="ＭＳ Ｐゴシック"/>
        <family val="3"/>
        <charset val="128"/>
      </rPr>
      <t>手前の道を左折、フェリーのりば方面</t>
    </r>
    <rPh sb="0" eb="3">
      <t>テm</t>
    </rPh>
    <rPh sb="3" eb="8">
      <t>ミt</t>
    </rPh>
    <rPh sb="15" eb="17">
      <t>ホウメン</t>
    </rPh>
    <phoneticPr fontId="2"/>
  </si>
  <si>
    <r>
      <rPr>
        <sz val="8"/>
        <rFont val="ＭＳ Ｐゴシック"/>
        <charset val="128"/>
      </rPr>
      <t>カーブミラー</t>
    </r>
    <phoneticPr fontId="2"/>
  </si>
  <si>
    <r>
      <rPr>
        <sz val="8"/>
        <rFont val="ＭＳ Ｐゴシック"/>
        <charset val="128"/>
      </rPr>
      <t>ブルーラインに沿って右折</t>
    </r>
    <rPh sb="7" eb="8">
      <t>ソ</t>
    </rPh>
    <rPh sb="10" eb="12">
      <t>ウセツ</t>
    </rPh>
    <phoneticPr fontId="2"/>
  </si>
  <si>
    <r>
      <rPr>
        <sz val="8"/>
        <rFont val="ＭＳ Ｐゴシック"/>
        <charset val="128"/>
      </rPr>
      <t>尾道渡船乗り場</t>
    </r>
    <rPh sb="0" eb="2">
      <t>オノミチ</t>
    </rPh>
    <rPh sb="2" eb="4">
      <t>トセン</t>
    </rPh>
    <rPh sb="4" eb="5">
      <t>ノ</t>
    </rPh>
    <rPh sb="6" eb="7">
      <t>バ</t>
    </rPh>
    <phoneticPr fontId="2"/>
  </si>
  <si>
    <r>
      <rPr>
        <sz val="8"/>
        <rFont val="ＭＳ Ｐゴシック"/>
        <charset val="128"/>
      </rPr>
      <t>フェリー乗船、運賃</t>
    </r>
    <r>
      <rPr>
        <sz val="8"/>
        <rFont val="Arial"/>
      </rPr>
      <t>110</t>
    </r>
    <r>
      <rPr>
        <sz val="8"/>
        <rFont val="ＭＳ Ｐゴシック"/>
        <charset val="128"/>
      </rPr>
      <t>円</t>
    </r>
    <rPh sb="4" eb="6">
      <t>ジョウセン</t>
    </rPh>
    <rPh sb="7" eb="9">
      <t>ウンチン</t>
    </rPh>
    <rPh sb="12" eb="13">
      <t>エン</t>
    </rPh>
    <phoneticPr fontId="2"/>
  </si>
  <si>
    <r>
      <rPr>
        <sz val="8"/>
        <rFont val="ＭＳ Ｐゴシック"/>
        <charset val="128"/>
      </rPr>
      <t>直進</t>
    </r>
    <rPh sb="0" eb="2">
      <t>チョクシン</t>
    </rPh>
    <phoneticPr fontId="2"/>
  </si>
  <si>
    <r>
      <rPr>
        <sz val="8"/>
        <rFont val="ＭＳ Ｐゴシック"/>
        <charset val="128"/>
      </rPr>
      <t>浄土寺下　</t>
    </r>
    <r>
      <rPr>
        <sz val="8"/>
        <rFont val="Arial"/>
      </rPr>
      <t>S</t>
    </r>
    <rPh sb="0" eb="3">
      <t>ジョウドジ</t>
    </rPh>
    <rPh sb="3" eb="4">
      <t>シタ</t>
    </rPh>
    <phoneticPr fontId="2"/>
  </si>
  <si>
    <r>
      <rPr>
        <sz val="8"/>
        <rFont val="ＭＳ Ｐゴシック"/>
        <charset val="128"/>
      </rPr>
      <t>赤坂駅前　</t>
    </r>
    <r>
      <rPr>
        <sz val="8"/>
        <rFont val="Arial"/>
      </rPr>
      <t>S</t>
    </r>
    <rPh sb="0" eb="3">
      <t>アカサカエキ</t>
    </rPh>
    <rPh sb="3" eb="4">
      <t>マエ</t>
    </rPh>
    <phoneticPr fontId="2"/>
  </si>
  <si>
    <r>
      <rPr>
        <sz val="8"/>
        <rFont val="ＭＳ Ｐゴシック"/>
        <charset val="128"/>
      </rPr>
      <t>右側に</t>
    </r>
    <r>
      <rPr>
        <sz val="8"/>
        <rFont val="Arial"/>
      </rPr>
      <t>JR</t>
    </r>
    <r>
      <rPr>
        <sz val="8"/>
        <rFont val="ＭＳ Ｐゴシック"/>
        <charset val="128"/>
      </rPr>
      <t>備後赤坂駅</t>
    </r>
    <rPh sb="0" eb="2">
      <t>ミギガワ</t>
    </rPh>
    <rPh sb="5" eb="9">
      <t>ビンゴアカサカ</t>
    </rPh>
    <rPh sb="9" eb="10">
      <t>エキ</t>
    </rPh>
    <phoneticPr fontId="2"/>
  </si>
  <si>
    <r>
      <rPr>
        <sz val="8"/>
        <rFont val="ＭＳ Ｐゴシック"/>
        <charset val="128"/>
      </rPr>
      <t>左折指示（</t>
    </r>
    <r>
      <rPr>
        <sz val="8"/>
        <rFont val="Arial"/>
      </rPr>
      <t>2</t>
    </r>
    <r>
      <rPr>
        <sz val="8"/>
        <rFont val="ＭＳ Ｐゴシック"/>
        <charset val="128"/>
      </rPr>
      <t>輪除く）</t>
    </r>
    <r>
      <rPr>
        <sz val="8"/>
        <rFont val="Arial"/>
      </rPr>
      <t>7-9</t>
    </r>
    <r>
      <rPr>
        <sz val="8"/>
        <rFont val="ＭＳ Ｐゴシック"/>
        <charset val="128"/>
      </rPr>
      <t>を右折、カーブミラーあり</t>
    </r>
    <rPh sb="0" eb="4">
      <t>サセツシジ</t>
    </rPh>
    <rPh sb="6" eb="7">
      <t>リン</t>
    </rPh>
    <rPh sb="7" eb="8">
      <t>ノゾ</t>
    </rPh>
    <rPh sb="14" eb="16">
      <t>ウセツ</t>
    </rPh>
    <phoneticPr fontId="5"/>
  </si>
  <si>
    <r>
      <rPr>
        <sz val="8"/>
        <rFont val="ＭＳ Ｐゴシック"/>
        <charset val="128"/>
      </rPr>
      <t>新幹線線路くぐってすぐ斜め右</t>
    </r>
    <rPh sb="0" eb="3">
      <t>シンk</t>
    </rPh>
    <rPh sb="3" eb="5">
      <t>センr</t>
    </rPh>
    <rPh sb="11" eb="14">
      <t>7m</t>
    </rPh>
    <phoneticPr fontId="2"/>
  </si>
  <si>
    <r>
      <rPr>
        <sz val="8"/>
        <rFont val="ＭＳ Ｐゴシック"/>
        <charset val="128"/>
      </rPr>
      <t>津之郷谷尻　</t>
    </r>
    <r>
      <rPr>
        <sz val="8"/>
        <rFont val="Arial"/>
      </rPr>
      <t>S</t>
    </r>
    <rPh sb="0" eb="2">
      <t>ツノ</t>
    </rPh>
    <rPh sb="2" eb="3">
      <t>ゴウ</t>
    </rPh>
    <rPh sb="3" eb="5">
      <t>タン</t>
    </rPh>
    <phoneticPr fontId="2"/>
  </si>
  <si>
    <r>
      <rPr>
        <sz val="8"/>
        <rFont val="ＭＳ Ｐゴシック"/>
        <charset val="128"/>
      </rPr>
      <t>蓮池東　</t>
    </r>
    <r>
      <rPr>
        <sz val="8"/>
        <rFont val="Arial"/>
      </rPr>
      <t>S</t>
    </r>
    <rPh sb="0" eb="2">
      <t>ハスイケ</t>
    </rPh>
    <rPh sb="2" eb="3">
      <t>ヒガシ</t>
    </rPh>
    <phoneticPr fontId="2"/>
  </si>
  <si>
    <r>
      <rPr>
        <sz val="8"/>
        <rFont val="ＭＳ Ｐゴシック"/>
        <charset val="128"/>
      </rPr>
      <t>左折後すぐ鳥居をくぐる</t>
    </r>
    <rPh sb="0" eb="3">
      <t>サセツゴ</t>
    </rPh>
    <rPh sb="5" eb="7">
      <t>トリイ</t>
    </rPh>
    <phoneticPr fontId="2"/>
  </si>
  <si>
    <r>
      <rPr>
        <sz val="8"/>
        <rFont val="ＭＳ Ｐゴシック"/>
        <charset val="128"/>
      </rPr>
      <t>神社向かいの坂を上がる</t>
    </r>
    <rPh sb="0" eb="2">
      <t>ジンジャ</t>
    </rPh>
    <rPh sb="2" eb="3">
      <t>ム</t>
    </rPh>
    <rPh sb="6" eb="7">
      <t>サカ</t>
    </rPh>
    <rPh sb="8" eb="9">
      <t>ア</t>
    </rPh>
    <phoneticPr fontId="5"/>
  </si>
  <si>
    <r>
      <rPr>
        <sz val="8"/>
        <rFont val="ＭＳ Ｐゴシック"/>
        <charset val="128"/>
      </rPr>
      <t>歌戸運航フェリー、運賃</t>
    </r>
    <r>
      <rPr>
        <sz val="8"/>
        <rFont val="Arial"/>
      </rPr>
      <t>200</t>
    </r>
    <r>
      <rPr>
        <sz val="8"/>
        <rFont val="ＭＳ Ｐゴシック"/>
        <charset val="128"/>
      </rPr>
      <t>円。</t>
    </r>
    <r>
      <rPr>
        <sz val="8"/>
        <rFont val="ＭＳ Ｐゴシック"/>
        <charset val="128"/>
      </rPr>
      <t>フェリーが対岸にいる時は待機レーン左にあるコールボタンを押すか、桟橋から手を振る。</t>
    </r>
    <r>
      <rPr>
        <sz val="8"/>
        <rFont val="Arial"/>
      </rPr>
      <t xml:space="preserve">
</t>
    </r>
    <r>
      <rPr>
        <sz val="8"/>
        <rFont val="ＭＳ Ｐゴシック"/>
        <charset val="128"/>
      </rPr>
      <t>乗り場またはフェリーと、バイクの写真を撮影。</t>
    </r>
    <rPh sb="0" eb="2">
      <t>ウタト</t>
    </rPh>
    <rPh sb="2" eb="4">
      <t>ウンコウ</t>
    </rPh>
    <rPh sb="21" eb="23">
      <t>タイガン</t>
    </rPh>
    <rPh sb="26" eb="27">
      <t>トキ</t>
    </rPh>
    <rPh sb="28" eb="30">
      <t>タイキ</t>
    </rPh>
    <rPh sb="33" eb="34">
      <t>ヒダリ</t>
    </rPh>
    <rPh sb="44" eb="45">
      <t>オ</t>
    </rPh>
    <rPh sb="48" eb="50">
      <t>サンバシ</t>
    </rPh>
    <rPh sb="52" eb="53">
      <t>テ</t>
    </rPh>
    <rPh sb="54" eb="55">
      <t>フ</t>
    </rPh>
    <phoneticPr fontId="2"/>
  </si>
  <si>
    <r>
      <t xml:space="preserve">Finish </t>
    </r>
    <r>
      <rPr>
        <sz val="8"/>
        <rFont val="ＭＳ Ｐゴシック"/>
        <charset val="128"/>
      </rPr>
      <t>福山城公園湯殿</t>
    </r>
    <rPh sb="7" eb="10">
      <t>フクヤマジョウ</t>
    </rPh>
    <rPh sb="10" eb="12">
      <t>コウエン</t>
    </rPh>
    <rPh sb="12" eb="14">
      <t>ユドノ</t>
    </rPh>
    <phoneticPr fontId="2"/>
  </si>
  <si>
    <r>
      <t>Start</t>
    </r>
    <r>
      <rPr>
        <sz val="8"/>
        <rFont val="ＭＳ Ｐゴシック"/>
        <charset val="128"/>
      </rPr>
      <t>　</t>
    </r>
    <r>
      <rPr>
        <sz val="8"/>
        <rFont val="Arial"/>
      </rPr>
      <t>JR</t>
    </r>
    <r>
      <rPr>
        <sz val="8"/>
        <rFont val="ＭＳ Ｐゴシック"/>
        <charset val="128"/>
      </rPr>
      <t>福山駅北口福山城公園下</t>
    </r>
    <rPh sb="8" eb="11">
      <t>フクヤマエキ</t>
    </rPh>
    <rPh sb="11" eb="13">
      <t>キタグチ</t>
    </rPh>
    <rPh sb="13" eb="16">
      <t>フk</t>
    </rPh>
    <rPh sb="16" eb="18">
      <t>コウエン</t>
    </rPh>
    <rPh sb="18" eb="19">
      <t>シタ</t>
    </rPh>
    <phoneticPr fontId="2"/>
  </si>
  <si>
    <t>6:30-7:00</t>
    <phoneticPr fontId="2"/>
  </si>
  <si>
    <t>7:00-7:30</t>
    <phoneticPr fontId="2"/>
  </si>
  <si>
    <t>7:30-8:00</t>
    <phoneticPr fontId="2"/>
  </si>
  <si>
    <t>9:44-13:50</t>
    <phoneticPr fontId="2"/>
  </si>
  <si>
    <t>10:14-14:20</t>
    <phoneticPr fontId="2"/>
  </si>
  <si>
    <t>10:44-14:50</t>
    <phoneticPr fontId="2"/>
  </si>
  <si>
    <t>12:23-20:00</t>
    <phoneticPr fontId="2"/>
  </si>
  <si>
    <t>12:53-20:30</t>
    <phoneticPr fontId="2"/>
  </si>
  <si>
    <t>13:23-21:00</t>
    <phoneticPr fontId="2"/>
  </si>
  <si>
    <t>ver 1.00</t>
    <phoneticPr fontId="2"/>
  </si>
  <si>
    <r>
      <rPr>
        <sz val="8"/>
        <rFont val="ＭＳ Ｐゴシック"/>
        <charset val="128"/>
      </rPr>
      <t>レシート取得後、自分で通過タイムを記入。</t>
    </r>
    <r>
      <rPr>
        <sz val="8"/>
        <rFont val="Arial"/>
      </rPr>
      <t xml:space="preserve">
</t>
    </r>
    <r>
      <rPr>
        <sz val="8"/>
        <rFont val="ＭＳ Ｐゴシック"/>
        <charset val="128"/>
      </rPr>
      <t>チェック後、折返し</t>
    </r>
    <rPh sb="4" eb="7">
      <t>シュトクゴ</t>
    </rPh>
    <rPh sb="8" eb="10">
      <t>ジブン</t>
    </rPh>
    <rPh sb="11" eb="13">
      <t>ツウカ</t>
    </rPh>
    <rPh sb="17" eb="19">
      <t>キニュウ</t>
    </rPh>
    <rPh sb="25" eb="26">
      <t>ゴ</t>
    </rPh>
    <rPh sb="27" eb="29">
      <t>オリカエ</t>
    </rPh>
    <phoneticPr fontId="2"/>
  </si>
  <si>
    <t>福山城址湯殿内にてゴール受付。ブルベカードをレシートと共に提出、通過チェックの写真を提示。完走メダル購入する場合は1000円。</t>
    <rPh sb="0" eb="4">
      <t>フk</t>
    </rPh>
    <rPh sb="4" eb="6">
      <t>ユドノ</t>
    </rPh>
    <rPh sb="6" eb="7">
      <t>ナイ</t>
    </rPh>
    <rPh sb="12" eb="14">
      <t>ウケツケ</t>
    </rPh>
    <rPh sb="27" eb="32">
      <t>トm</t>
    </rPh>
    <rPh sb="32" eb="39">
      <t>ツウk</t>
    </rPh>
    <rPh sb="39" eb="41">
      <t>シャシン</t>
    </rPh>
    <rPh sb="45" eb="50">
      <t>カンソ</t>
    </rPh>
    <rPh sb="50" eb="54">
      <t>コウニュ</t>
    </rPh>
    <rPh sb="54" eb="57">
      <t>バア</t>
    </rPh>
    <rPh sb="61" eb="63">
      <t>エン</t>
    </rPh>
    <phoneticPr fontId="2"/>
  </si>
  <si>
    <t>K22</t>
    <phoneticPr fontId="2"/>
  </si>
  <si>
    <t>K72</t>
    <phoneticPr fontId="2"/>
  </si>
  <si>
    <t>K365</t>
    <phoneticPr fontId="2"/>
  </si>
  <si>
    <t>K377</t>
    <phoneticPr fontId="2"/>
  </si>
  <si>
    <t>R317-K366</t>
    <phoneticPr fontId="2"/>
  </si>
  <si>
    <t>K367</t>
    <phoneticPr fontId="2"/>
  </si>
  <si>
    <t>K366-R317</t>
    <phoneticPr fontId="2"/>
  </si>
  <si>
    <t>K81</t>
    <phoneticPr fontId="2"/>
  </si>
  <si>
    <t>K50</t>
    <phoneticPr fontId="2"/>
  </si>
  <si>
    <t>市道-K50</t>
    <rPh sb="0" eb="2">
      <t>シドウ</t>
    </rPh>
    <phoneticPr fontId="2"/>
  </si>
  <si>
    <t>K50-R317</t>
    <phoneticPr fontId="2"/>
  </si>
  <si>
    <t>K49</t>
    <phoneticPr fontId="2"/>
  </si>
  <si>
    <t>K161</t>
    <phoneticPr fontId="2"/>
  </si>
  <si>
    <t>K49</t>
    <phoneticPr fontId="2"/>
  </si>
  <si>
    <t>K81</t>
    <phoneticPr fontId="2"/>
  </si>
  <si>
    <t>R317-K366</t>
    <phoneticPr fontId="2"/>
  </si>
  <si>
    <t>K47</t>
    <phoneticPr fontId="2"/>
  </si>
  <si>
    <t>K366-R317</t>
    <phoneticPr fontId="2"/>
  </si>
  <si>
    <t>K377-R317</t>
    <phoneticPr fontId="2"/>
  </si>
  <si>
    <t>K377</t>
    <phoneticPr fontId="2"/>
  </si>
  <si>
    <t>R2-K54</t>
    <phoneticPr fontId="2"/>
  </si>
  <si>
    <t>K378</t>
    <phoneticPr fontId="2"/>
  </si>
  <si>
    <t>進路</t>
    <rPh sb="0" eb="2">
      <t>シン</t>
    </rPh>
    <phoneticPr fontId="2"/>
  </si>
  <si>
    <r>
      <t>Rxxx</t>
    </r>
    <r>
      <rPr>
        <sz val="8"/>
        <rFont val="ＭＳ Ｐゴシック"/>
        <charset val="128"/>
      </rPr>
      <t>：国道，Kxxx：県道，CR：サイクリングロード（自歩道）</t>
    </r>
    <rPh sb="5" eb="7">
      <t>コクド</t>
    </rPh>
    <rPh sb="13" eb="15">
      <t>ケンドウ</t>
    </rPh>
    <rPh sb="29" eb="32">
      <t>ジホド</t>
    </rPh>
    <phoneticPr fontId="2"/>
  </si>
  <si>
    <r>
      <rPr>
        <sz val="8"/>
        <rFont val="ＭＳ Ｐゴシック"/>
        <charset val="128"/>
      </rPr>
      <t>標識等</t>
    </r>
    <rPh sb="0" eb="2">
      <t>ヒョウシキ</t>
    </rPh>
    <rPh sb="2" eb="3">
      <t>ナド</t>
    </rPh>
    <phoneticPr fontId="2"/>
  </si>
  <si>
    <r>
      <rPr>
        <sz val="8"/>
        <rFont val="ＭＳ Ｐゴシック"/>
        <charset val="128"/>
      </rPr>
      <t>西２番ガード（北）　S</t>
    </r>
    <rPh sb="0" eb="1">
      <t>ニシ</t>
    </rPh>
    <rPh sb="2" eb="3">
      <t>バン</t>
    </rPh>
    <rPh sb="7" eb="8">
      <t>キタ</t>
    </rPh>
    <phoneticPr fontId="2"/>
  </si>
  <si>
    <r>
      <rPr>
        <sz val="8"/>
        <rFont val="ＭＳ Ｐゴシック"/>
        <charset val="128"/>
      </rPr>
      <t>西３番ガード南　S</t>
    </r>
    <rPh sb="0" eb="1">
      <t>ニシ</t>
    </rPh>
    <rPh sb="2" eb="3">
      <t>バン</t>
    </rPh>
    <rPh sb="6" eb="7">
      <t>ミナミ</t>
    </rPh>
    <phoneticPr fontId="2"/>
  </si>
  <si>
    <r>
      <rPr>
        <sz val="8"/>
        <rFont val="ＭＳ Ｐゴシック"/>
        <charset val="128"/>
      </rPr>
      <t>芦田川東堤ガード（南）　S</t>
    </r>
    <rPh sb="0" eb="3">
      <t>アシダガワ</t>
    </rPh>
    <rPh sb="3" eb="4">
      <t>ヒガシ</t>
    </rPh>
    <rPh sb="4" eb="5">
      <t>テイボウ</t>
    </rPh>
    <rPh sb="9" eb="10">
      <t>ミナミ</t>
    </rPh>
    <phoneticPr fontId="2"/>
  </si>
  <si>
    <t>10:54-16:34</t>
    <phoneticPr fontId="2"/>
  </si>
  <si>
    <t>11:24-17:04</t>
    <phoneticPr fontId="2"/>
  </si>
  <si>
    <t>11:54-17:34</t>
    <phoneticPr fontId="2"/>
  </si>
  <si>
    <r>
      <rPr>
        <sz val="8"/>
        <rFont val="HGSｺﾞｼｯｸE"/>
        <family val="3"/>
        <charset val="128"/>
      </rPr>
      <t>区間
(km)</t>
    </r>
    <rPh sb="0" eb="2">
      <t>クカン</t>
    </rPh>
    <phoneticPr fontId="2"/>
  </si>
  <si>
    <t>累計(km)</t>
    <rPh sb="0" eb="2">
      <t>ル</t>
    </rPh>
    <phoneticPr fontId="2"/>
  </si>
  <si>
    <r>
      <t>PC</t>
    </r>
    <r>
      <rPr>
        <sz val="8"/>
        <rFont val="ＭＳ Ｐゴシック"/>
        <charset val="128"/>
      </rPr>
      <t>間</t>
    </r>
    <r>
      <rPr>
        <sz val="8"/>
        <rFont val="Arial"/>
      </rPr>
      <t xml:space="preserve">
</t>
    </r>
    <r>
      <rPr>
        <sz val="8"/>
        <rFont val="ＭＳ Ｐゴシック"/>
        <charset val="128"/>
      </rPr>
      <t>(km)</t>
    </r>
    <rPh sb="2" eb="3">
      <t>ア</t>
    </rPh>
    <phoneticPr fontId="2"/>
  </si>
  <si>
    <t>OPEN-CLOSE
Start 6:30</t>
    <phoneticPr fontId="2"/>
  </si>
  <si>
    <t>OPEN-CLOSE
Start 7:00</t>
    <phoneticPr fontId="2"/>
  </si>
  <si>
    <t>OPEN-CLOSE
Start 7:30</t>
    <phoneticPr fontId="2"/>
  </si>
  <si>
    <t>×</t>
    <phoneticPr fontId="5"/>
  </si>
  <si>
    <t>×</t>
    <phoneticPr fontId="5"/>
  </si>
  <si>
    <t>←標識・案内看板等なし</t>
    <rPh sb="1" eb="3">
      <t>ヒョウシキ</t>
    </rPh>
    <rPh sb="4" eb="6">
      <t>アンナイ</t>
    </rPh>
    <rPh sb="6" eb="9">
      <t>カンバントウ</t>
    </rPh>
    <phoneticPr fontId="2"/>
  </si>
  <si>
    <r>
      <t>2019 BRM331</t>
    </r>
    <r>
      <rPr>
        <sz val="8"/>
        <rFont val="Lantinghei SC Demibold"/>
      </rPr>
      <t>近畿</t>
    </r>
    <r>
      <rPr>
        <sz val="8"/>
        <rFont val="Arial"/>
      </rPr>
      <t>200km</t>
    </r>
    <r>
      <rPr>
        <sz val="8"/>
        <rFont val="Lantinghei SC Demibold"/>
      </rPr>
      <t>福山　しまなみ海道</t>
    </r>
    <phoneticPr fontId="2"/>
  </si>
  <si>
    <t>横断歩道</t>
    <rPh sb="0" eb="4">
      <t>オウダン</t>
    </rPh>
    <phoneticPr fontId="2"/>
  </si>
  <si>
    <t>ブルーラインに沿って桟橋へ</t>
    <rPh sb="7" eb="10">
      <t>ソッt</t>
    </rPh>
    <rPh sb="10" eb="12">
      <t>サンバシ</t>
    </rPh>
    <phoneticPr fontId="2"/>
  </si>
  <si>
    <r>
      <t>K378</t>
    </r>
    <r>
      <rPr>
        <sz val="8"/>
        <rFont val="ＭＳ Ｐゴシック"/>
        <charset val="128"/>
      </rPr>
      <t>新道（</t>
    </r>
    <r>
      <rPr>
        <sz val="8"/>
        <rFont val="Arial"/>
      </rPr>
      <t>GoogleMap</t>
    </r>
    <r>
      <rPr>
        <sz val="8"/>
        <rFont val="ＭＳ Ｐゴシック"/>
        <charset val="128"/>
      </rPr>
      <t>ストリートビュー未反映）</t>
    </r>
    <r>
      <rPr>
        <sz val="8"/>
        <rFont val="Arial"/>
      </rPr>
      <t xml:space="preserve">
</t>
    </r>
    <r>
      <rPr>
        <sz val="8"/>
        <rFont val="ＭＳ Ｐゴシック"/>
        <charset val="128"/>
      </rPr>
      <t>道なりに進み200km地点山手橋で芦田川渡る（歩道推奨）</t>
    </r>
    <rPh sb="4" eb="6">
      <t>シンミチ</t>
    </rPh>
    <rPh sb="24" eb="25">
      <t>ミ</t>
    </rPh>
    <rPh sb="25" eb="28">
      <t>ハン</t>
    </rPh>
    <rPh sb="29" eb="33">
      <t>ミt</t>
    </rPh>
    <rPh sb="33" eb="34">
      <t>ススンd</t>
    </rPh>
    <rPh sb="40" eb="42">
      <t>チテン</t>
    </rPh>
    <rPh sb="42" eb="46">
      <t>ヤm</t>
    </rPh>
    <rPh sb="46" eb="51">
      <t>アs</t>
    </rPh>
    <rPh sb="52" eb="57">
      <t>ホド</t>
    </rPh>
    <phoneticPr fontId="2"/>
  </si>
  <si>
    <r>
      <rPr>
        <sz val="8"/>
        <rFont val="ＭＳ Ｐゴシック"/>
        <charset val="128"/>
      </rPr>
      <t>右すぐ
鋭角に左</t>
    </r>
    <rPh sb="0" eb="3">
      <t>ミg</t>
    </rPh>
    <rPh sb="4" eb="7">
      <t>エイカk</t>
    </rPh>
    <rPh sb="7" eb="8">
      <t>7m</t>
    </rPh>
    <phoneticPr fontId="2"/>
  </si>
  <si>
    <t>※航路は走行距離に入れない</t>
    <rPh sb="1" eb="3">
      <t>コウr</t>
    </rPh>
    <rPh sb="4" eb="9">
      <t>ソウk</t>
    </rPh>
    <rPh sb="9" eb="13">
      <t>イr</t>
    </rPh>
    <phoneticPr fontId="2"/>
  </si>
  <si>
    <r>
      <rPr>
        <sz val="8"/>
        <rFont val="ＭＳ Ｐゴシック"/>
        <charset val="128"/>
      </rPr>
      <t>港を出て右へ　※航路は走行距離に入れない</t>
    </r>
    <rPh sb="0" eb="1">
      <t>ミナト</t>
    </rPh>
    <rPh sb="2" eb="3">
      <t>デ</t>
    </rPh>
    <rPh sb="4" eb="5">
      <t>ミギ</t>
    </rPh>
    <phoneticPr fontId="2"/>
  </si>
  <si>
    <r>
      <rPr>
        <sz val="8"/>
        <rFont val="ＭＳ Ｐゴシック"/>
        <charset val="128"/>
      </rPr>
      <t>レシート取得後、自分で通過タイムを記入。</t>
    </r>
    <r>
      <rPr>
        <sz val="8"/>
        <rFont val="Arial"/>
      </rPr>
      <t xml:space="preserve">
</t>
    </r>
    <r>
      <rPr>
        <sz val="8"/>
        <rFont val="ＭＳ Ｐゴシック"/>
        <charset val="128"/>
      </rPr>
      <t>チェック後、直進
※0.2km先ローソン 瀬戸田中野店でも可</t>
    </r>
    <rPh sb="4" eb="7">
      <t>シュトクゴ</t>
    </rPh>
    <rPh sb="8" eb="10">
      <t>ジブン</t>
    </rPh>
    <rPh sb="11" eb="13">
      <t>ツウカ</t>
    </rPh>
    <rPh sb="17" eb="19">
      <t>キニュウ</t>
    </rPh>
    <rPh sb="25" eb="26">
      <t>ゴ</t>
    </rPh>
    <rPh sb="27" eb="29">
      <t>チョクシン</t>
    </rPh>
    <rPh sb="36" eb="37">
      <t>サk</t>
    </rPh>
    <rPh sb="50" eb="51">
      <t>カノ</t>
    </rPh>
    <phoneticPr fontId="2"/>
  </si>
  <si>
    <t>多々羅大橋へ3.7km</t>
    <rPh sb="0" eb="6">
      <t>タタラオ</t>
    </rPh>
    <phoneticPr fontId="2"/>
  </si>
  <si>
    <t>自転車横断帯</t>
    <rPh sb="0" eb="3">
      <t>ジテンsh</t>
    </rPh>
    <rPh sb="3" eb="5">
      <t>オ</t>
    </rPh>
    <rPh sb="5" eb="6">
      <t>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</si>
</sst>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4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charset val="128"/>
    </font>
    <font>
      <sz val="11"/>
      <name val="ＭＳ Ｐゴシック"/>
      <family val="3"/>
      <charset val="128"/>
    </font>
    <font>
      <sz val="8"/>
      <name val="HGSｺﾞｼｯｸE"/>
      <family val="3"/>
      <charset val="128"/>
    </font>
    <font>
      <b/>
      <sz val="8"/>
      <name val="ＭＳ Ｐゴシック"/>
      <family val="3"/>
      <charset val="128"/>
    </font>
    <font>
      <sz val="8"/>
      <name val="Arial"/>
    </font>
    <font>
      <b/>
      <sz val="8"/>
      <name val="Arial"/>
    </font>
    <font>
      <b/>
      <sz val="8"/>
      <color rgb="FFFF0000"/>
      <name val="ＭＳ Ｐゴシック"/>
      <family val="3"/>
      <charset val="128"/>
      <scheme val="minor"/>
    </font>
    <font>
      <sz val="8"/>
      <name val="Lantinghei SC Demibold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3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289" applyFont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 wrapText="1"/>
    </xf>
    <xf numFmtId="0" fontId="10" fillId="2" borderId="4" xfId="0" applyFont="1" applyFill="1" applyBorder="1">
      <alignment vertical="center"/>
    </xf>
    <xf numFmtId="0" fontId="10" fillId="2" borderId="5" xfId="0" applyFont="1" applyFill="1" applyBorder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>
      <alignment vertical="center"/>
    </xf>
    <xf numFmtId="0" fontId="10" fillId="2" borderId="6" xfId="0" applyNumberFormat="1" applyFont="1" applyFill="1" applyBorder="1" applyAlignment="1">
      <alignment horizontal="right" vertical="center"/>
    </xf>
    <xf numFmtId="176" fontId="10" fillId="2" borderId="6" xfId="0" applyNumberFormat="1" applyFont="1" applyFill="1" applyBorder="1" applyAlignment="1">
      <alignment horizontal="right" vertical="center"/>
    </xf>
    <xf numFmtId="0" fontId="10" fillId="0" borderId="4" xfId="0" applyFont="1" applyFill="1" applyBorder="1">
      <alignment vertical="center"/>
    </xf>
    <xf numFmtId="0" fontId="10" fillId="0" borderId="5" xfId="0" applyFont="1" applyFill="1" applyBorder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>
      <alignment vertical="center"/>
    </xf>
    <xf numFmtId="0" fontId="10" fillId="0" borderId="5" xfId="0" applyNumberFormat="1" applyFont="1" applyFill="1" applyBorder="1" applyAlignment="1">
      <alignment horizontal="right" vertical="center"/>
    </xf>
    <xf numFmtId="176" fontId="10" fillId="0" borderId="6" xfId="0" applyNumberFormat="1" applyFont="1" applyFill="1" applyBorder="1" applyAlignment="1">
      <alignment horizontal="right" vertical="center"/>
    </xf>
    <xf numFmtId="176" fontId="10" fillId="0" borderId="5" xfId="0" applyNumberFormat="1" applyFont="1" applyFill="1" applyBorder="1" applyAlignment="1">
      <alignment horizontal="right" vertical="center"/>
    </xf>
    <xf numFmtId="0" fontId="10" fillId="0" borderId="9" xfId="0" applyFont="1" applyFill="1" applyBorder="1">
      <alignment vertical="center"/>
    </xf>
    <xf numFmtId="0" fontId="10" fillId="0" borderId="5" xfId="0" applyFont="1" applyFill="1" applyBorder="1" applyAlignment="1">
      <alignment vertical="center" wrapText="1"/>
    </xf>
    <xf numFmtId="0" fontId="10" fillId="0" borderId="0" xfId="289" applyFont="1" applyFill="1">
      <alignment vertical="center"/>
    </xf>
    <xf numFmtId="0" fontId="10" fillId="4" borderId="9" xfId="0" applyFont="1" applyFill="1" applyBorder="1">
      <alignment vertical="center"/>
    </xf>
    <xf numFmtId="0" fontId="10" fillId="4" borderId="5" xfId="0" applyFont="1" applyFill="1" applyBorder="1">
      <alignment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5" xfId="0" applyNumberFormat="1" applyFont="1" applyFill="1" applyBorder="1" applyAlignment="1">
      <alignment horizontal="right" vertical="center"/>
    </xf>
    <xf numFmtId="176" fontId="10" fillId="4" borderId="5" xfId="0" applyNumberFormat="1" applyFont="1" applyFill="1" applyBorder="1" applyAlignment="1">
      <alignment horizontal="right" vertical="center"/>
    </xf>
    <xf numFmtId="0" fontId="10" fillId="4" borderId="5" xfId="0" applyFont="1" applyFill="1" applyBorder="1" applyAlignment="1">
      <alignment vertical="center" wrapText="1"/>
    </xf>
    <xf numFmtId="0" fontId="10" fillId="0" borderId="10" xfId="0" applyFont="1" applyFill="1" applyBorder="1">
      <alignment vertical="center"/>
    </xf>
    <xf numFmtId="0" fontId="10" fillId="0" borderId="10" xfId="0" applyFont="1" applyFill="1" applyBorder="1" applyAlignment="1">
      <alignment vertical="center" wrapText="1"/>
    </xf>
    <xf numFmtId="0" fontId="10" fillId="3" borderId="9" xfId="0" applyFont="1" applyFill="1" applyBorder="1">
      <alignment vertical="center"/>
    </xf>
    <xf numFmtId="0" fontId="10" fillId="3" borderId="10" xfId="0" applyFont="1" applyFill="1" applyBorder="1">
      <alignment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5" xfId="0" applyNumberFormat="1" applyFont="1" applyFill="1" applyBorder="1" applyAlignment="1">
      <alignment horizontal="right" vertical="center"/>
    </xf>
    <xf numFmtId="176" fontId="10" fillId="3" borderId="5" xfId="0" applyNumberFormat="1" applyFont="1" applyFill="1" applyBorder="1" applyAlignment="1">
      <alignment horizontal="right" vertical="center"/>
    </xf>
    <xf numFmtId="0" fontId="10" fillId="3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0" fillId="2" borderId="11" xfId="0" applyFont="1" applyFill="1" applyBorder="1">
      <alignment vertical="center"/>
    </xf>
    <xf numFmtId="0" fontId="10" fillId="2" borderId="12" xfId="0" applyFont="1" applyFill="1" applyBorder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NumberFormat="1" applyFont="1" applyFill="1" applyBorder="1" applyAlignment="1">
      <alignment horizontal="right" vertical="center"/>
    </xf>
    <xf numFmtId="176" fontId="10" fillId="2" borderId="12" xfId="0" applyNumberFormat="1" applyFont="1" applyFill="1" applyBorder="1" applyAlignment="1">
      <alignment horizontal="right" vertical="center"/>
    </xf>
    <xf numFmtId="0" fontId="10" fillId="0" borderId="0" xfId="289" applyNumberFormat="1" applyFont="1" applyAlignment="1">
      <alignment horizontal="right" vertical="center"/>
    </xf>
    <xf numFmtId="0" fontId="10" fillId="0" borderId="0" xfId="289" applyFont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horizontal="right" vertical="center" wrapText="1"/>
    </xf>
    <xf numFmtId="0" fontId="10" fillId="2" borderId="14" xfId="0" applyFont="1" applyFill="1" applyBorder="1">
      <alignment vertical="center"/>
    </xf>
    <xf numFmtId="0" fontId="10" fillId="0" borderId="14" xfId="0" applyFont="1" applyFill="1" applyBorder="1">
      <alignment vertical="center"/>
    </xf>
    <xf numFmtId="0" fontId="10" fillId="0" borderId="15" xfId="0" applyFont="1" applyFill="1" applyBorder="1">
      <alignment vertical="center"/>
    </xf>
    <xf numFmtId="176" fontId="10" fillId="0" borderId="15" xfId="0" applyNumberFormat="1" applyFont="1" applyFill="1" applyBorder="1">
      <alignment vertical="center"/>
    </xf>
    <xf numFmtId="176" fontId="10" fillId="4" borderId="15" xfId="0" applyNumberFormat="1" applyFont="1" applyFill="1" applyBorder="1">
      <alignment vertical="center"/>
    </xf>
    <xf numFmtId="0" fontId="10" fillId="0" borderId="16" xfId="0" applyFont="1" applyFill="1" applyBorder="1">
      <alignment vertical="center"/>
    </xf>
    <xf numFmtId="176" fontId="10" fillId="0" borderId="16" xfId="0" applyNumberFormat="1" applyFont="1" applyFill="1" applyBorder="1">
      <alignment vertical="center"/>
    </xf>
    <xf numFmtId="176" fontId="10" fillId="3" borderId="16" xfId="0" applyNumberFormat="1" applyFont="1" applyFill="1" applyBorder="1">
      <alignment vertical="center"/>
    </xf>
    <xf numFmtId="176" fontId="10" fillId="2" borderId="17" xfId="0" applyNumberFormat="1" applyFont="1" applyFill="1" applyBorder="1">
      <alignment vertical="center"/>
    </xf>
    <xf numFmtId="0" fontId="10" fillId="0" borderId="2" xfId="0" applyFont="1" applyBorder="1" applyAlignment="1">
      <alignment horizontal="right" vertical="center" wrapText="1"/>
    </xf>
    <xf numFmtId="0" fontId="10" fillId="2" borderId="6" xfId="0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>
      <alignment horizontal="right" vertical="center"/>
    </xf>
    <xf numFmtId="176" fontId="10" fillId="3" borderId="10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right" vertical="center"/>
    </xf>
    <xf numFmtId="176" fontId="10" fillId="0" borderId="19" xfId="0" applyNumberFormat="1" applyFont="1" applyFill="1" applyBorder="1" applyAlignment="1">
      <alignment horizontal="right" vertical="center"/>
    </xf>
    <xf numFmtId="176" fontId="10" fillId="4" borderId="19" xfId="0" applyNumberFormat="1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right" vertical="center"/>
    </xf>
    <xf numFmtId="176" fontId="10" fillId="0" borderId="20" xfId="0" applyNumberFormat="1" applyFont="1" applyFill="1" applyBorder="1" applyAlignment="1">
      <alignment horizontal="right" vertical="center"/>
    </xf>
    <xf numFmtId="176" fontId="10" fillId="3" borderId="20" xfId="0" applyNumberFormat="1" applyFont="1" applyFill="1" applyBorder="1" applyAlignment="1">
      <alignment horizontal="right" vertical="center"/>
    </xf>
    <xf numFmtId="176" fontId="10" fillId="2" borderId="21" xfId="0" applyNumberFormat="1" applyFont="1" applyFill="1" applyBorder="1" applyAlignment="1">
      <alignment horizontal="right" vertical="center"/>
    </xf>
    <xf numFmtId="14" fontId="10" fillId="0" borderId="0" xfId="289" applyNumberFormat="1" applyFont="1" applyAlignment="1">
      <alignment horizontal="right" vertical="center"/>
    </xf>
    <xf numFmtId="0" fontId="6" fillId="2" borderId="12" xfId="0" applyFont="1" applyFill="1" applyBorder="1" applyAlignment="1">
      <alignment vertical="center" wrapText="1"/>
    </xf>
    <xf numFmtId="0" fontId="6" fillId="0" borderId="2" xfId="0" applyFont="1" applyBorder="1">
      <alignment vertical="center"/>
    </xf>
    <xf numFmtId="0" fontId="10" fillId="0" borderId="2" xfId="0" applyNumberFormat="1" applyFont="1" applyBorder="1" applyAlignment="1">
      <alignment horizontal="right" vertical="center" wrapText="1"/>
    </xf>
    <xf numFmtId="176" fontId="6" fillId="0" borderId="2" xfId="0" applyNumberFormat="1" applyFont="1" applyFill="1" applyBorder="1" applyAlignment="1">
      <alignment horizontal="right" vertical="center" wrapText="1"/>
    </xf>
    <xf numFmtId="0" fontId="6" fillId="0" borderId="0" xfId="0" applyFont="1">
      <alignment vertical="center"/>
    </xf>
    <xf numFmtId="0" fontId="12" fillId="5" borderId="22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2" fillId="5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>
      <alignment vertical="center"/>
    </xf>
    <xf numFmtId="0" fontId="6" fillId="0" borderId="5" xfId="0" applyFont="1" applyFill="1" applyBorder="1" applyAlignment="1">
      <alignment horizontal="center" vertical="center"/>
    </xf>
  </cellXfs>
  <cellStyles count="332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ハイパーリンク" xfId="302" builtinId="8" hidden="1"/>
    <cellStyle name="ハイパーリンク" xfId="304" builtinId="8" hidden="1"/>
    <cellStyle name="ハイパーリンク" xfId="306" builtinId="8" hidden="1"/>
    <cellStyle name="ハイパーリンク" xfId="308" builtinId="8" hidden="1"/>
    <cellStyle name="ハイパーリンク" xfId="310" builtinId="8" hidden="1"/>
    <cellStyle name="ハイパーリンク" xfId="312" builtinId="8" hidden="1"/>
    <cellStyle name="ハイパーリンク" xfId="314" builtinId="8" hidden="1"/>
    <cellStyle name="ハイパーリンク" xfId="316" builtinId="8" hidden="1"/>
    <cellStyle name="ハイパーリンク" xfId="318" builtinId="8" hidden="1"/>
    <cellStyle name="ハイパーリンク" xfId="320" builtinId="8" hidden="1"/>
    <cellStyle name="ハイパーリンク" xfId="322" builtinId="8" hidden="1"/>
    <cellStyle name="ハイパーリンク" xfId="324" builtinId="8" hidden="1"/>
    <cellStyle name="ハイパーリンク" xfId="326" builtinId="8" hidden="1"/>
    <cellStyle name="ハイパーリンク" xfId="328" builtinId="8" hidden="1"/>
    <cellStyle name="ハイパーリンク" xfId="330" builtinId="8" hidden="1"/>
    <cellStyle name="標準" xfId="0" builtinId="0"/>
    <cellStyle name="標準 2" xfId="289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3" builtinId="9" hidden="1"/>
    <cellStyle name="表示済みのハイパーリンク" xfId="305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311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19" builtinId="9" hidden="1"/>
    <cellStyle name="表示済みのハイパーリンク" xfId="321" builtinId="9" hidden="1"/>
    <cellStyle name="表示済みのハイパーリンク" xfId="323" builtinId="9" hidden="1"/>
    <cellStyle name="表示済みのハイパーリンク" xfId="325" builtinId="9" hidden="1"/>
    <cellStyle name="表示済みのハイパーリンク" xfId="327" builtinId="9" hidden="1"/>
    <cellStyle name="表示済みのハイパーリンク" xfId="329" builtinId="9" hidden="1"/>
    <cellStyle name="表示済みのハイパーリンク" xfId="331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86"/>
  <sheetViews>
    <sheetView tabSelected="1" topLeftCell="A39" zoomScale="150" zoomScaleNormal="150" zoomScalePageLayoutView="150" workbookViewId="0">
      <selection activeCell="C56" sqref="C56"/>
    </sheetView>
  </sheetViews>
  <sheetFormatPr baseColWidth="12" defaultRowHeight="10" x14ac:dyDescent="0"/>
  <cols>
    <col min="1" max="1" width="2.83203125" style="7" customWidth="1"/>
    <col min="2" max="2" width="23.1640625" style="7" customWidth="1"/>
    <col min="3" max="3" width="9" style="7" customWidth="1"/>
    <col min="4" max="4" width="7.6640625" style="7" customWidth="1"/>
    <col min="5" max="5" width="9.6640625" style="7" customWidth="1"/>
    <col min="6" max="6" width="4.83203125" style="48" customWidth="1"/>
    <col min="7" max="7" width="4.83203125" style="49" bestFit="1" customWidth="1"/>
    <col min="8" max="8" width="0.33203125" style="7" customWidth="1"/>
    <col min="9" max="9" width="35.5" style="7" customWidth="1"/>
    <col min="10" max="10" width="4.6640625" style="7" customWidth="1"/>
    <col min="11" max="13" width="9.33203125" style="49" customWidth="1"/>
    <col min="14" max="16384" width="12.83203125" style="7"/>
  </cols>
  <sheetData>
    <row r="1" spans="1:13" ht="12">
      <c r="A1" s="1" t="s">
        <v>182</v>
      </c>
      <c r="B1" s="2"/>
      <c r="C1" s="3"/>
      <c r="D1" s="1"/>
      <c r="E1" s="1"/>
      <c r="F1" s="4"/>
      <c r="G1" s="5"/>
      <c r="H1" s="1"/>
      <c r="I1" s="6"/>
      <c r="J1" s="1"/>
      <c r="M1" s="49" t="s">
        <v>139</v>
      </c>
    </row>
    <row r="2" spans="1:13" ht="13" thickBot="1">
      <c r="A2" s="1"/>
      <c r="B2" s="1"/>
      <c r="C2" s="85" t="s">
        <v>180</v>
      </c>
      <c r="D2" s="84" t="s">
        <v>181</v>
      </c>
      <c r="F2" s="4"/>
      <c r="G2" s="5"/>
      <c r="H2" s="1"/>
      <c r="I2" s="1" t="s">
        <v>165</v>
      </c>
      <c r="J2" s="1"/>
      <c r="M2" s="79">
        <v>43534</v>
      </c>
    </row>
    <row r="3" spans="1:13" ht="25" customHeight="1" thickBot="1">
      <c r="A3" s="8" t="s">
        <v>1</v>
      </c>
      <c r="B3" s="9" t="s">
        <v>6</v>
      </c>
      <c r="C3" s="10" t="s">
        <v>166</v>
      </c>
      <c r="D3" s="81" t="s">
        <v>164</v>
      </c>
      <c r="E3" s="9" t="s">
        <v>7</v>
      </c>
      <c r="F3" s="82" t="s">
        <v>173</v>
      </c>
      <c r="G3" s="83" t="s">
        <v>174</v>
      </c>
      <c r="H3" s="9"/>
      <c r="I3" s="9" t="s">
        <v>8</v>
      </c>
      <c r="J3" s="51" t="s">
        <v>175</v>
      </c>
      <c r="K3" s="61" t="s">
        <v>176</v>
      </c>
      <c r="L3" s="61" t="s">
        <v>177</v>
      </c>
      <c r="M3" s="11" t="s">
        <v>178</v>
      </c>
    </row>
    <row r="4" spans="1:13" ht="13" thickTop="1">
      <c r="A4" s="12">
        <v>1</v>
      </c>
      <c r="B4" s="13" t="s">
        <v>129</v>
      </c>
      <c r="C4" s="14"/>
      <c r="D4" s="15"/>
      <c r="E4" s="15" t="s">
        <v>9</v>
      </c>
      <c r="F4" s="16">
        <v>0</v>
      </c>
      <c r="G4" s="17">
        <v>0</v>
      </c>
      <c r="H4" s="15"/>
      <c r="I4" s="15"/>
      <c r="J4" s="52">
        <v>0</v>
      </c>
      <c r="K4" s="62" t="s">
        <v>130</v>
      </c>
      <c r="L4" s="62" t="s">
        <v>131</v>
      </c>
      <c r="M4" s="63" t="s">
        <v>132</v>
      </c>
    </row>
    <row r="5" spans="1:13" ht="12">
      <c r="A5" s="18">
        <f>A4+1</f>
        <v>2</v>
      </c>
      <c r="B5" s="19" t="s">
        <v>167</v>
      </c>
      <c r="C5" s="20"/>
      <c r="D5" s="21" t="s">
        <v>10</v>
      </c>
      <c r="E5" s="21" t="s">
        <v>11</v>
      </c>
      <c r="F5" s="22">
        <v>0.4</v>
      </c>
      <c r="G5" s="23">
        <f>G4+F5</f>
        <v>0.4</v>
      </c>
      <c r="H5" s="21"/>
      <c r="I5" s="21" t="s">
        <v>12</v>
      </c>
      <c r="J5" s="53"/>
      <c r="K5" s="64"/>
      <c r="L5" s="64"/>
      <c r="M5" s="65"/>
    </row>
    <row r="6" spans="1:13" ht="12">
      <c r="A6" s="18">
        <f t="shared" ref="A6:A69" si="0">A5+1</f>
        <v>3</v>
      </c>
      <c r="B6" s="19" t="s">
        <v>168</v>
      </c>
      <c r="C6" s="20"/>
      <c r="D6" s="21" t="s">
        <v>13</v>
      </c>
      <c r="E6" s="21" t="s">
        <v>11</v>
      </c>
      <c r="F6" s="22">
        <v>9.9999999999999978E-2</v>
      </c>
      <c r="G6" s="23">
        <f t="shared" ref="G6:G69" si="1">G5+F6</f>
        <v>0.5</v>
      </c>
      <c r="H6" s="21"/>
      <c r="I6" s="21"/>
      <c r="J6" s="53"/>
      <c r="K6" s="64"/>
      <c r="L6" s="66"/>
      <c r="M6" s="71"/>
    </row>
    <row r="7" spans="1:13" ht="12">
      <c r="A7" s="18">
        <f t="shared" si="0"/>
        <v>4</v>
      </c>
      <c r="B7" s="19" t="s">
        <v>169</v>
      </c>
      <c r="C7" s="20"/>
      <c r="D7" s="19" t="s">
        <v>10</v>
      </c>
      <c r="E7" s="21" t="s">
        <v>11</v>
      </c>
      <c r="F7" s="22">
        <v>1.2</v>
      </c>
      <c r="G7" s="24">
        <f t="shared" si="1"/>
        <v>1.7</v>
      </c>
      <c r="H7" s="19"/>
      <c r="I7" s="19" t="s">
        <v>14</v>
      </c>
      <c r="J7" s="53"/>
      <c r="K7" s="64"/>
      <c r="L7" s="64"/>
      <c r="M7" s="71"/>
    </row>
    <row r="8" spans="1:13" ht="12">
      <c r="A8" s="18">
        <f t="shared" si="0"/>
        <v>5</v>
      </c>
      <c r="B8" s="19" t="s">
        <v>15</v>
      </c>
      <c r="C8" s="20"/>
      <c r="D8" s="19" t="s">
        <v>10</v>
      </c>
      <c r="E8" s="21" t="s">
        <v>11</v>
      </c>
      <c r="F8" s="22">
        <v>0.30000000000000004</v>
      </c>
      <c r="G8" s="24">
        <f t="shared" si="1"/>
        <v>2</v>
      </c>
      <c r="H8" s="19"/>
      <c r="I8" s="19" t="s">
        <v>16</v>
      </c>
      <c r="J8" s="54"/>
      <c r="K8" s="66"/>
      <c r="L8" s="66"/>
      <c r="M8" s="67"/>
    </row>
    <row r="9" spans="1:13" ht="12">
      <c r="A9" s="18">
        <f t="shared" si="0"/>
        <v>6</v>
      </c>
      <c r="B9" s="19" t="s">
        <v>17</v>
      </c>
      <c r="C9" s="87" t="s">
        <v>179</v>
      </c>
      <c r="D9" s="19" t="s">
        <v>13</v>
      </c>
      <c r="E9" s="19" t="s">
        <v>11</v>
      </c>
      <c r="F9" s="22">
        <v>0.10000000000000009</v>
      </c>
      <c r="G9" s="24">
        <f t="shared" si="1"/>
        <v>2.1</v>
      </c>
      <c r="H9" s="19"/>
      <c r="I9" s="19" t="s">
        <v>18</v>
      </c>
      <c r="J9" s="54"/>
      <c r="K9" s="66"/>
      <c r="L9" s="66"/>
      <c r="M9" s="72"/>
    </row>
    <row r="10" spans="1:13" ht="12">
      <c r="A10" s="25">
        <f t="shared" si="0"/>
        <v>7</v>
      </c>
      <c r="B10" s="19" t="s">
        <v>19</v>
      </c>
      <c r="C10" s="86"/>
      <c r="D10" s="19" t="s">
        <v>13</v>
      </c>
      <c r="E10" s="19" t="s">
        <v>11</v>
      </c>
      <c r="F10" s="22">
        <v>0.05</v>
      </c>
      <c r="G10" s="24">
        <f t="shared" si="1"/>
        <v>2.15</v>
      </c>
      <c r="H10" s="19"/>
      <c r="I10" s="26"/>
      <c r="J10" s="54"/>
      <c r="K10" s="66"/>
      <c r="L10" s="66"/>
      <c r="M10" s="72"/>
    </row>
    <row r="11" spans="1:13" ht="12">
      <c r="A11" s="18">
        <f t="shared" si="0"/>
        <v>8</v>
      </c>
      <c r="B11" s="19" t="s">
        <v>15</v>
      </c>
      <c r="C11" s="20"/>
      <c r="D11" s="19" t="s">
        <v>10</v>
      </c>
      <c r="E11" s="19" t="s">
        <v>11</v>
      </c>
      <c r="F11" s="22">
        <v>0.05</v>
      </c>
      <c r="G11" s="24">
        <f t="shared" si="1"/>
        <v>2.1999999999999997</v>
      </c>
      <c r="H11" s="19"/>
      <c r="I11" s="26" t="s">
        <v>20</v>
      </c>
      <c r="J11" s="54"/>
      <c r="K11" s="66"/>
      <c r="L11" s="66"/>
      <c r="M11" s="72"/>
    </row>
    <row r="12" spans="1:13" ht="12">
      <c r="A12" s="18">
        <f t="shared" si="0"/>
        <v>9</v>
      </c>
      <c r="B12" s="19" t="s">
        <v>21</v>
      </c>
      <c r="C12" s="20"/>
      <c r="D12" s="19" t="s">
        <v>13</v>
      </c>
      <c r="E12" s="21" t="s">
        <v>142</v>
      </c>
      <c r="F12" s="22">
        <v>2.5999999999999996</v>
      </c>
      <c r="G12" s="24">
        <f t="shared" si="1"/>
        <v>4.7999999999999989</v>
      </c>
      <c r="H12" s="19"/>
      <c r="I12" s="26"/>
      <c r="J12" s="54"/>
      <c r="K12" s="66"/>
      <c r="L12" s="66"/>
      <c r="M12" s="72"/>
    </row>
    <row r="13" spans="1:13" ht="12">
      <c r="A13" s="18">
        <f t="shared" si="0"/>
        <v>10</v>
      </c>
      <c r="B13" s="19" t="s">
        <v>22</v>
      </c>
      <c r="C13" s="20"/>
      <c r="D13" s="19" t="s">
        <v>10</v>
      </c>
      <c r="E13" s="21" t="s">
        <v>142</v>
      </c>
      <c r="F13" s="22">
        <v>0.40000000000000036</v>
      </c>
      <c r="G13" s="24">
        <f t="shared" si="1"/>
        <v>5.1999999999999993</v>
      </c>
      <c r="H13" s="19"/>
      <c r="I13" s="26" t="s">
        <v>23</v>
      </c>
      <c r="J13" s="54"/>
      <c r="K13" s="66"/>
      <c r="L13" s="66"/>
      <c r="M13" s="72"/>
    </row>
    <row r="14" spans="1:13" ht="12">
      <c r="A14" s="18">
        <f t="shared" si="0"/>
        <v>11</v>
      </c>
      <c r="B14" s="19" t="s">
        <v>24</v>
      </c>
      <c r="C14" s="20"/>
      <c r="D14" s="19" t="s">
        <v>13</v>
      </c>
      <c r="E14" s="21" t="s">
        <v>143</v>
      </c>
      <c r="F14" s="22">
        <v>0.1</v>
      </c>
      <c r="G14" s="24">
        <f t="shared" si="1"/>
        <v>5.2999999999999989</v>
      </c>
      <c r="H14" s="19"/>
      <c r="I14" s="26" t="s">
        <v>23</v>
      </c>
      <c r="J14" s="54"/>
      <c r="K14" s="66"/>
      <c r="L14" s="66"/>
      <c r="M14" s="72"/>
    </row>
    <row r="15" spans="1:13" ht="12">
      <c r="A15" s="25">
        <f t="shared" si="0"/>
        <v>12</v>
      </c>
      <c r="B15" s="19" t="s">
        <v>25</v>
      </c>
      <c r="C15" s="20"/>
      <c r="D15" s="19" t="s">
        <v>13</v>
      </c>
      <c r="E15" s="21" t="s">
        <v>11</v>
      </c>
      <c r="F15" s="22">
        <v>10.100000000000001</v>
      </c>
      <c r="G15" s="24">
        <f t="shared" si="1"/>
        <v>15.4</v>
      </c>
      <c r="H15" s="19"/>
      <c r="I15" s="26"/>
      <c r="J15" s="55"/>
      <c r="K15" s="24"/>
      <c r="L15" s="24"/>
      <c r="M15" s="73"/>
    </row>
    <row r="16" spans="1:13" ht="12">
      <c r="A16" s="18">
        <f t="shared" si="0"/>
        <v>13</v>
      </c>
      <c r="B16" s="19" t="s">
        <v>26</v>
      </c>
      <c r="C16" s="20" t="s">
        <v>27</v>
      </c>
      <c r="D16" s="19" t="s">
        <v>28</v>
      </c>
      <c r="E16" s="19" t="s">
        <v>11</v>
      </c>
      <c r="F16" s="22">
        <v>2.2999999999999989</v>
      </c>
      <c r="G16" s="24">
        <f t="shared" si="1"/>
        <v>17.7</v>
      </c>
      <c r="H16" s="19"/>
      <c r="I16" s="19" t="s">
        <v>29</v>
      </c>
      <c r="J16" s="54"/>
      <c r="K16" s="66"/>
      <c r="L16" s="66"/>
      <c r="M16" s="72"/>
    </row>
    <row r="17" spans="1:13" s="27" customFormat="1" ht="12">
      <c r="A17" s="18">
        <f t="shared" si="0"/>
        <v>14</v>
      </c>
      <c r="B17" s="19" t="s">
        <v>30</v>
      </c>
      <c r="C17" s="20" t="s">
        <v>31</v>
      </c>
      <c r="D17" s="19" t="s">
        <v>10</v>
      </c>
      <c r="E17" s="19" t="s">
        <v>11</v>
      </c>
      <c r="F17" s="22">
        <v>2.9</v>
      </c>
      <c r="G17" s="24">
        <f t="shared" si="1"/>
        <v>20.599999999999998</v>
      </c>
      <c r="H17" s="19"/>
      <c r="I17" s="26" t="s">
        <v>32</v>
      </c>
      <c r="J17" s="55"/>
      <c r="K17" s="24"/>
      <c r="L17" s="24"/>
      <c r="M17" s="73"/>
    </row>
    <row r="18" spans="1:13" ht="12">
      <c r="A18" s="18">
        <f t="shared" si="0"/>
        <v>15</v>
      </c>
      <c r="B18" s="19" t="s">
        <v>26</v>
      </c>
      <c r="C18" s="20" t="s">
        <v>31</v>
      </c>
      <c r="D18" s="19" t="s">
        <v>10</v>
      </c>
      <c r="E18" s="19" t="s">
        <v>144</v>
      </c>
      <c r="F18" s="22">
        <v>2.8</v>
      </c>
      <c r="G18" s="24">
        <f t="shared" si="1"/>
        <v>23.4</v>
      </c>
      <c r="H18" s="19"/>
      <c r="I18" s="26" t="s">
        <v>33</v>
      </c>
      <c r="J18" s="54"/>
      <c r="K18" s="66"/>
      <c r="L18" s="66"/>
      <c r="M18" s="72"/>
    </row>
    <row r="19" spans="1:13" ht="34">
      <c r="A19" s="28">
        <f t="shared" si="0"/>
        <v>16</v>
      </c>
      <c r="B19" s="29" t="s">
        <v>34</v>
      </c>
      <c r="C19" s="30"/>
      <c r="D19" s="29" t="s">
        <v>35</v>
      </c>
      <c r="E19" s="29" t="s">
        <v>36</v>
      </c>
      <c r="F19" s="31">
        <v>2.2999999999999998</v>
      </c>
      <c r="G19" s="32">
        <f t="shared" si="1"/>
        <v>25.7</v>
      </c>
      <c r="H19" s="29"/>
      <c r="I19" s="33" t="s">
        <v>127</v>
      </c>
      <c r="J19" s="56">
        <f>G19</f>
        <v>25.7</v>
      </c>
      <c r="K19" s="32"/>
      <c r="L19" s="32"/>
      <c r="M19" s="74"/>
    </row>
    <row r="20" spans="1:13" ht="12">
      <c r="A20" s="18">
        <f t="shared" si="0"/>
        <v>17</v>
      </c>
      <c r="B20" s="19" t="s">
        <v>37</v>
      </c>
      <c r="C20" s="87" t="s">
        <v>179</v>
      </c>
      <c r="D20" s="19" t="s">
        <v>13</v>
      </c>
      <c r="E20" s="19" t="s">
        <v>11</v>
      </c>
      <c r="F20" s="22">
        <v>0</v>
      </c>
      <c r="G20" s="24">
        <f t="shared" si="1"/>
        <v>25.7</v>
      </c>
      <c r="H20" s="19"/>
      <c r="I20" s="26" t="s">
        <v>188</v>
      </c>
      <c r="J20" s="54"/>
      <c r="K20" s="66"/>
      <c r="L20" s="66"/>
      <c r="M20" s="72"/>
    </row>
    <row r="21" spans="1:13" s="27" customFormat="1" ht="12">
      <c r="A21" s="18">
        <f t="shared" si="0"/>
        <v>18</v>
      </c>
      <c r="B21" s="19" t="s">
        <v>26</v>
      </c>
      <c r="C21" s="20" t="s">
        <v>38</v>
      </c>
      <c r="D21" s="19" t="s">
        <v>10</v>
      </c>
      <c r="E21" s="19" t="s">
        <v>145</v>
      </c>
      <c r="F21" s="22">
        <v>0.5</v>
      </c>
      <c r="G21" s="24">
        <f t="shared" si="1"/>
        <v>26.2</v>
      </c>
      <c r="H21" s="19"/>
      <c r="I21" s="26" t="s">
        <v>39</v>
      </c>
      <c r="J21" s="54"/>
      <c r="K21" s="66"/>
      <c r="L21" s="66"/>
      <c r="M21" s="72"/>
    </row>
    <row r="22" spans="1:13" s="27" customFormat="1" ht="12">
      <c r="A22" s="18">
        <f t="shared" si="0"/>
        <v>19</v>
      </c>
      <c r="B22" s="34" t="s">
        <v>40</v>
      </c>
      <c r="C22" s="20"/>
      <c r="D22" s="19" t="s">
        <v>13</v>
      </c>
      <c r="E22" s="19" t="s">
        <v>11</v>
      </c>
      <c r="F22" s="22">
        <v>7.5</v>
      </c>
      <c r="G22" s="24">
        <f t="shared" si="1"/>
        <v>33.700000000000003</v>
      </c>
      <c r="H22" s="19"/>
      <c r="I22" s="26" t="s">
        <v>41</v>
      </c>
      <c r="J22" s="54"/>
      <c r="K22" s="66"/>
      <c r="L22" s="66"/>
      <c r="M22" s="72"/>
    </row>
    <row r="23" spans="1:13" ht="12">
      <c r="A23" s="18">
        <f t="shared" si="0"/>
        <v>20</v>
      </c>
      <c r="B23" s="19" t="s">
        <v>42</v>
      </c>
      <c r="C23" s="20"/>
      <c r="D23" s="19" t="s">
        <v>10</v>
      </c>
      <c r="E23" s="19" t="s">
        <v>2</v>
      </c>
      <c r="F23" s="22">
        <v>0.2</v>
      </c>
      <c r="G23" s="24">
        <f t="shared" si="1"/>
        <v>33.900000000000006</v>
      </c>
      <c r="H23" s="19"/>
      <c r="I23" s="26" t="s">
        <v>43</v>
      </c>
      <c r="J23" s="54"/>
      <c r="K23" s="66"/>
      <c r="L23" s="66"/>
      <c r="M23" s="72"/>
    </row>
    <row r="24" spans="1:13" ht="12">
      <c r="A24" s="25">
        <f t="shared" si="0"/>
        <v>21</v>
      </c>
      <c r="B24" s="19" t="s">
        <v>26</v>
      </c>
      <c r="C24" s="20"/>
      <c r="D24" s="19" t="s">
        <v>13</v>
      </c>
      <c r="E24" s="19" t="s">
        <v>146</v>
      </c>
      <c r="F24" s="22">
        <v>3.3</v>
      </c>
      <c r="G24" s="24">
        <f t="shared" si="1"/>
        <v>37.200000000000003</v>
      </c>
      <c r="H24" s="19"/>
      <c r="I24" s="19" t="s">
        <v>44</v>
      </c>
      <c r="J24" s="57"/>
      <c r="K24" s="68"/>
      <c r="L24" s="68"/>
      <c r="M24" s="75"/>
    </row>
    <row r="25" spans="1:13" ht="12">
      <c r="A25" s="25">
        <f t="shared" si="0"/>
        <v>22</v>
      </c>
      <c r="B25" s="19" t="s">
        <v>42</v>
      </c>
      <c r="C25" s="20"/>
      <c r="D25" s="19" t="s">
        <v>13</v>
      </c>
      <c r="E25" s="19" t="s">
        <v>11</v>
      </c>
      <c r="F25" s="22">
        <v>2.1</v>
      </c>
      <c r="G25" s="24">
        <f t="shared" si="1"/>
        <v>39.300000000000004</v>
      </c>
      <c r="H25" s="19"/>
      <c r="I25" s="19" t="s">
        <v>45</v>
      </c>
      <c r="J25" s="57"/>
      <c r="K25" s="68"/>
      <c r="L25" s="68"/>
      <c r="M25" s="75"/>
    </row>
    <row r="26" spans="1:13" ht="12">
      <c r="A26" s="25">
        <f t="shared" si="0"/>
        <v>23</v>
      </c>
      <c r="B26" s="19" t="s">
        <v>26</v>
      </c>
      <c r="C26" s="20"/>
      <c r="D26" s="19" t="s">
        <v>10</v>
      </c>
      <c r="E26" s="19" t="s">
        <v>147</v>
      </c>
      <c r="F26" s="22">
        <v>1.6</v>
      </c>
      <c r="G26" s="24">
        <f t="shared" si="1"/>
        <v>40.900000000000006</v>
      </c>
      <c r="H26" s="19"/>
      <c r="I26" s="19" t="s">
        <v>46</v>
      </c>
      <c r="J26" s="58"/>
      <c r="K26" s="69"/>
      <c r="L26" s="69"/>
      <c r="M26" s="76"/>
    </row>
    <row r="27" spans="1:13" ht="12">
      <c r="A27" s="25">
        <f t="shared" si="0"/>
        <v>24</v>
      </c>
      <c r="B27" s="19" t="s">
        <v>47</v>
      </c>
      <c r="C27" s="20"/>
      <c r="D27" s="19" t="s">
        <v>13</v>
      </c>
      <c r="E27" s="19" t="s">
        <v>11</v>
      </c>
      <c r="F27" s="22">
        <v>0.7</v>
      </c>
      <c r="G27" s="24">
        <f t="shared" si="1"/>
        <v>41.600000000000009</v>
      </c>
      <c r="H27" s="19"/>
      <c r="I27" s="26" t="s">
        <v>48</v>
      </c>
      <c r="J27" s="54"/>
      <c r="K27" s="66"/>
      <c r="L27" s="66"/>
      <c r="M27" s="72"/>
    </row>
    <row r="28" spans="1:13" ht="12">
      <c r="A28" s="18">
        <f t="shared" si="0"/>
        <v>25</v>
      </c>
      <c r="B28" s="19" t="s">
        <v>49</v>
      </c>
      <c r="C28" s="20"/>
      <c r="D28" s="19" t="s">
        <v>10</v>
      </c>
      <c r="E28" s="19" t="s">
        <v>148</v>
      </c>
      <c r="F28" s="22">
        <v>2.5</v>
      </c>
      <c r="G28" s="24">
        <f t="shared" si="1"/>
        <v>44.100000000000009</v>
      </c>
      <c r="H28" s="19"/>
      <c r="I28" s="19" t="s">
        <v>50</v>
      </c>
      <c r="J28" s="54"/>
      <c r="K28" s="66"/>
      <c r="L28" s="66"/>
      <c r="M28" s="72"/>
    </row>
    <row r="29" spans="1:13" ht="12">
      <c r="A29" s="25">
        <f t="shared" si="0"/>
        <v>26</v>
      </c>
      <c r="B29" s="19" t="s">
        <v>42</v>
      </c>
      <c r="C29" s="20"/>
      <c r="D29" s="19" t="s">
        <v>10</v>
      </c>
      <c r="E29" s="19" t="s">
        <v>2</v>
      </c>
      <c r="F29" s="22">
        <v>2.2999999999999972</v>
      </c>
      <c r="G29" s="24">
        <f t="shared" si="1"/>
        <v>46.400000000000006</v>
      </c>
      <c r="H29" s="19"/>
      <c r="I29" s="19" t="s">
        <v>51</v>
      </c>
      <c r="J29" s="54"/>
      <c r="K29" s="66"/>
      <c r="L29" s="66"/>
      <c r="M29" s="72"/>
    </row>
    <row r="30" spans="1:13" ht="12">
      <c r="A30" s="18">
        <f t="shared" si="0"/>
        <v>27</v>
      </c>
      <c r="B30" s="34" t="s">
        <v>26</v>
      </c>
      <c r="C30" s="20"/>
      <c r="D30" s="34" t="s">
        <v>13</v>
      </c>
      <c r="E30" s="19" t="s">
        <v>149</v>
      </c>
      <c r="F30" s="22">
        <v>3.2000000000000028</v>
      </c>
      <c r="G30" s="24">
        <f t="shared" si="1"/>
        <v>49.600000000000009</v>
      </c>
      <c r="H30" s="34"/>
      <c r="I30" s="35" t="s">
        <v>52</v>
      </c>
      <c r="J30" s="57"/>
      <c r="K30" s="68"/>
      <c r="L30" s="68"/>
      <c r="M30" s="75"/>
    </row>
    <row r="31" spans="1:13" ht="12">
      <c r="A31" s="25">
        <f t="shared" si="0"/>
        <v>28</v>
      </c>
      <c r="B31" s="34" t="s">
        <v>40</v>
      </c>
      <c r="C31" s="20" t="s">
        <v>31</v>
      </c>
      <c r="D31" s="34" t="s">
        <v>53</v>
      </c>
      <c r="E31" s="19" t="s">
        <v>2</v>
      </c>
      <c r="F31" s="22">
        <v>11.299999999999997</v>
      </c>
      <c r="G31" s="24">
        <f t="shared" si="1"/>
        <v>60.900000000000006</v>
      </c>
      <c r="H31" s="34"/>
      <c r="I31" s="35" t="s">
        <v>54</v>
      </c>
      <c r="J31" s="57"/>
      <c r="K31" s="68"/>
      <c r="L31" s="68"/>
      <c r="M31" s="75"/>
    </row>
    <row r="32" spans="1:13" ht="12">
      <c r="A32" s="25">
        <f t="shared" si="0"/>
        <v>29</v>
      </c>
      <c r="B32" s="34" t="s">
        <v>26</v>
      </c>
      <c r="C32" s="20"/>
      <c r="D32" s="34" t="s">
        <v>13</v>
      </c>
      <c r="E32" s="19" t="s">
        <v>3</v>
      </c>
      <c r="F32" s="22">
        <v>4.2000000000000028</v>
      </c>
      <c r="G32" s="24">
        <f t="shared" si="1"/>
        <v>65.100000000000009</v>
      </c>
      <c r="H32" s="34"/>
      <c r="I32" s="35" t="s">
        <v>55</v>
      </c>
      <c r="J32" s="57"/>
      <c r="K32" s="68"/>
      <c r="L32" s="68"/>
      <c r="M32" s="75"/>
    </row>
    <row r="33" spans="1:13" ht="12">
      <c r="A33" s="18">
        <f t="shared" si="0"/>
        <v>30</v>
      </c>
      <c r="B33" s="34" t="s">
        <v>40</v>
      </c>
      <c r="C33" s="20"/>
      <c r="D33" s="34" t="s">
        <v>13</v>
      </c>
      <c r="E33" s="34" t="s">
        <v>4</v>
      </c>
      <c r="F33" s="22">
        <v>3.6</v>
      </c>
      <c r="G33" s="24">
        <f t="shared" si="1"/>
        <v>68.7</v>
      </c>
      <c r="H33" s="34"/>
      <c r="I33" s="35" t="s">
        <v>56</v>
      </c>
      <c r="J33" s="57"/>
      <c r="K33" s="68"/>
      <c r="L33" s="68"/>
      <c r="M33" s="75"/>
    </row>
    <row r="34" spans="1:13" ht="12">
      <c r="A34" s="18">
        <f t="shared" si="0"/>
        <v>31</v>
      </c>
      <c r="B34" s="34" t="s">
        <v>26</v>
      </c>
      <c r="C34" s="20" t="s">
        <v>57</v>
      </c>
      <c r="D34" s="34" t="s">
        <v>10</v>
      </c>
      <c r="E34" s="34" t="s">
        <v>5</v>
      </c>
      <c r="F34" s="22">
        <v>4</v>
      </c>
      <c r="G34" s="24">
        <f t="shared" si="1"/>
        <v>72.7</v>
      </c>
      <c r="H34" s="34"/>
      <c r="I34" s="35" t="s">
        <v>58</v>
      </c>
      <c r="J34" s="57"/>
      <c r="K34" s="68"/>
      <c r="L34" s="68"/>
      <c r="M34" s="75"/>
    </row>
    <row r="35" spans="1:13" ht="12">
      <c r="A35" s="18">
        <f t="shared" si="0"/>
        <v>32</v>
      </c>
      <c r="B35" s="19" t="s">
        <v>59</v>
      </c>
      <c r="C35" s="20" t="s">
        <v>31</v>
      </c>
      <c r="D35" s="34" t="s">
        <v>13</v>
      </c>
      <c r="E35" s="34" t="s">
        <v>150</v>
      </c>
      <c r="F35" s="22">
        <v>1</v>
      </c>
      <c r="G35" s="24">
        <f t="shared" si="1"/>
        <v>73.7</v>
      </c>
      <c r="H35" s="34"/>
      <c r="I35" s="35" t="s">
        <v>60</v>
      </c>
      <c r="J35" s="57"/>
      <c r="K35" s="68"/>
      <c r="L35" s="68"/>
      <c r="M35" s="75"/>
    </row>
    <row r="36" spans="1:13" ht="12">
      <c r="A36" s="18">
        <f t="shared" si="0"/>
        <v>33</v>
      </c>
      <c r="B36" s="34" t="s">
        <v>61</v>
      </c>
      <c r="C36" s="20"/>
      <c r="D36" s="34" t="s">
        <v>62</v>
      </c>
      <c r="E36" s="34" t="s">
        <v>11</v>
      </c>
      <c r="F36" s="22">
        <v>6.9</v>
      </c>
      <c r="G36" s="24">
        <f t="shared" si="1"/>
        <v>80.600000000000009</v>
      </c>
      <c r="H36" s="34"/>
      <c r="I36" s="35" t="s">
        <v>63</v>
      </c>
      <c r="J36" s="57"/>
      <c r="K36" s="68"/>
      <c r="L36" s="68"/>
      <c r="M36" s="75"/>
    </row>
    <row r="37" spans="1:13" ht="12">
      <c r="A37" s="18">
        <f t="shared" si="0"/>
        <v>34</v>
      </c>
      <c r="B37" s="34" t="s">
        <v>40</v>
      </c>
      <c r="C37" s="20"/>
      <c r="D37" s="34" t="s">
        <v>13</v>
      </c>
      <c r="E37" s="34" t="s">
        <v>11</v>
      </c>
      <c r="F37" s="22">
        <v>1.8</v>
      </c>
      <c r="G37" s="24">
        <f t="shared" si="1"/>
        <v>82.4</v>
      </c>
      <c r="H37" s="34"/>
      <c r="I37" s="35" t="s">
        <v>64</v>
      </c>
      <c r="J37" s="57"/>
      <c r="K37" s="68"/>
      <c r="L37" s="68"/>
      <c r="M37" s="75"/>
    </row>
    <row r="38" spans="1:13" ht="12">
      <c r="A38" s="28">
        <f t="shared" si="0"/>
        <v>35</v>
      </c>
      <c r="B38" s="29" t="s">
        <v>65</v>
      </c>
      <c r="C38" s="30"/>
      <c r="D38" s="29" t="s">
        <v>66</v>
      </c>
      <c r="E38" s="29" t="s">
        <v>151</v>
      </c>
      <c r="F38" s="31">
        <v>0.6</v>
      </c>
      <c r="G38" s="32">
        <f t="shared" si="1"/>
        <v>83</v>
      </c>
      <c r="H38" s="29"/>
      <c r="I38" s="29" t="s">
        <v>67</v>
      </c>
      <c r="J38" s="56">
        <f>G38-G19</f>
        <v>57.3</v>
      </c>
      <c r="K38" s="32"/>
      <c r="L38" s="32"/>
      <c r="M38" s="74"/>
    </row>
    <row r="39" spans="1:13" ht="12">
      <c r="A39" s="18">
        <f t="shared" si="0"/>
        <v>36</v>
      </c>
      <c r="B39" s="19" t="s">
        <v>26</v>
      </c>
      <c r="C39" s="20" t="s">
        <v>68</v>
      </c>
      <c r="D39" s="34" t="s">
        <v>13</v>
      </c>
      <c r="E39" s="34"/>
      <c r="F39" s="22">
        <v>0.6</v>
      </c>
      <c r="G39" s="24">
        <f t="shared" si="1"/>
        <v>83.6</v>
      </c>
      <c r="H39" s="34"/>
      <c r="I39" s="35" t="s">
        <v>69</v>
      </c>
      <c r="J39" s="57"/>
      <c r="K39" s="68"/>
      <c r="L39" s="68"/>
      <c r="M39" s="75"/>
    </row>
    <row r="40" spans="1:13" ht="12">
      <c r="A40" s="18">
        <f t="shared" si="0"/>
        <v>37</v>
      </c>
      <c r="B40" s="34" t="s">
        <v>40</v>
      </c>
      <c r="C40" s="20" t="s">
        <v>70</v>
      </c>
      <c r="D40" s="34" t="s">
        <v>13</v>
      </c>
      <c r="E40" s="34" t="s">
        <v>150</v>
      </c>
      <c r="F40" s="22">
        <v>0.9</v>
      </c>
      <c r="G40" s="24">
        <f t="shared" si="1"/>
        <v>84.5</v>
      </c>
      <c r="H40" s="34"/>
      <c r="I40" s="35" t="s">
        <v>71</v>
      </c>
      <c r="J40" s="57"/>
      <c r="K40" s="68"/>
      <c r="L40" s="68"/>
      <c r="M40" s="75"/>
    </row>
    <row r="41" spans="1:13" ht="12">
      <c r="A41" s="18">
        <f t="shared" si="0"/>
        <v>38</v>
      </c>
      <c r="B41" s="19" t="s">
        <v>72</v>
      </c>
      <c r="C41" s="87" t="s">
        <v>179</v>
      </c>
      <c r="D41" s="34" t="s">
        <v>13</v>
      </c>
      <c r="E41" s="34" t="s">
        <v>152</v>
      </c>
      <c r="F41" s="22">
        <v>0.3</v>
      </c>
      <c r="G41" s="24">
        <f t="shared" si="1"/>
        <v>84.8</v>
      </c>
      <c r="H41" s="34"/>
      <c r="I41" s="35"/>
      <c r="J41" s="57"/>
      <c r="K41" s="68"/>
      <c r="L41" s="68"/>
      <c r="M41" s="75"/>
    </row>
    <row r="42" spans="1:13" ht="12">
      <c r="A42" s="25">
        <f t="shared" si="0"/>
        <v>39</v>
      </c>
      <c r="B42" s="34" t="s">
        <v>40</v>
      </c>
      <c r="C42" s="20"/>
      <c r="D42" s="34" t="s">
        <v>13</v>
      </c>
      <c r="E42" s="34" t="s">
        <v>4</v>
      </c>
      <c r="F42" s="22">
        <v>4.5</v>
      </c>
      <c r="G42" s="24">
        <f t="shared" si="1"/>
        <v>89.3</v>
      </c>
      <c r="H42" s="34"/>
      <c r="I42" s="35" t="s">
        <v>73</v>
      </c>
      <c r="J42" s="58"/>
      <c r="K42" s="69"/>
      <c r="L42" s="69"/>
      <c r="M42" s="76"/>
    </row>
    <row r="43" spans="1:13" ht="12">
      <c r="A43" s="25">
        <f t="shared" si="0"/>
        <v>40</v>
      </c>
      <c r="B43" s="34" t="s">
        <v>26</v>
      </c>
      <c r="C43" s="20"/>
      <c r="D43" s="34" t="s">
        <v>13</v>
      </c>
      <c r="E43" s="34" t="s">
        <v>153</v>
      </c>
      <c r="F43" s="22">
        <v>2.9</v>
      </c>
      <c r="G43" s="24">
        <f t="shared" si="1"/>
        <v>92.2</v>
      </c>
      <c r="H43" s="34"/>
      <c r="I43" s="35" t="s">
        <v>74</v>
      </c>
      <c r="J43" s="58"/>
      <c r="K43" s="69"/>
      <c r="L43" s="69"/>
      <c r="M43" s="76"/>
    </row>
    <row r="44" spans="1:13" ht="12">
      <c r="A44" s="25">
        <f t="shared" si="0"/>
        <v>41</v>
      </c>
      <c r="B44" s="34" t="s">
        <v>75</v>
      </c>
      <c r="C44" s="20"/>
      <c r="D44" s="34" t="s">
        <v>13</v>
      </c>
      <c r="E44" s="34" t="s">
        <v>3</v>
      </c>
      <c r="F44" s="22">
        <v>2.1</v>
      </c>
      <c r="G44" s="24">
        <f t="shared" si="1"/>
        <v>94.3</v>
      </c>
      <c r="H44" s="34"/>
      <c r="I44" s="35" t="s">
        <v>76</v>
      </c>
      <c r="J44" s="58"/>
      <c r="K44" s="69"/>
      <c r="L44" s="69"/>
      <c r="M44" s="76"/>
    </row>
    <row r="45" spans="1:13" ht="12">
      <c r="A45" s="25">
        <f t="shared" si="0"/>
        <v>42</v>
      </c>
      <c r="B45" s="34" t="s">
        <v>26</v>
      </c>
      <c r="C45" s="20"/>
      <c r="D45" s="34" t="s">
        <v>13</v>
      </c>
      <c r="E45" s="34" t="s">
        <v>153</v>
      </c>
      <c r="F45" s="22">
        <v>8.8000000000000007</v>
      </c>
      <c r="G45" s="24">
        <f t="shared" si="1"/>
        <v>103.1</v>
      </c>
      <c r="H45" s="34"/>
      <c r="I45" s="34" t="s">
        <v>77</v>
      </c>
      <c r="J45" s="58"/>
      <c r="K45" s="69"/>
      <c r="L45" s="69"/>
      <c r="M45" s="76"/>
    </row>
    <row r="46" spans="1:13" ht="12">
      <c r="A46" s="25">
        <f t="shared" si="0"/>
        <v>43</v>
      </c>
      <c r="B46" s="34" t="s">
        <v>40</v>
      </c>
      <c r="C46" s="20"/>
      <c r="D46" s="34" t="s">
        <v>13</v>
      </c>
      <c r="E46" s="34" t="s">
        <v>4</v>
      </c>
      <c r="F46" s="22">
        <v>0.6</v>
      </c>
      <c r="G46" s="24">
        <f t="shared" si="1"/>
        <v>103.69999999999999</v>
      </c>
      <c r="H46" s="34"/>
      <c r="I46" s="34" t="s">
        <v>78</v>
      </c>
      <c r="J46" s="58"/>
      <c r="K46" s="69"/>
      <c r="L46" s="69"/>
      <c r="M46" s="76"/>
    </row>
    <row r="47" spans="1:13" ht="12">
      <c r="A47" s="25">
        <f t="shared" si="0"/>
        <v>44</v>
      </c>
      <c r="B47" s="34" t="s">
        <v>26</v>
      </c>
      <c r="C47" s="20"/>
      <c r="D47" s="34" t="s">
        <v>10</v>
      </c>
      <c r="E47" s="34" t="s">
        <v>154</v>
      </c>
      <c r="F47" s="22">
        <v>5.9</v>
      </c>
      <c r="G47" s="24">
        <f t="shared" si="1"/>
        <v>109.6</v>
      </c>
      <c r="H47" s="34"/>
      <c r="I47" s="34" t="s">
        <v>79</v>
      </c>
      <c r="J47" s="58"/>
      <c r="K47" s="69"/>
      <c r="L47" s="69"/>
      <c r="M47" s="76"/>
    </row>
    <row r="48" spans="1:13" ht="12">
      <c r="A48" s="25">
        <f t="shared" si="0"/>
        <v>45</v>
      </c>
      <c r="B48" s="34" t="s">
        <v>59</v>
      </c>
      <c r="C48" s="20"/>
      <c r="D48" s="34" t="s">
        <v>10</v>
      </c>
      <c r="E48" s="34" t="s">
        <v>11</v>
      </c>
      <c r="F48" s="22">
        <v>0.4</v>
      </c>
      <c r="G48" s="24">
        <f t="shared" si="1"/>
        <v>110</v>
      </c>
      <c r="H48" s="34"/>
      <c r="I48" s="34" t="s">
        <v>80</v>
      </c>
      <c r="J48" s="58"/>
      <c r="K48" s="69"/>
      <c r="L48" s="69"/>
      <c r="M48" s="76"/>
    </row>
    <row r="49" spans="1:13" ht="23">
      <c r="A49" s="36">
        <f t="shared" si="0"/>
        <v>46</v>
      </c>
      <c r="B49" s="37" t="s">
        <v>81</v>
      </c>
      <c r="C49" s="38"/>
      <c r="D49" s="37" t="s">
        <v>82</v>
      </c>
      <c r="E49" s="37" t="s">
        <v>11</v>
      </c>
      <c r="F49" s="39">
        <v>0.1</v>
      </c>
      <c r="G49" s="40">
        <f t="shared" si="1"/>
        <v>110.1</v>
      </c>
      <c r="H49" s="37"/>
      <c r="I49" s="41" t="s">
        <v>140</v>
      </c>
      <c r="J49" s="59">
        <f>G49-G38</f>
        <v>27.099999999999994</v>
      </c>
      <c r="K49" s="70" t="s">
        <v>133</v>
      </c>
      <c r="L49" s="70" t="s">
        <v>134</v>
      </c>
      <c r="M49" s="77" t="s">
        <v>135</v>
      </c>
    </row>
    <row r="50" spans="1:13" ht="12">
      <c r="A50" s="25">
        <f t="shared" si="0"/>
        <v>47</v>
      </c>
      <c r="B50" s="34" t="s">
        <v>59</v>
      </c>
      <c r="C50" s="20" t="s">
        <v>68</v>
      </c>
      <c r="D50" s="34" t="s">
        <v>13</v>
      </c>
      <c r="E50" s="34" t="s">
        <v>11</v>
      </c>
      <c r="F50" s="22">
        <v>0.1</v>
      </c>
      <c r="G50" s="24">
        <f t="shared" si="1"/>
        <v>110.19999999999999</v>
      </c>
      <c r="H50" s="34"/>
      <c r="I50" s="34" t="s">
        <v>83</v>
      </c>
      <c r="J50" s="58"/>
      <c r="K50" s="69"/>
      <c r="L50" s="69"/>
      <c r="M50" s="76"/>
    </row>
    <row r="51" spans="1:13" ht="23">
      <c r="A51" s="25">
        <f t="shared" si="0"/>
        <v>48</v>
      </c>
      <c r="B51" s="34" t="s">
        <v>84</v>
      </c>
      <c r="C51" s="20"/>
      <c r="D51" s="35" t="s">
        <v>85</v>
      </c>
      <c r="E51" s="34" t="s">
        <v>4</v>
      </c>
      <c r="F51" s="22">
        <v>0.3</v>
      </c>
      <c r="G51" s="24">
        <f t="shared" si="1"/>
        <v>110.49999999999999</v>
      </c>
      <c r="H51" s="34"/>
      <c r="I51" s="35" t="s">
        <v>86</v>
      </c>
      <c r="J51" s="58"/>
      <c r="K51" s="69"/>
      <c r="L51" s="69"/>
      <c r="M51" s="76"/>
    </row>
    <row r="52" spans="1:13" ht="12">
      <c r="A52" s="25">
        <f t="shared" si="0"/>
        <v>49</v>
      </c>
      <c r="B52" s="34" t="s">
        <v>26</v>
      </c>
      <c r="C52" s="20"/>
      <c r="D52" s="34" t="s">
        <v>10</v>
      </c>
      <c r="E52" s="34" t="s">
        <v>155</v>
      </c>
      <c r="F52" s="22">
        <v>5.9</v>
      </c>
      <c r="G52" s="24">
        <f t="shared" si="1"/>
        <v>116.39999999999999</v>
      </c>
      <c r="H52" s="34"/>
      <c r="I52" s="35" t="s">
        <v>87</v>
      </c>
      <c r="J52" s="58"/>
      <c r="K52" s="69"/>
      <c r="L52" s="69"/>
      <c r="M52" s="76"/>
    </row>
    <row r="53" spans="1:13" ht="12">
      <c r="A53" s="25">
        <f t="shared" si="0"/>
        <v>50</v>
      </c>
      <c r="B53" s="34" t="s">
        <v>42</v>
      </c>
      <c r="C53" s="20"/>
      <c r="D53" s="34" t="s">
        <v>10</v>
      </c>
      <c r="E53" s="34" t="s">
        <v>5</v>
      </c>
      <c r="F53" s="22">
        <v>0.6</v>
      </c>
      <c r="G53" s="24">
        <f t="shared" si="1"/>
        <v>116.99999999999999</v>
      </c>
      <c r="H53" s="34"/>
      <c r="I53" s="35" t="s">
        <v>88</v>
      </c>
      <c r="J53" s="58"/>
      <c r="K53" s="69"/>
      <c r="L53" s="69"/>
      <c r="M53" s="76"/>
    </row>
    <row r="54" spans="1:13" ht="12">
      <c r="A54" s="25">
        <f t="shared" si="0"/>
        <v>51</v>
      </c>
      <c r="B54" s="34" t="s">
        <v>89</v>
      </c>
      <c r="C54" s="20"/>
      <c r="D54" s="34" t="s">
        <v>10</v>
      </c>
      <c r="E54" s="34" t="s">
        <v>155</v>
      </c>
      <c r="F54" s="22">
        <v>8.7999999999999972</v>
      </c>
      <c r="G54" s="24">
        <f t="shared" si="1"/>
        <v>125.79999999999998</v>
      </c>
      <c r="H54" s="34"/>
      <c r="I54" s="35" t="s">
        <v>90</v>
      </c>
      <c r="J54" s="58"/>
      <c r="K54" s="69"/>
      <c r="L54" s="69"/>
      <c r="M54" s="76"/>
    </row>
    <row r="55" spans="1:13" ht="12">
      <c r="A55" s="25">
        <f t="shared" si="0"/>
        <v>52</v>
      </c>
      <c r="B55" s="34" t="s">
        <v>42</v>
      </c>
      <c r="C55" s="20"/>
      <c r="D55" s="34" t="s">
        <v>10</v>
      </c>
      <c r="E55" s="34" t="s">
        <v>2</v>
      </c>
      <c r="F55" s="22">
        <v>2</v>
      </c>
      <c r="G55" s="24">
        <f t="shared" si="1"/>
        <v>127.79999999999998</v>
      </c>
      <c r="H55" s="34"/>
      <c r="I55" s="35" t="s">
        <v>91</v>
      </c>
      <c r="J55" s="58"/>
      <c r="K55" s="69"/>
      <c r="L55" s="69"/>
      <c r="M55" s="76"/>
    </row>
    <row r="56" spans="1:13" ht="12">
      <c r="A56" s="25">
        <f t="shared" si="0"/>
        <v>53</v>
      </c>
      <c r="B56" s="34" t="s">
        <v>26</v>
      </c>
      <c r="C56" s="20"/>
      <c r="D56" s="34" t="s">
        <v>13</v>
      </c>
      <c r="E56" s="34" t="s">
        <v>3</v>
      </c>
      <c r="F56" s="22">
        <v>3</v>
      </c>
      <c r="G56" s="24">
        <f t="shared" si="1"/>
        <v>130.79999999999998</v>
      </c>
      <c r="H56" s="34"/>
      <c r="I56" s="34" t="s">
        <v>92</v>
      </c>
      <c r="J56" s="58"/>
      <c r="K56" s="69"/>
      <c r="L56" s="69"/>
      <c r="M56" s="76"/>
    </row>
    <row r="57" spans="1:13" ht="12">
      <c r="A57" s="25">
        <f t="shared" si="0"/>
        <v>54</v>
      </c>
      <c r="B57" s="34" t="s">
        <v>93</v>
      </c>
      <c r="C57" s="20"/>
      <c r="D57" s="34" t="s">
        <v>10</v>
      </c>
      <c r="E57" s="34" t="s">
        <v>2</v>
      </c>
      <c r="F57" s="22">
        <v>1.8</v>
      </c>
      <c r="G57" s="24">
        <f t="shared" si="1"/>
        <v>132.6</v>
      </c>
      <c r="H57" s="34"/>
      <c r="I57" s="35" t="s">
        <v>56</v>
      </c>
      <c r="J57" s="58"/>
      <c r="K57" s="69"/>
      <c r="L57" s="69"/>
      <c r="M57" s="76"/>
    </row>
    <row r="58" spans="1:13" ht="12">
      <c r="A58" s="25">
        <f t="shared" si="0"/>
        <v>55</v>
      </c>
      <c r="B58" s="34" t="s">
        <v>26</v>
      </c>
      <c r="C58" s="20"/>
      <c r="D58" s="34" t="s">
        <v>10</v>
      </c>
      <c r="E58" s="34" t="s">
        <v>5</v>
      </c>
      <c r="F58" s="22">
        <v>4.5999999999999996</v>
      </c>
      <c r="G58" s="24">
        <f t="shared" si="1"/>
        <v>137.19999999999999</v>
      </c>
      <c r="H58" s="34"/>
      <c r="I58" s="90" t="s">
        <v>190</v>
      </c>
      <c r="J58" s="58"/>
      <c r="K58" s="69"/>
      <c r="L58" s="69"/>
      <c r="M58" s="76"/>
    </row>
    <row r="59" spans="1:13" ht="12">
      <c r="A59" s="25">
        <f t="shared" si="0"/>
        <v>56</v>
      </c>
      <c r="B59" s="34" t="s">
        <v>42</v>
      </c>
      <c r="C59" s="20"/>
      <c r="D59" s="34" t="s">
        <v>10</v>
      </c>
      <c r="E59" s="34" t="s">
        <v>2</v>
      </c>
      <c r="F59" s="22">
        <v>3.6</v>
      </c>
      <c r="G59" s="24">
        <f t="shared" si="1"/>
        <v>140.79999999999998</v>
      </c>
      <c r="H59" s="34"/>
      <c r="I59" s="34" t="s">
        <v>94</v>
      </c>
      <c r="J59" s="58"/>
      <c r="K59" s="69"/>
      <c r="L59" s="69"/>
      <c r="M59" s="76"/>
    </row>
    <row r="60" spans="1:13" ht="12">
      <c r="A60" s="25">
        <f t="shared" si="0"/>
        <v>57</v>
      </c>
      <c r="B60" s="19" t="s">
        <v>59</v>
      </c>
      <c r="C60" s="91" t="s">
        <v>191</v>
      </c>
      <c r="D60" s="34" t="s">
        <v>95</v>
      </c>
      <c r="E60" s="34" t="s">
        <v>0</v>
      </c>
      <c r="F60" s="22">
        <v>0.1</v>
      </c>
      <c r="G60" s="24">
        <f t="shared" si="1"/>
        <v>140.89999999999998</v>
      </c>
      <c r="H60" s="34"/>
      <c r="I60" s="34" t="s">
        <v>96</v>
      </c>
      <c r="J60" s="58"/>
      <c r="K60" s="69"/>
      <c r="L60" s="69"/>
      <c r="M60" s="76"/>
    </row>
    <row r="61" spans="1:13" ht="12">
      <c r="A61" s="25">
        <f t="shared" si="0"/>
        <v>58</v>
      </c>
      <c r="B61" s="34" t="s">
        <v>26</v>
      </c>
      <c r="C61" s="20"/>
      <c r="D61" s="34" t="s">
        <v>13</v>
      </c>
      <c r="E61" s="34" t="s">
        <v>3</v>
      </c>
      <c r="F61" s="22">
        <v>4.0999999999999996</v>
      </c>
      <c r="G61" s="24">
        <f t="shared" si="1"/>
        <v>144.99999999999997</v>
      </c>
      <c r="H61" s="34"/>
      <c r="I61" s="34" t="s">
        <v>97</v>
      </c>
      <c r="J61" s="58"/>
      <c r="K61" s="69"/>
      <c r="L61" s="69"/>
      <c r="M61" s="76"/>
    </row>
    <row r="62" spans="1:13" ht="12">
      <c r="A62" s="25">
        <f t="shared" si="0"/>
        <v>59</v>
      </c>
      <c r="B62" s="34" t="s">
        <v>98</v>
      </c>
      <c r="C62" s="20"/>
      <c r="D62" s="34" t="s">
        <v>13</v>
      </c>
      <c r="E62" s="34" t="s">
        <v>156</v>
      </c>
      <c r="F62" s="22">
        <v>4.8</v>
      </c>
      <c r="G62" s="24">
        <f t="shared" si="1"/>
        <v>149.79999999999998</v>
      </c>
      <c r="H62" s="34"/>
      <c r="I62" s="34" t="s">
        <v>99</v>
      </c>
      <c r="J62" s="58"/>
      <c r="K62" s="69"/>
      <c r="L62" s="69"/>
      <c r="M62" s="76"/>
    </row>
    <row r="63" spans="1:13" ht="34">
      <c r="A63" s="36">
        <f t="shared" si="0"/>
        <v>60</v>
      </c>
      <c r="B63" s="37" t="s">
        <v>100</v>
      </c>
      <c r="C63" s="38"/>
      <c r="D63" s="37" t="s">
        <v>101</v>
      </c>
      <c r="E63" s="37" t="s">
        <v>156</v>
      </c>
      <c r="F63" s="39">
        <v>1.2</v>
      </c>
      <c r="G63" s="40">
        <f t="shared" si="1"/>
        <v>150.99999999999997</v>
      </c>
      <c r="H63" s="37"/>
      <c r="I63" s="41" t="s">
        <v>189</v>
      </c>
      <c r="J63" s="59">
        <f>G63-G49</f>
        <v>40.899999999999977</v>
      </c>
      <c r="K63" s="70" t="s">
        <v>170</v>
      </c>
      <c r="L63" s="70" t="s">
        <v>171</v>
      </c>
      <c r="M63" s="77" t="s">
        <v>172</v>
      </c>
    </row>
    <row r="64" spans="1:13" ht="12">
      <c r="A64" s="25">
        <f t="shared" si="0"/>
        <v>61</v>
      </c>
      <c r="B64" s="34" t="s">
        <v>102</v>
      </c>
      <c r="C64" s="20"/>
      <c r="D64" s="34" t="s">
        <v>13</v>
      </c>
      <c r="E64" s="34" t="s">
        <v>4</v>
      </c>
      <c r="F64" s="22">
        <v>5.7</v>
      </c>
      <c r="G64" s="24">
        <f t="shared" si="1"/>
        <v>156.69999999999996</v>
      </c>
      <c r="H64" s="34"/>
      <c r="I64" s="34" t="s">
        <v>103</v>
      </c>
      <c r="J64" s="58"/>
      <c r="K64" s="69"/>
      <c r="L64" s="69"/>
      <c r="M64" s="76"/>
    </row>
    <row r="65" spans="1:13" ht="12">
      <c r="A65" s="25">
        <f t="shared" si="0"/>
        <v>62</v>
      </c>
      <c r="B65" s="19" t="s">
        <v>26</v>
      </c>
      <c r="C65" s="20"/>
      <c r="D65" s="19" t="s">
        <v>13</v>
      </c>
      <c r="E65" s="19" t="s">
        <v>157</v>
      </c>
      <c r="F65" s="22">
        <v>3.3</v>
      </c>
      <c r="G65" s="24">
        <f t="shared" si="1"/>
        <v>159.99999999999997</v>
      </c>
      <c r="H65" s="19"/>
      <c r="I65" s="19" t="s">
        <v>104</v>
      </c>
      <c r="J65" s="55"/>
      <c r="K65" s="24"/>
      <c r="L65" s="24"/>
      <c r="M65" s="73"/>
    </row>
    <row r="66" spans="1:13" ht="12">
      <c r="A66" s="25">
        <f t="shared" si="0"/>
        <v>63</v>
      </c>
      <c r="B66" s="34" t="s">
        <v>49</v>
      </c>
      <c r="C66" s="20"/>
      <c r="D66" s="34" t="s">
        <v>13</v>
      </c>
      <c r="E66" s="34" t="s">
        <v>11</v>
      </c>
      <c r="F66" s="22">
        <v>2.2999999999999998</v>
      </c>
      <c r="G66" s="24">
        <f t="shared" si="1"/>
        <v>162.29999999999998</v>
      </c>
      <c r="H66" s="34"/>
      <c r="I66" s="34" t="s">
        <v>105</v>
      </c>
      <c r="J66" s="58"/>
      <c r="K66" s="69"/>
      <c r="L66" s="69"/>
      <c r="M66" s="76"/>
    </row>
    <row r="67" spans="1:13" ht="12">
      <c r="A67" s="25">
        <f t="shared" si="0"/>
        <v>64</v>
      </c>
      <c r="B67" s="34" t="s">
        <v>47</v>
      </c>
      <c r="C67" s="20"/>
      <c r="D67" s="34" t="s">
        <v>10</v>
      </c>
      <c r="E67" s="34" t="s">
        <v>147</v>
      </c>
      <c r="F67" s="22">
        <v>2.4</v>
      </c>
      <c r="G67" s="24">
        <f t="shared" si="1"/>
        <v>164.7</v>
      </c>
      <c r="H67" s="34"/>
      <c r="I67" s="34" t="s">
        <v>106</v>
      </c>
      <c r="J67" s="58"/>
      <c r="K67" s="69"/>
      <c r="L67" s="69"/>
      <c r="M67" s="76"/>
    </row>
    <row r="68" spans="1:13" ht="12">
      <c r="A68" s="25">
        <f t="shared" si="0"/>
        <v>65</v>
      </c>
      <c r="B68" s="34" t="s">
        <v>102</v>
      </c>
      <c r="C68" s="20" t="s">
        <v>107</v>
      </c>
      <c r="D68" s="34" t="s">
        <v>13</v>
      </c>
      <c r="E68" s="34" t="s">
        <v>158</v>
      </c>
      <c r="F68" s="22">
        <v>0.7</v>
      </c>
      <c r="G68" s="24">
        <f t="shared" si="1"/>
        <v>165.39999999999998</v>
      </c>
      <c r="H68" s="34"/>
      <c r="I68" s="35" t="s">
        <v>108</v>
      </c>
      <c r="J68" s="58"/>
      <c r="K68" s="69"/>
      <c r="L68" s="69"/>
      <c r="M68" s="76"/>
    </row>
    <row r="69" spans="1:13" ht="12">
      <c r="A69" s="25">
        <f t="shared" si="0"/>
        <v>66</v>
      </c>
      <c r="B69" s="34" t="s">
        <v>26</v>
      </c>
      <c r="C69" s="20" t="s">
        <v>107</v>
      </c>
      <c r="D69" s="34" t="s">
        <v>13</v>
      </c>
      <c r="E69" s="34" t="s">
        <v>159</v>
      </c>
      <c r="F69" s="22">
        <v>1.7</v>
      </c>
      <c r="G69" s="24">
        <f t="shared" si="1"/>
        <v>167.09999999999997</v>
      </c>
      <c r="H69" s="34"/>
      <c r="I69" s="35" t="s">
        <v>109</v>
      </c>
      <c r="J69" s="58"/>
      <c r="K69" s="69"/>
      <c r="L69" s="69"/>
      <c r="M69" s="76"/>
    </row>
    <row r="70" spans="1:13" ht="12">
      <c r="A70" s="25">
        <f t="shared" ref="A70:A86" si="2">A69+1</f>
        <v>67</v>
      </c>
      <c r="B70" s="34" t="s">
        <v>42</v>
      </c>
      <c r="C70" s="20"/>
      <c r="D70" s="34" t="s">
        <v>10</v>
      </c>
      <c r="E70" s="34" t="s">
        <v>2</v>
      </c>
      <c r="F70" s="22">
        <v>2</v>
      </c>
      <c r="G70" s="24">
        <f t="shared" ref="G70:G86" si="3">G69+F70</f>
        <v>169.09999999999997</v>
      </c>
      <c r="H70" s="34"/>
      <c r="I70" s="35" t="s">
        <v>109</v>
      </c>
      <c r="J70" s="58"/>
      <c r="K70" s="69"/>
      <c r="L70" s="69"/>
      <c r="M70" s="76"/>
    </row>
    <row r="71" spans="1:13" ht="12">
      <c r="A71" s="25">
        <f t="shared" si="2"/>
        <v>68</v>
      </c>
      <c r="B71" s="34" t="s">
        <v>59</v>
      </c>
      <c r="C71" s="20" t="s">
        <v>68</v>
      </c>
      <c r="D71" s="34" t="s">
        <v>13</v>
      </c>
      <c r="E71" s="34" t="s">
        <v>11</v>
      </c>
      <c r="F71" s="22">
        <v>3.4</v>
      </c>
      <c r="G71" s="24">
        <f t="shared" si="3"/>
        <v>172.49999999999997</v>
      </c>
      <c r="H71" s="34"/>
      <c r="I71" s="35"/>
      <c r="J71" s="58"/>
      <c r="K71" s="69"/>
      <c r="L71" s="69"/>
      <c r="M71" s="76"/>
    </row>
    <row r="72" spans="1:13" ht="12">
      <c r="A72" s="25">
        <f t="shared" si="2"/>
        <v>69</v>
      </c>
      <c r="B72" s="34" t="s">
        <v>26</v>
      </c>
      <c r="C72" s="50"/>
      <c r="D72" s="34" t="s">
        <v>13</v>
      </c>
      <c r="E72" s="34" t="s">
        <v>160</v>
      </c>
      <c r="F72" s="22">
        <v>0.2</v>
      </c>
      <c r="G72" s="24">
        <f t="shared" si="3"/>
        <v>172.69999999999996</v>
      </c>
      <c r="H72" s="34"/>
      <c r="I72" s="35" t="s">
        <v>110</v>
      </c>
      <c r="J72" s="58"/>
      <c r="K72" s="69"/>
      <c r="L72" s="69"/>
      <c r="M72" s="76"/>
    </row>
    <row r="73" spans="1:13" ht="12">
      <c r="A73" s="25">
        <f t="shared" si="2"/>
        <v>70</v>
      </c>
      <c r="B73" s="34" t="s">
        <v>111</v>
      </c>
      <c r="C73" s="20"/>
      <c r="D73" s="34" t="s">
        <v>10</v>
      </c>
      <c r="E73" s="34" t="s">
        <v>161</v>
      </c>
      <c r="F73" s="22">
        <v>7.9</v>
      </c>
      <c r="G73" s="24">
        <f t="shared" si="3"/>
        <v>180.59999999999997</v>
      </c>
      <c r="H73" s="34"/>
      <c r="I73" s="42" t="s">
        <v>112</v>
      </c>
      <c r="J73" s="58"/>
      <c r="K73" s="69"/>
      <c r="L73" s="69"/>
      <c r="M73" s="76"/>
    </row>
    <row r="74" spans="1:13" ht="12">
      <c r="A74" s="25">
        <f t="shared" si="2"/>
        <v>71</v>
      </c>
      <c r="B74" s="34" t="s">
        <v>102</v>
      </c>
      <c r="C74" s="20" t="s">
        <v>113</v>
      </c>
      <c r="D74" s="34" t="s">
        <v>13</v>
      </c>
      <c r="E74" s="34" t="s">
        <v>11</v>
      </c>
      <c r="F74" s="22">
        <v>0.7</v>
      </c>
      <c r="G74" s="24">
        <f t="shared" si="3"/>
        <v>181.29999999999995</v>
      </c>
      <c r="H74" s="34"/>
      <c r="I74" s="35" t="s">
        <v>114</v>
      </c>
      <c r="J74" s="58"/>
      <c r="K74" s="69"/>
      <c r="L74" s="69"/>
      <c r="M74" s="76"/>
    </row>
    <row r="75" spans="1:13" ht="12">
      <c r="A75" s="25">
        <f t="shared" si="2"/>
        <v>72</v>
      </c>
      <c r="B75" s="34" t="s">
        <v>26</v>
      </c>
      <c r="C75" s="87" t="s">
        <v>179</v>
      </c>
      <c r="D75" s="34" t="s">
        <v>10</v>
      </c>
      <c r="E75" s="34" t="s">
        <v>11</v>
      </c>
      <c r="F75" s="22">
        <v>0.05</v>
      </c>
      <c r="G75" s="24">
        <f t="shared" si="3"/>
        <v>181.34999999999997</v>
      </c>
      <c r="H75" s="34"/>
      <c r="I75" s="89" t="s">
        <v>184</v>
      </c>
      <c r="J75" s="58"/>
      <c r="K75" s="69"/>
      <c r="L75" s="69"/>
      <c r="M75" s="76"/>
    </row>
    <row r="76" spans="1:13" ht="12">
      <c r="A76" s="25">
        <f t="shared" si="2"/>
        <v>73</v>
      </c>
      <c r="B76" s="34" t="s">
        <v>115</v>
      </c>
      <c r="C76" s="20"/>
      <c r="D76" s="34" t="s">
        <v>35</v>
      </c>
      <c r="E76" s="34" t="s">
        <v>36</v>
      </c>
      <c r="F76" s="22">
        <v>0.1</v>
      </c>
      <c r="G76" s="24">
        <f t="shared" si="3"/>
        <v>181.44999999999996</v>
      </c>
      <c r="H76" s="34"/>
      <c r="I76" s="35" t="s">
        <v>116</v>
      </c>
      <c r="J76" s="58"/>
      <c r="K76" s="69"/>
      <c r="L76" s="69"/>
      <c r="M76" s="76"/>
    </row>
    <row r="77" spans="1:13" ht="12">
      <c r="A77" s="25">
        <f t="shared" si="2"/>
        <v>74</v>
      </c>
      <c r="B77" s="34" t="s">
        <v>26</v>
      </c>
      <c r="C77" s="88" t="s">
        <v>183</v>
      </c>
      <c r="D77" s="34" t="s">
        <v>13</v>
      </c>
      <c r="E77" s="35" t="s">
        <v>11</v>
      </c>
      <c r="F77" s="22">
        <v>0</v>
      </c>
      <c r="G77" s="24">
        <f t="shared" si="3"/>
        <v>181.44999999999996</v>
      </c>
      <c r="H77" s="34"/>
      <c r="I77" s="89" t="s">
        <v>187</v>
      </c>
      <c r="J77" s="58"/>
      <c r="K77" s="69"/>
      <c r="L77" s="69"/>
      <c r="M77" s="76"/>
    </row>
    <row r="78" spans="1:13" ht="12">
      <c r="A78" s="25">
        <f t="shared" si="2"/>
        <v>75</v>
      </c>
      <c r="B78" s="34" t="s">
        <v>118</v>
      </c>
      <c r="C78" s="20"/>
      <c r="D78" s="34" t="s">
        <v>13</v>
      </c>
      <c r="E78" s="34" t="s">
        <v>162</v>
      </c>
      <c r="F78" s="22">
        <v>1.1000000000000001</v>
      </c>
      <c r="G78" s="24">
        <f t="shared" si="3"/>
        <v>182.54999999999995</v>
      </c>
      <c r="H78" s="34"/>
      <c r="I78" s="35"/>
      <c r="J78" s="58"/>
      <c r="K78" s="69"/>
      <c r="L78" s="69"/>
      <c r="M78" s="76"/>
    </row>
    <row r="79" spans="1:13" ht="12">
      <c r="A79" s="25">
        <f t="shared" si="2"/>
        <v>76</v>
      </c>
      <c r="B79" s="34" t="s">
        <v>119</v>
      </c>
      <c r="C79" s="20"/>
      <c r="D79" s="34" t="s">
        <v>10</v>
      </c>
      <c r="E79" s="34" t="s">
        <v>11</v>
      </c>
      <c r="F79" s="22">
        <v>12.900000000000006</v>
      </c>
      <c r="G79" s="24">
        <f t="shared" si="3"/>
        <v>195.44999999999996</v>
      </c>
      <c r="H79" s="34"/>
      <c r="I79" s="35" t="s">
        <v>120</v>
      </c>
      <c r="J79" s="58"/>
      <c r="K79" s="69"/>
      <c r="L79" s="69"/>
      <c r="M79" s="76"/>
    </row>
    <row r="80" spans="1:13" ht="12">
      <c r="A80" s="25">
        <f t="shared" si="2"/>
        <v>77</v>
      </c>
      <c r="B80" s="34" t="s">
        <v>26</v>
      </c>
      <c r="C80" s="20"/>
      <c r="D80" s="34" t="s">
        <v>13</v>
      </c>
      <c r="E80" s="34" t="s">
        <v>163</v>
      </c>
      <c r="F80" s="22">
        <v>0.1</v>
      </c>
      <c r="G80" s="24">
        <f t="shared" si="3"/>
        <v>195.54999999999995</v>
      </c>
      <c r="H80" s="34"/>
      <c r="I80" s="35" t="s">
        <v>121</v>
      </c>
      <c r="J80" s="58"/>
      <c r="K80" s="69"/>
      <c r="L80" s="69"/>
      <c r="M80" s="76"/>
    </row>
    <row r="81" spans="1:13" ht="12">
      <c r="A81" s="25">
        <f t="shared" si="2"/>
        <v>78</v>
      </c>
      <c r="B81" s="34" t="s">
        <v>59</v>
      </c>
      <c r="C81" s="20" t="s">
        <v>113</v>
      </c>
      <c r="D81" s="34" t="s">
        <v>13</v>
      </c>
      <c r="E81" s="34" t="s">
        <v>11</v>
      </c>
      <c r="F81" s="22">
        <v>1.9</v>
      </c>
      <c r="G81" s="24">
        <f t="shared" si="3"/>
        <v>197.44999999999996</v>
      </c>
      <c r="H81" s="34"/>
      <c r="I81" s="35" t="s">
        <v>122</v>
      </c>
      <c r="J81" s="58"/>
      <c r="K81" s="69"/>
      <c r="L81" s="69"/>
      <c r="M81" s="76"/>
    </row>
    <row r="82" spans="1:13" ht="23">
      <c r="A82" s="25">
        <f t="shared" si="2"/>
        <v>79</v>
      </c>
      <c r="B82" s="34" t="s">
        <v>123</v>
      </c>
      <c r="C82" s="20"/>
      <c r="D82" s="35" t="s">
        <v>186</v>
      </c>
      <c r="E82" s="34" t="s">
        <v>163</v>
      </c>
      <c r="F82" s="22">
        <v>0.2</v>
      </c>
      <c r="G82" s="24">
        <f t="shared" si="3"/>
        <v>197.64999999999995</v>
      </c>
      <c r="H82" s="34"/>
      <c r="I82" s="35" t="s">
        <v>185</v>
      </c>
      <c r="J82" s="58"/>
      <c r="K82" s="69"/>
      <c r="L82" s="69"/>
      <c r="M82" s="76"/>
    </row>
    <row r="83" spans="1:13" ht="12">
      <c r="A83" s="25">
        <f t="shared" si="2"/>
        <v>80</v>
      </c>
      <c r="B83" s="34" t="s">
        <v>124</v>
      </c>
      <c r="C83" s="20"/>
      <c r="D83" s="34" t="s">
        <v>13</v>
      </c>
      <c r="E83" s="34" t="s">
        <v>11</v>
      </c>
      <c r="F83" s="22">
        <v>4</v>
      </c>
      <c r="G83" s="24">
        <f t="shared" si="3"/>
        <v>201.64999999999995</v>
      </c>
      <c r="H83" s="34"/>
      <c r="I83" s="35"/>
      <c r="J83" s="58"/>
      <c r="K83" s="69"/>
      <c r="L83" s="69"/>
      <c r="M83" s="76"/>
    </row>
    <row r="84" spans="1:13" ht="12">
      <c r="A84" s="25">
        <f t="shared" si="2"/>
        <v>81</v>
      </c>
      <c r="B84" s="34" t="s">
        <v>42</v>
      </c>
      <c r="C84" s="20" t="s">
        <v>107</v>
      </c>
      <c r="D84" s="35" t="s">
        <v>10</v>
      </c>
      <c r="E84" s="35" t="s">
        <v>11</v>
      </c>
      <c r="F84" s="22">
        <v>0.1</v>
      </c>
      <c r="G84" s="24">
        <f t="shared" si="3"/>
        <v>201.74999999999994</v>
      </c>
      <c r="H84" s="34"/>
      <c r="I84" s="35" t="s">
        <v>125</v>
      </c>
      <c r="J84" s="58"/>
      <c r="K84" s="69"/>
      <c r="L84" s="69"/>
      <c r="M84" s="76"/>
    </row>
    <row r="85" spans="1:13" ht="12">
      <c r="A85" s="25">
        <f t="shared" si="2"/>
        <v>82</v>
      </c>
      <c r="B85" s="34" t="s">
        <v>102</v>
      </c>
      <c r="C85" s="87" t="s">
        <v>179</v>
      </c>
      <c r="D85" s="34" t="s">
        <v>13</v>
      </c>
      <c r="E85" s="35" t="s">
        <v>11</v>
      </c>
      <c r="F85" s="22">
        <v>0.2</v>
      </c>
      <c r="G85" s="24">
        <f t="shared" si="3"/>
        <v>201.94999999999993</v>
      </c>
      <c r="H85" s="34"/>
      <c r="I85" s="35" t="s">
        <v>126</v>
      </c>
      <c r="J85" s="58"/>
      <c r="K85" s="69"/>
      <c r="L85" s="69"/>
      <c r="M85" s="76"/>
    </row>
    <row r="86" spans="1:13" ht="35" thickBot="1">
      <c r="A86" s="43">
        <f t="shared" si="2"/>
        <v>83</v>
      </c>
      <c r="B86" s="44" t="s">
        <v>128</v>
      </c>
      <c r="C86" s="45"/>
      <c r="D86" s="44" t="s">
        <v>117</v>
      </c>
      <c r="E86" s="44" t="s">
        <v>11</v>
      </c>
      <c r="F86" s="46">
        <v>0.2</v>
      </c>
      <c r="G86" s="47">
        <f t="shared" si="3"/>
        <v>202.14999999999992</v>
      </c>
      <c r="H86" s="44"/>
      <c r="I86" s="80" t="s">
        <v>141</v>
      </c>
      <c r="J86" s="60">
        <f>G86-G63</f>
        <v>51.149999999999949</v>
      </c>
      <c r="K86" s="47" t="s">
        <v>136</v>
      </c>
      <c r="L86" s="47" t="s">
        <v>137</v>
      </c>
      <c r="M86" s="78" t="s">
        <v>138</v>
      </c>
    </row>
  </sheetData>
  <phoneticPr fontId="2"/>
  <printOptions horizontalCentered="1"/>
  <pageMargins left="0.10999999999999999" right="0.10999999999999999" top="0.08" bottom="0.08" header="0" footer="0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73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BRM331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ひらまつ しょうじ</dc:creator>
  <cp:lastModifiedBy>ひらまつ しょうじ</cp:lastModifiedBy>
  <cp:lastPrinted>2019-03-10T06:23:56Z</cp:lastPrinted>
  <dcterms:created xsi:type="dcterms:W3CDTF">2015-09-16T04:19:17Z</dcterms:created>
  <dcterms:modified xsi:type="dcterms:W3CDTF">2019-03-13T02:18:11Z</dcterms:modified>
</cp:coreProperties>
</file>