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katayama\Desktop\DOC2019\業務ファイル一式\パーソナル\427神戸300\Granfondo\"/>
    </mc:Choice>
  </mc:AlternateContent>
  <xr:revisionPtr revIDLastSave="0" documentId="8_{250499F1-41E8-4D6F-B342-F9392906A2B7}" xr6:coauthVersionLast="36" xr6:coauthVersionMax="36" xr10:uidLastSave="{00000000-0000-0000-0000-000000000000}"/>
  <bookViews>
    <workbookView xWindow="0" yWindow="0" windowWidth="17970" windowHeight="5970" xr2:uid="{00000000-000D-0000-FFFF-FFFF00000000}"/>
  </bookViews>
  <sheets>
    <sheet name="神戸300" sheetId="5" r:id="rId1"/>
  </sheets>
  <definedNames>
    <definedName name="_xlnm.Print_Area" localSheetId="0">神戸300!$A$1:$I$217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52" i="5" l="1"/>
  <c r="A53" i="5"/>
  <c r="A54" i="5"/>
  <c r="E54" i="5" l="1"/>
  <c r="E55" i="5"/>
  <c r="E47" i="5"/>
  <c r="A45" i="5" l="1"/>
  <c r="A46" i="5" s="1"/>
  <c r="A47" i="5" s="1"/>
  <c r="A48" i="5" s="1"/>
  <c r="E53" i="5"/>
  <c r="E43" i="5"/>
  <c r="E44" i="5"/>
  <c r="E45" i="5"/>
  <c r="E7" i="5" l="1"/>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6" i="5"/>
  <c r="E48" i="5"/>
  <c r="E49" i="5"/>
  <c r="E50" i="5"/>
  <c r="E51" i="5"/>
  <c r="E52"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6" i="5"/>
  <c r="I1" i="5" l="1"/>
  <c r="A6" i="5" l="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l="1"/>
  <c r="A37" i="5" s="1"/>
  <c r="A38" i="5" s="1"/>
  <c r="A39" i="5" s="1"/>
  <c r="A40" i="5" s="1"/>
  <c r="A41" i="5" s="1"/>
  <c r="A42" i="5" l="1"/>
  <c r="A43" i="5" s="1"/>
  <c r="A44" i="5" s="1"/>
  <c r="A108" i="5"/>
  <c r="A49" i="5" l="1"/>
  <c r="A50" i="5" s="1"/>
  <c r="A51"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alcChain>
</file>

<file path=xl/sharedStrings.xml><?xml version="1.0" encoding="utf-8"?>
<sst xmlns="http://schemas.openxmlformats.org/spreadsheetml/2006/main" count="386" uniqueCount="226">
  <si>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</si>
  <si>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</si>
  <si>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</si>
  <si>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</si>
  <si>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</si>
  <si>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</si>
  <si>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</si>
  <si>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</si>
  <si>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</si>
  <si>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</si>
  <si>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</si>
  <si>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</si>
  <si>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</si>
  <si>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</si>
  <si>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</si>
  <si>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</si>
  <si>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</si>
  <si>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</si>
  <si>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</si>
  <si>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</si>
  <si>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</si>
  <si>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</si>
  <si>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</si>
  <si>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</si>
  <si>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</si>
  <si>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</si>
  <si>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</si>
  <si>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</si>
  <si>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市道</t>
    <rPh sb="0" eb="2">
      <t>シドウ</t>
    </rPh>
    <phoneticPr fontId="2"/>
  </si>
  <si>
    <t>ここからしばらく交通量が多いので気をつけて！！</t>
    <rPh sb="8" eb="10">
      <t>コウツウ</t>
    </rPh>
    <rPh sb="10" eb="11">
      <t>リョウ</t>
    </rPh>
    <rPh sb="12" eb="13">
      <t>オオ</t>
    </rPh>
    <rPh sb="16" eb="17">
      <t>キ</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</si>
  <si>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</si>
  <si>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</si>
  <si>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</si>
  <si>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道路</t>
    <rPh sb="0" eb="2">
      <t>ドウロ</t>
    </rPh>
    <phoneticPr fontId="2"/>
  </si>
  <si>
    <t>ト字路</t>
    <rPh sb="1" eb="3">
      <t>ジロ</t>
    </rPh>
    <phoneticPr fontId="1"/>
  </si>
  <si>
    <t>ト字路</t>
    <rPh sb="1" eb="2">
      <t>ジ</t>
    </rPh>
    <rPh sb="2" eb="3">
      <t>ロ</t>
    </rPh>
    <phoneticPr fontId="2"/>
  </si>
  <si>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</si>
  <si>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</si>
  <si>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</si>
  <si>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ここから岩谷峠。</t>
    <rPh sb="4" eb="6">
      <t>イワタニ</t>
    </rPh>
    <rPh sb="6" eb="7">
      <t>トウゲ</t>
    </rPh>
    <phoneticPr fontId="2"/>
  </si>
  <si>
    <t>淡河　S</t>
    <rPh sb="0" eb="1">
      <t>アワ</t>
    </rPh>
    <rPh sb="1" eb="2">
      <t>カワ</t>
    </rPh>
    <phoneticPr fontId="2"/>
  </si>
  <si>
    <t>県道38号</t>
    <rPh sb="0" eb="2">
      <t>ケンドウ</t>
    </rPh>
    <rPh sb="4" eb="5">
      <t>ゴウ</t>
    </rPh>
    <phoneticPr fontId="2"/>
  </si>
  <si>
    <t>県道144号</t>
    <rPh sb="0" eb="2">
      <t>ケンドウ</t>
    </rPh>
    <rPh sb="5" eb="6">
      <t>ゴウ</t>
    </rPh>
    <phoneticPr fontId="2"/>
  </si>
  <si>
    <t>殿畑　S</t>
    <rPh sb="0" eb="1">
      <t>トノ</t>
    </rPh>
    <rPh sb="1" eb="2">
      <t>ハタケ</t>
    </rPh>
    <phoneticPr fontId="2"/>
  </si>
  <si>
    <t>県道20号</t>
    <rPh sb="0" eb="2">
      <t>ケンドウ</t>
    </rPh>
    <rPh sb="4" eb="5">
      <t>ゴウ</t>
    </rPh>
    <phoneticPr fontId="2"/>
  </si>
  <si>
    <t>桾原　Ｓ</t>
    <phoneticPr fontId="2"/>
  </si>
  <si>
    <t>上久米　Ｓ</t>
    <rPh sb="0" eb="1">
      <t>ウエ</t>
    </rPh>
    <rPh sb="1" eb="3">
      <t>クメ</t>
    </rPh>
    <phoneticPr fontId="2"/>
  </si>
  <si>
    <t>県道17号</t>
    <rPh sb="0" eb="2">
      <t>ケンドウ</t>
    </rPh>
    <rPh sb="4" eb="5">
      <t>ゴウ</t>
    </rPh>
    <phoneticPr fontId="2"/>
  </si>
  <si>
    <t>右折</t>
    <rPh sb="0" eb="2">
      <t>ウセツ</t>
    </rPh>
    <phoneticPr fontId="2"/>
  </si>
  <si>
    <t>ト字路</t>
    <rPh sb="1" eb="2">
      <t>ジ</t>
    </rPh>
    <rPh sb="2" eb="3">
      <t>ロ</t>
    </rPh>
    <phoneticPr fontId="2"/>
  </si>
  <si>
    <t>国道372号</t>
    <rPh sb="0" eb="2">
      <t>コクドウ</t>
    </rPh>
    <rPh sb="5" eb="6">
      <t>ゴウ</t>
    </rPh>
    <phoneticPr fontId="2"/>
  </si>
  <si>
    <t>十字路</t>
    <rPh sb="0" eb="3">
      <t>ジュウジロ</t>
    </rPh>
    <phoneticPr fontId="2"/>
  </si>
  <si>
    <t>上三草　Ｓ</t>
    <rPh sb="0" eb="1">
      <t>ウエ</t>
    </rPh>
    <rPh sb="1" eb="2">
      <t>サン</t>
    </rPh>
    <rPh sb="2" eb="3">
      <t>クサ</t>
    </rPh>
    <phoneticPr fontId="2"/>
  </si>
  <si>
    <t>国道175号</t>
    <rPh sb="0" eb="2">
      <t>コクドウ</t>
    </rPh>
    <rPh sb="5" eb="6">
      <t>ゴウ</t>
    </rPh>
    <phoneticPr fontId="2"/>
  </si>
  <si>
    <t>角に道の駅やローソンがあり。</t>
    <rPh sb="0" eb="1">
      <t>カド</t>
    </rPh>
    <rPh sb="2" eb="3">
      <t>ミチ</t>
    </rPh>
    <rPh sb="4" eb="5">
      <t>エキ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</si>
  <si>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</si>
  <si>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</si>
  <si>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ＰＣ開閉時間
（７時30分）</t>
    <rPh sb="2" eb="3">
      <t>ヒラ</t>
    </rPh>
    <rPh sb="3" eb="4">
      <t>ト</t>
    </rPh>
    <rPh sb="4" eb="6">
      <t>ジカン</t>
    </rPh>
    <rPh sb="9" eb="10">
      <t>ジ</t>
    </rPh>
    <rPh sb="12" eb="13">
      <t>フン</t>
    </rPh>
    <phoneticPr fontId="2"/>
  </si>
  <si>
    <t>Ｔ字路</t>
    <rPh sb="1" eb="3">
      <t>ジロ</t>
    </rPh>
    <phoneticPr fontId="2"/>
  </si>
  <si>
    <t>県道144号</t>
    <rPh sb="0" eb="2">
      <t>ケンドウ</t>
    </rPh>
    <rPh sb="5" eb="6">
      <t>ゴウ</t>
    </rPh>
    <phoneticPr fontId="2"/>
  </si>
  <si>
    <t>PC1 ローソン　西脇高松店</t>
    <rPh sb="9" eb="11">
      <t>ニシワキ</t>
    </rPh>
    <rPh sb="11" eb="13">
      <t>タカマツ</t>
    </rPh>
    <rPh sb="13" eb="14">
      <t>テン</t>
    </rPh>
    <phoneticPr fontId="2"/>
  </si>
  <si>
    <t>左側。レシート取得すること。</t>
    <rPh sb="0" eb="2">
      <t>ヒダリガワ</t>
    </rPh>
    <rPh sb="7" eb="9">
      <t>シュトク</t>
    </rPh>
    <phoneticPr fontId="2"/>
  </si>
  <si>
    <t>左折（側道へ）</t>
    <rPh sb="0" eb="2">
      <t>サセツ</t>
    </rPh>
    <rPh sb="3" eb="4">
      <t>ソク</t>
    </rPh>
    <rPh sb="4" eb="5">
      <t>ミチ</t>
    </rPh>
    <phoneticPr fontId="1"/>
  </si>
  <si>
    <t>県道294号</t>
    <rPh sb="0" eb="2">
      <t>ケンドウ</t>
    </rPh>
    <rPh sb="5" eb="6">
      <t>ゴウ</t>
    </rPh>
    <phoneticPr fontId="2"/>
  </si>
  <si>
    <t>和布南　S</t>
    <rPh sb="0" eb="1">
      <t>ワ</t>
    </rPh>
    <rPh sb="1" eb="2">
      <t>ヌノ</t>
    </rPh>
    <rPh sb="2" eb="3">
      <t>ミナミ</t>
    </rPh>
    <phoneticPr fontId="2"/>
  </si>
  <si>
    <t>左折</t>
    <rPh sb="0" eb="2">
      <t>サセツ</t>
    </rPh>
    <phoneticPr fontId="2"/>
  </si>
  <si>
    <t>県道347号</t>
    <rPh sb="0" eb="2">
      <t>ケンドウ</t>
    </rPh>
    <rPh sb="5" eb="6">
      <t>ゴウ</t>
    </rPh>
    <phoneticPr fontId="2"/>
  </si>
  <si>
    <t>和布町　S</t>
    <rPh sb="0" eb="1">
      <t>ワ</t>
    </rPh>
    <rPh sb="1" eb="2">
      <t>ヌノ</t>
    </rPh>
    <rPh sb="2" eb="3">
      <t>マチ</t>
    </rPh>
    <phoneticPr fontId="2"/>
  </si>
  <si>
    <t>上野北　S</t>
    <rPh sb="0" eb="2">
      <t>ウエノ</t>
    </rPh>
    <rPh sb="2" eb="3">
      <t>キタ</t>
    </rPh>
    <phoneticPr fontId="2"/>
  </si>
  <si>
    <t>県道17号→国道427号</t>
    <rPh sb="0" eb="2">
      <t>ケンドウ</t>
    </rPh>
    <rPh sb="4" eb="5">
      <t>ゴウ</t>
    </rPh>
    <rPh sb="6" eb="8">
      <t>コクドウ</t>
    </rPh>
    <rPh sb="11" eb="12">
      <t>ゴウ</t>
    </rPh>
    <phoneticPr fontId="2"/>
  </si>
  <si>
    <t>国道427号</t>
    <rPh sb="0" eb="2">
      <t>コクドウ</t>
    </rPh>
    <rPh sb="5" eb="6">
      <t>ゴウ</t>
    </rPh>
    <phoneticPr fontId="2"/>
  </si>
  <si>
    <t>春日橋東詰　S</t>
    <rPh sb="0" eb="2">
      <t>カスガ</t>
    </rPh>
    <rPh sb="2" eb="3">
      <t>バシ</t>
    </rPh>
    <rPh sb="3" eb="4">
      <t>ヒガシ</t>
    </rPh>
    <rPh sb="4" eb="5">
      <t>ツ</t>
    </rPh>
    <phoneticPr fontId="2"/>
  </si>
  <si>
    <t>高岸　S</t>
    <rPh sb="0" eb="2">
      <t>タカギシ</t>
    </rPh>
    <phoneticPr fontId="2"/>
  </si>
  <si>
    <t>橋を渡る。ここから次のPCまでは細かいアップダウンが続きます</t>
    <rPh sb="0" eb="1">
      <t>ハシ</t>
    </rPh>
    <rPh sb="2" eb="3">
      <t>ワタ</t>
    </rPh>
    <rPh sb="9" eb="10">
      <t>ツギ</t>
    </rPh>
    <rPh sb="16" eb="17">
      <t>コマ</t>
    </rPh>
    <rPh sb="26" eb="27">
      <t>ツヅ</t>
    </rPh>
    <phoneticPr fontId="2"/>
  </si>
  <si>
    <t>トンネル手前の側道をはいること。</t>
    <rPh sb="4" eb="6">
      <t>テマエ</t>
    </rPh>
    <rPh sb="7" eb="8">
      <t>ソク</t>
    </rPh>
    <rPh sb="8" eb="9">
      <t>ドウ</t>
    </rPh>
    <phoneticPr fontId="2"/>
  </si>
  <si>
    <t>三和橋東詰　S</t>
    <rPh sb="0" eb="2">
      <t>サンワ</t>
    </rPh>
    <rPh sb="2" eb="3">
      <t>バシ</t>
    </rPh>
    <rPh sb="3" eb="4">
      <t>ヒガシ</t>
    </rPh>
    <rPh sb="4" eb="5">
      <t>ツ</t>
    </rPh>
    <phoneticPr fontId="2"/>
  </si>
  <si>
    <t>西田町北　S</t>
    <rPh sb="0" eb="3">
      <t>ニシダチョウ</t>
    </rPh>
    <rPh sb="3" eb="4">
      <t>キタ</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</si>
  <si>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</si>
  <si>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「再度公園外国人墓地」と書かれた木製看板をバックに自転車の写真を撮ること。</t>
    <phoneticPr fontId="2"/>
  </si>
  <si>
    <t>集合エリアの写真を掲載します。</t>
    <rPh sb="0" eb="2">
      <t>シュウゴウ</t>
    </rPh>
    <rPh sb="6" eb="8">
      <t>シャシン</t>
    </rPh>
    <rPh sb="9" eb="11">
      <t>ケイサイ</t>
    </rPh>
    <phoneticPr fontId="2"/>
  </si>
  <si>
    <t>（通過チェック・フォトコントロール①）
再度公園入口</t>
    <phoneticPr fontId="2"/>
  </si>
  <si>
    <t>（通過チェック・フォトコントロール②）</t>
  </si>
  <si>
    <t>（通過チェック・フォトコントロール③）</t>
  </si>
  <si>
    <t>掬星台の看板をバックに自転車を撮影すること。</t>
  </si>
  <si>
    <t>Y字路(バイパス野村東）</t>
    <rPh sb="1" eb="3">
      <t>ジロ</t>
    </rPh>
    <rPh sb="8" eb="10">
      <t>ノムラ</t>
    </rPh>
    <rPh sb="10" eb="11">
      <t>ヒガシ</t>
    </rPh>
    <phoneticPr fontId="2"/>
  </si>
  <si>
    <t>道なり直進</t>
    <rPh sb="0" eb="1">
      <t>ミチ</t>
    </rPh>
    <rPh sb="3" eb="5">
      <t>チョクシン</t>
    </rPh>
    <phoneticPr fontId="2"/>
  </si>
  <si>
    <t>わかりにくければ掬星台にきたことがわかるものであれば何でも可（夜景など）</t>
    <rPh sb="31" eb="33">
      <t>ヤケイ</t>
    </rPh>
    <phoneticPr fontId="2"/>
  </si>
  <si>
    <t>なお、掬星台入り口にはコーンが立ってますが、車とバイクが禁止で歩行者・自転車はOKです</t>
    <rPh sb="6" eb="7">
      <t>イ</t>
    </rPh>
    <rPh sb="8" eb="9">
      <t>グチ</t>
    </rPh>
    <rPh sb="15" eb="16">
      <t>タ</t>
    </rPh>
    <rPh sb="22" eb="23">
      <t>クルマ</t>
    </rPh>
    <rPh sb="28" eb="30">
      <t>キンシ</t>
    </rPh>
    <rPh sb="31" eb="34">
      <t>ホコウシャ</t>
    </rPh>
    <rPh sb="35" eb="38">
      <t>ジテンシャ</t>
    </rPh>
    <phoneticPr fontId="2"/>
  </si>
  <si>
    <t>JA加美　Ｓ</t>
    <rPh sb="2" eb="4">
      <t>カミ</t>
    </rPh>
    <phoneticPr fontId="2"/>
  </si>
  <si>
    <t>左折</t>
    <rPh sb="0" eb="2">
      <t>サセツ</t>
    </rPh>
    <phoneticPr fontId="2"/>
  </si>
  <si>
    <t>町道</t>
    <rPh sb="0" eb="1">
      <t>マチ</t>
    </rPh>
    <rPh sb="1" eb="2">
      <t>ミチ</t>
    </rPh>
    <phoneticPr fontId="2"/>
  </si>
  <si>
    <t>国道427号</t>
    <rPh sb="0" eb="2">
      <t>コクドウ</t>
    </rPh>
    <rPh sb="5" eb="6">
      <t>ゴウ</t>
    </rPh>
    <phoneticPr fontId="2"/>
  </si>
  <si>
    <t>国道429号</t>
    <rPh sb="0" eb="2">
      <t>コクドウ</t>
    </rPh>
    <rPh sb="5" eb="6">
      <t>ゴウ</t>
    </rPh>
    <phoneticPr fontId="2"/>
  </si>
  <si>
    <t>黒川温泉方面へ。</t>
    <rPh sb="0" eb="2">
      <t>クロカワ</t>
    </rPh>
    <rPh sb="2" eb="4">
      <t>オンセン</t>
    </rPh>
    <rPh sb="4" eb="6">
      <t>ホウメン</t>
    </rPh>
    <phoneticPr fontId="2"/>
  </si>
  <si>
    <t>Ｔ字路</t>
    <rPh sb="1" eb="3">
      <t>ジロ</t>
    </rPh>
    <phoneticPr fontId="2"/>
  </si>
  <si>
    <t>町道→市道</t>
    <rPh sb="0" eb="1">
      <t>マチ</t>
    </rPh>
    <rPh sb="1" eb="2">
      <t>ミチ</t>
    </rPh>
    <rPh sb="3" eb="5">
      <t>シドウ</t>
    </rPh>
    <phoneticPr fontId="2"/>
  </si>
  <si>
    <t>市道</t>
    <rPh sb="0" eb="2">
      <t>シドウ</t>
    </rPh>
    <phoneticPr fontId="2"/>
  </si>
  <si>
    <t>┤字路</t>
  </si>
  <si>
    <t>林道</t>
    <rPh sb="0" eb="1">
      <t>ハヤシ</t>
    </rPh>
    <rPh sb="1" eb="2">
      <t>ミチ</t>
    </rPh>
    <phoneticPr fontId="2"/>
  </si>
  <si>
    <t>県道39号</t>
    <rPh sb="0" eb="2">
      <t>ケンドウ</t>
    </rPh>
    <rPh sb="4" eb="5">
      <t>ゴウ</t>
    </rPh>
    <phoneticPr fontId="2"/>
  </si>
  <si>
    <t>県道404号</t>
    <rPh sb="0" eb="2">
      <t>ケンドウ</t>
    </rPh>
    <rPh sb="5" eb="6">
      <t>ゴウ</t>
    </rPh>
    <phoneticPr fontId="2"/>
  </si>
  <si>
    <t>右折</t>
    <rPh sb="0" eb="2">
      <t>ウセツ</t>
    </rPh>
    <phoneticPr fontId="2"/>
  </si>
  <si>
    <t>県道8号</t>
    <rPh sb="0" eb="2">
      <t>ケンドウ</t>
    </rPh>
    <rPh sb="3" eb="4">
      <t>ゴウ</t>
    </rPh>
    <phoneticPr fontId="2"/>
  </si>
  <si>
    <t>新寺前橋西詰　Ｓ</t>
    <rPh sb="0" eb="1">
      <t>シン</t>
    </rPh>
    <rPh sb="1" eb="3">
      <t>テラマエ</t>
    </rPh>
    <rPh sb="3" eb="4">
      <t>ハシ</t>
    </rPh>
    <rPh sb="4" eb="5">
      <t>ニシ</t>
    </rPh>
    <rPh sb="5" eb="6">
      <t>ツ</t>
    </rPh>
    <phoneticPr fontId="2"/>
  </si>
  <si>
    <t>新寺前橋東　Ｓ</t>
    <rPh sb="0" eb="1">
      <t>シン</t>
    </rPh>
    <rPh sb="1" eb="3">
      <t>テラマエ</t>
    </rPh>
    <rPh sb="3" eb="4">
      <t>ハシ</t>
    </rPh>
    <rPh sb="4" eb="5">
      <t>ヒガシ</t>
    </rPh>
    <phoneticPr fontId="2"/>
  </si>
  <si>
    <t>Ｔ字路　Ｓ</t>
    <rPh sb="1" eb="2">
      <t>ジ</t>
    </rPh>
    <rPh sb="2" eb="3">
      <t>ロ</t>
    </rPh>
    <phoneticPr fontId="2"/>
  </si>
  <si>
    <t>国道312号</t>
    <rPh sb="0" eb="2">
      <t>コクドウ</t>
    </rPh>
    <rPh sb="5" eb="6">
      <t>ゴウ</t>
    </rPh>
    <phoneticPr fontId="2"/>
  </si>
  <si>
    <t>辻川　Ｓ</t>
    <rPh sb="0" eb="1">
      <t>ツジ</t>
    </rPh>
    <rPh sb="1" eb="2">
      <t>カワ</t>
    </rPh>
    <phoneticPr fontId="2"/>
  </si>
  <si>
    <t>田尻　Ｓ</t>
    <rPh sb="0" eb="2">
      <t>タジリ</t>
    </rPh>
    <phoneticPr fontId="2"/>
  </si>
  <si>
    <t>県道23号</t>
    <rPh sb="0" eb="2">
      <t>ケンドウ</t>
    </rPh>
    <rPh sb="4" eb="5">
      <t>ゴウ</t>
    </rPh>
    <phoneticPr fontId="2"/>
  </si>
  <si>
    <t>町道</t>
    <rPh sb="0" eb="1">
      <t>マチ</t>
    </rPh>
    <rPh sb="1" eb="2">
      <t>ミチ</t>
    </rPh>
    <phoneticPr fontId="2"/>
  </si>
  <si>
    <t>ここからしばらく上って一気に下ります</t>
    <rPh sb="8" eb="9">
      <t>ノボ</t>
    </rPh>
    <rPh sb="11" eb="13">
      <t>イッキ</t>
    </rPh>
    <rPh sb="14" eb="15">
      <t>クダ</t>
    </rPh>
    <phoneticPr fontId="2"/>
  </si>
  <si>
    <t>岩座神棚田看板をバックに自転車の写真を取ること。
看板が見つからない場合は石垣の棚田などでもOK</t>
    <rPh sb="0" eb="1">
      <t>イワ</t>
    </rPh>
    <rPh sb="1" eb="2">
      <t>ザ</t>
    </rPh>
    <rPh sb="2" eb="3">
      <t>カミ</t>
    </rPh>
    <rPh sb="3" eb="5">
      <t>タナダ</t>
    </rPh>
    <rPh sb="5" eb="7">
      <t>カンバン</t>
    </rPh>
    <rPh sb="12" eb="15">
      <t>ジテンシャ</t>
    </rPh>
    <rPh sb="16" eb="18">
      <t>シャシン</t>
    </rPh>
    <rPh sb="19" eb="20">
      <t>ト</t>
    </rPh>
    <rPh sb="25" eb="27">
      <t>カンバン</t>
    </rPh>
    <rPh sb="28" eb="29">
      <t>ミ</t>
    </rPh>
    <rPh sb="34" eb="36">
      <t>バアイ</t>
    </rPh>
    <rPh sb="37" eb="39">
      <t>イシガキ</t>
    </rPh>
    <rPh sb="40" eb="42">
      <t>タナダ</t>
    </rPh>
    <phoneticPr fontId="2"/>
  </si>
  <si>
    <t>左折</t>
    <rPh sb="0" eb="2">
      <t>サセツ</t>
    </rPh>
    <phoneticPr fontId="2"/>
  </si>
  <si>
    <t>国道427号方面へ</t>
    <rPh sb="0" eb="2">
      <t>コクドウ</t>
    </rPh>
    <rPh sb="5" eb="6">
      <t>ゴウ</t>
    </rPh>
    <rPh sb="6" eb="8">
      <t>ホウメン</t>
    </rPh>
    <phoneticPr fontId="2"/>
  </si>
  <si>
    <t>Y字路</t>
    <rPh sb="1" eb="3">
      <t>ジロ</t>
    </rPh>
    <phoneticPr fontId="2"/>
  </si>
  <si>
    <t>市道</t>
    <rPh sb="0" eb="2">
      <t>シドウ</t>
    </rPh>
    <phoneticPr fontId="2"/>
  </si>
  <si>
    <t>朝来インター　S</t>
    <rPh sb="0" eb="2">
      <t>アサゴ</t>
    </rPh>
    <phoneticPr fontId="2"/>
  </si>
  <si>
    <t>ここからゆるい上り。134.8キロ地点笠杉トンネルからは一気に下ります</t>
    <rPh sb="7" eb="8">
      <t>ノボ</t>
    </rPh>
    <rPh sb="17" eb="19">
      <t>チテン</t>
    </rPh>
    <rPh sb="19" eb="20">
      <t>カサ</t>
    </rPh>
    <rPh sb="20" eb="21">
      <t>スギ</t>
    </rPh>
    <rPh sb="28" eb="30">
      <t>イッキ</t>
    </rPh>
    <rPh sb="31" eb="32">
      <t>クダ</t>
    </rPh>
    <phoneticPr fontId="2"/>
  </si>
  <si>
    <t>林道</t>
    <rPh sb="0" eb="2">
      <t>リンドウ</t>
    </rPh>
    <phoneticPr fontId="2"/>
  </si>
  <si>
    <t>町道</t>
    <rPh sb="0" eb="1">
      <t>チョウ</t>
    </rPh>
    <rPh sb="1" eb="2">
      <t>ミチ</t>
    </rPh>
    <phoneticPr fontId="2"/>
  </si>
  <si>
    <t>ここから下ります。行き過ぎに注意。</t>
    <rPh sb="4" eb="5">
      <t>クダ</t>
    </rPh>
    <rPh sb="9" eb="10">
      <t>イ</t>
    </rPh>
    <rPh sb="11" eb="12">
      <t>ス</t>
    </rPh>
    <rPh sb="14" eb="16">
      <t>チュウイ</t>
    </rPh>
    <phoneticPr fontId="2"/>
  </si>
  <si>
    <t>ここから砥峰を目指して再び激坂。</t>
    <rPh sb="4" eb="5">
      <t>トギ</t>
    </rPh>
    <rPh sb="5" eb="6">
      <t>ミネ</t>
    </rPh>
    <rPh sb="7" eb="9">
      <t>メザ</t>
    </rPh>
    <rPh sb="11" eb="12">
      <t>フタタ</t>
    </rPh>
    <rPh sb="13" eb="14">
      <t>ゲキ</t>
    </rPh>
    <rPh sb="14" eb="15">
      <t>サカ</t>
    </rPh>
    <phoneticPr fontId="2"/>
  </si>
  <si>
    <t>神戸ブルべの聖地、砥峰高原に到着。</t>
    <rPh sb="0" eb="2">
      <t>コウベ</t>
    </rPh>
    <rPh sb="6" eb="8">
      <t>セイチ</t>
    </rPh>
    <rPh sb="9" eb="10">
      <t>トギ</t>
    </rPh>
    <rPh sb="10" eb="11">
      <t>ミネ</t>
    </rPh>
    <rPh sb="11" eb="13">
      <t>コウゲン</t>
    </rPh>
    <rPh sb="14" eb="16">
      <t>トウチャク</t>
    </rPh>
    <phoneticPr fontId="2"/>
  </si>
  <si>
    <t>左折</t>
    <rPh sb="0" eb="2">
      <t>サセツ</t>
    </rPh>
    <phoneticPr fontId="2"/>
  </si>
  <si>
    <t>町道</t>
    <rPh sb="0" eb="1">
      <t>マチ</t>
    </rPh>
    <rPh sb="1" eb="2">
      <t>ミチ</t>
    </rPh>
    <phoneticPr fontId="2"/>
  </si>
  <si>
    <t>Y字路</t>
    <rPh sb="1" eb="3">
      <t>ジロ</t>
    </rPh>
    <phoneticPr fontId="2"/>
  </si>
  <si>
    <t>直進しても合流しますが、こちらのほうがちょっとだけ近道です。</t>
    <rPh sb="0" eb="2">
      <t>チョクシン</t>
    </rPh>
    <rPh sb="5" eb="7">
      <t>ゴウリュウ</t>
    </rPh>
    <rPh sb="25" eb="27">
      <t>チカミチ</t>
    </rPh>
    <phoneticPr fontId="2"/>
  </si>
  <si>
    <t>横尾第2 S</t>
    <rPh sb="0" eb="2">
      <t>ヨコオ</t>
    </rPh>
    <rPh sb="2" eb="3">
      <t>ダイ</t>
    </rPh>
    <phoneticPr fontId="2"/>
  </si>
  <si>
    <t>県道２４号</t>
    <rPh sb="0" eb="2">
      <t>ケンドウ</t>
    </rPh>
    <rPh sb="4" eb="5">
      <t>ゴウ</t>
    </rPh>
    <phoneticPr fontId="2"/>
  </si>
  <si>
    <t>県道２４号→県道371号</t>
    <rPh sb="0" eb="2">
      <t>ケンドウ</t>
    </rPh>
    <rPh sb="4" eb="5">
      <t>ゴウ</t>
    </rPh>
    <rPh sb="6" eb="8">
      <t>ケンドウ</t>
    </rPh>
    <rPh sb="11" eb="12">
      <t>ゴウ</t>
    </rPh>
    <phoneticPr fontId="2"/>
  </si>
  <si>
    <t>高岡　S</t>
    <rPh sb="0" eb="2">
      <t>タカオカ</t>
    </rPh>
    <phoneticPr fontId="2"/>
  </si>
  <si>
    <t>国道372号</t>
    <rPh sb="0" eb="2">
      <t>コクドウ</t>
    </rPh>
    <rPh sb="5" eb="6">
      <t>ゴウ</t>
    </rPh>
    <phoneticPr fontId="2"/>
  </si>
  <si>
    <t>山国　S</t>
    <rPh sb="0" eb="1">
      <t>ヤマ</t>
    </rPh>
    <rPh sb="1" eb="2">
      <t>クニ</t>
    </rPh>
    <phoneticPr fontId="2"/>
  </si>
  <si>
    <t>右折</t>
    <rPh sb="0" eb="2">
      <t>ウセツ</t>
    </rPh>
    <phoneticPr fontId="2"/>
  </si>
  <si>
    <t>小田　S</t>
    <rPh sb="0" eb="2">
      <t>オダ</t>
    </rPh>
    <phoneticPr fontId="2"/>
  </si>
  <si>
    <t>県道85号</t>
    <rPh sb="0" eb="2">
      <t>ケンドウ</t>
    </rPh>
    <rPh sb="4" eb="5">
      <t>ゴウ</t>
    </rPh>
    <phoneticPr fontId="2"/>
  </si>
  <si>
    <t>桃坂　S</t>
    <rPh sb="0" eb="1">
      <t>モモ</t>
    </rPh>
    <rPh sb="1" eb="2">
      <t>サカ</t>
    </rPh>
    <phoneticPr fontId="2"/>
  </si>
  <si>
    <t>Y字路</t>
    <rPh sb="1" eb="2">
      <t>ジ</t>
    </rPh>
    <rPh sb="2" eb="3">
      <t>ロ</t>
    </rPh>
    <phoneticPr fontId="2"/>
  </si>
  <si>
    <t>T字路</t>
    <phoneticPr fontId="2"/>
  </si>
  <si>
    <t>県道38号</t>
    <rPh sb="0" eb="2">
      <t>ケンドウ</t>
    </rPh>
    <rPh sb="4" eb="5">
      <t>ゴウ</t>
    </rPh>
    <phoneticPr fontId="2"/>
  </si>
  <si>
    <t>深谷　S</t>
    <rPh sb="0" eb="1">
      <t>フカ</t>
    </rPh>
    <rPh sb="1" eb="2">
      <t>タニ</t>
    </rPh>
    <phoneticPr fontId="2"/>
  </si>
  <si>
    <t>五社北　S</t>
    <rPh sb="0" eb="2">
      <t>ゴシャ</t>
    </rPh>
    <rPh sb="2" eb="3">
      <t>キタ</t>
    </rPh>
    <phoneticPr fontId="2"/>
  </si>
  <si>
    <t>県道506号→市道</t>
    <rPh sb="0" eb="2">
      <t>ケンドウ</t>
    </rPh>
    <rPh sb="5" eb="6">
      <t>ゴウ</t>
    </rPh>
    <rPh sb="7" eb="9">
      <t>シドウ</t>
    </rPh>
    <phoneticPr fontId="2"/>
  </si>
  <si>
    <t>県道15号</t>
    <rPh sb="0" eb="2">
      <t>ケンドウ</t>
    </rPh>
    <rPh sb="4" eb="5">
      <t>ゴウ</t>
    </rPh>
    <phoneticPr fontId="2"/>
  </si>
  <si>
    <t>有馬口　Ｓ</t>
    <rPh sb="0" eb="3">
      <t>アリマグチ</t>
    </rPh>
    <phoneticPr fontId="2"/>
  </si>
  <si>
    <t>県道51号</t>
    <rPh sb="0" eb="2">
      <t>ケンドウ</t>
    </rPh>
    <rPh sb="4" eb="5">
      <t>ゴウ</t>
    </rPh>
    <phoneticPr fontId="2"/>
  </si>
  <si>
    <t>太閤橋　Ｓ</t>
    <rPh sb="0" eb="2">
      <t>タイコウ</t>
    </rPh>
    <rPh sb="2" eb="3">
      <t>ハシ</t>
    </rPh>
    <phoneticPr fontId="2"/>
  </si>
  <si>
    <t>有馬温泉北口　S</t>
    <rPh sb="0" eb="2">
      <t>アリマ</t>
    </rPh>
    <rPh sb="2" eb="4">
      <t>オンセン</t>
    </rPh>
    <rPh sb="4" eb="5">
      <t>キタ</t>
    </rPh>
    <rPh sb="5" eb="6">
      <t>クチ</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</si>
  <si>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</si>
  <si>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</si>
  <si>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県道82号</t>
    <rPh sb="0" eb="2">
      <t>ケンドウ</t>
    </rPh>
    <rPh sb="4" eb="5">
      <t>ゴウ</t>
    </rPh>
    <phoneticPr fontId="2"/>
  </si>
  <si>
    <t>T字路</t>
    <rPh sb="1" eb="3">
      <t>ジロ</t>
    </rPh>
    <phoneticPr fontId="1"/>
  </si>
  <si>
    <t>県道16号</t>
    <rPh sb="0" eb="2">
      <t>ケンドウ</t>
    </rPh>
    <rPh sb="4" eb="5">
      <t>ゴウ</t>
    </rPh>
    <phoneticPr fontId="2"/>
  </si>
  <si>
    <t>┤字路（五辻）</t>
    <rPh sb="4" eb="5">
      <t>ゴ</t>
    </rPh>
    <phoneticPr fontId="2"/>
  </si>
  <si>
    <t>奥再度山ドライブウェイ</t>
    <rPh sb="0" eb="1">
      <t>オク</t>
    </rPh>
    <rPh sb="1" eb="2">
      <t>フタタ</t>
    </rPh>
    <rPh sb="2" eb="3">
      <t>ド</t>
    </rPh>
    <rPh sb="3" eb="4">
      <t>ヤマ</t>
    </rPh>
    <phoneticPr fontId="2"/>
  </si>
  <si>
    <t>ゴールPC　ローソン 山本通四丁目店</t>
  </si>
  <si>
    <t>来た道戻る</t>
    <rPh sb="0" eb="1">
      <t>キ</t>
    </rPh>
    <rPh sb="2" eb="3">
      <t>ミチ</t>
    </rPh>
    <rPh sb="3" eb="4">
      <t>モド</t>
    </rPh>
    <phoneticPr fontId="2"/>
  </si>
  <si>
    <t>県道21号→国道2号</t>
    <rPh sb="0" eb="2">
      <t>ケンドウ</t>
    </rPh>
    <rPh sb="4" eb="5">
      <t>ゴウ</t>
    </rPh>
    <rPh sb="6" eb="8">
      <t>コクドウ</t>
    </rPh>
    <rPh sb="9" eb="10">
      <t>ゴウ</t>
    </rPh>
    <phoneticPr fontId="2"/>
  </si>
  <si>
    <t>（ゴール受付）マクドナルド　脇浜店</t>
    <rPh sb="4" eb="6">
      <t>ウケツケ</t>
    </rPh>
    <rPh sb="14" eb="16">
      <t>ワキハマ</t>
    </rPh>
    <rPh sb="16" eb="17">
      <t>ミセ</t>
    </rPh>
    <phoneticPr fontId="2"/>
  </si>
  <si>
    <t>右側</t>
    <rPh sb="0" eb="2">
      <t>ミギガワ</t>
    </rPh>
    <phoneticPr fontId="2"/>
  </si>
  <si>
    <t>多々良木　S</t>
    <rPh sb="0" eb="3">
      <t>タタラ</t>
    </rPh>
    <rPh sb="3" eb="4">
      <t>キ</t>
    </rPh>
    <phoneticPr fontId="2"/>
  </si>
  <si>
    <t>交差点にローソンがあります</t>
    <rPh sb="0" eb="3">
      <t>コウサテン</t>
    </rPh>
    <phoneticPr fontId="2"/>
  </si>
  <si>
    <t>再び激坂登場（距離は短い）。最高点から朝来方面の眺望は最高。
なお、ここからの下りのグレーチング注意</t>
    <rPh sb="0" eb="1">
      <t>フタタ</t>
    </rPh>
    <rPh sb="2" eb="3">
      <t>ゲキ</t>
    </rPh>
    <rPh sb="3" eb="4">
      <t>ザカ</t>
    </rPh>
    <rPh sb="4" eb="6">
      <t>トウジョウ</t>
    </rPh>
    <rPh sb="7" eb="9">
      <t>キョリ</t>
    </rPh>
    <rPh sb="10" eb="11">
      <t>ミジカ</t>
    </rPh>
    <rPh sb="14" eb="17">
      <t>サイコウテン</t>
    </rPh>
    <rPh sb="19" eb="21">
      <t>アサゴ</t>
    </rPh>
    <rPh sb="21" eb="23">
      <t>ホウメン</t>
    </rPh>
    <rPh sb="24" eb="26">
      <t>チョウボウ</t>
    </rPh>
    <rPh sb="27" eb="29">
      <t>サイコウ</t>
    </rPh>
    <rPh sb="39" eb="40">
      <t>クダ</t>
    </rPh>
    <rPh sb="48" eb="50">
      <t>チュウイ</t>
    </rPh>
    <phoneticPr fontId="2"/>
  </si>
  <si>
    <t>井ノ口　S</t>
    <rPh sb="0" eb="1">
      <t>イ</t>
    </rPh>
    <rPh sb="2" eb="3">
      <t>グチ</t>
    </rPh>
    <phoneticPr fontId="2"/>
  </si>
  <si>
    <t>ここから国道３１２号沿いを快走。稼ぎどころです。</t>
    <rPh sb="4" eb="6">
      <t>コクドウ</t>
    </rPh>
    <rPh sb="9" eb="10">
      <t>ゴウ</t>
    </rPh>
    <rPh sb="10" eb="11">
      <t>ゾ</t>
    </rPh>
    <rPh sb="13" eb="15">
      <t>カイソウ</t>
    </rPh>
    <rPh sb="16" eb="17">
      <t>カセ</t>
    </rPh>
    <phoneticPr fontId="2"/>
  </si>
  <si>
    <t>角にセブンイレブンあり。ここからも平坦基調。</t>
    <rPh sb="0" eb="1">
      <t>カド</t>
    </rPh>
    <rPh sb="17" eb="19">
      <t>ヘイタン</t>
    </rPh>
    <rPh sb="19" eb="21">
      <t>キチョウ</t>
    </rPh>
    <phoneticPr fontId="2"/>
  </si>
  <si>
    <t>すぐに左折。これより有馬・六甲山系の山岳へ。</t>
    <rPh sb="3" eb="5">
      <t>サセツ</t>
    </rPh>
    <rPh sb="10" eb="12">
      <t>アリマ</t>
    </rPh>
    <rPh sb="13" eb="15">
      <t>ロッコウ</t>
    </rPh>
    <rPh sb="15" eb="17">
      <t>サンケイ</t>
    </rPh>
    <rPh sb="18" eb="20">
      <t>サンガク</t>
    </rPh>
    <phoneticPr fontId="2"/>
  </si>
  <si>
    <t>これよりハニー坂。斜度はきついがファイト！</t>
    <rPh sb="7" eb="8">
      <t>サカ</t>
    </rPh>
    <rPh sb="9" eb="11">
      <t>シャド</t>
    </rPh>
    <phoneticPr fontId="2"/>
  </si>
  <si>
    <t>市道（サンライズドライブウェイ）</t>
    <rPh sb="0" eb="2">
      <t>シドウ</t>
    </rPh>
    <phoneticPr fontId="2"/>
  </si>
  <si>
    <t>六甲記念碑台　S</t>
    <rPh sb="0" eb="2">
      <t>ロッコウ</t>
    </rPh>
    <rPh sb="2" eb="5">
      <t>キネンヒ</t>
    </rPh>
    <rPh sb="5" eb="6">
      <t>ダイ</t>
    </rPh>
    <phoneticPr fontId="2"/>
  </si>
  <si>
    <t>左折</t>
    <rPh sb="0" eb="2">
      <t>サセツ</t>
    </rPh>
    <phoneticPr fontId="2"/>
  </si>
  <si>
    <t>摩耶ドライブウェイ</t>
    <rPh sb="0" eb="2">
      <t>マヤ</t>
    </rPh>
    <phoneticPr fontId="2"/>
  </si>
  <si>
    <t>摩耶ドライブウェイ</t>
    <rPh sb="0" eb="2">
      <t>マヤ</t>
    </rPh>
    <phoneticPr fontId="2"/>
  </si>
  <si>
    <t>県道１６号</t>
    <rPh sb="0" eb="2">
      <t>ケンドウ</t>
    </rPh>
    <rPh sb="4" eb="5">
      <t>ゴウ</t>
    </rPh>
    <phoneticPr fontId="2"/>
  </si>
  <si>
    <t>下り坂の途中にあるので見落とし注意。</t>
    <rPh sb="0" eb="1">
      <t>クダ</t>
    </rPh>
    <rPh sb="2" eb="3">
      <t>サカ</t>
    </rPh>
    <rPh sb="4" eb="6">
      <t>トチュウ</t>
    </rPh>
    <rPh sb="11" eb="13">
      <t>ミオ</t>
    </rPh>
    <rPh sb="15" eb="17">
      <t>チュウイ</t>
    </rPh>
    <phoneticPr fontId="2"/>
  </si>
  <si>
    <t>東六甲の登坂開始。これより６キロハードなのぼりが続きます。</t>
    <rPh sb="0" eb="1">
      <t>ヒガシ</t>
    </rPh>
    <rPh sb="1" eb="3">
      <t>ロッコウ</t>
    </rPh>
    <rPh sb="4" eb="6">
      <t>トウハン</t>
    </rPh>
    <rPh sb="6" eb="8">
      <t>カイシ</t>
    </rPh>
    <rPh sb="24" eb="25">
      <t>ツヅ</t>
    </rPh>
    <phoneticPr fontId="2"/>
  </si>
  <si>
    <t>7:公園を出て左方向へ進む</t>
    <rPh sb="2" eb="4">
      <t>コウエン</t>
    </rPh>
    <rPh sb="5" eb="6">
      <t>デ</t>
    </rPh>
    <rPh sb="7" eb="8">
      <t>ヒダリ</t>
    </rPh>
    <rPh sb="8" eb="10">
      <t>ホウコウ</t>
    </rPh>
    <rPh sb="11" eb="12">
      <t>スス</t>
    </rPh>
    <phoneticPr fontId="1"/>
  </si>
  <si>
    <t>千ヶ峰 登山口方面へ</t>
    <rPh sb="0" eb="1">
      <t>セン</t>
    </rPh>
    <rPh sb="2" eb="3">
      <t>ミネ</t>
    </rPh>
    <rPh sb="4" eb="6">
      <t>トザン</t>
    </rPh>
    <rPh sb="6" eb="7">
      <t>クチ</t>
    </rPh>
    <rPh sb="7" eb="9">
      <t>ホウメン</t>
    </rPh>
    <phoneticPr fontId="2"/>
  </si>
  <si>
    <t>再び国道427号へ合流してひたすら北上。
91.7キロ付近　播州峠。</t>
    <rPh sb="0" eb="1">
      <t>フタタ</t>
    </rPh>
    <rPh sb="2" eb="4">
      <t>コクドウ</t>
    </rPh>
    <rPh sb="7" eb="8">
      <t>ゴウ</t>
    </rPh>
    <rPh sb="9" eb="11">
      <t>ゴウリュウ</t>
    </rPh>
    <rPh sb="17" eb="19">
      <t>ホクジョウ</t>
    </rPh>
    <rPh sb="27" eb="29">
      <t>フキン</t>
    </rPh>
    <rPh sb="30" eb="32">
      <t>バンシュウ</t>
    </rPh>
    <rPh sb="32" eb="33">
      <t>トウゲ</t>
    </rPh>
    <phoneticPr fontId="2"/>
  </si>
  <si>
    <t>これより破壊的激坂、青垣峠へ。100キロ付近が最高点。</t>
    <rPh sb="4" eb="7">
      <t>ハカイテキ</t>
    </rPh>
    <rPh sb="7" eb="8">
      <t>ゲキ</t>
    </rPh>
    <rPh sb="8" eb="9">
      <t>サカ</t>
    </rPh>
    <rPh sb="10" eb="12">
      <t>アオガキ</t>
    </rPh>
    <rPh sb="12" eb="13">
      <t>トウゲ</t>
    </rPh>
    <rPh sb="20" eb="22">
      <t>フキン</t>
    </rPh>
    <rPh sb="23" eb="26">
      <t>サイコウテン</t>
    </rPh>
    <phoneticPr fontId="2"/>
  </si>
  <si>
    <t>右側。青倉神社入り口をバックに自転車の写真を取ること。</t>
    <rPh sb="0" eb="2">
      <t>ミギガワ</t>
    </rPh>
    <rPh sb="3" eb="5">
      <t>アオクラ</t>
    </rPh>
    <rPh sb="5" eb="7">
      <t>ジンジャ</t>
    </rPh>
    <rPh sb="7" eb="8">
      <t>イ</t>
    </rPh>
    <rPh sb="9" eb="10">
      <t>グチ</t>
    </rPh>
    <rPh sb="15" eb="18">
      <t>ジテンシャ</t>
    </rPh>
    <rPh sb="19" eb="21">
      <t>シャシン</t>
    </rPh>
    <rPh sb="22" eb="23">
      <t>ト</t>
    </rPh>
    <phoneticPr fontId="2"/>
  </si>
  <si>
    <t>ここからしばらく激坂を上ります。</t>
    <rPh sb="8" eb="9">
      <t>ゲキ</t>
    </rPh>
    <rPh sb="9" eb="10">
      <t>サカ</t>
    </rPh>
    <rPh sb="11" eb="12">
      <t>ノボ</t>
    </rPh>
    <phoneticPr fontId="2"/>
  </si>
  <si>
    <t>PC2 セブンイレブン　小野福住店</t>
    <rPh sb="12" eb="14">
      <t>オノ</t>
    </rPh>
    <rPh sb="14" eb="16">
      <t>フクズミ</t>
    </rPh>
    <rPh sb="16" eb="17">
      <t>ミセ</t>
    </rPh>
    <phoneticPr fontId="2"/>
  </si>
  <si>
    <t>六甲ケーブル駅をバックに自転車の写真を撮ること。
このあたりからの夜景は絶品です。</t>
    <rPh sb="0" eb="2">
      <t>ロッコウ</t>
    </rPh>
    <rPh sb="6" eb="7">
      <t>エキ</t>
    </rPh>
    <rPh sb="12" eb="15">
      <t>ジテンシャ</t>
    </rPh>
    <rPh sb="16" eb="18">
      <t>シャシン</t>
    </rPh>
    <rPh sb="19" eb="20">
      <t>ト</t>
    </rPh>
    <rPh sb="33" eb="35">
      <t>ヤケイ</t>
    </rPh>
    <rPh sb="36" eb="38">
      <t>ゼッピン</t>
    </rPh>
    <phoneticPr fontId="2"/>
  </si>
  <si>
    <t>掬星台の看板をバックに自転車を撮影すること。
わかりにくければ掬星台にきたことがわかるものであれば何でも
可。六甲山系の中でももっとも景観がよいと言われています。ここま
でくればもう少し。</t>
    <phoneticPr fontId="2"/>
  </si>
  <si>
    <t>ここから神戸ブルべ定番のアップダウン道です。</t>
    <rPh sb="4" eb="6">
      <t>コウベ</t>
    </rPh>
    <rPh sb="9" eb="11">
      <t>テイバン</t>
    </rPh>
    <rPh sb="18" eb="19">
      <t>ミチ</t>
    </rPh>
    <phoneticPr fontId="2"/>
  </si>
  <si>
    <t>PC3 ローソン 神戸有野町唐櫃店</t>
    <phoneticPr fontId="2"/>
  </si>
  <si>
    <t>左側。レシート取得すること</t>
    <rPh sb="0" eb="2">
      <t>ヒダリガワ</t>
    </rPh>
    <rPh sb="7" eb="9">
      <t>シュトク</t>
    </rPh>
    <phoneticPr fontId="2"/>
  </si>
  <si>
    <t>お疲れ様でした！！ゴール受付を行ってください。</t>
    <rPh sb="1" eb="2">
      <t>ツカ</t>
    </rPh>
    <rPh sb="3" eb="4">
      <t>サマ</t>
    </rPh>
    <rPh sb="12" eb="14">
      <t>ウケツケ</t>
    </rPh>
    <rPh sb="15" eb="16">
      <t>オコナ</t>
    </rPh>
    <phoneticPr fontId="2"/>
  </si>
  <si>
    <t>岩座神　看板</t>
    <phoneticPr fontId="2"/>
  </si>
  <si>
    <t>棚田や神社の写真でもOKです</t>
    <rPh sb="0" eb="2">
      <t>タナダ</t>
    </rPh>
    <rPh sb="3" eb="5">
      <t>ジンジャ</t>
    </rPh>
    <rPh sb="6" eb="8">
      <t>シャシン</t>
    </rPh>
    <phoneticPr fontId="2"/>
  </si>
  <si>
    <t>（通過チェック・フォトコントロール④）</t>
    <phoneticPr fontId="2"/>
  </si>
  <si>
    <t>左側。草木城跡 入口をバックに自転車の写真を取ること。
草置城跡まで数十ｍなので、建物でもOK。</t>
    <rPh sb="0" eb="2">
      <t>ヒダリガワ</t>
    </rPh>
    <rPh sb="3" eb="5">
      <t>クサキ</t>
    </rPh>
    <rPh sb="5" eb="6">
      <t>シロ</t>
    </rPh>
    <rPh sb="6" eb="7">
      <t>アト</t>
    </rPh>
    <rPh sb="8" eb="9">
      <t>イ</t>
    </rPh>
    <rPh sb="9" eb="10">
      <t>グチ</t>
    </rPh>
    <rPh sb="15" eb="18">
      <t>ジテンシャ</t>
    </rPh>
    <rPh sb="19" eb="21">
      <t>シャシン</t>
    </rPh>
    <rPh sb="22" eb="23">
      <t>ト</t>
    </rPh>
    <rPh sb="28" eb="29">
      <t>クサ</t>
    </rPh>
    <rPh sb="29" eb="30">
      <t>オキ</t>
    </rPh>
    <rPh sb="30" eb="31">
      <t>ジョウ</t>
    </rPh>
    <rPh sb="31" eb="32">
      <t>アト</t>
    </rPh>
    <rPh sb="34" eb="35">
      <t>スウ</t>
    </rPh>
    <rPh sb="35" eb="36">
      <t>ジュウ</t>
    </rPh>
    <rPh sb="41" eb="43">
      <t>タテモノ</t>
    </rPh>
    <phoneticPr fontId="2"/>
  </si>
  <si>
    <t>草置城跡　入口</t>
    <rPh sb="0" eb="1">
      <t>クサ</t>
    </rPh>
    <rPh sb="1" eb="2">
      <t>オ</t>
    </rPh>
    <rPh sb="2" eb="3">
      <t>シロ</t>
    </rPh>
    <rPh sb="3" eb="4">
      <t>アト</t>
    </rPh>
    <rPh sb="5" eb="6">
      <t>イ</t>
    </rPh>
    <rPh sb="6" eb="7">
      <t>クチ</t>
    </rPh>
    <phoneticPr fontId="2"/>
  </si>
  <si>
    <t>草置城跡でもOKです</t>
    <rPh sb="0" eb="1">
      <t>クサ</t>
    </rPh>
    <rPh sb="1" eb="2">
      <t>オ</t>
    </rPh>
    <rPh sb="2" eb="3">
      <t>シロ</t>
    </rPh>
    <rPh sb="3" eb="4">
      <t>アト</t>
    </rPh>
    <phoneticPr fontId="2"/>
  </si>
  <si>
    <t>青倉神社　入口</t>
    <rPh sb="0" eb="2">
      <t>アオクラ</t>
    </rPh>
    <rPh sb="2" eb="4">
      <t>ジンジャ</t>
    </rPh>
    <rPh sb="5" eb="7">
      <t>イリグチ</t>
    </rPh>
    <phoneticPr fontId="2"/>
  </si>
  <si>
    <t>（通過チェック・フォトコントロール⑤）</t>
    <phoneticPr fontId="2"/>
  </si>
  <si>
    <t>林道峰山・大田池線終点看板</t>
    <phoneticPr fontId="2"/>
  </si>
  <si>
    <t>（通過チェック・フォトコントロール⑦）
掬星台</t>
    <rPh sb="1" eb="3">
      <t>ツウカ</t>
    </rPh>
    <phoneticPr fontId="1"/>
  </si>
  <si>
    <t>（通過チェック・フォトコントロール⑤）
林道峰山・大田池線終点看板</t>
    <rPh sb="20" eb="22">
      <t>リンドウ</t>
    </rPh>
    <rPh sb="22" eb="24">
      <t>ミネヤマ</t>
    </rPh>
    <rPh sb="25" eb="27">
      <t>オオタ</t>
    </rPh>
    <rPh sb="27" eb="28">
      <t>イケ</t>
    </rPh>
    <rPh sb="28" eb="29">
      <t>セン</t>
    </rPh>
    <rPh sb="29" eb="31">
      <t>シュウテン</t>
    </rPh>
    <rPh sb="31" eb="33">
      <t>カンバン</t>
    </rPh>
    <phoneticPr fontId="2"/>
  </si>
  <si>
    <t>（通過チェック・フォトコントロール④）
草置城跡　入り口</t>
    <rPh sb="21" eb="22">
      <t>オ</t>
    </rPh>
    <phoneticPr fontId="2"/>
  </si>
  <si>
    <t>（通過チェック・フォトコントロール③）
青倉神社　入口</t>
    <rPh sb="20" eb="22">
      <t>アオクラ</t>
    </rPh>
    <rPh sb="22" eb="24">
      <t>ジンジャ</t>
    </rPh>
    <rPh sb="25" eb="27">
      <t>イリグチ</t>
    </rPh>
    <phoneticPr fontId="2"/>
  </si>
  <si>
    <t>（通過チェック・フォトコントロール②）
岩座神　看板</t>
    <rPh sb="20" eb="21">
      <t>イワ</t>
    </rPh>
    <rPh sb="21" eb="22">
      <t>ザ</t>
    </rPh>
    <rPh sb="22" eb="23">
      <t>カミ</t>
    </rPh>
    <rPh sb="24" eb="26">
      <t>カンバン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</si>
  <si>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</si>
  <si>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（通過チェック・フォトコントロール⑦）</t>
    <phoneticPr fontId="2"/>
  </si>
  <si>
    <t>掬星台</t>
    <phoneticPr fontId="2"/>
  </si>
  <si>
    <t>六甲ケーブル駅</t>
    <rPh sb="0" eb="2">
      <t>ロッコウ</t>
    </rPh>
    <rPh sb="6" eb="7">
      <t>エキ</t>
    </rPh>
    <phoneticPr fontId="2"/>
  </si>
  <si>
    <t>（通過チェック・フォトコントロール⑥）
六甲ケーブル駅</t>
    <rPh sb="1" eb="3">
      <t>ツウカ</t>
    </rPh>
    <rPh sb="20" eb="22">
      <t>ロッコウ</t>
    </rPh>
    <rPh sb="26" eb="27">
      <t>エキ</t>
    </rPh>
    <phoneticPr fontId="2"/>
  </si>
  <si>
    <t>04/27 09:02～04/27 11:06</t>
    <phoneticPr fontId="2"/>
  </si>
  <si>
    <t>04/27 07:30～04/27 08:00</t>
    <phoneticPr fontId="2"/>
  </si>
  <si>
    <t>04/27 13:59～04/27 22:06</t>
    <phoneticPr fontId="2"/>
  </si>
  <si>
    <t>04/27 15:00～04/28 00:18</t>
    <phoneticPr fontId="2"/>
  </si>
  <si>
    <t>04/27 16:30～04/28 03:30</t>
    <phoneticPr fontId="2"/>
  </si>
  <si>
    <t>04/28 4:00締切</t>
    <rPh sb="10" eb="11">
      <t>シ</t>
    </rPh>
    <rPh sb="11" eb="12">
      <t>キリ</t>
    </rPh>
    <phoneticPr fontId="2"/>
  </si>
  <si>
    <t>BRM427神戸300 Granfondo Stage.2 播但山塊</t>
    <rPh sb="6" eb="8">
      <t>コウベ</t>
    </rPh>
    <phoneticPr fontId="2"/>
  </si>
  <si>
    <t>（集合地点）</t>
    <rPh sb="1" eb="3">
      <t>シュウゴウ</t>
    </rPh>
    <rPh sb="3" eb="5">
      <t>チテン</t>
    </rPh>
    <phoneticPr fontId="2"/>
  </si>
  <si>
    <t>左折</t>
    <rPh sb="0" eb="2">
      <t>サセツ</t>
    </rPh>
    <phoneticPr fontId="2"/>
  </si>
  <si>
    <t>Y字路</t>
    <rPh sb="1" eb="3">
      <t>ジロ</t>
    </rPh>
    <phoneticPr fontId="2"/>
  </si>
  <si>
    <t>朝来芸術の美術館方面へ</t>
    <rPh sb="0" eb="2">
      <t>アサゴ</t>
    </rPh>
    <rPh sb="2" eb="4">
      <t>ゲイジュツ</t>
    </rPh>
    <rPh sb="5" eb="8">
      <t>ビジュツカン</t>
    </rPh>
    <rPh sb="8" eb="10">
      <t>ホウメン</t>
    </rPh>
    <phoneticPr fontId="2"/>
  </si>
  <si>
    <t>朝来インター東　S</t>
    <rPh sb="0" eb="2">
      <t>アサゴ</t>
    </rPh>
    <rPh sb="6" eb="7">
      <t>ヒガシ</t>
    </rPh>
    <phoneticPr fontId="2"/>
  </si>
  <si>
    <t>「郷土記念物　千町のミズナラ」が目印
再び激坂が始まります。路面も悪いが頑張れ！！</t>
    <rPh sb="1" eb="3">
      <t>キョウド</t>
    </rPh>
    <rPh sb="3" eb="6">
      <t>キネンブツ</t>
    </rPh>
    <rPh sb="7" eb="8">
      <t>セン</t>
    </rPh>
    <rPh sb="8" eb="9">
      <t>マチ</t>
    </rPh>
    <rPh sb="16" eb="18">
      <t>メジルシ</t>
    </rPh>
    <rPh sb="19" eb="20">
      <t>フタタ</t>
    </rPh>
    <rPh sb="21" eb="22">
      <t>ゲキ</t>
    </rPh>
    <rPh sb="22" eb="23">
      <t>サカ</t>
    </rPh>
    <rPh sb="24" eb="25">
      <t>ハジ</t>
    </rPh>
    <rPh sb="30" eb="32">
      <t>ロメン</t>
    </rPh>
    <rPh sb="33" eb="34">
      <t>ワル</t>
    </rPh>
    <rPh sb="36" eb="38">
      <t>ガンバ</t>
    </rPh>
    <phoneticPr fontId="2"/>
  </si>
  <si>
    <t>峰山高原ホテル　大田池方面へ</t>
    <rPh sb="0" eb="2">
      <t>ミネヤマ</t>
    </rPh>
    <rPh sb="2" eb="4">
      <t>コウゲン</t>
    </rPh>
    <rPh sb="8" eb="10">
      <t>オオタ</t>
    </rPh>
    <rPh sb="10" eb="11">
      <t>イケ</t>
    </rPh>
    <rPh sb="11" eb="13">
      <t>ホウメン</t>
    </rPh>
    <phoneticPr fontId="2"/>
  </si>
  <si>
    <t>大田ダム方面へ。下り貴重につき見落とし注意</t>
    <rPh sb="0" eb="2">
      <t>オオタ</t>
    </rPh>
    <rPh sb="4" eb="6">
      <t>ホウメン</t>
    </rPh>
    <rPh sb="8" eb="9">
      <t>クダ</t>
    </rPh>
    <rPh sb="10" eb="12">
      <t>キチョウ</t>
    </rPh>
    <rPh sb="15" eb="17">
      <t>ミオ</t>
    </rPh>
    <rPh sb="19" eb="21">
      <t>チュウイ</t>
    </rPh>
    <phoneticPr fontId="2"/>
  </si>
  <si>
    <t>T字路にぶつかって右後ろ側。看板をバックに自転車の写真をとること。ここからしばらく進んで一気に下ります</t>
    <rPh sb="1" eb="3">
      <t>ジロ</t>
    </rPh>
    <rPh sb="9" eb="10">
      <t>ミギ</t>
    </rPh>
    <rPh sb="10" eb="11">
      <t>ウシ</t>
    </rPh>
    <rPh sb="12" eb="13">
      <t>ガワ</t>
    </rPh>
    <rPh sb="14" eb="16">
      <t>カンバン</t>
    </rPh>
    <rPh sb="21" eb="24">
      <t>ジテンシャ</t>
    </rPh>
    <rPh sb="25" eb="27">
      <t>シャシン</t>
    </rPh>
    <rPh sb="41" eb="42">
      <t>スス</t>
    </rPh>
    <rPh sb="44" eb="46">
      <t>イッキ</t>
    </rPh>
    <rPh sb="47" eb="48">
      <t>クダ</t>
    </rPh>
    <phoneticPr fontId="2"/>
  </si>
  <si>
    <t>福本東　Ｓ</t>
    <rPh sb="0" eb="2">
      <t>フクモト</t>
    </rPh>
    <rPh sb="2" eb="3">
      <t>ヒガシ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</si>
</sst>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8"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ajor"/>
    </font>
    <font>
      <sz val="16"/>
      <color theme="1"/>
      <name val="ＭＳ Ｐゴシック"/>
      <family val="3"/>
      <charset val="128"/>
      <scheme val="major"/>
    </font>
    <font>
      <sz val="11"/>
      <color theme="1"/>
      <name val="ＭＳ Ｐゴシック"/>
      <family val="3"/>
      <charset val="128"/>
    </font>
    <font>
      <b/>
      <sz val="10"/>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rgb="FFFF0000"/>
      <name val="ＭＳ Ｐゴシック"/>
      <family val="3"/>
      <charset val="128"/>
      <scheme val="major"/>
    </font>
    <font>
      <sz val="9"/>
      <name val="ＭＳ Ｐゴシック"/>
      <family val="3"/>
      <charset val="128"/>
      <scheme val="major"/>
    </font>
    <font>
      <b/>
      <sz val="9"/>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9">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98">
    <xf numFmtId="0" fontId="0" fillId="0" borderId="0" xfId="0">
      <alignment vertical="center"/>
    </xf>
    <xf numFmtId="0" fontId="6" fillId="2" borderId="5" xfId="0" applyFont="1" applyFill="1" applyBorder="1">
      <alignment vertical="center"/>
    </xf>
    <xf numFmtId="0" fontId="6" fillId="2" borderId="5" xfId="0" applyFont="1" applyFill="1" applyBorder="1" applyAlignment="1">
      <alignment vertical="center" wrapText="1"/>
    </xf>
    <xf numFmtId="0" fontId="3" fillId="0" borderId="9" xfId="0" applyFont="1" applyFill="1" applyBorder="1" applyAlignment="1">
      <alignment vertical="center"/>
    </xf>
    <xf numFmtId="176" fontId="8" fillId="0" borderId="0" xfId="0" applyNumberFormat="1" applyFont="1" applyFill="1" applyAlignment="1">
      <alignment horizontal="right" vertical="center"/>
    </xf>
    <xf numFmtId="176" fontId="3" fillId="0" borderId="0" xfId="0" applyNumberFormat="1" applyFont="1" applyFill="1" applyAlignment="1">
      <alignment horizontal="left" vertical="center"/>
    </xf>
    <xf numFmtId="0" fontId="9" fillId="0" borderId="0" xfId="0" applyFont="1" applyFill="1">
      <alignment vertical="center"/>
    </xf>
    <xf numFmtId="0" fontId="5" fillId="0" borderId="5" xfId="0" applyFont="1" applyFill="1" applyBorder="1" applyAlignment="1">
      <alignment vertical="center" wrapText="1"/>
    </xf>
    <xf numFmtId="0" fontId="5" fillId="0" borderId="5" xfId="0" applyFont="1" applyFill="1" applyBorder="1">
      <alignment vertical="center"/>
    </xf>
    <xf numFmtId="0" fontId="3" fillId="0" borderId="9" xfId="0" applyFont="1" applyFill="1" applyBorder="1" applyAlignment="1">
      <alignment vertical="center" wrapText="1"/>
    </xf>
    <xf numFmtId="0" fontId="10" fillId="0" borderId="0" xfId="0" applyFont="1" applyFill="1">
      <alignment vertical="center"/>
    </xf>
    <xf numFmtId="176" fontId="9" fillId="0" borderId="0" xfId="0" applyNumberFormat="1" applyFont="1" applyFill="1" applyAlignment="1">
      <alignment horizontal="right" vertical="center"/>
    </xf>
    <xf numFmtId="14" fontId="9" fillId="0" borderId="0" xfId="0" applyNumberFormat="1" applyFont="1" applyFill="1" applyAlignment="1">
      <alignment vertical="center"/>
    </xf>
    <xf numFmtId="14" fontId="9" fillId="0" borderId="0" xfId="0" applyNumberFormat="1" applyFont="1" applyFill="1" applyAlignment="1">
      <alignment horizontal="right" vertical="center"/>
    </xf>
    <xf numFmtId="0" fontId="9" fillId="0" borderId="0" xfId="0" applyFont="1" applyFill="1" applyAlignment="1">
      <alignment vertical="center"/>
    </xf>
    <xf numFmtId="0" fontId="5" fillId="0" borderId="1" xfId="0" applyFont="1" applyFill="1" applyBorder="1">
      <alignment vertical="center"/>
    </xf>
    <xf numFmtId="0" fontId="5" fillId="0" borderId="2" xfId="0" applyFont="1" applyFill="1" applyBorder="1">
      <alignment vertical="center"/>
    </xf>
    <xf numFmtId="176" fontId="5" fillId="0" borderId="2" xfId="0" applyNumberFormat="1" applyFont="1" applyFill="1" applyBorder="1" applyAlignment="1">
      <alignment horizontal="left" vertical="center"/>
    </xf>
    <xf numFmtId="176" fontId="5" fillId="0" borderId="2" xfId="0" applyNumberFormat="1" applyFont="1" applyFill="1" applyBorder="1" applyAlignment="1">
      <alignment horizontal="right" vertical="center"/>
    </xf>
    <xf numFmtId="0" fontId="3" fillId="0" borderId="2" xfId="0" applyFont="1" applyFill="1" applyBorder="1">
      <alignment vertical="center"/>
    </xf>
    <xf numFmtId="0" fontId="3" fillId="0" borderId="2" xfId="0" applyFont="1" applyFill="1" applyBorder="1" applyAlignment="1">
      <alignment vertical="center"/>
    </xf>
    <xf numFmtId="0" fontId="3" fillId="0" borderId="3" xfId="0" applyFont="1" applyFill="1" applyBorder="1" applyAlignment="1">
      <alignment horizontal="center" vertical="center" wrapText="1"/>
    </xf>
    <xf numFmtId="0" fontId="5" fillId="0" borderId="15" xfId="0" applyFont="1" applyFill="1" applyBorder="1">
      <alignment vertical="center"/>
    </xf>
    <xf numFmtId="176" fontId="5" fillId="0" borderId="5" xfId="0" applyNumberFormat="1" applyFont="1" applyFill="1" applyBorder="1" applyAlignment="1">
      <alignment horizontal="left" vertical="center"/>
    </xf>
    <xf numFmtId="176" fontId="5" fillId="0" borderId="5" xfId="0" applyNumberFormat="1" applyFont="1" applyFill="1" applyBorder="1" applyAlignment="1">
      <alignment horizontal="right" vertical="center"/>
    </xf>
    <xf numFmtId="0" fontId="3" fillId="0" borderId="6" xfId="0" applyFont="1" applyFill="1" applyBorder="1">
      <alignment vertical="center"/>
    </xf>
    <xf numFmtId="0" fontId="3" fillId="0" borderId="6" xfId="0" applyFont="1" applyFill="1" applyBorder="1" applyAlignment="1">
      <alignment vertical="center"/>
    </xf>
    <xf numFmtId="0" fontId="3" fillId="0" borderId="7" xfId="0" applyFont="1" applyFill="1" applyBorder="1">
      <alignment vertical="center"/>
    </xf>
    <xf numFmtId="0" fontId="3" fillId="0" borderId="5" xfId="0" applyFont="1" applyFill="1" applyBorder="1">
      <alignment vertical="center"/>
    </xf>
    <xf numFmtId="0" fontId="3" fillId="0" borderId="5" xfId="0" applyFont="1" applyFill="1" applyBorder="1" applyAlignment="1">
      <alignment vertical="center" wrapText="1"/>
    </xf>
    <xf numFmtId="176" fontId="3" fillId="0" borderId="7" xfId="0" applyNumberFormat="1" applyFont="1" applyFill="1" applyBorder="1">
      <alignment vertical="center"/>
    </xf>
    <xf numFmtId="0" fontId="3" fillId="0" borderId="8" xfId="0" applyFont="1" applyFill="1" applyBorder="1">
      <alignment vertical="center"/>
    </xf>
    <xf numFmtId="176" fontId="3" fillId="0" borderId="8" xfId="0" applyNumberFormat="1" applyFont="1" applyFill="1" applyBorder="1">
      <alignment vertical="center"/>
    </xf>
    <xf numFmtId="0" fontId="3" fillId="0" borderId="5" xfId="0" applyFont="1" applyFill="1" applyBorder="1" applyAlignment="1">
      <alignment vertical="center"/>
    </xf>
    <xf numFmtId="176" fontId="3" fillId="0" borderId="10" xfId="0" applyNumberFormat="1" applyFont="1" applyFill="1" applyBorder="1">
      <alignment vertical="center"/>
    </xf>
    <xf numFmtId="0" fontId="3" fillId="0" borderId="9" xfId="0" applyFont="1" applyFill="1" applyBorder="1">
      <alignment vertical="center"/>
    </xf>
    <xf numFmtId="0" fontId="3" fillId="0" borderId="10" xfId="0" applyFont="1" applyFill="1" applyBorder="1">
      <alignment vertical="center"/>
    </xf>
    <xf numFmtId="0" fontId="5" fillId="0" borderId="9" xfId="0" applyFont="1" applyFill="1" applyBorder="1">
      <alignment vertical="center"/>
    </xf>
    <xf numFmtId="176" fontId="9" fillId="0" borderId="5" xfId="0" applyNumberFormat="1" applyFont="1" applyFill="1" applyBorder="1">
      <alignment vertical="center"/>
    </xf>
    <xf numFmtId="0" fontId="5" fillId="0" borderId="4" xfId="0" applyFont="1" applyFill="1" applyBorder="1">
      <alignment vertical="center"/>
    </xf>
    <xf numFmtId="0" fontId="5" fillId="0" borderId="11" xfId="0" applyFont="1" applyFill="1" applyBorder="1">
      <alignment vertical="center"/>
    </xf>
    <xf numFmtId="176" fontId="5" fillId="0" borderId="6" xfId="0" applyNumberFormat="1" applyFont="1" applyFill="1" applyBorder="1" applyAlignment="1">
      <alignment horizontal="left" vertical="center"/>
    </xf>
    <xf numFmtId="176" fontId="5" fillId="0" borderId="11" xfId="0" applyNumberFormat="1" applyFont="1" applyFill="1" applyBorder="1" applyAlignment="1">
      <alignment horizontal="right" vertical="center"/>
    </xf>
    <xf numFmtId="0" fontId="3" fillId="0" borderId="11" xfId="0" applyFont="1" applyFill="1" applyBorder="1">
      <alignment vertical="center"/>
    </xf>
    <xf numFmtId="0" fontId="3" fillId="0" borderId="11" xfId="0" applyFont="1" applyFill="1" applyBorder="1" applyAlignment="1">
      <alignment vertical="center" wrapText="1"/>
    </xf>
    <xf numFmtId="176" fontId="3" fillId="0" borderId="12" xfId="0" applyNumberFormat="1" applyFont="1" applyFill="1" applyBorder="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8" fillId="0" borderId="0" xfId="0" applyFont="1" applyFill="1" applyBorder="1" applyAlignment="1">
      <alignment vertical="center"/>
    </xf>
    <xf numFmtId="0" fontId="11" fillId="0" borderId="0" xfId="0" applyFont="1">
      <alignment vertical="center"/>
    </xf>
    <xf numFmtId="0" fontId="8" fillId="0" borderId="0" xfId="0" applyFont="1" applyFill="1">
      <alignment vertical="center"/>
    </xf>
    <xf numFmtId="0" fontId="7" fillId="2" borderId="9" xfId="0" applyFont="1" applyFill="1" applyBorder="1">
      <alignment vertical="center"/>
    </xf>
    <xf numFmtId="0" fontId="7" fillId="2" borderId="16" xfId="0" applyFont="1" applyFill="1" applyBorder="1">
      <alignment vertical="center"/>
    </xf>
    <xf numFmtId="0" fontId="7" fillId="2" borderId="17" xfId="0" applyFont="1" applyFill="1" applyBorder="1">
      <alignment vertical="center"/>
    </xf>
    <xf numFmtId="176" fontId="7" fillId="2" borderId="17" xfId="0" applyNumberFormat="1" applyFont="1" applyFill="1" applyBorder="1" applyAlignment="1">
      <alignment horizontal="left" vertical="center"/>
    </xf>
    <xf numFmtId="176" fontId="12" fillId="2" borderId="17" xfId="0" applyNumberFormat="1" applyFont="1" applyFill="1" applyBorder="1">
      <alignment vertical="center"/>
    </xf>
    <xf numFmtId="0" fontId="13" fillId="2" borderId="17" xfId="0" applyFont="1" applyFill="1" applyBorder="1">
      <alignment vertical="center"/>
    </xf>
    <xf numFmtId="0" fontId="13" fillId="2" borderId="17" xfId="0" applyFont="1" applyFill="1" applyBorder="1" applyAlignment="1">
      <alignment vertical="center"/>
    </xf>
    <xf numFmtId="176" fontId="13" fillId="2" borderId="18" xfId="0" applyNumberFormat="1" applyFont="1" applyFill="1" applyBorder="1">
      <alignment vertical="center"/>
    </xf>
    <xf numFmtId="0" fontId="7" fillId="2" borderId="15" xfId="0" applyFont="1" applyFill="1" applyBorder="1">
      <alignment vertical="center"/>
    </xf>
    <xf numFmtId="176" fontId="7" fillId="2" borderId="5" xfId="0" applyNumberFormat="1" applyFont="1" applyFill="1" applyBorder="1" applyAlignment="1">
      <alignment horizontal="left" vertical="center"/>
    </xf>
    <xf numFmtId="176" fontId="12" fillId="2" borderId="5" xfId="0" applyNumberFormat="1" applyFont="1" applyFill="1" applyBorder="1">
      <alignment vertical="center"/>
    </xf>
    <xf numFmtId="0" fontId="13" fillId="2" borderId="9" xfId="0" applyFont="1" applyFill="1" applyBorder="1">
      <alignment vertical="center"/>
    </xf>
    <xf numFmtId="0" fontId="13" fillId="2" borderId="9" xfId="0" applyFont="1" applyFill="1" applyBorder="1" applyAlignment="1">
      <alignment vertical="center" wrapText="1"/>
    </xf>
    <xf numFmtId="176" fontId="13" fillId="2" borderId="10" xfId="0" applyNumberFormat="1" applyFont="1" applyFill="1" applyBorder="1">
      <alignment vertical="center"/>
    </xf>
    <xf numFmtId="0" fontId="7" fillId="2" borderId="5" xfId="0" applyFont="1" applyFill="1" applyBorder="1" applyAlignment="1">
      <alignment vertical="center" wrapText="1"/>
    </xf>
    <xf numFmtId="0" fontId="4" fillId="0" borderId="9" xfId="0" applyFont="1" applyFill="1" applyBorder="1">
      <alignment vertical="center"/>
    </xf>
    <xf numFmtId="0" fontId="7" fillId="2" borderId="5" xfId="0" applyFont="1" applyFill="1" applyBorder="1">
      <alignment vertical="center"/>
    </xf>
    <xf numFmtId="176" fontId="7" fillId="2" borderId="5" xfId="0" applyNumberFormat="1" applyFont="1" applyFill="1" applyBorder="1" applyAlignment="1">
      <alignment horizontal="right" vertical="center"/>
    </xf>
    <xf numFmtId="0" fontId="13" fillId="2" borderId="9" xfId="0" applyFont="1" applyFill="1" applyBorder="1" applyAlignment="1">
      <alignment vertical="center"/>
    </xf>
    <xf numFmtId="0" fontId="13" fillId="2" borderId="5" xfId="0" applyFont="1" applyFill="1" applyBorder="1">
      <alignment vertical="center"/>
    </xf>
    <xf numFmtId="0" fontId="13" fillId="2" borderId="5" xfId="0" applyFont="1" applyFill="1" applyBorder="1" applyAlignment="1">
      <alignment vertical="center" wrapText="1"/>
    </xf>
    <xf numFmtId="0" fontId="13" fillId="2" borderId="8" xfId="0" applyFont="1" applyFill="1" applyBorder="1" applyAlignment="1">
      <alignment vertical="center" wrapText="1"/>
    </xf>
    <xf numFmtId="0" fontId="7" fillId="2" borderId="13" xfId="0" applyFont="1" applyFill="1" applyBorder="1">
      <alignment vertical="center"/>
    </xf>
    <xf numFmtId="0" fontId="7" fillId="2" borderId="14" xfId="0" applyFont="1" applyFill="1" applyBorder="1">
      <alignment vertical="center"/>
    </xf>
    <xf numFmtId="176" fontId="7" fillId="2" borderId="14" xfId="0" applyNumberFormat="1" applyFont="1" applyFill="1" applyBorder="1" applyAlignment="1">
      <alignment horizontal="left" vertical="center"/>
    </xf>
    <xf numFmtId="176" fontId="7" fillId="2" borderId="14" xfId="0" applyNumberFormat="1" applyFont="1" applyFill="1" applyBorder="1" applyAlignment="1">
      <alignment horizontal="right" vertical="center"/>
    </xf>
    <xf numFmtId="0" fontId="13" fillId="2" borderId="6" xfId="0" applyFont="1" applyFill="1" applyBorder="1">
      <alignment vertical="center"/>
    </xf>
    <xf numFmtId="0" fontId="13" fillId="2" borderId="6" xfId="0" applyFont="1" applyFill="1" applyBorder="1" applyAlignment="1">
      <alignment vertical="center"/>
    </xf>
    <xf numFmtId="0" fontId="13" fillId="2" borderId="7" xfId="0" applyFont="1" applyFill="1" applyBorder="1">
      <alignment vertical="center"/>
    </xf>
    <xf numFmtId="176" fontId="13" fillId="2" borderId="8" xfId="0" applyNumberFormat="1" applyFont="1" applyFill="1" applyBorder="1">
      <alignment vertical="center"/>
    </xf>
    <xf numFmtId="0" fontId="7" fillId="2" borderId="9" xfId="0" applyFont="1" applyFill="1" applyBorder="1" applyAlignment="1">
      <alignment vertical="center" wrapText="1"/>
    </xf>
    <xf numFmtId="0" fontId="12" fillId="2" borderId="5" xfId="0" applyFont="1" applyFill="1" applyBorder="1">
      <alignment vertical="center"/>
    </xf>
    <xf numFmtId="0" fontId="14" fillId="0" borderId="0" xfId="0" applyFont="1" applyFill="1">
      <alignment vertical="center"/>
    </xf>
    <xf numFmtId="0" fontId="15" fillId="0" borderId="0" xfId="0" applyFont="1" applyFill="1">
      <alignment vertical="center"/>
    </xf>
    <xf numFmtId="0" fontId="16" fillId="0" borderId="9" xfId="0" applyFont="1" applyFill="1" applyBorder="1" applyAlignment="1">
      <alignment vertical="center" wrapText="1"/>
    </xf>
    <xf numFmtId="0" fontId="4" fillId="0" borderId="15" xfId="0" applyFont="1" applyFill="1" applyBorder="1">
      <alignment vertical="center"/>
    </xf>
    <xf numFmtId="0" fontId="4" fillId="0" borderId="5" xfId="0" applyFont="1" applyFill="1" applyBorder="1">
      <alignment vertical="center"/>
    </xf>
    <xf numFmtId="176" fontId="4" fillId="0" borderId="5" xfId="0" applyNumberFormat="1" applyFont="1" applyFill="1" applyBorder="1" applyAlignment="1">
      <alignment horizontal="left" vertical="center"/>
    </xf>
    <xf numFmtId="176" fontId="4" fillId="0" borderId="5" xfId="0" applyNumberFormat="1" applyFont="1" applyFill="1" applyBorder="1" applyAlignment="1">
      <alignment horizontal="right" vertical="center"/>
    </xf>
    <xf numFmtId="0" fontId="16" fillId="0" borderId="9" xfId="0" applyFont="1" applyFill="1" applyBorder="1">
      <alignment vertical="center"/>
    </xf>
    <xf numFmtId="176" fontId="16" fillId="0" borderId="10" xfId="0" applyNumberFormat="1" applyFont="1" applyFill="1" applyBorder="1">
      <alignment vertical="center"/>
    </xf>
    <xf numFmtId="0" fontId="6" fillId="2" borderId="15" xfId="0" applyFont="1" applyFill="1" applyBorder="1">
      <alignment vertical="center"/>
    </xf>
    <xf numFmtId="176" fontId="6" fillId="2" borderId="5" xfId="0" applyNumberFormat="1" applyFont="1" applyFill="1" applyBorder="1" applyAlignment="1">
      <alignment horizontal="left" vertical="center"/>
    </xf>
    <xf numFmtId="176" fontId="6" fillId="2" borderId="5" xfId="0" applyNumberFormat="1" applyFont="1" applyFill="1" applyBorder="1" applyAlignment="1">
      <alignment horizontal="right" vertical="center"/>
    </xf>
    <xf numFmtId="0" fontId="17" fillId="2" borderId="9" xfId="0" applyFont="1" applyFill="1" applyBorder="1">
      <alignment vertical="center"/>
    </xf>
    <xf numFmtId="0" fontId="17" fillId="2" borderId="9" xfId="0" applyFont="1" applyFill="1" applyBorder="1" applyAlignment="1">
      <alignment vertical="center" wrapText="1"/>
    </xf>
    <xf numFmtId="176" fontId="17" fillId="2" borderId="10" xfId="0" applyNumberFormat="1"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1057275</xdr:colOff>
      <xdr:row>112</xdr:row>
      <xdr:rowOff>123825</xdr:rowOff>
    </xdr:from>
    <xdr:to>
      <xdr:col>4</xdr:col>
      <xdr:colOff>561975</xdr:colOff>
      <xdr:row>135</xdr:row>
      <xdr:rowOff>4785</xdr:rowOff>
    </xdr:to>
    <xdr:pic>
      <xdr:nvPicPr>
        <xdr:cNvPr id="2" name="図 1">
          <a:extLst>
            <a:ext uri="{FF2B5EF4-FFF2-40B4-BE49-F238E27FC236}">
              <a16:creationId xmlns:a16="http://schemas.microsoft.com/office/drawing/2014/main" id="{02F83202-B018-49AC-8D94-2BEDEBA252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5950" y="17173575"/>
          <a:ext cx="2000250" cy="3386160"/>
        </a:xfrm>
        <a:prstGeom prst="rect">
          <a:avLst/>
        </a:prstGeom>
      </xdr:spPr>
    </xdr:pic>
    <xdr:clientData/>
  </xdr:twoCellAnchor>
  <xdr:twoCellAnchor editAs="oneCell">
    <xdr:from>
      <xdr:col>0</xdr:col>
      <xdr:colOff>28575</xdr:colOff>
      <xdr:row>113</xdr:row>
      <xdr:rowOff>134537</xdr:rowOff>
    </xdr:from>
    <xdr:to>
      <xdr:col>2</xdr:col>
      <xdr:colOff>1066800</xdr:colOff>
      <xdr:row>132</xdr:row>
      <xdr:rowOff>57147</xdr:rowOff>
    </xdr:to>
    <xdr:pic>
      <xdr:nvPicPr>
        <xdr:cNvPr id="3" name="図 2">
          <a:extLst>
            <a:ext uri="{FF2B5EF4-FFF2-40B4-BE49-F238E27FC236}">
              <a16:creationId xmlns:a16="http://schemas.microsoft.com/office/drawing/2014/main" id="{8A0B2270-E74A-4A1A-A4AB-F38051D9F0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7355737"/>
          <a:ext cx="5010150" cy="2818210"/>
        </a:xfrm>
        <a:prstGeom prst="rect">
          <a:avLst/>
        </a:prstGeom>
      </xdr:spPr>
    </xdr:pic>
    <xdr:clientData/>
  </xdr:twoCellAnchor>
  <xdr:twoCellAnchor editAs="oneCell">
    <xdr:from>
      <xdr:col>7</xdr:col>
      <xdr:colOff>85725</xdr:colOff>
      <xdr:row>180</xdr:row>
      <xdr:rowOff>62885</xdr:rowOff>
    </xdr:from>
    <xdr:to>
      <xdr:col>7</xdr:col>
      <xdr:colOff>2914650</xdr:colOff>
      <xdr:row>190</xdr:row>
      <xdr:rowOff>73134</xdr:rowOff>
    </xdr:to>
    <xdr:pic>
      <xdr:nvPicPr>
        <xdr:cNvPr id="9" name="図 8" descr="https://lh3.googleusercontent.com/81GoogmvDKuZ8FKAjNnuPPlunvPsFSL_lOTuRvluLMLy8FdWWXrp-Kl0hbrBTYzBEofEaX47J7NHDPSUDeBQfPA5yuEukmZi1_J5Q0xKNgKLWUOV97q79HM0mFCmuEhrl72FPnbH_MSIZw3qKmBYt6Vlc6LXatg1nj0Ev9omuOkYACbuHZJFmkMnonLt9VquZRiLnL89uXtRx-QJ0rdU8qgg2btSr9b--Z4aEjpExdiBKeW-vwmvuXb43ZvGjPyjCZaHEdFzY6cJhvMCPp5UYad40b44ll4BGKFKeofDommOyLphHCqDd4VlOqg5d4XvPPo-07ykq2vbGO0SSdCWhAW2gyKY710QCmMGB-I-AnaJgqEJzjaUAFtyP70YoFA7X-4QvQDfZPGoRKgRLUmme6OMgydoHd4YpzBC5moWevtmece9kKMMnkxS3hZKYEyELZ4CnmaluOmQfqohGJQzGcldn2xchPB-jDLWabwQ6D--Gi7_K55PuwW_IbX4SBA0w-ywTZH03bMXrFt9ElvTGQnndL5Sm8wZQEx_tzuq_WpxVRCC6lw9Wcjpkj-FBtcoJAkfvcScWv-YRDE3GbwmLY31kligebZN6kDe9x0=w1368-h769-no">
          <a:extLst>
            <a:ext uri="{FF2B5EF4-FFF2-40B4-BE49-F238E27FC236}">
              <a16:creationId xmlns:a16="http://schemas.microsoft.com/office/drawing/2014/main" id="{92B2166B-AB73-4B76-89F1-BB7C2A44B0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2125" y="32686010"/>
          <a:ext cx="2828925" cy="1591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390078</xdr:colOff>
      <xdr:row>180</xdr:row>
      <xdr:rowOff>76200</xdr:rowOff>
    </xdr:from>
    <xdr:to>
      <xdr:col>6</xdr:col>
      <xdr:colOff>24092</xdr:colOff>
      <xdr:row>192</xdr:row>
      <xdr:rowOff>47625</xdr:rowOff>
    </xdr:to>
    <xdr:pic>
      <xdr:nvPicPr>
        <xdr:cNvPr id="11" name="図 10" descr="https://lh3.googleusercontent.com/q83cpwpWp8F2FFDEbkmvpF2dY0ThQKU7NpTjZ76tu93uIbUvDzbTU8v4ozBxOxmfEsKJImvINm0ohPrMy1b5DEN6OxooBq49hK1uXD6xsQVp--xIR7DmyHyUpoovKT_3CoDDYy3h3gT07Jax7FmW9CNPCcdgmwsWOz3iPbCnow7VEHEUxfMvl-jORrs2J8tC1s9yrl6nWofQB3altWAceBR2xIfKB42oqoKNRoVPtNUY_aKs1gSn94ljjqQ-Vu5XcgzWyN8t78gwA0ddfXlZ43nTcoScpZtRmeYV0reZQQIZG268lnLOw860h7ZKYq27ddkaI051yh0RZbyW49JFj2Z8o46KLanniy5pQcEOkvSj1v8oKmeGEeT7kxLHQeWJt5DK4IulmuaR4xg7Vj8988X_KHymHYsx-0CAo-Wy40ao8Yl5kqoLWnePUZCqN3DUAajCld3ctzh1urllV8v0q3ftBdhwDhJZ5EvW0v3P65F4lespfXajez7myTFYzHgQq9RK9mm5iSgZG-LtkcKE_7gJX2HahUodou7TCqj4dgEKU9OdE4sRYXrWlT-JvCTEqBTRJFaR6An6_TCK0BkRXwsmluWIRe5zlQCeJ8w=w432-h767-no">
          <a:extLst>
            <a:ext uri="{FF2B5EF4-FFF2-40B4-BE49-F238E27FC236}">
              <a16:creationId xmlns:a16="http://schemas.microsoft.com/office/drawing/2014/main" id="{D91402DB-B5F0-4E3B-AE55-EE07A82C8A8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48203" y="32699325"/>
          <a:ext cx="1043714"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180</xdr:row>
      <xdr:rowOff>85725</xdr:rowOff>
    </xdr:from>
    <xdr:to>
      <xdr:col>4</xdr:col>
      <xdr:colOff>209551</xdr:colOff>
      <xdr:row>190</xdr:row>
      <xdr:rowOff>13022</xdr:rowOff>
    </xdr:to>
    <xdr:pic>
      <xdr:nvPicPr>
        <xdr:cNvPr id="12" name="図 11" descr="https://lh3.googleusercontent.com/xUMuiCzm89GltxwLaSWjyIUNZhhBlWfpv8yBOUQQzNgbdQt69vL5OUoqEnbWuoHkM3WivLB7lC02kmlSbiPVGOcDQ-DJkaiB2VPNnk9VKWZb_MLOybAUVsCE8iye_gV7s9CUycn1ItV8CbBMqM59DBul8c66M-odGvBR6oN0Mea8OQhDR4fPuiSQCb8MCFBNZNw7xI7vcM8JOr-S000u7L2zXx4oKNN97cvo6kF5KRlM_tatB0MFt4poIjE2Gill-HwZ43Z2J2o5ctefYEH8r5P25cGxgltrdjwuyqDfaM59fzJlLj0cZrhhLVaqxAKWZSKdYb_tJRb5jTNKUoPGdmYz5AOX2bB0hej5yP_II8pv0R4JrBSAhKM8nHoqkY8PBXnIx0UPJHdcLjILikCxx_IaCcUgPHmrN2aG6oD9DAvdvugakIb5hJ2sC2j4Y1uSpCld0xgc70zwNsjRK_N1x_DAHIxCgY8z1ZYu4amV6uZwxTWBKWg0-Cr06sXGmWSTeVHqj8iF5NpXZIBFW91-JyXPnXFDVxgEZw9RxvWokmyuMeOodcIppvB6tiPmNlS_TG9AgTMRWdl7v33Quo3MIihs4wdOKbTwQ11SJX4=w346-h195-no">
          <a:extLst>
            <a:ext uri="{FF2B5EF4-FFF2-40B4-BE49-F238E27FC236}">
              <a16:creationId xmlns:a16="http://schemas.microsoft.com/office/drawing/2014/main" id="{73DF85D8-6A0F-4FDB-BB98-852220BFCFF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91150" y="32708850"/>
          <a:ext cx="2676526" cy="1508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140</xdr:row>
      <xdr:rowOff>28575</xdr:rowOff>
    </xdr:from>
    <xdr:to>
      <xdr:col>2</xdr:col>
      <xdr:colOff>411601</xdr:colOff>
      <xdr:row>155</xdr:row>
      <xdr:rowOff>114300</xdr:rowOff>
    </xdr:to>
    <xdr:pic>
      <xdr:nvPicPr>
        <xdr:cNvPr id="14" name="図 13" descr="https://lh3.googleusercontent.com/aDUNCNgGx5HwCANueeTyiSHk1aIKhzbSSE8ORE7dWP_9qGMSODERvO1WWetMOia6n6TU7Z1RRTLF8hODl9iYNFlRqoaDAEkeY8eM25MHabDFkaMuWy-GIQNgM5HrrMh3hmI8sfSkDvsBWOC-AYqrddVemtNYzzkzpN72wBR2woK9CNKhw577qtIIVGsUf6aeJNzrgzA3xcKIK3dLypd-jwX6yJw75OeG2Hhn8Kpc3kCb_raj7NEiwRXT4q0pn9KDeg0uey-aSHZAhlhUnB9XKeYzoLmByHoHyI6oyYbDdGN3PSzfStBCULTa_XwAioC6gBFqbpmSHypYHwaMZVyBPD8fOjxLdUEBXRv8nhfR3rDz0YDl9HhK2cFlgzB-7_jx5d_9hhBuM9q0URq11sT25BVIxSCcn2zpcH4NIy2zqbm8skhvXY4IiN7YfJW5Fx0VZwjDyHDlRrh7r-Fp8J5WImoqqRaDbDxw7XbeKx-gkOZX_MJDTW8wWBjyJWoTsyIo1jVnKkbmXasGM0-1_kXDTI0z444Q7ACHFaV0fi3mAaMlnCBK2wX0pDFaKa4TvLc5ywAZux8p-tOeXp21JrVyNkhOt-nyfdEqMyDBhW_Ohh-uLMmc9SoF2-V42UpIF7jBvJy-s4CAkAXpifGn3O3l08_y0Wjadys=w1256-h706-no">
          <a:extLst>
            <a:ext uri="{FF2B5EF4-FFF2-40B4-BE49-F238E27FC236}">
              <a16:creationId xmlns:a16="http://schemas.microsoft.com/office/drawing/2014/main" id="{4848C9F8-77BC-4955-B92B-D854C96AB9A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6" y="26193750"/>
          <a:ext cx="43549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19345</xdr:colOff>
      <xdr:row>140</xdr:row>
      <xdr:rowOff>12011</xdr:rowOff>
    </xdr:from>
    <xdr:to>
      <xdr:col>7</xdr:col>
      <xdr:colOff>419100</xdr:colOff>
      <xdr:row>155</xdr:row>
      <xdr:rowOff>85724</xdr:rowOff>
    </xdr:to>
    <xdr:pic>
      <xdr:nvPicPr>
        <xdr:cNvPr id="15" name="図 14" descr="https://lh3.googleusercontent.com/IP0aFTnrh4jnBm2I3dQfzkCXy0c5Da6cHrbPGLcmeLRWZEuYZnHw0pV1Uw6kIoJSmLoNEuJlsa3PqjWrFCV5xnA4PRTs6XFzoyyvFWEP-SPVe6DwSg3Sx_2vIL-i_8IhIuBWvYm44JPSUzkvbEcB6-ApNeHIlG6XJvbE55DnlA13pAY0C6QoFJ0VMdBNRDPZ1kFf07fQmY7KPVhimrmz1dKB56Zn80NF-VywEANtNpS_qDLCBMl3UXtXOaUc_HsqxfyR8bZakWIJl3WFOqDBSpf37zful_0B0am3CnY9_HIPUrLS1J6u_Zv0VLQSU9BO1NGhKSyUJf9vM-yHNjcgMdzD_ON8XlJEw3lVaImQGHsIc4gvLYToTeMThL_O96qygVItUEpudlcMlFb-Q_KzLAYnGPgMgAYFBYMzqYsdlTmZ8tNWhxd3wHAXIuyEULEBJPdpXewr8ran8RSIUosMMT826UP3dLKWXElFJFR2AOoTeP9bffQxRz7jjeD2c9zxf8C7s-pbjIyA9vnsWRFDdZx0mjZyGG_X0yRGaz2bsZR5eQKz0cxGu_G9mSEVomxvWg-pqmTreFR5Fmr3dNxqATJ9O0n49mSl9FS9Pc2tFiGHsrzhaKp4x2kxlk-PJHD_JZrB6HLcYh8KvL4UjQ4Y_sV9Y-2kTog=w1256-h706-no">
          <a:extLst>
            <a:ext uri="{FF2B5EF4-FFF2-40B4-BE49-F238E27FC236}">
              <a16:creationId xmlns:a16="http://schemas.microsoft.com/office/drawing/2014/main" id="{BA42C2C6-DF13-4954-B44F-44E2B47A0A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81920" y="26177186"/>
          <a:ext cx="4333580" cy="243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160</xdr:row>
      <xdr:rowOff>38100</xdr:rowOff>
    </xdr:from>
    <xdr:to>
      <xdr:col>1</xdr:col>
      <xdr:colOff>2717889</xdr:colOff>
      <xdr:row>170</xdr:row>
      <xdr:rowOff>114300</xdr:rowOff>
    </xdr:to>
    <xdr:pic>
      <xdr:nvPicPr>
        <xdr:cNvPr id="16" name="図 15" descr="https://lh3.googleusercontent.com/pURWKOnnFp9ZgLcYk4cOHACfBg4FwxHJsf62DrDyyNg4xJmfB0xkZboeSXUunvCU48L2VBz8oUBb84P7i_wC-1tVrx-kmgEVBnnOa9dNTwfXDeTYggxd2Of2YOKyFRnG1uLJ29rVzZxO-HARmqCxfF39jlyVQN_q7flDNOT9LR21qewvkc7nG6D4c1tpGVhI2T4c-GEXDPSALIYUVtehIaCrS_w3HV6PNbgN9ZVeiveO__cA3wY5xvnpGAHFXyfJw-RPbeXf68Eo82PQjkbgcKwwtjUugAc6x946UTa5UZaH6WUieuZSbTOitj1RMkWnlajLNvS1sNeokhTIZ7HfYfmPI-6DPOgm_Fkd5G9kg6Ary_xM6YEXbPlAMWmF-waftPrlDT_rdCXhRjX8KKF-GOh0RWIu02oKT4yC0v24q9lqKDyamd9rYFzs9Z4XaHZQhNlbv8Of0Kaia1ToQFLprL9nLhsOvzYSc_Jaz3FrfIdUvU6WO1QPu9ChxwuJE37cHrKDvVzzDWh5qpYbmqiRfhvEwt3pvG7onUO5Wgt6-7-nqTlt5FtYyCmCI2JRIiZvF4bYexcQ75Tv7r382mvo5LO-AgfdrQ2iO4gx7jQHyBoHzIlpHK3QxBua-MZac1p0rKvRNkKM23JAMPU4aiXO849qY1zCTVA=w1256-h706-no">
          <a:extLst>
            <a:ext uri="{FF2B5EF4-FFF2-40B4-BE49-F238E27FC236}">
              <a16:creationId xmlns:a16="http://schemas.microsoft.com/office/drawing/2014/main" id="{B7AFE5CB-D21E-4E80-AECB-80CD373D8A5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575" y="29041725"/>
          <a:ext cx="3117939"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2838451</xdr:colOff>
      <xdr:row>160</xdr:row>
      <xdr:rowOff>28574</xdr:rowOff>
    </xdr:from>
    <xdr:to>
      <xdr:col>2</xdr:col>
      <xdr:colOff>409575</xdr:colOff>
      <xdr:row>172</xdr:row>
      <xdr:rowOff>29195</xdr:rowOff>
    </xdr:to>
    <xdr:pic>
      <xdr:nvPicPr>
        <xdr:cNvPr id="17" name="図 16" descr="https://lh3.googleusercontent.com/ECqEr64dhE1QY8Iz55Oic6Cjfa1yvoGwFXY57rnuWwpy1d57-cNqNDl0c5fYEBJgkCQ3CrEIxohHo4ClCceGSw3KlYpQNb-4cqLSJh5xNcUp4WEB6-ZJKuw_1sj3JrIzJWoCGQ-G78q9Z2Q1jez9M8lVWWmzqnMDmdVcn6BMlJK3Yoch8YVGCO6Bas2BPzGOC1a2KZyBYF003b813zL5VOrTFsSGuepLA257AO6Sm9Y3fhyW4BMeQxdDmbp6FUK8xmXty-oRTy6NGMLIAQK8XAjr_znec-1YRrA0OVjrd5fkZJ7J2KG6P-OFQMLjt2cPJkJVX99sGMsM_UrdqyDuePwLUQDUTAnS7Ka1CXFeoCWcFhN6DVs-e09tPZJCD8nGYXOASkFYMPpyxj8AaSyGU2YMhk6YoBCQe-Loh4mDp8udezzkpH9XY-uolx8IWKZWm_JNM_1jCNONQ2vKZxMA46rmCyBsmdkfHezbBzkpQI2AHBjvCeDilmLGvGslciLjdSZsVatU9m8aPpLnTb7nFIff5s-lcuIE1iPiUhIfb4WXS3qhccJk2af_dNipTVNcjoBiH9Br-mQQtWBuqEb9SK-miE5k15gEAQ3Lr7JltglnFPbTERJROpbcMthV2vHDtyXUyimpx-xknqfILG9-4gU_0DfZaH0=w398-h706-no">
          <a:extLst>
            <a:ext uri="{FF2B5EF4-FFF2-40B4-BE49-F238E27FC236}">
              <a16:creationId xmlns:a16="http://schemas.microsoft.com/office/drawing/2014/main" id="{4E75ACFE-DD5A-47BE-9EB5-F9F05857169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67076" y="29032199"/>
          <a:ext cx="1114424" cy="1981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78668</xdr:colOff>
      <xdr:row>159</xdr:row>
      <xdr:rowOff>76200</xdr:rowOff>
    </xdr:from>
    <xdr:to>
      <xdr:col>4</xdr:col>
      <xdr:colOff>590549</xdr:colOff>
      <xdr:row>173</xdr:row>
      <xdr:rowOff>91168</xdr:rowOff>
    </xdr:to>
    <xdr:pic>
      <xdr:nvPicPr>
        <xdr:cNvPr id="5" name="図 4">
          <a:extLst>
            <a:ext uri="{FF2B5EF4-FFF2-40B4-BE49-F238E27FC236}">
              <a16:creationId xmlns:a16="http://schemas.microsoft.com/office/drawing/2014/main" id="{8BBE1AF0-F461-44A0-9C0A-2551F63EDC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41243" y="29251275"/>
          <a:ext cx="3007431" cy="2320018"/>
        </a:xfrm>
        <a:prstGeom prst="rect">
          <a:avLst/>
        </a:prstGeom>
      </xdr:spPr>
    </xdr:pic>
    <xdr:clientData/>
  </xdr:twoCellAnchor>
  <xdr:twoCellAnchor editAs="oneCell">
    <xdr:from>
      <xdr:col>1</xdr:col>
      <xdr:colOff>66676</xdr:colOff>
      <xdr:row>177</xdr:row>
      <xdr:rowOff>66675</xdr:rowOff>
    </xdr:from>
    <xdr:to>
      <xdr:col>1</xdr:col>
      <xdr:colOff>1566391</xdr:colOff>
      <xdr:row>194</xdr:row>
      <xdr:rowOff>47624</xdr:rowOff>
    </xdr:to>
    <xdr:pic>
      <xdr:nvPicPr>
        <xdr:cNvPr id="18" name="図 17" descr="https://lh3.googleusercontent.com/4JKFKglmr9hOJawHXz0W3bhuhBJF5EU7ySBCgrU6vPWWMVqU296zxAFEEch1o4wEvd9hRZTs9JtGe1Hf6_7DWlptz2ruiHEnFzFRdkq64mACHwwRl2_TtXBlHFM3JhRA6n7PQ8kUGFhSGFCqSFr0wMXD6ys9bvE7WvSDfBRqugSiEKmju54muLWKIfG-Jb-8_h3n1skoKcIIR85AErFSu-KoMsXRDDC5GZg5w1e5dkeGwFxU3v0E6FaPeSnAYlurvz1uMxsQKdecC-7ERnwTYcrjmhot_4OK60yHYPP1y7PifLsiLYD392pkBcrKrXrKF8ekX3jvgbhlbnvKjwdn6t4MoItf4LluayDbnJXWHbux5oB8MTI0H4tcvD5SBEwW1W9CK50dcAHl7tBo2vPCRVvKwABHsWGckIP5-hi1ajLa-gBZ0P5NO706JF1DNRpgLJj9guLDCnJvzJ-_uGydORTtfGB4WEMlNAteMNaEd4RSI2J8BUIbwq6b4QftzNUcCpLqO7WfPr1vUNKop-pNovRRq1kewSzznYKROFOilgcMskom05HyBEFR0QOI_DgxhJVIjk9miZY84oOB4P1STy5HfFULuG2GLyp4KyUFt6Ot7nEVFDSr8qNYprMZVYxeijFwbpmWF5viKFJumXteU34mDCRJVh4=w398-h706-no">
          <a:extLst>
            <a:ext uri="{FF2B5EF4-FFF2-40B4-BE49-F238E27FC236}">
              <a16:creationId xmlns:a16="http://schemas.microsoft.com/office/drawing/2014/main" id="{7BA3A742-DBDF-40AC-85B9-D6059C55ADA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5301" y="32232600"/>
          <a:ext cx="1499715" cy="2666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0"/>
  <sheetViews>
    <sheetView tabSelected="1" topLeftCell="A42" zoomScaleNormal="100" zoomScaleSheetLayoutView="100" workbookViewId="0">
      <selection activeCell="B55" sqref="B55"/>
    </sheetView>
  </sheetViews>
  <sheetFormatPr defaultColWidth="7.75" defaultRowHeight="12" x14ac:dyDescent="0.15"/>
  <cols>
    <col min="1" max="1" width="5.625" style="6" customWidth="1"/>
    <col min="2" max="2" width="46.5" style="6" customWidth="1"/>
    <col min="3" max="3" width="18.25" style="6" customWidth="1"/>
    <col min="4" max="4" width="32.75" style="6" customWidth="1"/>
    <col min="5" max="5" width="8.25" style="5" customWidth="1"/>
    <col min="6" max="6" width="10.25" style="11" customWidth="1"/>
    <col min="7" max="7" width="0.375" style="6" customWidth="1"/>
    <col min="8" max="8" width="48.125" style="14" customWidth="1"/>
    <col min="9" max="9" width="21.25" style="6" customWidth="1"/>
    <col min="10" max="16384" width="7.75" style="6"/>
  </cols>
  <sheetData>
    <row r="1" spans="1:9" ht="18.75" x14ac:dyDescent="0.15">
      <c r="A1" s="83" t="s">
        <v>215</v>
      </c>
      <c r="H1" s="12"/>
      <c r="I1" s="13">
        <f ca="1">TODAY()</f>
        <v>43573</v>
      </c>
    </row>
    <row r="2" spans="1:9" ht="18.75" x14ac:dyDescent="0.15">
      <c r="A2" s="10"/>
    </row>
    <row r="3" spans="1:9" ht="12.75" thickBot="1" x14ac:dyDescent="0.2"/>
    <row r="4" spans="1:9" ht="21.75" customHeight="1" thickBot="1" x14ac:dyDescent="0.2">
      <c r="A4" s="15"/>
      <c r="B4" s="16" t="s">
        <v>0</v>
      </c>
      <c r="C4" s="16" t="s">
        <v>33</v>
      </c>
      <c r="D4" s="16" t="s">
        <v>1</v>
      </c>
      <c r="E4" s="17" t="s">
        <v>2</v>
      </c>
      <c r="F4" s="18" t="s">
        <v>3</v>
      </c>
      <c r="G4" s="19"/>
      <c r="H4" s="20" t="s">
        <v>4</v>
      </c>
      <c r="I4" s="21" t="s">
        <v>57</v>
      </c>
    </row>
    <row r="5" spans="1:9" ht="15" thickTop="1" x14ac:dyDescent="0.15">
      <c r="A5" s="73">
        <v>1</v>
      </c>
      <c r="B5" s="74" t="s">
        <v>11</v>
      </c>
      <c r="C5" s="74"/>
      <c r="D5" s="74" t="s">
        <v>28</v>
      </c>
      <c r="E5" s="75">
        <v>0</v>
      </c>
      <c r="F5" s="76">
        <v>0</v>
      </c>
      <c r="G5" s="77"/>
      <c r="H5" s="78" t="s">
        <v>177</v>
      </c>
      <c r="I5" s="79" t="s">
        <v>210</v>
      </c>
    </row>
    <row r="6" spans="1:9" ht="14.25" x14ac:dyDescent="0.15">
      <c r="A6" s="22">
        <f>A5+1</f>
        <v>2</v>
      </c>
      <c r="B6" s="8" t="s">
        <v>10</v>
      </c>
      <c r="C6" s="8" t="s">
        <v>5</v>
      </c>
      <c r="D6" s="8" t="s">
        <v>6</v>
      </c>
      <c r="E6" s="23">
        <f>F6-F5</f>
        <v>0.3</v>
      </c>
      <c r="F6" s="24">
        <v>0.3</v>
      </c>
      <c r="G6" s="25"/>
      <c r="H6" s="26" t="s">
        <v>29</v>
      </c>
      <c r="I6" s="27"/>
    </row>
    <row r="7" spans="1:9" ht="14.25" x14ac:dyDescent="0.15">
      <c r="A7" s="22">
        <f t="shared" ref="A7:A86" si="0">A6+1</f>
        <v>3</v>
      </c>
      <c r="B7" s="8" t="s">
        <v>36</v>
      </c>
      <c r="C7" s="8" t="s">
        <v>7</v>
      </c>
      <c r="D7" s="8" t="s">
        <v>9</v>
      </c>
      <c r="E7" s="23">
        <f t="shared" ref="E7:E71" si="1">F7-F6</f>
        <v>0.89999999999999991</v>
      </c>
      <c r="F7" s="24">
        <v>1.2</v>
      </c>
      <c r="G7" s="25"/>
      <c r="H7" s="26"/>
      <c r="I7" s="27"/>
    </row>
    <row r="8" spans="1:9" ht="14.25" x14ac:dyDescent="0.15">
      <c r="A8" s="22">
        <f t="shared" si="0"/>
        <v>4</v>
      </c>
      <c r="B8" s="8" t="s">
        <v>12</v>
      </c>
      <c r="C8" s="8" t="s">
        <v>5</v>
      </c>
      <c r="D8" s="8" t="s">
        <v>27</v>
      </c>
      <c r="E8" s="23">
        <f t="shared" si="1"/>
        <v>1.0000000000000002</v>
      </c>
      <c r="F8" s="24">
        <v>2.2000000000000002</v>
      </c>
      <c r="G8" s="28"/>
      <c r="H8" s="29"/>
      <c r="I8" s="30"/>
    </row>
    <row r="9" spans="1:9" ht="14.25" x14ac:dyDescent="0.15">
      <c r="A9" s="22">
        <f t="shared" si="0"/>
        <v>5</v>
      </c>
      <c r="B9" s="8" t="s">
        <v>13</v>
      </c>
      <c r="C9" s="8" t="s">
        <v>14</v>
      </c>
      <c r="D9" s="8" t="s">
        <v>22</v>
      </c>
      <c r="E9" s="23">
        <f t="shared" si="1"/>
        <v>1.2999999999999998</v>
      </c>
      <c r="F9" s="24">
        <v>3.5</v>
      </c>
      <c r="G9" s="28"/>
      <c r="H9" s="29" t="s">
        <v>56</v>
      </c>
      <c r="I9" s="31"/>
    </row>
    <row r="10" spans="1:9" ht="14.25" x14ac:dyDescent="0.15">
      <c r="A10" s="22">
        <f t="shared" si="0"/>
        <v>6</v>
      </c>
      <c r="B10" s="8" t="s">
        <v>15</v>
      </c>
      <c r="C10" s="8" t="s">
        <v>5</v>
      </c>
      <c r="D10" s="8" t="s">
        <v>9</v>
      </c>
      <c r="E10" s="23">
        <f t="shared" si="1"/>
        <v>0.29999999999999982</v>
      </c>
      <c r="F10" s="24">
        <v>3.8</v>
      </c>
      <c r="G10" s="28"/>
      <c r="H10" s="29"/>
      <c r="I10" s="32"/>
    </row>
    <row r="11" spans="1:9" ht="14.25" x14ac:dyDescent="0.15">
      <c r="A11" s="22">
        <f t="shared" si="0"/>
        <v>7</v>
      </c>
      <c r="B11" s="8" t="s">
        <v>21</v>
      </c>
      <c r="C11" s="8" t="s">
        <v>14</v>
      </c>
      <c r="D11" s="8" t="s">
        <v>26</v>
      </c>
      <c r="E11" s="23">
        <f t="shared" si="1"/>
        <v>0.20000000000000018</v>
      </c>
      <c r="F11" s="24">
        <v>4</v>
      </c>
      <c r="G11" s="28"/>
      <c r="H11" s="33" t="s">
        <v>30</v>
      </c>
      <c r="I11" s="31"/>
    </row>
    <row r="12" spans="1:9" ht="28.5" x14ac:dyDescent="0.15">
      <c r="A12" s="59">
        <f t="shared" si="0"/>
        <v>8</v>
      </c>
      <c r="B12" s="65" t="s">
        <v>204</v>
      </c>
      <c r="C12" s="67" t="s">
        <v>8</v>
      </c>
      <c r="D12" s="67" t="s">
        <v>25</v>
      </c>
      <c r="E12" s="60">
        <f t="shared" si="1"/>
        <v>5.3000000000000007</v>
      </c>
      <c r="F12" s="68">
        <v>9.3000000000000007</v>
      </c>
      <c r="G12" s="70"/>
      <c r="H12" s="71" t="s">
        <v>32</v>
      </c>
      <c r="I12" s="80"/>
    </row>
    <row r="13" spans="1:9" ht="14.25" x14ac:dyDescent="0.15">
      <c r="A13" s="22">
        <f t="shared" si="0"/>
        <v>9</v>
      </c>
      <c r="B13" s="8" t="s">
        <v>16</v>
      </c>
      <c r="C13" s="8" t="s">
        <v>23</v>
      </c>
      <c r="D13" s="8" t="s">
        <v>25</v>
      </c>
      <c r="E13" s="23">
        <f t="shared" si="1"/>
        <v>1</v>
      </c>
      <c r="F13" s="24">
        <v>10.3</v>
      </c>
      <c r="G13" s="28"/>
      <c r="H13" s="33" t="s">
        <v>31</v>
      </c>
      <c r="I13" s="31"/>
    </row>
    <row r="14" spans="1:9" ht="14.25" x14ac:dyDescent="0.15">
      <c r="A14" s="22">
        <f t="shared" si="0"/>
        <v>10</v>
      </c>
      <c r="B14" s="8" t="s">
        <v>37</v>
      </c>
      <c r="C14" s="8" t="s">
        <v>5</v>
      </c>
      <c r="D14" s="8" t="s">
        <v>24</v>
      </c>
      <c r="E14" s="23">
        <f t="shared" si="1"/>
        <v>1.6999999999999993</v>
      </c>
      <c r="F14" s="24">
        <v>12</v>
      </c>
      <c r="G14" s="28"/>
      <c r="H14" s="29"/>
      <c r="I14" s="31"/>
    </row>
    <row r="15" spans="1:9" ht="14.25" x14ac:dyDescent="0.15">
      <c r="A15" s="22">
        <f t="shared" si="0"/>
        <v>11</v>
      </c>
      <c r="B15" s="8" t="s">
        <v>17</v>
      </c>
      <c r="C15" s="8" t="s">
        <v>14</v>
      </c>
      <c r="D15" s="8" t="s">
        <v>19</v>
      </c>
      <c r="E15" s="23">
        <f t="shared" si="1"/>
        <v>1.5</v>
      </c>
      <c r="F15" s="24">
        <v>13.5</v>
      </c>
      <c r="G15" s="28"/>
      <c r="H15" s="29" t="s">
        <v>55</v>
      </c>
      <c r="I15" s="31"/>
    </row>
    <row r="16" spans="1:9" ht="14.25" x14ac:dyDescent="0.15">
      <c r="A16" s="22">
        <f t="shared" si="0"/>
        <v>12</v>
      </c>
      <c r="B16" s="8" t="s">
        <v>18</v>
      </c>
      <c r="C16" s="8" t="s">
        <v>7</v>
      </c>
      <c r="D16" s="8" t="s">
        <v>19</v>
      </c>
      <c r="E16" s="23">
        <f t="shared" si="1"/>
        <v>2.3000000000000007</v>
      </c>
      <c r="F16" s="24">
        <v>15.8</v>
      </c>
      <c r="G16" s="28"/>
      <c r="H16" s="33"/>
      <c r="I16" s="31"/>
    </row>
    <row r="17" spans="1:9" ht="14.25" x14ac:dyDescent="0.15">
      <c r="A17" s="22">
        <f t="shared" si="0"/>
        <v>13</v>
      </c>
      <c r="B17" s="8" t="s">
        <v>20</v>
      </c>
      <c r="C17" s="8" t="s">
        <v>5</v>
      </c>
      <c r="D17" s="8" t="s">
        <v>19</v>
      </c>
      <c r="E17" s="23">
        <f t="shared" si="1"/>
        <v>0.5</v>
      </c>
      <c r="F17" s="24">
        <v>16.3</v>
      </c>
      <c r="G17" s="28"/>
      <c r="H17" s="29"/>
      <c r="I17" s="32"/>
    </row>
    <row r="18" spans="1:9" ht="14.25" x14ac:dyDescent="0.15">
      <c r="A18" s="22">
        <f t="shared" si="0"/>
        <v>14</v>
      </c>
      <c r="B18" s="8" t="s">
        <v>38</v>
      </c>
      <c r="C18" s="8" t="s">
        <v>7</v>
      </c>
      <c r="D18" s="8" t="s">
        <v>19</v>
      </c>
      <c r="E18" s="23">
        <f t="shared" si="1"/>
        <v>1.8999999999999986</v>
      </c>
      <c r="F18" s="24">
        <v>18.2</v>
      </c>
      <c r="G18" s="28"/>
      <c r="H18" s="29" t="s">
        <v>39</v>
      </c>
      <c r="I18" s="32"/>
    </row>
    <row r="19" spans="1:9" ht="14.25" x14ac:dyDescent="0.15">
      <c r="A19" s="22">
        <f t="shared" si="0"/>
        <v>15</v>
      </c>
      <c r="B19" s="8" t="s">
        <v>40</v>
      </c>
      <c r="C19" s="8" t="s">
        <v>5</v>
      </c>
      <c r="D19" s="8" t="s">
        <v>41</v>
      </c>
      <c r="E19" s="23">
        <f t="shared" si="1"/>
        <v>8.4000000000000021</v>
      </c>
      <c r="F19" s="24">
        <v>26.6</v>
      </c>
      <c r="G19" s="28"/>
      <c r="H19" s="29" t="s">
        <v>54</v>
      </c>
      <c r="I19" s="32"/>
    </row>
    <row r="20" spans="1:9" ht="14.25" x14ac:dyDescent="0.15">
      <c r="A20" s="22">
        <f t="shared" si="0"/>
        <v>16</v>
      </c>
      <c r="B20" s="8" t="s">
        <v>34</v>
      </c>
      <c r="C20" s="8" t="s">
        <v>7</v>
      </c>
      <c r="D20" s="8" t="s">
        <v>42</v>
      </c>
      <c r="E20" s="23">
        <f t="shared" si="1"/>
        <v>0.39999999999999858</v>
      </c>
      <c r="F20" s="24">
        <v>27</v>
      </c>
      <c r="G20" s="28"/>
      <c r="H20" s="29" t="s">
        <v>73</v>
      </c>
      <c r="I20" s="32"/>
    </row>
    <row r="21" spans="1:9" ht="14.25" x14ac:dyDescent="0.15">
      <c r="A21" s="22">
        <f t="shared" si="0"/>
        <v>17</v>
      </c>
      <c r="B21" s="8" t="s">
        <v>58</v>
      </c>
      <c r="C21" s="8" t="s">
        <v>5</v>
      </c>
      <c r="D21" s="8" t="s">
        <v>59</v>
      </c>
      <c r="E21" s="23">
        <f t="shared" si="1"/>
        <v>2.1999999999999993</v>
      </c>
      <c r="F21" s="24">
        <v>29.2</v>
      </c>
      <c r="G21" s="28"/>
      <c r="H21" s="29"/>
      <c r="I21" s="32"/>
    </row>
    <row r="22" spans="1:9" ht="14.25" x14ac:dyDescent="0.15">
      <c r="A22" s="22">
        <f t="shared" si="0"/>
        <v>18</v>
      </c>
      <c r="B22" s="8" t="s">
        <v>35</v>
      </c>
      <c r="C22" s="8" t="s">
        <v>7</v>
      </c>
      <c r="D22" s="8" t="s">
        <v>42</v>
      </c>
      <c r="E22" s="23">
        <f t="shared" si="1"/>
        <v>1</v>
      </c>
      <c r="F22" s="24">
        <v>30.2</v>
      </c>
      <c r="G22" s="28"/>
      <c r="H22" s="29"/>
      <c r="I22" s="32"/>
    </row>
    <row r="23" spans="1:9" ht="14.25" x14ac:dyDescent="0.15">
      <c r="A23" s="22">
        <f t="shared" si="0"/>
        <v>19</v>
      </c>
      <c r="B23" s="8" t="s">
        <v>43</v>
      </c>
      <c r="C23" s="8" t="s">
        <v>5</v>
      </c>
      <c r="D23" s="8" t="s">
        <v>44</v>
      </c>
      <c r="E23" s="23">
        <f t="shared" si="1"/>
        <v>3.5999999999999979</v>
      </c>
      <c r="F23" s="24">
        <v>33.799999999999997</v>
      </c>
      <c r="G23" s="28"/>
      <c r="H23" s="9"/>
      <c r="I23" s="34"/>
    </row>
    <row r="24" spans="1:9" ht="14.25" x14ac:dyDescent="0.15">
      <c r="A24" s="22">
        <f t="shared" si="0"/>
        <v>20</v>
      </c>
      <c r="B24" s="8" t="s">
        <v>45</v>
      </c>
      <c r="C24" s="8" t="s">
        <v>7</v>
      </c>
      <c r="D24" s="8" t="s">
        <v>42</v>
      </c>
      <c r="E24" s="23">
        <f t="shared" si="1"/>
        <v>1.1000000000000014</v>
      </c>
      <c r="F24" s="24">
        <v>34.9</v>
      </c>
      <c r="G24" s="28"/>
      <c r="H24" s="33"/>
      <c r="I24" s="31"/>
    </row>
    <row r="25" spans="1:9" ht="14.25" x14ac:dyDescent="0.15">
      <c r="A25" s="22">
        <f t="shared" si="0"/>
        <v>21</v>
      </c>
      <c r="B25" s="7" t="s">
        <v>46</v>
      </c>
      <c r="C25" s="8" t="s">
        <v>5</v>
      </c>
      <c r="D25" s="8" t="s">
        <v>47</v>
      </c>
      <c r="E25" s="23">
        <f t="shared" si="1"/>
        <v>8.1000000000000014</v>
      </c>
      <c r="F25" s="24">
        <v>43</v>
      </c>
      <c r="G25" s="28"/>
      <c r="H25" s="29"/>
      <c r="I25" s="32"/>
    </row>
    <row r="26" spans="1:9" ht="14.25" x14ac:dyDescent="0.15">
      <c r="A26" s="22">
        <f t="shared" si="0"/>
        <v>22</v>
      </c>
      <c r="B26" s="8" t="s">
        <v>49</v>
      </c>
      <c r="C26" s="8" t="s">
        <v>48</v>
      </c>
      <c r="D26" s="7" t="s">
        <v>42</v>
      </c>
      <c r="E26" s="23">
        <f t="shared" si="1"/>
        <v>1.5</v>
      </c>
      <c r="F26" s="24">
        <v>44.5</v>
      </c>
      <c r="G26" s="28"/>
      <c r="H26" s="29"/>
      <c r="I26" s="31"/>
    </row>
    <row r="27" spans="1:9" ht="14.25" x14ac:dyDescent="0.15">
      <c r="A27" s="22">
        <f t="shared" si="0"/>
        <v>23</v>
      </c>
      <c r="B27" s="8" t="s">
        <v>51</v>
      </c>
      <c r="C27" s="8" t="s">
        <v>5</v>
      </c>
      <c r="D27" s="7" t="s">
        <v>50</v>
      </c>
      <c r="E27" s="23">
        <f t="shared" si="1"/>
        <v>2.8999999999999986</v>
      </c>
      <c r="F27" s="24">
        <v>47.4</v>
      </c>
      <c r="G27" s="28"/>
      <c r="H27" s="29"/>
      <c r="I27" s="31"/>
    </row>
    <row r="28" spans="1:9" ht="14.25" x14ac:dyDescent="0.15">
      <c r="A28" s="22">
        <f t="shared" si="0"/>
        <v>24</v>
      </c>
      <c r="B28" s="8" t="s">
        <v>52</v>
      </c>
      <c r="C28" s="8" t="s">
        <v>7</v>
      </c>
      <c r="D28" s="8" t="s">
        <v>42</v>
      </c>
      <c r="E28" s="23">
        <f t="shared" si="1"/>
        <v>0.10000000000000142</v>
      </c>
      <c r="F28" s="24">
        <v>47.5</v>
      </c>
      <c r="G28" s="28"/>
      <c r="H28" s="29"/>
      <c r="I28" s="31"/>
    </row>
    <row r="29" spans="1:9" ht="14.25" x14ac:dyDescent="0.15">
      <c r="A29" s="22">
        <f t="shared" si="0"/>
        <v>25</v>
      </c>
      <c r="B29" s="8" t="s">
        <v>51</v>
      </c>
      <c r="C29" s="8" t="s">
        <v>5</v>
      </c>
      <c r="D29" s="8" t="s">
        <v>42</v>
      </c>
      <c r="E29" s="23">
        <f t="shared" si="1"/>
        <v>3.6000000000000014</v>
      </c>
      <c r="F29" s="24">
        <v>51.1</v>
      </c>
      <c r="G29" s="28"/>
      <c r="H29" s="29"/>
      <c r="I29" s="31"/>
    </row>
    <row r="30" spans="1:9" ht="14.25" x14ac:dyDescent="0.15">
      <c r="A30" s="59">
        <f t="shared" si="0"/>
        <v>26</v>
      </c>
      <c r="B30" s="67" t="s">
        <v>60</v>
      </c>
      <c r="C30" s="67" t="s">
        <v>7</v>
      </c>
      <c r="D30" s="67" t="s">
        <v>53</v>
      </c>
      <c r="E30" s="60">
        <f t="shared" si="1"/>
        <v>0.39999999999999858</v>
      </c>
      <c r="F30" s="68">
        <v>51.5</v>
      </c>
      <c r="G30" s="70"/>
      <c r="H30" s="71" t="s">
        <v>61</v>
      </c>
      <c r="I30" s="72" t="s">
        <v>209</v>
      </c>
    </row>
    <row r="31" spans="1:9" ht="14.25" x14ac:dyDescent="0.15">
      <c r="A31" s="22">
        <f t="shared" si="0"/>
        <v>27</v>
      </c>
      <c r="B31" s="8" t="s">
        <v>84</v>
      </c>
      <c r="C31" s="8" t="s">
        <v>62</v>
      </c>
      <c r="D31" s="8" t="s">
        <v>63</v>
      </c>
      <c r="E31" s="23">
        <f t="shared" si="1"/>
        <v>1.2000000000000028</v>
      </c>
      <c r="F31" s="24">
        <v>52.7</v>
      </c>
      <c r="G31" s="28"/>
      <c r="H31" s="9" t="s">
        <v>74</v>
      </c>
      <c r="I31" s="31"/>
    </row>
    <row r="32" spans="1:9" ht="14.25" x14ac:dyDescent="0.15">
      <c r="A32" s="22">
        <f t="shared" si="0"/>
        <v>28</v>
      </c>
      <c r="B32" s="7" t="s">
        <v>64</v>
      </c>
      <c r="C32" s="8" t="s">
        <v>65</v>
      </c>
      <c r="D32" s="8" t="s">
        <v>66</v>
      </c>
      <c r="E32" s="23">
        <f t="shared" si="1"/>
        <v>0.79999999999999716</v>
      </c>
      <c r="F32" s="24">
        <v>53.5</v>
      </c>
      <c r="G32" s="35"/>
      <c r="H32" s="9"/>
      <c r="I32" s="34"/>
    </row>
    <row r="33" spans="1:10" ht="14.25" x14ac:dyDescent="0.15">
      <c r="A33" s="22">
        <f t="shared" si="0"/>
        <v>29</v>
      </c>
      <c r="B33" s="7" t="s">
        <v>67</v>
      </c>
      <c r="C33" s="8" t="s">
        <v>7</v>
      </c>
      <c r="D33" s="8" t="s">
        <v>69</v>
      </c>
      <c r="E33" s="23">
        <f t="shared" si="1"/>
        <v>0.39999999999999858</v>
      </c>
      <c r="F33" s="24">
        <v>53.9</v>
      </c>
      <c r="G33" s="35"/>
      <c r="H33" s="3"/>
      <c r="I33" s="36"/>
    </row>
    <row r="34" spans="1:10" ht="14.25" x14ac:dyDescent="0.15">
      <c r="A34" s="22">
        <f t="shared" si="0"/>
        <v>30</v>
      </c>
      <c r="B34" s="7" t="s">
        <v>68</v>
      </c>
      <c r="C34" s="8" t="s">
        <v>65</v>
      </c>
      <c r="D34" s="8" t="s">
        <v>70</v>
      </c>
      <c r="E34" s="23">
        <f t="shared" si="1"/>
        <v>1.3000000000000043</v>
      </c>
      <c r="F34" s="24">
        <v>55.2</v>
      </c>
      <c r="G34" s="35"/>
      <c r="H34" s="3"/>
      <c r="I34" s="36"/>
    </row>
    <row r="35" spans="1:10" ht="14.25" x14ac:dyDescent="0.15">
      <c r="A35" s="22">
        <f t="shared" si="0"/>
        <v>31</v>
      </c>
      <c r="B35" s="8" t="s">
        <v>75</v>
      </c>
      <c r="C35" s="8" t="s">
        <v>7</v>
      </c>
      <c r="D35" s="7" t="s">
        <v>70</v>
      </c>
      <c r="E35" s="23">
        <f t="shared" si="1"/>
        <v>1</v>
      </c>
      <c r="F35" s="24">
        <v>56.2</v>
      </c>
      <c r="G35" s="35"/>
      <c r="H35" s="9"/>
      <c r="I35" s="34"/>
    </row>
    <row r="36" spans="1:10" ht="14.25" x14ac:dyDescent="0.15">
      <c r="A36" s="22">
        <f t="shared" si="0"/>
        <v>32</v>
      </c>
      <c r="B36" s="7" t="s">
        <v>71</v>
      </c>
      <c r="C36" s="7" t="s">
        <v>7</v>
      </c>
      <c r="D36" s="8" t="s">
        <v>70</v>
      </c>
      <c r="E36" s="23">
        <f t="shared" si="1"/>
        <v>1.0999999999999943</v>
      </c>
      <c r="F36" s="24">
        <v>57.3</v>
      </c>
      <c r="G36" s="35"/>
      <c r="H36" s="9"/>
      <c r="I36" s="34"/>
    </row>
    <row r="37" spans="1:10" ht="14.25" x14ac:dyDescent="0.15">
      <c r="A37" s="22">
        <f t="shared" si="0"/>
        <v>33</v>
      </c>
      <c r="B37" s="7" t="s">
        <v>76</v>
      </c>
      <c r="C37" s="7" t="s">
        <v>85</v>
      </c>
      <c r="D37" s="8" t="s">
        <v>70</v>
      </c>
      <c r="E37" s="23">
        <f t="shared" si="1"/>
        <v>1.5</v>
      </c>
      <c r="F37" s="24">
        <v>58.8</v>
      </c>
      <c r="G37" s="35"/>
      <c r="H37" s="9"/>
      <c r="I37" s="34"/>
    </row>
    <row r="38" spans="1:10" ht="14.25" x14ac:dyDescent="0.15">
      <c r="A38" s="22">
        <f t="shared" si="0"/>
        <v>34</v>
      </c>
      <c r="B38" s="8" t="s">
        <v>72</v>
      </c>
      <c r="C38" s="8" t="s">
        <v>65</v>
      </c>
      <c r="D38" s="8" t="s">
        <v>70</v>
      </c>
      <c r="E38" s="23">
        <f t="shared" si="1"/>
        <v>8.2999999999999972</v>
      </c>
      <c r="F38" s="24">
        <v>67.099999999999994</v>
      </c>
      <c r="G38" s="35"/>
      <c r="H38" s="3"/>
      <c r="I38" s="34"/>
    </row>
    <row r="39" spans="1:10" ht="14.25" x14ac:dyDescent="0.15">
      <c r="A39" s="22">
        <f t="shared" si="0"/>
        <v>35</v>
      </c>
      <c r="B39" s="8" t="s">
        <v>88</v>
      </c>
      <c r="C39" s="8" t="s">
        <v>89</v>
      </c>
      <c r="D39" s="8" t="s">
        <v>90</v>
      </c>
      <c r="E39" s="23">
        <f t="shared" si="1"/>
        <v>3.9000000000000057</v>
      </c>
      <c r="F39" s="24">
        <v>71</v>
      </c>
      <c r="G39" s="35"/>
      <c r="H39" s="9"/>
      <c r="I39" s="34"/>
    </row>
    <row r="40" spans="1:10" ht="14.25" x14ac:dyDescent="0.15">
      <c r="A40" s="22">
        <f t="shared" si="0"/>
        <v>36</v>
      </c>
      <c r="B40" s="8" t="s">
        <v>35</v>
      </c>
      <c r="C40" s="8" t="s">
        <v>7</v>
      </c>
      <c r="D40" s="8" t="s">
        <v>90</v>
      </c>
      <c r="E40" s="23">
        <f t="shared" si="1"/>
        <v>0.29999999999999716</v>
      </c>
      <c r="F40" s="24">
        <v>71.3</v>
      </c>
      <c r="G40" s="35"/>
      <c r="H40" s="3" t="s">
        <v>178</v>
      </c>
      <c r="I40" s="34"/>
    </row>
    <row r="41" spans="1:10" ht="28.5" x14ac:dyDescent="0.15">
      <c r="A41" s="59">
        <f t="shared" si="0"/>
        <v>37</v>
      </c>
      <c r="B41" s="65" t="s">
        <v>203</v>
      </c>
      <c r="C41" s="67" t="s">
        <v>8</v>
      </c>
      <c r="D41" s="67" t="s">
        <v>90</v>
      </c>
      <c r="E41" s="60">
        <f t="shared" si="1"/>
        <v>4.6000000000000085</v>
      </c>
      <c r="F41" s="68">
        <v>75.900000000000006</v>
      </c>
      <c r="G41" s="62"/>
      <c r="H41" s="63" t="s">
        <v>112</v>
      </c>
      <c r="I41" s="64"/>
    </row>
    <row r="42" spans="1:10" ht="14.25" x14ac:dyDescent="0.15">
      <c r="A42" s="22">
        <f t="shared" si="0"/>
        <v>38</v>
      </c>
      <c r="B42" s="8" t="s">
        <v>35</v>
      </c>
      <c r="C42" s="8" t="s">
        <v>7</v>
      </c>
      <c r="D42" s="8" t="s">
        <v>90</v>
      </c>
      <c r="E42" s="23">
        <f t="shared" si="1"/>
        <v>0.5</v>
      </c>
      <c r="F42" s="24">
        <v>76.400000000000006</v>
      </c>
      <c r="G42" s="35"/>
      <c r="H42" s="9" t="s">
        <v>111</v>
      </c>
      <c r="I42" s="34"/>
    </row>
    <row r="43" spans="1:10" ht="14.25" x14ac:dyDescent="0.15">
      <c r="A43" s="22">
        <f t="shared" si="0"/>
        <v>39</v>
      </c>
      <c r="B43" s="37" t="s">
        <v>97</v>
      </c>
      <c r="C43" s="8" t="s">
        <v>113</v>
      </c>
      <c r="D43" s="8" t="s">
        <v>110</v>
      </c>
      <c r="E43" s="23">
        <f t="shared" si="1"/>
        <v>4.8999999999999915</v>
      </c>
      <c r="F43" s="24">
        <v>81.3</v>
      </c>
      <c r="G43" s="35"/>
      <c r="H43" s="9" t="s">
        <v>114</v>
      </c>
      <c r="I43" s="34"/>
      <c r="J43" s="84"/>
    </row>
    <row r="44" spans="1:10" ht="22.5" x14ac:dyDescent="0.15">
      <c r="A44" s="22">
        <f t="shared" si="0"/>
        <v>40</v>
      </c>
      <c r="B44" s="8" t="s">
        <v>16</v>
      </c>
      <c r="C44" s="8" t="s">
        <v>89</v>
      </c>
      <c r="D44" s="8" t="s">
        <v>91</v>
      </c>
      <c r="E44" s="23">
        <f t="shared" si="1"/>
        <v>0.5</v>
      </c>
      <c r="F44" s="24">
        <v>81.8</v>
      </c>
      <c r="G44" s="35"/>
      <c r="H44" s="9" t="s">
        <v>179</v>
      </c>
      <c r="I44" s="34"/>
    </row>
    <row r="45" spans="1:10" ht="14.25" x14ac:dyDescent="0.15">
      <c r="A45" s="22">
        <f t="shared" si="0"/>
        <v>41</v>
      </c>
      <c r="B45" s="8" t="s">
        <v>35</v>
      </c>
      <c r="C45" s="8" t="s">
        <v>89</v>
      </c>
      <c r="D45" s="8" t="s">
        <v>92</v>
      </c>
      <c r="E45" s="23">
        <f t="shared" si="1"/>
        <v>13.600000000000009</v>
      </c>
      <c r="F45" s="24">
        <v>95.4</v>
      </c>
      <c r="G45" s="35"/>
      <c r="H45" s="9" t="s">
        <v>180</v>
      </c>
      <c r="I45" s="34"/>
    </row>
    <row r="46" spans="1:10" ht="14.25" x14ac:dyDescent="0.15">
      <c r="A46" s="22">
        <f t="shared" si="0"/>
        <v>42</v>
      </c>
      <c r="B46" s="8" t="s">
        <v>35</v>
      </c>
      <c r="C46" s="8" t="s">
        <v>7</v>
      </c>
      <c r="D46" s="8" t="s">
        <v>90</v>
      </c>
      <c r="E46" s="23">
        <f t="shared" si="1"/>
        <v>7.0999999999999943</v>
      </c>
      <c r="F46" s="24">
        <v>102.5</v>
      </c>
      <c r="G46" s="35"/>
      <c r="H46" s="9" t="s">
        <v>93</v>
      </c>
      <c r="I46" s="34"/>
    </row>
    <row r="47" spans="1:10" ht="14.25" x14ac:dyDescent="0.15">
      <c r="A47" s="22">
        <f t="shared" si="0"/>
        <v>43</v>
      </c>
      <c r="B47" s="8" t="s">
        <v>218</v>
      </c>
      <c r="C47" s="8" t="s">
        <v>217</v>
      </c>
      <c r="D47" s="8" t="s">
        <v>120</v>
      </c>
      <c r="E47" s="23">
        <f t="shared" si="1"/>
        <v>0.79999999999999716</v>
      </c>
      <c r="F47" s="24">
        <v>103.3</v>
      </c>
      <c r="G47" s="35"/>
      <c r="H47" s="9"/>
      <c r="I47" s="34"/>
    </row>
    <row r="48" spans="1:10" ht="22.5" x14ac:dyDescent="0.15">
      <c r="A48" s="22">
        <f t="shared" si="0"/>
        <v>44</v>
      </c>
      <c r="B48" s="8" t="s">
        <v>94</v>
      </c>
      <c r="C48" s="8" t="s">
        <v>89</v>
      </c>
      <c r="D48" s="8" t="s">
        <v>95</v>
      </c>
      <c r="E48" s="23">
        <f>F48-F46</f>
        <v>4.5</v>
      </c>
      <c r="F48" s="24">
        <v>107</v>
      </c>
      <c r="G48" s="35"/>
      <c r="H48" s="9" t="s">
        <v>163</v>
      </c>
      <c r="I48" s="34"/>
    </row>
    <row r="49" spans="1:9" ht="28.5" x14ac:dyDescent="0.15">
      <c r="A49" s="59">
        <f t="shared" si="0"/>
        <v>45</v>
      </c>
      <c r="B49" s="65" t="s">
        <v>202</v>
      </c>
      <c r="C49" s="67" t="s">
        <v>8</v>
      </c>
      <c r="D49" s="67" t="s">
        <v>96</v>
      </c>
      <c r="E49" s="60">
        <f t="shared" si="1"/>
        <v>1.5999999999999943</v>
      </c>
      <c r="F49" s="68">
        <v>108.6</v>
      </c>
      <c r="G49" s="62"/>
      <c r="H49" s="63" t="s">
        <v>181</v>
      </c>
      <c r="I49" s="64"/>
    </row>
    <row r="50" spans="1:9" ht="14.25" x14ac:dyDescent="0.15">
      <c r="A50" s="22">
        <f t="shared" si="0"/>
        <v>46</v>
      </c>
      <c r="B50" s="7" t="s">
        <v>115</v>
      </c>
      <c r="C50" s="8" t="s">
        <v>113</v>
      </c>
      <c r="D50" s="8" t="s">
        <v>116</v>
      </c>
      <c r="E50" s="23">
        <f t="shared" si="1"/>
        <v>1.1000000000000085</v>
      </c>
      <c r="F50" s="24">
        <v>109.7</v>
      </c>
      <c r="G50" s="35"/>
      <c r="H50" s="85" t="s">
        <v>219</v>
      </c>
      <c r="I50" s="34"/>
    </row>
    <row r="51" spans="1:9" ht="14.25" x14ac:dyDescent="0.15">
      <c r="A51" s="22">
        <f t="shared" si="0"/>
        <v>47</v>
      </c>
      <c r="B51" s="7" t="s">
        <v>161</v>
      </c>
      <c r="C51" s="8" t="s">
        <v>5</v>
      </c>
      <c r="D51" s="8" t="s">
        <v>106</v>
      </c>
      <c r="E51" s="23">
        <f t="shared" si="1"/>
        <v>9.8999999999999915</v>
      </c>
      <c r="F51" s="24">
        <v>119.6</v>
      </c>
      <c r="G51" s="35"/>
      <c r="H51" s="9" t="s">
        <v>162</v>
      </c>
      <c r="I51" s="34"/>
    </row>
    <row r="52" spans="1:9" ht="14.25" x14ac:dyDescent="0.15">
      <c r="A52" s="22">
        <f t="shared" si="0"/>
        <v>48</v>
      </c>
      <c r="B52" s="7" t="s">
        <v>220</v>
      </c>
      <c r="C52" s="8" t="s">
        <v>7</v>
      </c>
      <c r="D52" s="8" t="s">
        <v>92</v>
      </c>
      <c r="E52" s="23">
        <f>F52-F51</f>
        <v>1</v>
      </c>
      <c r="F52" s="24">
        <v>120.6</v>
      </c>
      <c r="G52" s="35"/>
      <c r="H52" s="9"/>
      <c r="I52" s="34"/>
    </row>
    <row r="53" spans="1:9" ht="14.25" x14ac:dyDescent="0.15">
      <c r="A53" s="22">
        <f t="shared" si="0"/>
        <v>49</v>
      </c>
      <c r="B53" s="7" t="s">
        <v>117</v>
      </c>
      <c r="C53" s="8" t="s">
        <v>7</v>
      </c>
      <c r="D53" s="8" t="s">
        <v>92</v>
      </c>
      <c r="E53" s="23">
        <f>F53-F52</f>
        <v>0.30000000000001137</v>
      </c>
      <c r="F53" s="24">
        <v>120.9</v>
      </c>
      <c r="G53" s="35"/>
      <c r="H53" s="9" t="s">
        <v>118</v>
      </c>
      <c r="I53" s="34"/>
    </row>
    <row r="54" spans="1:9" ht="14.25" x14ac:dyDescent="0.15">
      <c r="A54" s="22">
        <f t="shared" si="0"/>
        <v>50</v>
      </c>
      <c r="B54" s="8" t="s">
        <v>16</v>
      </c>
      <c r="C54" s="8" t="s">
        <v>5</v>
      </c>
      <c r="D54" s="8" t="s">
        <v>92</v>
      </c>
      <c r="E54" s="23">
        <f>F54-F53</f>
        <v>20.599999999999994</v>
      </c>
      <c r="F54" s="24">
        <v>141.5</v>
      </c>
      <c r="G54" s="35"/>
      <c r="H54" s="9"/>
      <c r="I54" s="34"/>
    </row>
    <row r="55" spans="1:9" ht="14.25" x14ac:dyDescent="0.15">
      <c r="A55" s="22">
        <f t="shared" si="0"/>
        <v>51</v>
      </c>
      <c r="B55" s="37" t="s">
        <v>97</v>
      </c>
      <c r="C55" s="8" t="s">
        <v>89</v>
      </c>
      <c r="D55" s="8" t="s">
        <v>120</v>
      </c>
      <c r="E55" s="23">
        <f t="shared" ref="E54:E55" si="2">F55-F54</f>
        <v>2</v>
      </c>
      <c r="F55" s="24">
        <v>143.5</v>
      </c>
      <c r="G55" s="35"/>
      <c r="H55" s="9" t="s">
        <v>182</v>
      </c>
      <c r="I55" s="34"/>
    </row>
    <row r="56" spans="1:9" ht="28.5" x14ac:dyDescent="0.15">
      <c r="A56" s="59">
        <f t="shared" si="0"/>
        <v>52</v>
      </c>
      <c r="B56" s="81" t="s">
        <v>201</v>
      </c>
      <c r="C56" s="67" t="s">
        <v>8</v>
      </c>
      <c r="D56" s="67" t="s">
        <v>120</v>
      </c>
      <c r="E56" s="60">
        <f t="shared" si="1"/>
        <v>1.5</v>
      </c>
      <c r="F56" s="68">
        <v>145</v>
      </c>
      <c r="G56" s="62"/>
      <c r="H56" s="63" t="s">
        <v>193</v>
      </c>
      <c r="I56" s="64"/>
    </row>
    <row r="57" spans="1:9" ht="22.5" x14ac:dyDescent="0.15">
      <c r="A57" s="86">
        <f t="shared" si="0"/>
        <v>53</v>
      </c>
      <c r="B57" s="87" t="s">
        <v>35</v>
      </c>
      <c r="C57" s="87" t="s">
        <v>7</v>
      </c>
      <c r="D57" s="87" t="s">
        <v>119</v>
      </c>
      <c r="E57" s="88">
        <f t="shared" si="1"/>
        <v>3.3000000000000114</v>
      </c>
      <c r="F57" s="89">
        <v>148.30000000000001</v>
      </c>
      <c r="G57" s="90"/>
      <c r="H57" s="85" t="s">
        <v>221</v>
      </c>
      <c r="I57" s="91"/>
    </row>
    <row r="58" spans="1:9" ht="14.25" x14ac:dyDescent="0.15">
      <c r="A58" s="22">
        <f t="shared" si="0"/>
        <v>54</v>
      </c>
      <c r="B58" s="8" t="s">
        <v>16</v>
      </c>
      <c r="C58" s="8" t="s">
        <v>89</v>
      </c>
      <c r="D58" s="8" t="s">
        <v>98</v>
      </c>
      <c r="E58" s="23">
        <f t="shared" si="1"/>
        <v>2.3999999999999773</v>
      </c>
      <c r="F58" s="24">
        <v>150.69999999999999</v>
      </c>
      <c r="G58" s="35"/>
      <c r="H58" s="3" t="s">
        <v>121</v>
      </c>
      <c r="I58" s="34"/>
    </row>
    <row r="59" spans="1:9" ht="14.25" x14ac:dyDescent="0.15">
      <c r="A59" s="22">
        <f t="shared" si="0"/>
        <v>55</v>
      </c>
      <c r="B59" s="37" t="s">
        <v>97</v>
      </c>
      <c r="C59" s="8" t="s">
        <v>89</v>
      </c>
      <c r="D59" s="8" t="s">
        <v>99</v>
      </c>
      <c r="E59" s="23">
        <f t="shared" si="1"/>
        <v>2.8000000000000114</v>
      </c>
      <c r="F59" s="24">
        <v>153.5</v>
      </c>
      <c r="G59" s="35"/>
      <c r="H59" s="9" t="s">
        <v>122</v>
      </c>
      <c r="I59" s="34"/>
    </row>
    <row r="60" spans="1:9" ht="14.25" x14ac:dyDescent="0.15">
      <c r="A60" s="22">
        <f t="shared" si="0"/>
        <v>56</v>
      </c>
      <c r="B60" s="8" t="s">
        <v>35</v>
      </c>
      <c r="C60" s="8" t="s">
        <v>14</v>
      </c>
      <c r="D60" s="8" t="s">
        <v>98</v>
      </c>
      <c r="E60" s="23">
        <f t="shared" si="1"/>
        <v>2.1999999999999886</v>
      </c>
      <c r="F60" s="24">
        <v>155.69999999999999</v>
      </c>
      <c r="G60" s="35"/>
      <c r="H60" s="9" t="s">
        <v>123</v>
      </c>
      <c r="I60" s="34"/>
    </row>
    <row r="61" spans="1:9" ht="14.25" x14ac:dyDescent="0.15">
      <c r="A61" s="86">
        <f t="shared" si="0"/>
        <v>57</v>
      </c>
      <c r="B61" s="66" t="s">
        <v>97</v>
      </c>
      <c r="C61" s="87" t="s">
        <v>89</v>
      </c>
      <c r="D61" s="87" t="s">
        <v>98</v>
      </c>
      <c r="E61" s="88">
        <f t="shared" si="1"/>
        <v>2.1000000000000227</v>
      </c>
      <c r="F61" s="89">
        <v>157.80000000000001</v>
      </c>
      <c r="G61" s="90"/>
      <c r="H61" s="85" t="s">
        <v>222</v>
      </c>
      <c r="I61" s="91"/>
    </row>
    <row r="62" spans="1:9" ht="14.25" x14ac:dyDescent="0.15">
      <c r="A62" s="86">
        <f t="shared" si="0"/>
        <v>58</v>
      </c>
      <c r="B62" s="66" t="s">
        <v>97</v>
      </c>
      <c r="C62" s="87" t="s">
        <v>124</v>
      </c>
      <c r="D62" s="87" t="s">
        <v>119</v>
      </c>
      <c r="E62" s="88">
        <f t="shared" si="1"/>
        <v>1.3999999999999773</v>
      </c>
      <c r="F62" s="89">
        <v>159.19999999999999</v>
      </c>
      <c r="G62" s="90"/>
      <c r="H62" s="85" t="s">
        <v>223</v>
      </c>
      <c r="I62" s="91"/>
    </row>
    <row r="63" spans="1:9" ht="28.5" x14ac:dyDescent="0.15">
      <c r="A63" s="92">
        <f t="shared" si="0"/>
        <v>59</v>
      </c>
      <c r="B63" s="2" t="s">
        <v>200</v>
      </c>
      <c r="C63" s="1" t="s">
        <v>5</v>
      </c>
      <c r="D63" s="1" t="s">
        <v>98</v>
      </c>
      <c r="E63" s="93">
        <f t="shared" si="1"/>
        <v>3.1000000000000227</v>
      </c>
      <c r="F63" s="94">
        <v>162.30000000000001</v>
      </c>
      <c r="G63" s="95"/>
      <c r="H63" s="96" t="s">
        <v>224</v>
      </c>
      <c r="I63" s="97"/>
    </row>
    <row r="64" spans="1:9" ht="14.25" x14ac:dyDescent="0.15">
      <c r="A64" s="22">
        <f t="shared" si="0"/>
        <v>60</v>
      </c>
      <c r="B64" s="8" t="s">
        <v>16</v>
      </c>
      <c r="C64" s="8" t="s">
        <v>7</v>
      </c>
      <c r="D64" s="8" t="s">
        <v>99</v>
      </c>
      <c r="E64" s="23">
        <f t="shared" si="1"/>
        <v>5.5</v>
      </c>
      <c r="F64" s="24">
        <v>167.8</v>
      </c>
      <c r="G64" s="35"/>
      <c r="H64" s="9"/>
      <c r="I64" s="34"/>
    </row>
    <row r="65" spans="1:9" ht="14.25" x14ac:dyDescent="0.15">
      <c r="A65" s="22">
        <f t="shared" si="0"/>
        <v>61</v>
      </c>
      <c r="B65" s="8" t="s">
        <v>126</v>
      </c>
      <c r="C65" s="8" t="s">
        <v>124</v>
      </c>
      <c r="D65" s="8" t="s">
        <v>125</v>
      </c>
      <c r="E65" s="23">
        <f t="shared" si="1"/>
        <v>3.1999999999999886</v>
      </c>
      <c r="F65" s="24">
        <v>171</v>
      </c>
      <c r="G65" s="35"/>
      <c r="H65" s="9" t="s">
        <v>127</v>
      </c>
      <c r="I65" s="34"/>
    </row>
    <row r="66" spans="1:9" ht="14.25" x14ac:dyDescent="0.15">
      <c r="A66" s="22">
        <f t="shared" si="0"/>
        <v>62</v>
      </c>
      <c r="B66" s="8" t="s">
        <v>16</v>
      </c>
      <c r="C66" s="8" t="s">
        <v>124</v>
      </c>
      <c r="D66" s="8" t="s">
        <v>99</v>
      </c>
      <c r="E66" s="23">
        <f t="shared" si="1"/>
        <v>1.4000000000000057</v>
      </c>
      <c r="F66" s="24">
        <v>172.4</v>
      </c>
      <c r="G66" s="35"/>
      <c r="H66" s="9"/>
      <c r="I66" s="34"/>
    </row>
    <row r="67" spans="1:9" ht="14.25" x14ac:dyDescent="0.15">
      <c r="A67" s="22">
        <f t="shared" si="0"/>
        <v>63</v>
      </c>
      <c r="B67" s="8" t="s">
        <v>51</v>
      </c>
      <c r="C67" s="8" t="s">
        <v>7</v>
      </c>
      <c r="D67" s="8" t="s">
        <v>100</v>
      </c>
      <c r="E67" s="23">
        <f t="shared" si="1"/>
        <v>0.59999999999999432</v>
      </c>
      <c r="F67" s="24">
        <v>173</v>
      </c>
      <c r="G67" s="35"/>
      <c r="H67" s="9"/>
      <c r="I67" s="34"/>
    </row>
    <row r="68" spans="1:9" ht="14.25" x14ac:dyDescent="0.15">
      <c r="A68" s="22">
        <f t="shared" si="0"/>
        <v>64</v>
      </c>
      <c r="B68" s="7" t="s">
        <v>103</v>
      </c>
      <c r="C68" s="8" t="s">
        <v>101</v>
      </c>
      <c r="D68" s="8" t="s">
        <v>102</v>
      </c>
      <c r="E68" s="23">
        <f t="shared" si="1"/>
        <v>6.9000000000000057</v>
      </c>
      <c r="F68" s="24">
        <v>179.9</v>
      </c>
      <c r="G68" s="35"/>
      <c r="H68" s="9"/>
      <c r="I68" s="34"/>
    </row>
    <row r="69" spans="1:9" ht="14.25" x14ac:dyDescent="0.15">
      <c r="A69" s="22">
        <f t="shared" si="0"/>
        <v>65</v>
      </c>
      <c r="B69" s="7" t="s">
        <v>104</v>
      </c>
      <c r="C69" s="8" t="s">
        <v>14</v>
      </c>
      <c r="D69" s="8" t="s">
        <v>102</v>
      </c>
      <c r="E69" s="23">
        <f t="shared" si="1"/>
        <v>0.5</v>
      </c>
      <c r="F69" s="24">
        <v>180.4</v>
      </c>
      <c r="G69" s="35"/>
      <c r="H69" s="9"/>
      <c r="I69" s="34"/>
    </row>
    <row r="70" spans="1:9" ht="14.25" x14ac:dyDescent="0.15">
      <c r="A70" s="22">
        <f t="shared" si="0"/>
        <v>66</v>
      </c>
      <c r="B70" s="8" t="s">
        <v>225</v>
      </c>
      <c r="C70" s="8" t="s">
        <v>14</v>
      </c>
      <c r="D70" s="8" t="s">
        <v>106</v>
      </c>
      <c r="E70" s="23">
        <f t="shared" si="1"/>
        <v>2.5</v>
      </c>
      <c r="F70" s="24">
        <v>182.9</v>
      </c>
      <c r="G70" s="35"/>
      <c r="H70" s="9" t="s">
        <v>165</v>
      </c>
      <c r="I70" s="34"/>
    </row>
    <row r="71" spans="1:9" ht="14.25" x14ac:dyDescent="0.15">
      <c r="A71" s="22">
        <f t="shared" si="0"/>
        <v>67</v>
      </c>
      <c r="B71" s="8" t="s">
        <v>164</v>
      </c>
      <c r="C71" s="8" t="s">
        <v>89</v>
      </c>
      <c r="D71" s="8" t="s">
        <v>106</v>
      </c>
      <c r="E71" s="23">
        <f t="shared" si="1"/>
        <v>11.699999999999989</v>
      </c>
      <c r="F71" s="24">
        <v>194.6</v>
      </c>
      <c r="G71" s="35"/>
      <c r="H71" s="9" t="s">
        <v>166</v>
      </c>
      <c r="I71" s="34"/>
    </row>
    <row r="72" spans="1:9" ht="14.25" x14ac:dyDescent="0.15">
      <c r="A72" s="22">
        <f t="shared" si="0"/>
        <v>68</v>
      </c>
      <c r="B72" s="8" t="s">
        <v>107</v>
      </c>
      <c r="C72" s="8" t="s">
        <v>89</v>
      </c>
      <c r="D72" s="8" t="s">
        <v>90</v>
      </c>
      <c r="E72" s="23">
        <f t="shared" ref="E72:E108" si="3">F72-F71</f>
        <v>0.59999999999999432</v>
      </c>
      <c r="F72" s="24">
        <v>195.2</v>
      </c>
      <c r="G72" s="35"/>
      <c r="H72" s="9"/>
      <c r="I72" s="34"/>
    </row>
    <row r="73" spans="1:9" ht="14.25" x14ac:dyDescent="0.15">
      <c r="A73" s="22">
        <f t="shared" si="0"/>
        <v>69</v>
      </c>
      <c r="B73" s="8" t="s">
        <v>108</v>
      </c>
      <c r="C73" s="8" t="s">
        <v>89</v>
      </c>
      <c r="D73" s="8" t="s">
        <v>109</v>
      </c>
      <c r="E73" s="23">
        <f t="shared" si="3"/>
        <v>0.60000000000002274</v>
      </c>
      <c r="F73" s="24">
        <v>195.8</v>
      </c>
      <c r="G73" s="35"/>
      <c r="H73" s="3"/>
      <c r="I73" s="34"/>
    </row>
    <row r="74" spans="1:9" ht="14.25" x14ac:dyDescent="0.15">
      <c r="A74" s="22">
        <f t="shared" si="0"/>
        <v>70</v>
      </c>
      <c r="B74" s="8" t="s">
        <v>36</v>
      </c>
      <c r="C74" s="8" t="s">
        <v>65</v>
      </c>
      <c r="D74" s="8" t="s">
        <v>129</v>
      </c>
      <c r="E74" s="23">
        <f t="shared" si="3"/>
        <v>7.2999999999999829</v>
      </c>
      <c r="F74" s="24">
        <v>203.1</v>
      </c>
      <c r="G74" s="35"/>
      <c r="H74" s="3"/>
      <c r="I74" s="34"/>
    </row>
    <row r="75" spans="1:9" ht="14.25" x14ac:dyDescent="0.15">
      <c r="A75" s="22">
        <f t="shared" si="0"/>
        <v>71</v>
      </c>
      <c r="B75" s="8" t="s">
        <v>128</v>
      </c>
      <c r="C75" s="8" t="s">
        <v>7</v>
      </c>
      <c r="D75" s="8" t="s">
        <v>130</v>
      </c>
      <c r="E75" s="23">
        <f t="shared" si="3"/>
        <v>0.30000000000001137</v>
      </c>
      <c r="F75" s="24">
        <v>203.4</v>
      </c>
      <c r="G75" s="35"/>
      <c r="H75" s="9"/>
      <c r="I75" s="34"/>
    </row>
    <row r="76" spans="1:9" ht="14.25" x14ac:dyDescent="0.15">
      <c r="A76" s="22">
        <f t="shared" si="0"/>
        <v>72</v>
      </c>
      <c r="B76" s="8" t="s">
        <v>131</v>
      </c>
      <c r="C76" s="8" t="s">
        <v>124</v>
      </c>
      <c r="D76" s="8" t="s">
        <v>132</v>
      </c>
      <c r="E76" s="23">
        <f t="shared" si="3"/>
        <v>7.5</v>
      </c>
      <c r="F76" s="24">
        <v>210.9</v>
      </c>
      <c r="G76" s="35"/>
      <c r="H76" s="9" t="s">
        <v>186</v>
      </c>
      <c r="I76" s="34"/>
    </row>
    <row r="77" spans="1:9" ht="14.25" x14ac:dyDescent="0.15">
      <c r="A77" s="22">
        <f t="shared" si="0"/>
        <v>73</v>
      </c>
      <c r="B77" s="8" t="s">
        <v>133</v>
      </c>
      <c r="C77" s="8" t="s">
        <v>134</v>
      </c>
      <c r="D77" s="8" t="s">
        <v>136</v>
      </c>
      <c r="E77" s="23">
        <f t="shared" si="3"/>
        <v>5.5</v>
      </c>
      <c r="F77" s="24">
        <v>216.4</v>
      </c>
      <c r="G77" s="35"/>
      <c r="H77" s="9"/>
      <c r="I77" s="34"/>
    </row>
    <row r="78" spans="1:9" ht="14.25" x14ac:dyDescent="0.15">
      <c r="A78" s="59">
        <f t="shared" si="0"/>
        <v>74</v>
      </c>
      <c r="B78" s="67" t="s">
        <v>183</v>
      </c>
      <c r="C78" s="67" t="s">
        <v>8</v>
      </c>
      <c r="D78" s="67" t="s">
        <v>136</v>
      </c>
      <c r="E78" s="60">
        <f t="shared" si="3"/>
        <v>2.6999999999999886</v>
      </c>
      <c r="F78" s="68">
        <v>219.1</v>
      </c>
      <c r="G78" s="62"/>
      <c r="H78" s="63"/>
      <c r="I78" s="64" t="s">
        <v>211</v>
      </c>
    </row>
    <row r="79" spans="1:9" ht="14.25" x14ac:dyDescent="0.15">
      <c r="A79" s="22">
        <f t="shared" si="0"/>
        <v>75</v>
      </c>
      <c r="B79" s="8" t="s">
        <v>135</v>
      </c>
      <c r="C79" s="8" t="s">
        <v>124</v>
      </c>
      <c r="D79" s="8" t="s">
        <v>136</v>
      </c>
      <c r="E79" s="23">
        <f t="shared" si="3"/>
        <v>2.5</v>
      </c>
      <c r="F79" s="24">
        <v>221.6</v>
      </c>
      <c r="G79" s="35"/>
      <c r="H79" s="9"/>
      <c r="I79" s="34"/>
    </row>
    <row r="80" spans="1:9" ht="14.25" x14ac:dyDescent="0.15">
      <c r="A80" s="22">
        <f t="shared" si="0"/>
        <v>76</v>
      </c>
      <c r="B80" s="8" t="s">
        <v>137</v>
      </c>
      <c r="C80" s="8" t="s">
        <v>124</v>
      </c>
      <c r="D80" s="8" t="s">
        <v>44</v>
      </c>
      <c r="E80" s="23">
        <f t="shared" si="3"/>
        <v>6.4000000000000057</v>
      </c>
      <c r="F80" s="24">
        <v>228</v>
      </c>
      <c r="G80" s="35"/>
      <c r="H80" s="9"/>
      <c r="I80" s="34"/>
    </row>
    <row r="81" spans="1:9" ht="14.25" x14ac:dyDescent="0.15">
      <c r="A81" s="22">
        <f t="shared" si="0"/>
        <v>77</v>
      </c>
      <c r="B81" s="8" t="s">
        <v>43</v>
      </c>
      <c r="C81" s="8" t="s">
        <v>7</v>
      </c>
      <c r="D81" s="8" t="s">
        <v>42</v>
      </c>
      <c r="E81" s="23">
        <f t="shared" si="3"/>
        <v>3.4000000000000057</v>
      </c>
      <c r="F81" s="24">
        <v>231.4</v>
      </c>
      <c r="G81" s="35"/>
      <c r="H81" s="3"/>
      <c r="I81" s="34"/>
    </row>
    <row r="82" spans="1:9" ht="14.25" x14ac:dyDescent="0.15">
      <c r="A82" s="22">
        <f t="shared" si="0"/>
        <v>78</v>
      </c>
      <c r="B82" s="8" t="s">
        <v>36</v>
      </c>
      <c r="C82" s="8" t="s">
        <v>124</v>
      </c>
      <c r="D82" s="8" t="s">
        <v>42</v>
      </c>
      <c r="E82" s="23">
        <f t="shared" si="3"/>
        <v>3.5</v>
      </c>
      <c r="F82" s="24">
        <v>234.9</v>
      </c>
      <c r="G82" s="35"/>
      <c r="H82" s="9"/>
      <c r="I82" s="34"/>
    </row>
    <row r="83" spans="1:9" ht="14.25" x14ac:dyDescent="0.15">
      <c r="A83" s="22">
        <f t="shared" si="0"/>
        <v>79</v>
      </c>
      <c r="B83" s="8" t="s">
        <v>138</v>
      </c>
      <c r="C83" s="8" t="s">
        <v>7</v>
      </c>
      <c r="D83" s="8" t="s">
        <v>42</v>
      </c>
      <c r="E83" s="23">
        <f t="shared" si="3"/>
        <v>0.40000000000000568</v>
      </c>
      <c r="F83" s="24">
        <v>235.3</v>
      </c>
      <c r="G83" s="35"/>
      <c r="H83" s="9"/>
      <c r="I83" s="34"/>
    </row>
    <row r="84" spans="1:9" ht="14.25" x14ac:dyDescent="0.15">
      <c r="A84" s="22">
        <f t="shared" si="0"/>
        <v>80</v>
      </c>
      <c r="B84" s="8" t="s">
        <v>139</v>
      </c>
      <c r="C84" s="8" t="s">
        <v>124</v>
      </c>
      <c r="D84" s="8" t="s">
        <v>140</v>
      </c>
      <c r="E84" s="23">
        <f t="shared" si="3"/>
        <v>2.7999999999999829</v>
      </c>
      <c r="F84" s="24">
        <v>238.1</v>
      </c>
      <c r="G84" s="35"/>
      <c r="H84" s="9"/>
      <c r="I84" s="34"/>
    </row>
    <row r="85" spans="1:9" ht="14.25" x14ac:dyDescent="0.15">
      <c r="A85" s="22">
        <f t="shared" si="0"/>
        <v>81</v>
      </c>
      <c r="B85" s="8" t="s">
        <v>141</v>
      </c>
      <c r="C85" s="8" t="s">
        <v>7</v>
      </c>
      <c r="D85" s="8" t="s">
        <v>143</v>
      </c>
      <c r="E85" s="23">
        <f t="shared" si="3"/>
        <v>9.9000000000000057</v>
      </c>
      <c r="F85" s="24">
        <v>248</v>
      </c>
      <c r="G85" s="35"/>
      <c r="H85" s="3"/>
      <c r="I85" s="34"/>
    </row>
    <row r="86" spans="1:9" ht="14.25" x14ac:dyDescent="0.15">
      <c r="A86" s="22">
        <f t="shared" si="0"/>
        <v>82</v>
      </c>
      <c r="B86" s="8" t="s">
        <v>142</v>
      </c>
      <c r="C86" s="8" t="s">
        <v>7</v>
      </c>
      <c r="D86" s="8" t="s">
        <v>144</v>
      </c>
      <c r="E86" s="23">
        <f t="shared" si="3"/>
        <v>2.8000000000000114</v>
      </c>
      <c r="F86" s="24">
        <v>250.8</v>
      </c>
      <c r="G86" s="35"/>
      <c r="H86" s="3"/>
      <c r="I86" s="34"/>
    </row>
    <row r="87" spans="1:9" ht="14.25" x14ac:dyDescent="0.15">
      <c r="A87" s="59">
        <f t="shared" ref="A87:A89" si="4">A86+1</f>
        <v>83</v>
      </c>
      <c r="B87" s="67" t="s">
        <v>187</v>
      </c>
      <c r="C87" s="67"/>
      <c r="D87" s="67"/>
      <c r="E87" s="60">
        <f t="shared" si="3"/>
        <v>1.2999999999999829</v>
      </c>
      <c r="F87" s="68">
        <v>252.1</v>
      </c>
      <c r="G87" s="62"/>
      <c r="H87" s="69"/>
      <c r="I87" s="64" t="s">
        <v>212</v>
      </c>
    </row>
    <row r="88" spans="1:9" ht="13.5" customHeight="1" x14ac:dyDescent="0.15">
      <c r="A88" s="22">
        <f t="shared" si="4"/>
        <v>84</v>
      </c>
      <c r="B88" s="8" t="s">
        <v>145</v>
      </c>
      <c r="C88" s="8" t="s">
        <v>65</v>
      </c>
      <c r="D88" s="8" t="s">
        <v>146</v>
      </c>
      <c r="E88" s="23">
        <f t="shared" si="3"/>
        <v>0.5</v>
      </c>
      <c r="F88" s="24">
        <v>252.6</v>
      </c>
      <c r="G88" s="35"/>
      <c r="H88" s="3"/>
      <c r="I88" s="34"/>
    </row>
    <row r="89" spans="1:9" ht="13.5" customHeight="1" x14ac:dyDescent="0.15">
      <c r="A89" s="22">
        <f t="shared" si="4"/>
        <v>85</v>
      </c>
      <c r="B89" s="8" t="s">
        <v>16</v>
      </c>
      <c r="C89" s="8" t="s">
        <v>65</v>
      </c>
      <c r="D89" s="8" t="s">
        <v>146</v>
      </c>
      <c r="E89" s="23">
        <f t="shared" si="3"/>
        <v>9.9999999999994316E-2</v>
      </c>
      <c r="F89" s="24">
        <v>252.7</v>
      </c>
      <c r="G89" s="35"/>
      <c r="H89" s="3" t="s">
        <v>167</v>
      </c>
      <c r="I89" s="34"/>
    </row>
    <row r="90" spans="1:9" ht="13.5" customHeight="1" x14ac:dyDescent="0.15">
      <c r="A90" s="22">
        <f t="shared" ref="A90:A107" si="5">A89+1</f>
        <v>86</v>
      </c>
      <c r="B90" s="8" t="s">
        <v>147</v>
      </c>
      <c r="C90" s="8" t="s">
        <v>8</v>
      </c>
      <c r="D90" s="8" t="s">
        <v>146</v>
      </c>
      <c r="E90" s="23">
        <f t="shared" si="3"/>
        <v>2.7000000000000171</v>
      </c>
      <c r="F90" s="24">
        <v>255.4</v>
      </c>
      <c r="G90" s="35"/>
      <c r="H90" s="3"/>
      <c r="I90" s="34"/>
    </row>
    <row r="91" spans="1:9" ht="13.5" customHeight="1" x14ac:dyDescent="0.15">
      <c r="A91" s="22">
        <f t="shared" si="5"/>
        <v>87</v>
      </c>
      <c r="B91" s="8" t="s">
        <v>148</v>
      </c>
      <c r="C91" s="8" t="s">
        <v>14</v>
      </c>
      <c r="D91" s="8" t="s">
        <v>146</v>
      </c>
      <c r="E91" s="23">
        <f t="shared" si="3"/>
        <v>0.40000000000000568</v>
      </c>
      <c r="F91" s="38">
        <v>255.8</v>
      </c>
      <c r="G91" s="35"/>
      <c r="H91" s="3"/>
      <c r="I91" s="34"/>
    </row>
    <row r="92" spans="1:9" ht="13.5" customHeight="1" x14ac:dyDescent="0.15">
      <c r="A92" s="22">
        <f t="shared" si="5"/>
        <v>88</v>
      </c>
      <c r="B92" s="8" t="s">
        <v>149</v>
      </c>
      <c r="C92" s="8" t="s">
        <v>5</v>
      </c>
      <c r="D92" s="8" t="s">
        <v>146</v>
      </c>
      <c r="E92" s="23">
        <f t="shared" si="3"/>
        <v>0.59999999999996589</v>
      </c>
      <c r="F92" s="38">
        <v>256.39999999999998</v>
      </c>
      <c r="G92" s="35"/>
      <c r="H92" s="3"/>
      <c r="I92" s="34"/>
    </row>
    <row r="93" spans="1:9" ht="13.5" customHeight="1" x14ac:dyDescent="0.15">
      <c r="A93" s="22">
        <f t="shared" si="5"/>
        <v>89</v>
      </c>
      <c r="B93" s="8" t="s">
        <v>150</v>
      </c>
      <c r="C93" s="8" t="s">
        <v>14</v>
      </c>
      <c r="D93" s="8" t="s">
        <v>151</v>
      </c>
      <c r="E93" s="23">
        <f t="shared" si="3"/>
        <v>3.2000000000000455</v>
      </c>
      <c r="F93" s="38">
        <v>259.60000000000002</v>
      </c>
      <c r="G93" s="35"/>
      <c r="H93" s="3" t="s">
        <v>168</v>
      </c>
      <c r="I93" s="34"/>
    </row>
    <row r="94" spans="1:9" ht="14.25" x14ac:dyDescent="0.15">
      <c r="A94" s="22">
        <f t="shared" si="5"/>
        <v>90</v>
      </c>
      <c r="B94" s="37" t="s">
        <v>152</v>
      </c>
      <c r="C94" s="37" t="s">
        <v>7</v>
      </c>
      <c r="D94" s="37" t="s">
        <v>153</v>
      </c>
      <c r="E94" s="23">
        <f t="shared" si="3"/>
        <v>5.1999999999999886</v>
      </c>
      <c r="F94" s="38">
        <v>264.8</v>
      </c>
      <c r="G94" s="35"/>
      <c r="H94" s="3" t="s">
        <v>176</v>
      </c>
      <c r="I94" s="34"/>
    </row>
    <row r="95" spans="1:9" ht="14.25" x14ac:dyDescent="0.15">
      <c r="A95" s="22">
        <f t="shared" si="5"/>
        <v>91</v>
      </c>
      <c r="B95" s="66" t="s">
        <v>97</v>
      </c>
      <c r="C95" s="37" t="s">
        <v>5</v>
      </c>
      <c r="D95" s="37" t="s">
        <v>169</v>
      </c>
      <c r="E95" s="23">
        <f t="shared" si="3"/>
        <v>9</v>
      </c>
      <c r="F95" s="38">
        <v>273.8</v>
      </c>
      <c r="G95" s="35"/>
      <c r="H95" s="3" t="s">
        <v>175</v>
      </c>
      <c r="I95" s="34"/>
    </row>
    <row r="96" spans="1:9" ht="14.25" x14ac:dyDescent="0.15">
      <c r="A96" s="22">
        <f t="shared" si="5"/>
        <v>92</v>
      </c>
      <c r="B96" s="66" t="s">
        <v>97</v>
      </c>
      <c r="C96" s="37" t="s">
        <v>5</v>
      </c>
      <c r="D96" s="37" t="s">
        <v>169</v>
      </c>
      <c r="E96" s="23">
        <f t="shared" si="3"/>
        <v>2.0999999999999659</v>
      </c>
      <c r="F96" s="38">
        <v>275.89999999999998</v>
      </c>
      <c r="G96" s="35"/>
      <c r="H96" s="3"/>
      <c r="I96" s="34"/>
    </row>
    <row r="97" spans="1:9" ht="28.5" x14ac:dyDescent="0.15">
      <c r="A97" s="59">
        <f t="shared" si="5"/>
        <v>93</v>
      </c>
      <c r="B97" s="65" t="s">
        <v>208</v>
      </c>
      <c r="C97" s="51" t="s">
        <v>8</v>
      </c>
      <c r="D97" s="51" t="s">
        <v>169</v>
      </c>
      <c r="E97" s="60">
        <f t="shared" si="3"/>
        <v>0.40000000000003411</v>
      </c>
      <c r="F97" s="61">
        <v>276.3</v>
      </c>
      <c r="G97" s="62"/>
      <c r="H97" s="63" t="s">
        <v>184</v>
      </c>
      <c r="I97" s="64"/>
    </row>
    <row r="98" spans="1:9" ht="14.25" x14ac:dyDescent="0.15">
      <c r="A98" s="22">
        <f t="shared" si="5"/>
        <v>94</v>
      </c>
      <c r="B98" s="37" t="s">
        <v>170</v>
      </c>
      <c r="C98" s="37" t="s">
        <v>5</v>
      </c>
      <c r="D98" s="37" t="s">
        <v>153</v>
      </c>
      <c r="E98" s="23">
        <f t="shared" si="3"/>
        <v>0.89999999999997726</v>
      </c>
      <c r="F98" s="38">
        <v>277.2</v>
      </c>
      <c r="G98" s="35"/>
      <c r="H98" s="3"/>
      <c r="I98" s="34"/>
    </row>
    <row r="99" spans="1:9" ht="14.25" x14ac:dyDescent="0.15">
      <c r="A99" s="22">
        <f t="shared" si="5"/>
        <v>95</v>
      </c>
      <c r="B99" s="66" t="s">
        <v>97</v>
      </c>
      <c r="C99" s="8" t="s">
        <v>171</v>
      </c>
      <c r="D99" s="8" t="s">
        <v>172</v>
      </c>
      <c r="E99" s="23">
        <f t="shared" si="3"/>
        <v>3.3000000000000114</v>
      </c>
      <c r="F99" s="38">
        <v>280.5</v>
      </c>
      <c r="G99" s="35"/>
      <c r="H99" s="3"/>
      <c r="I99" s="34"/>
    </row>
    <row r="100" spans="1:9" ht="45" x14ac:dyDescent="0.15">
      <c r="A100" s="59">
        <f t="shared" si="5"/>
        <v>96</v>
      </c>
      <c r="B100" s="2" t="s">
        <v>199</v>
      </c>
      <c r="C100" s="1" t="s">
        <v>157</v>
      </c>
      <c r="D100" s="2" t="s">
        <v>173</v>
      </c>
      <c r="E100" s="60">
        <f t="shared" si="3"/>
        <v>3.8000000000000114</v>
      </c>
      <c r="F100" s="61">
        <v>284.3</v>
      </c>
      <c r="G100" s="62"/>
      <c r="H100" s="63" t="s">
        <v>185</v>
      </c>
      <c r="I100" s="64"/>
    </row>
    <row r="101" spans="1:9" ht="14.25" x14ac:dyDescent="0.15">
      <c r="A101" s="22">
        <f t="shared" si="5"/>
        <v>97</v>
      </c>
      <c r="B101" s="8" t="s">
        <v>152</v>
      </c>
      <c r="C101" s="8" t="s">
        <v>171</v>
      </c>
      <c r="D101" s="8" t="s">
        <v>174</v>
      </c>
      <c r="E101" s="23">
        <f t="shared" si="3"/>
        <v>3.6999999999999886</v>
      </c>
      <c r="F101" s="38">
        <v>288</v>
      </c>
      <c r="G101" s="35"/>
      <c r="H101" s="3"/>
      <c r="I101" s="34"/>
    </row>
    <row r="102" spans="1:9" ht="14.25" x14ac:dyDescent="0.15">
      <c r="A102" s="22">
        <f t="shared" si="5"/>
        <v>98</v>
      </c>
      <c r="B102" s="8" t="s">
        <v>154</v>
      </c>
      <c r="C102" s="8" t="s">
        <v>5</v>
      </c>
      <c r="D102" s="8" t="s">
        <v>155</v>
      </c>
      <c r="E102" s="23">
        <f t="shared" si="3"/>
        <v>6.6999999999999886</v>
      </c>
      <c r="F102" s="38">
        <v>294.7</v>
      </c>
      <c r="G102" s="35"/>
      <c r="H102" s="3"/>
      <c r="I102" s="34"/>
    </row>
    <row r="103" spans="1:9" ht="14.25" x14ac:dyDescent="0.15">
      <c r="A103" s="22">
        <f t="shared" si="5"/>
        <v>99</v>
      </c>
      <c r="B103" s="8" t="s">
        <v>105</v>
      </c>
      <c r="C103" s="8" t="s">
        <v>7</v>
      </c>
      <c r="D103" s="8" t="s">
        <v>9</v>
      </c>
      <c r="E103" s="23">
        <f t="shared" si="3"/>
        <v>8</v>
      </c>
      <c r="F103" s="38">
        <v>302.7</v>
      </c>
      <c r="G103" s="35"/>
      <c r="H103" s="29"/>
      <c r="I103" s="34"/>
    </row>
    <row r="104" spans="1:9" ht="14.25" x14ac:dyDescent="0.15">
      <c r="A104" s="59">
        <f t="shared" si="5"/>
        <v>100</v>
      </c>
      <c r="B104" s="67" t="s">
        <v>156</v>
      </c>
      <c r="C104" s="67" t="s">
        <v>157</v>
      </c>
      <c r="D104" s="67" t="s">
        <v>9</v>
      </c>
      <c r="E104" s="60">
        <f t="shared" si="3"/>
        <v>0.19999999999998863</v>
      </c>
      <c r="F104" s="61">
        <v>302.89999999999998</v>
      </c>
      <c r="G104" s="62"/>
      <c r="H104" s="82" t="s">
        <v>188</v>
      </c>
      <c r="I104" s="64" t="s">
        <v>213</v>
      </c>
    </row>
    <row r="105" spans="1:9" ht="14.25" x14ac:dyDescent="0.15">
      <c r="A105" s="22">
        <f t="shared" si="5"/>
        <v>101</v>
      </c>
      <c r="B105" s="8" t="s">
        <v>15</v>
      </c>
      <c r="C105" s="8" t="s">
        <v>14</v>
      </c>
      <c r="D105" s="8" t="s">
        <v>22</v>
      </c>
      <c r="E105" s="23">
        <f t="shared" si="3"/>
        <v>0.30000000000001137</v>
      </c>
      <c r="F105" s="38">
        <v>303.2</v>
      </c>
      <c r="G105" s="35"/>
      <c r="H105" s="33"/>
      <c r="I105" s="34"/>
    </row>
    <row r="106" spans="1:9" ht="14.25" x14ac:dyDescent="0.15">
      <c r="A106" s="22">
        <f t="shared" si="5"/>
        <v>102</v>
      </c>
      <c r="B106" s="8" t="s">
        <v>10</v>
      </c>
      <c r="C106" s="8" t="s">
        <v>65</v>
      </c>
      <c r="D106" s="8" t="s">
        <v>158</v>
      </c>
      <c r="E106" s="23">
        <f t="shared" si="3"/>
        <v>0.80000000000001137</v>
      </c>
      <c r="F106" s="38">
        <v>304</v>
      </c>
      <c r="G106" s="35"/>
      <c r="H106" s="33"/>
      <c r="I106" s="34"/>
    </row>
    <row r="107" spans="1:9" ht="15" thickBot="1" x14ac:dyDescent="0.2">
      <c r="A107" s="52">
        <f t="shared" si="5"/>
        <v>103</v>
      </c>
      <c r="B107" s="53" t="s">
        <v>159</v>
      </c>
      <c r="C107" s="53" t="s">
        <v>160</v>
      </c>
      <c r="D107" s="53"/>
      <c r="E107" s="54">
        <f t="shared" si="3"/>
        <v>2.5</v>
      </c>
      <c r="F107" s="55">
        <v>306.5</v>
      </c>
      <c r="G107" s="56"/>
      <c r="H107" s="57" t="s">
        <v>189</v>
      </c>
      <c r="I107" s="58" t="s">
        <v>214</v>
      </c>
    </row>
    <row r="108" spans="1:9" ht="15" hidden="1" thickBot="1" x14ac:dyDescent="0.2">
      <c r="A108" s="39" t="e">
        <f>#REF!+1</f>
        <v>#REF!</v>
      </c>
      <c r="B108" s="40"/>
      <c r="C108" s="40"/>
      <c r="D108" s="40"/>
      <c r="E108" s="41">
        <f t="shared" si="3"/>
        <v>-306.5</v>
      </c>
      <c r="F108" s="42"/>
      <c r="G108" s="43"/>
      <c r="H108" s="44"/>
      <c r="I108" s="45"/>
    </row>
    <row r="111" spans="1:9" ht="27" x14ac:dyDescent="0.15">
      <c r="A111" s="46" t="s">
        <v>216</v>
      </c>
      <c r="B111" s="46"/>
      <c r="C111" s="46"/>
      <c r="D111" s="47" t="s">
        <v>80</v>
      </c>
      <c r="E111" s="4"/>
      <c r="F111" s="46"/>
      <c r="G111" s="48"/>
      <c r="H111" s="48"/>
    </row>
    <row r="112" spans="1:9" ht="13.5" x14ac:dyDescent="0.15">
      <c r="A112" s="46" t="s">
        <v>77</v>
      </c>
      <c r="B112" s="46"/>
      <c r="C112" s="46"/>
      <c r="D112" s="46" t="s">
        <v>78</v>
      </c>
      <c r="E112" s="4"/>
      <c r="F112" s="46"/>
      <c r="G112" s="46"/>
      <c r="H112" s="46"/>
    </row>
    <row r="113" spans="1:8" ht="13.5" x14ac:dyDescent="0.15">
      <c r="A113" s="46" t="s">
        <v>79</v>
      </c>
      <c r="B113" s="46"/>
      <c r="C113" s="46"/>
      <c r="D113" s="46"/>
      <c r="E113" s="4"/>
      <c r="F113" s="46"/>
      <c r="G113" s="46"/>
      <c r="H113" s="46"/>
    </row>
    <row r="137" spans="1:5" ht="13.5" x14ac:dyDescent="0.15">
      <c r="A137" s="46"/>
      <c r="D137" s="46"/>
      <c r="E137" s="6"/>
    </row>
    <row r="138" spans="1:5" ht="13.5" x14ac:dyDescent="0.15">
      <c r="A138" s="46" t="s">
        <v>81</v>
      </c>
      <c r="D138" s="6" t="s">
        <v>82</v>
      </c>
      <c r="E138" s="6"/>
    </row>
    <row r="139" spans="1:5" x14ac:dyDescent="0.15">
      <c r="A139" s="6" t="s">
        <v>190</v>
      </c>
      <c r="D139" s="6" t="s">
        <v>196</v>
      </c>
    </row>
    <row r="140" spans="1:5" x14ac:dyDescent="0.15">
      <c r="A140" s="6" t="s">
        <v>191</v>
      </c>
    </row>
    <row r="141" spans="1:5" ht="13.5" x14ac:dyDescent="0.15">
      <c r="A141"/>
      <c r="D141"/>
    </row>
    <row r="142" spans="1:5" ht="13.5" x14ac:dyDescent="0.15">
      <c r="B142" s="49"/>
    </row>
    <row r="143" spans="1:5" ht="13.5" x14ac:dyDescent="0.15">
      <c r="D143" s="49"/>
    </row>
    <row r="154" spans="1:5" ht="13.5" x14ac:dyDescent="0.15">
      <c r="E154" s="49"/>
    </row>
    <row r="158" spans="1:5" ht="13.5" x14ac:dyDescent="0.15">
      <c r="A158" s="46" t="s">
        <v>192</v>
      </c>
      <c r="D158" s="46" t="s">
        <v>197</v>
      </c>
    </row>
    <row r="159" spans="1:5" ht="13.5" x14ac:dyDescent="0.15">
      <c r="A159" s="46" t="s">
        <v>194</v>
      </c>
      <c r="D159" s="6" t="s">
        <v>198</v>
      </c>
    </row>
    <row r="160" spans="1:5" ht="13.5" x14ac:dyDescent="0.15">
      <c r="A160" s="46" t="s">
        <v>195</v>
      </c>
    </row>
    <row r="161" spans="1:6" ht="13.5" x14ac:dyDescent="0.15">
      <c r="A161" s="46"/>
      <c r="C161"/>
    </row>
    <row r="162" spans="1:6" ht="13.5" x14ac:dyDescent="0.15">
      <c r="A162"/>
    </row>
    <row r="163" spans="1:6" ht="13.5" x14ac:dyDescent="0.15">
      <c r="A163" s="46"/>
    </row>
    <row r="164" spans="1:6" ht="13.5" x14ac:dyDescent="0.15">
      <c r="A164" s="46"/>
    </row>
    <row r="165" spans="1:6" ht="13.5" x14ac:dyDescent="0.15">
      <c r="A165" s="46"/>
    </row>
    <row r="166" spans="1:6" ht="13.5" x14ac:dyDescent="0.15">
      <c r="A166" s="46"/>
    </row>
    <row r="167" spans="1:6" ht="13.5" x14ac:dyDescent="0.15">
      <c r="A167" s="46"/>
    </row>
    <row r="168" spans="1:6" ht="13.5" x14ac:dyDescent="0.15">
      <c r="A168" s="46"/>
    </row>
    <row r="174" spans="1:6" ht="13.5" x14ac:dyDescent="0.15">
      <c r="F174" s="49"/>
    </row>
    <row r="175" spans="1:6" ht="13.5" x14ac:dyDescent="0.15">
      <c r="F175" s="49"/>
    </row>
    <row r="176" spans="1:6" ht="13.5" x14ac:dyDescent="0.15">
      <c r="A176" s="46" t="s">
        <v>197</v>
      </c>
      <c r="D176" s="46" t="s">
        <v>205</v>
      </c>
    </row>
    <row r="177" spans="1:4" ht="13.5" x14ac:dyDescent="0.15">
      <c r="A177" s="6" t="s">
        <v>207</v>
      </c>
      <c r="D177" s="46" t="s">
        <v>206</v>
      </c>
    </row>
    <row r="178" spans="1:4" x14ac:dyDescent="0.15">
      <c r="D178" s="6" t="s">
        <v>83</v>
      </c>
    </row>
    <row r="179" spans="1:4" ht="13.5" x14ac:dyDescent="0.15">
      <c r="A179"/>
      <c r="D179" s="6" t="s">
        <v>86</v>
      </c>
    </row>
    <row r="180" spans="1:4" x14ac:dyDescent="0.15">
      <c r="D180" s="6" t="s">
        <v>87</v>
      </c>
    </row>
    <row r="182" spans="1:4" ht="13.5" x14ac:dyDescent="0.15">
      <c r="A182" s="46"/>
      <c r="D182" s="46"/>
    </row>
    <row r="183" spans="1:4" ht="13.5" x14ac:dyDescent="0.15">
      <c r="D183" s="50"/>
    </row>
    <row r="188" spans="1:4" ht="13.5" x14ac:dyDescent="0.15">
      <c r="C188" s="49"/>
    </row>
    <row r="194" spans="4:4" ht="13.5" x14ac:dyDescent="0.15">
      <c r="D194" s="49"/>
    </row>
    <row r="210" spans="3:3" ht="13.5" x14ac:dyDescent="0.15">
      <c r="C210" s="49"/>
    </row>
  </sheetData>
  <phoneticPr fontId="2"/>
  <printOptions horizontalCentered="1" verticalCentered="1"/>
  <pageMargins left="0.19685039370078741" right="0.19685039370078741" top="0.15748031496062992" bottom="0.15748031496062992" header="0.31496062992125984" footer="0.31496062992125984"/>
  <pageSetup paperSize="9" scale="48" orientation="portrait" horizontalDpi="4294967293" verticalDpi="4294967293" r:id="rId1"/>
  <headerFooter alignWithMargins="0"/>
  <rowBreaks count="1" manualBreakCount="1">
    <brk id="10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katayama</cp:lastModifiedBy>
  <cp:lastPrinted>2019-04-11T11:41:19Z</cp:lastPrinted>
  <dcterms:created xsi:type="dcterms:W3CDTF">2011-02-06T12:06:47Z</dcterms:created>
  <dcterms:modified xsi:type="dcterms:W3CDTF">2019-04-18T12:47:32Z</dcterms:modified>
</cp:coreProperties>
</file>