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19京都\BRM406\"/>
    </mc:Choice>
  </mc:AlternateContent>
  <xr:revisionPtr revIDLastSave="32" documentId="13_ncr:20001_{C69027A3-0E6F-4B6E-A340-47DF92D3FDC8}" xr6:coauthVersionLast="41" xr6:coauthVersionMax="41" xr10:uidLastSave="{73C121E5-CB3B-4915-8D7F-D93548B36F5A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102" i="1" l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L102" i="1" l="1"/>
  <c r="L87" i="1"/>
  <c r="L54" i="1" l="1"/>
  <c r="L41" i="1"/>
  <c r="L31" i="1" l="1"/>
  <c r="L20" i="1"/>
  <c r="J66" i="1" l="1"/>
  <c r="J65" i="1"/>
  <c r="J63" i="1"/>
  <c r="J62" i="1"/>
  <c r="J61" i="1"/>
  <c r="J59" i="1"/>
  <c r="J60" i="1" l="1"/>
  <c r="J64" i="1"/>
  <c r="L67" i="1" l="1"/>
  <c r="L77" i="1"/>
  <c r="H7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<sst xmlns="http://schemas.openxmlformats.org/spreadsheetml/2006/main" count="441" uniqueCount="157">
  <si>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</si>
  <si>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</si>
  <si>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</si>
  <si>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</si>
  <si>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</si>
  <si>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左折</t>
    <rPh sb="0" eb="2">
      <t>サセツ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</si>
  <si>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</si>
  <si>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</si>
  <si>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</si>
  <si>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</si>
  <si>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</si>
  <si>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</si>
  <si>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</si>
  <si>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</si>
  <si>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左側</t>
    <rPh sb="0" eb="2">
      <t>ヒダリガワ</t>
    </rPh>
    <phoneticPr fontId="1"/>
  </si>
  <si>
    <t>右側</t>
    <rPh sb="0" eb="2">
      <t>ミギガワ</t>
    </rPh>
    <phoneticPr fontId="1"/>
  </si>
  <si>
    <t>S</t>
    <phoneticPr fontId="2"/>
  </si>
  <si>
    <t>十</t>
    <rPh sb="0" eb="1">
      <t>ジュウ</t>
    </rPh>
    <phoneticPr fontId="2"/>
  </si>
  <si>
    <t>ト</t>
    <phoneticPr fontId="2"/>
  </si>
  <si>
    <t>T</t>
    <phoneticPr fontId="2"/>
  </si>
  <si>
    <t>逆Y</t>
    <rPh sb="0" eb="1">
      <t>ギャク</t>
    </rPh>
    <phoneticPr fontId="2"/>
  </si>
  <si>
    <t>左折</t>
    <rPh sb="0" eb="2">
      <t>サセツ</t>
    </rPh>
    <phoneticPr fontId="2"/>
  </si>
  <si>
    <t>Y</t>
    <phoneticPr fontId="2"/>
  </si>
  <si>
    <t>市道</t>
    <rPh sb="0" eb="2">
      <t>シドウ</t>
    </rPh>
    <phoneticPr fontId="2"/>
  </si>
  <si>
    <t>直進</t>
    <rPh sb="0" eb="2">
      <t>チョクシン</t>
    </rPh>
    <phoneticPr fontId="2"/>
  </si>
  <si>
    <t>┤</t>
    <phoneticPr fontId="2"/>
  </si>
  <si>
    <t>右折</t>
    <rPh sb="0" eb="2">
      <t>ウセツ</t>
    </rPh>
    <phoneticPr fontId="2"/>
  </si>
  <si>
    <t>R486</t>
  </si>
  <si>
    <t>左折</t>
    <rPh sb="0" eb="2">
      <t>サセツ</t>
    </rPh>
    <phoneticPr fontId="2"/>
  </si>
  <si>
    <t>父石</t>
    <rPh sb="0" eb="1">
      <t>チチ</t>
    </rPh>
    <rPh sb="1" eb="2">
      <t>イシ</t>
    </rPh>
    <phoneticPr fontId="2"/>
  </si>
  <si>
    <t>R432</t>
    <phoneticPr fontId="7"/>
  </si>
  <si>
    <t>市道</t>
    <rPh sb="0" eb="2">
      <t>シドウ</t>
    </rPh>
    <phoneticPr fontId="7"/>
  </si>
  <si>
    <t>T</t>
    <phoneticPr fontId="2"/>
  </si>
  <si>
    <t>R184</t>
    <phoneticPr fontId="7"/>
  </si>
  <si>
    <t>直進</t>
    <rPh sb="0" eb="2">
      <t>チョクシン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</si>
  <si>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</si>
  <si>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</si>
  <si>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R429</t>
    <phoneticPr fontId="2"/>
  </si>
  <si>
    <t>新倉敷駅　北口</t>
    <rPh sb="0" eb="1">
      <t>シン</t>
    </rPh>
    <rPh sb="1" eb="4">
      <t>クラシキエキ</t>
    </rPh>
    <rPh sb="5" eb="7">
      <t>キタグチ</t>
    </rPh>
    <phoneticPr fontId="1"/>
  </si>
  <si>
    <t>08:00スタート　ロータリーを出て西へ</t>
    <rPh sb="16" eb="17">
      <t>デ</t>
    </rPh>
    <rPh sb="18" eb="19">
      <t>ニシ</t>
    </rPh>
    <phoneticPr fontId="2"/>
  </si>
  <si>
    <t>県道60</t>
    <rPh sb="0" eb="2">
      <t>ケンドウ</t>
    </rPh>
    <phoneticPr fontId="2"/>
  </si>
  <si>
    <t>右折</t>
    <rPh sb="0" eb="2">
      <t>ウセツ</t>
    </rPh>
    <phoneticPr fontId="10"/>
  </si>
  <si>
    <t>左折</t>
    <rPh sb="0" eb="2">
      <t>サセツ</t>
    </rPh>
    <phoneticPr fontId="10"/>
  </si>
  <si>
    <t>直進</t>
    <rPh sb="0" eb="2">
      <t>チョクシン</t>
    </rPh>
    <phoneticPr fontId="10"/>
  </si>
  <si>
    <t>BRM406倉敷400</t>
    <rPh sb="6" eb="8">
      <t>クラシキ</t>
    </rPh>
    <phoneticPr fontId="2"/>
  </si>
  <si>
    <t>R2</t>
    <phoneticPr fontId="2"/>
  </si>
  <si>
    <t>S</t>
    <phoneticPr fontId="2"/>
  </si>
  <si>
    <t>佐方</t>
    <rPh sb="0" eb="2">
      <t>サカタ</t>
    </rPh>
    <phoneticPr fontId="2"/>
  </si>
  <si>
    <t>伊勢丘入口</t>
    <rPh sb="0" eb="2">
      <t>イセ</t>
    </rPh>
    <rPh sb="2" eb="3">
      <t>オカ</t>
    </rPh>
    <rPh sb="3" eb="5">
      <t>イリグチ</t>
    </rPh>
    <phoneticPr fontId="2"/>
  </si>
  <si>
    <t>県道76→市道</t>
    <rPh sb="0" eb="2">
      <t>ケンドウ</t>
    </rPh>
    <rPh sb="5" eb="7">
      <t>シドウ</t>
    </rPh>
    <phoneticPr fontId="2"/>
  </si>
  <si>
    <t>市道</t>
    <rPh sb="0" eb="2">
      <t>シドウ</t>
    </rPh>
    <phoneticPr fontId="2"/>
  </si>
  <si>
    <t>高架道路の下で右折</t>
    <rPh sb="0" eb="2">
      <t>コウカ</t>
    </rPh>
    <rPh sb="2" eb="4">
      <t>ドウロ</t>
    </rPh>
    <rPh sb="5" eb="6">
      <t>シタ</t>
    </rPh>
    <rPh sb="7" eb="9">
      <t>ウセツ</t>
    </rPh>
    <phoneticPr fontId="2"/>
  </si>
  <si>
    <t>鴨目（ハローズ 引野店）</t>
    <rPh sb="0" eb="1">
      <t>カモ</t>
    </rPh>
    <rPh sb="1" eb="2">
      <t>メ</t>
    </rPh>
    <phoneticPr fontId="2"/>
  </si>
  <si>
    <t>蔵王南</t>
    <rPh sb="0" eb="2">
      <t>ザオウ</t>
    </rPh>
    <rPh sb="2" eb="3">
      <t>ミナミ</t>
    </rPh>
    <phoneticPr fontId="2"/>
  </si>
  <si>
    <t>R182</t>
    <phoneticPr fontId="2"/>
  </si>
  <si>
    <t>片山北</t>
    <rPh sb="0" eb="2">
      <t>カタヤマ</t>
    </rPh>
    <rPh sb="2" eb="3">
      <t>キタ</t>
    </rPh>
    <phoneticPr fontId="2"/>
  </si>
  <si>
    <t>県道395</t>
    <rPh sb="0" eb="2">
      <t>ケンドウ</t>
    </rPh>
    <phoneticPr fontId="2"/>
  </si>
  <si>
    <t>中津原三叉路</t>
    <rPh sb="0" eb="3">
      <t>ナカツハラ</t>
    </rPh>
    <rPh sb="3" eb="6">
      <t>サンサロ</t>
    </rPh>
    <phoneticPr fontId="2"/>
  </si>
  <si>
    <t>県道391（県395）</t>
    <rPh sb="0" eb="2">
      <t>ケンドウ</t>
    </rPh>
    <phoneticPr fontId="2"/>
  </si>
  <si>
    <t>県道391と合流</t>
    <rPh sb="0" eb="2">
      <t>ケンドウ</t>
    </rPh>
    <rPh sb="6" eb="8">
      <t>ゴウリュウ</t>
    </rPh>
    <phoneticPr fontId="2"/>
  </si>
  <si>
    <t>森脇（西）</t>
    <rPh sb="0" eb="2">
      <t>モリワキ</t>
    </rPh>
    <rPh sb="3" eb="4">
      <t>ニシ</t>
    </rPh>
    <phoneticPr fontId="2"/>
  </si>
  <si>
    <t>近田東</t>
    <rPh sb="0" eb="2">
      <t>チカダ</t>
    </rPh>
    <rPh sb="2" eb="3">
      <t>ヒガシ</t>
    </rPh>
    <phoneticPr fontId="2"/>
  </si>
  <si>
    <t>倉敷300のルートを逸れる</t>
    <rPh sb="0" eb="2">
      <t>クラシキ</t>
    </rPh>
    <rPh sb="10" eb="11">
      <t>ソ</t>
    </rPh>
    <phoneticPr fontId="2"/>
  </si>
  <si>
    <t>新花尻橋</t>
    <rPh sb="0" eb="1">
      <t>シン</t>
    </rPh>
    <rPh sb="1" eb="2">
      <t>ハナ</t>
    </rPh>
    <rPh sb="2" eb="3">
      <t>シリ</t>
    </rPh>
    <rPh sb="3" eb="4">
      <t>ハシ</t>
    </rPh>
    <phoneticPr fontId="2"/>
  </si>
  <si>
    <t>右直進</t>
    <rPh sb="0" eb="1">
      <t>ミギ</t>
    </rPh>
    <rPh sb="1" eb="3">
      <t>チョクシン</t>
    </rPh>
    <phoneticPr fontId="1"/>
  </si>
  <si>
    <t>PC1 ローソン 御調町店</t>
    <phoneticPr fontId="2"/>
  </si>
  <si>
    <t>府中分かれ</t>
    <rPh sb="0" eb="2">
      <t>フチュウ</t>
    </rPh>
    <rPh sb="2" eb="3">
      <t>ワ</t>
    </rPh>
    <phoneticPr fontId="2"/>
  </si>
  <si>
    <t>杉谷</t>
    <rPh sb="0" eb="2">
      <t>スギタニ</t>
    </rPh>
    <phoneticPr fontId="2"/>
  </si>
  <si>
    <t>今高野山　この先800m</t>
    <rPh sb="0" eb="1">
      <t>イマ</t>
    </rPh>
    <rPh sb="1" eb="4">
      <t>コウヤサン</t>
    </rPh>
    <rPh sb="7" eb="8">
      <t>サキ</t>
    </rPh>
    <phoneticPr fontId="2"/>
  </si>
  <si>
    <t>（今高野山龍華寺）</t>
    <rPh sb="1" eb="2">
      <t>イマ</t>
    </rPh>
    <rPh sb="2" eb="5">
      <t>コウヤサン</t>
    </rPh>
    <rPh sb="5" eb="7">
      <t>リュウゲ</t>
    </rPh>
    <rPh sb="7" eb="8">
      <t>デラ</t>
    </rPh>
    <phoneticPr fontId="2"/>
  </si>
  <si>
    <t>榎橋北詰</t>
    <rPh sb="0" eb="1">
      <t>エノキ</t>
    </rPh>
    <rPh sb="1" eb="2">
      <t>バシ</t>
    </rPh>
    <rPh sb="2" eb="4">
      <t>キタヅメ</t>
    </rPh>
    <phoneticPr fontId="2"/>
  </si>
  <si>
    <t>→　甲田</t>
    <rPh sb="2" eb="4">
      <t>コウダ</t>
    </rPh>
    <phoneticPr fontId="2"/>
  </si>
  <si>
    <t>県道52</t>
    <rPh sb="0" eb="2">
      <t>ケンドウ</t>
    </rPh>
    <phoneticPr fontId="7"/>
  </si>
  <si>
    <t>R375（県道52）</t>
    <phoneticPr fontId="7"/>
  </si>
  <si>
    <t>敷名市</t>
    <rPh sb="2" eb="3">
      <t>シ</t>
    </rPh>
    <phoneticPr fontId="2"/>
  </si>
  <si>
    <t>←　甲田</t>
    <rPh sb="2" eb="4">
      <t>コウダ</t>
    </rPh>
    <phoneticPr fontId="2"/>
  </si>
  <si>
    <t>馬通峠</t>
    <rPh sb="0" eb="1">
      <t>ウマ</t>
    </rPh>
    <rPh sb="1" eb="2">
      <t>トオ</t>
    </rPh>
    <rPh sb="2" eb="3">
      <t>トウゲ</t>
    </rPh>
    <phoneticPr fontId="2"/>
  </si>
  <si>
    <t>標高358m</t>
    <rPh sb="0" eb="2">
      <t>ヒョウコウ</t>
    </rPh>
    <phoneticPr fontId="2"/>
  </si>
  <si>
    <t>PC2 セブンイレブン 甲田町高田原店</t>
    <phoneticPr fontId="2"/>
  </si>
  <si>
    <t>県道37</t>
    <rPh sb="0" eb="2">
      <t>ケンドウ</t>
    </rPh>
    <phoneticPr fontId="7"/>
  </si>
  <si>
    <t>江の川渡る</t>
    <rPh sb="0" eb="1">
      <t>ゴウ</t>
    </rPh>
    <rPh sb="2" eb="3">
      <t>カワ</t>
    </rPh>
    <rPh sb="3" eb="4">
      <t>ワタ</t>
    </rPh>
    <phoneticPr fontId="2"/>
  </si>
  <si>
    <t>R54</t>
    <phoneticPr fontId="2"/>
  </si>
  <si>
    <t>安芸高田消防署前</t>
    <rPh sb="0" eb="4">
      <t>アキタカタ</t>
    </rPh>
    <rPh sb="4" eb="7">
      <t>ショウボウショ</t>
    </rPh>
    <rPh sb="7" eb="8">
      <t>マエ</t>
    </rPh>
    <phoneticPr fontId="2"/>
  </si>
  <si>
    <t>県道6</t>
    <rPh sb="0" eb="2">
      <t>ケンドウ</t>
    </rPh>
    <phoneticPr fontId="2"/>
  </si>
  <si>
    <t>県道319</t>
    <rPh sb="0" eb="2">
      <t>ケンドウ</t>
    </rPh>
    <phoneticPr fontId="2"/>
  </si>
  <si>
    <t>←　土師ダム（八千代湖）</t>
    <rPh sb="2" eb="4">
      <t>ハジ</t>
    </rPh>
    <rPh sb="7" eb="10">
      <t>ヤチヨ</t>
    </rPh>
    <rPh sb="10" eb="11">
      <t>ミズウミ</t>
    </rPh>
    <phoneticPr fontId="2"/>
  </si>
  <si>
    <t>→　北広島　土師ダムスポーツランド</t>
    <rPh sb="2" eb="5">
      <t>キタヒロシマ</t>
    </rPh>
    <rPh sb="6" eb="8">
      <t>ハジ</t>
    </rPh>
    <phoneticPr fontId="2"/>
  </si>
  <si>
    <t>県道5</t>
    <rPh sb="0" eb="2">
      <t>ケンドウ</t>
    </rPh>
    <phoneticPr fontId="7"/>
  </si>
  <si>
    <t>八重バイパス中</t>
    <rPh sb="0" eb="2">
      <t>ヤエ</t>
    </rPh>
    <rPh sb="6" eb="7">
      <t>ナカ</t>
    </rPh>
    <phoneticPr fontId="2"/>
  </si>
  <si>
    <t>R261（県5）</t>
    <phoneticPr fontId="2"/>
  </si>
  <si>
    <t>県道5</t>
    <rPh sb="0" eb="2">
      <t>ケンドウ</t>
    </rPh>
    <phoneticPr fontId="2"/>
  </si>
  <si>
    <t>三坂峠</t>
    <rPh sb="0" eb="2">
      <t>ミサカ</t>
    </rPh>
    <rPh sb="2" eb="3">
      <t>トウゲ</t>
    </rPh>
    <phoneticPr fontId="2"/>
  </si>
  <si>
    <t>標高557m 島根県へ</t>
    <rPh sb="0" eb="2">
      <t>ヒョウコウ</t>
    </rPh>
    <rPh sb="7" eb="10">
      <t>シマネケン</t>
    </rPh>
    <phoneticPr fontId="2"/>
  </si>
  <si>
    <t>県道50</t>
    <rPh sb="0" eb="2">
      <t>ケンドウ</t>
    </rPh>
    <phoneticPr fontId="2"/>
  </si>
  <si>
    <t>（瑞穂IC）</t>
    <rPh sb="1" eb="3">
      <t>ミズホ</t>
    </rPh>
    <phoneticPr fontId="2"/>
  </si>
  <si>
    <t>県道50と合流</t>
    <rPh sb="0" eb="1">
      <t>ケン</t>
    </rPh>
    <rPh sb="1" eb="2">
      <t>ミチ</t>
    </rPh>
    <rPh sb="5" eb="7">
      <t>ゴウリュウ</t>
    </rPh>
    <phoneticPr fontId="2"/>
  </si>
  <si>
    <t>→　浜田　邑南　県道5と別れる
県道5道なりで進んでもよいが、遠い</t>
    <rPh sb="2" eb="4">
      <t>ハマダ</t>
    </rPh>
    <rPh sb="5" eb="7">
      <t>オオナン</t>
    </rPh>
    <rPh sb="8" eb="10">
      <t>ケンドウ</t>
    </rPh>
    <rPh sb="12" eb="13">
      <t>ワカ</t>
    </rPh>
    <rPh sb="16" eb="18">
      <t>ケンドウ</t>
    </rPh>
    <rPh sb="19" eb="20">
      <t>ミチ</t>
    </rPh>
    <rPh sb="23" eb="24">
      <t>スス</t>
    </rPh>
    <rPh sb="31" eb="32">
      <t>トオ</t>
    </rPh>
    <phoneticPr fontId="2"/>
  </si>
  <si>
    <t>県道7</t>
    <rPh sb="0" eb="2">
      <t>ケンドウ</t>
    </rPh>
    <phoneticPr fontId="2"/>
  </si>
  <si>
    <t>県道7(県50)</t>
    <rPh sb="0" eb="2">
      <t>ケンドウ</t>
    </rPh>
    <phoneticPr fontId="2"/>
  </si>
  <si>
    <t>県道5（県50）</t>
    <rPh sb="0" eb="2">
      <t>ケンドウ</t>
    </rPh>
    <phoneticPr fontId="2"/>
  </si>
  <si>
    <t>↑　浜田　金城</t>
    <rPh sb="2" eb="4">
      <t>ハマダ</t>
    </rPh>
    <rPh sb="5" eb="7">
      <t>カナギ</t>
    </rPh>
    <phoneticPr fontId="2"/>
  </si>
  <si>
    <t>S</t>
    <phoneticPr fontId="2"/>
  </si>
  <si>
    <t>県道5</t>
    <rPh sb="0" eb="2">
      <t>ケンドウ</t>
    </rPh>
    <phoneticPr fontId="10"/>
  </si>
  <si>
    <t>→　浜田
旧旭町市街地　スーパーあり</t>
    <rPh sb="2" eb="4">
      <t>ハマダ</t>
    </rPh>
    <rPh sb="5" eb="6">
      <t>キュウ</t>
    </rPh>
    <rPh sb="6" eb="7">
      <t>アサヒ</t>
    </rPh>
    <rPh sb="7" eb="8">
      <t>マチ</t>
    </rPh>
    <rPh sb="8" eb="11">
      <t>シガイチ</t>
    </rPh>
    <phoneticPr fontId="2"/>
  </si>
  <si>
    <t>旧三和町市街地　セブンイレブンあり</t>
    <rPh sb="0" eb="1">
      <t>キュウ</t>
    </rPh>
    <rPh sb="1" eb="4">
      <t>ミワチョウ</t>
    </rPh>
    <rPh sb="4" eb="7">
      <t>シガイチ</t>
    </rPh>
    <phoneticPr fontId="2"/>
  </si>
  <si>
    <t>（セブンイレブン 浜田金城町店）</t>
    <phoneticPr fontId="2"/>
  </si>
  <si>
    <t>市道</t>
    <rPh sb="0" eb="2">
      <t>シドウ</t>
    </rPh>
    <phoneticPr fontId="10"/>
  </si>
  <si>
    <t>←　国道186 浜田</t>
    <rPh sb="2" eb="4">
      <t>コクドウ</t>
    </rPh>
    <rPh sb="8" eb="10">
      <t>ハマダ</t>
    </rPh>
    <phoneticPr fontId="2"/>
  </si>
  <si>
    <t>R186</t>
    <phoneticPr fontId="10"/>
  </si>
  <si>
    <t>T</t>
    <phoneticPr fontId="2"/>
  </si>
  <si>
    <t>大峠（トンネル）</t>
    <rPh sb="0" eb="2">
      <t>オオトウゲ</t>
    </rPh>
    <phoneticPr fontId="2"/>
  </si>
  <si>
    <t>標高261m</t>
    <rPh sb="0" eb="2">
      <t>ヒョウコウ</t>
    </rPh>
    <phoneticPr fontId="2"/>
  </si>
  <si>
    <t>（ローソン・ポプラ 浜田朝日町店）</t>
    <phoneticPr fontId="2"/>
  </si>
  <si>
    <t>PC3 セブンイレブン 広島大朝町店</t>
    <phoneticPr fontId="2"/>
  </si>
  <si>
    <t>右側</t>
    <rPh sb="0" eb="2">
      <t>ミギガワ</t>
    </rPh>
    <phoneticPr fontId="10"/>
  </si>
  <si>
    <t>PC4 ローソン 浜田田町店</t>
    <rPh sb="9" eb="11">
      <t>ハマダ</t>
    </rPh>
    <rPh sb="11" eb="13">
      <t>タマチ</t>
    </rPh>
    <rPh sb="13" eb="14">
      <t>テン</t>
    </rPh>
    <phoneticPr fontId="10"/>
  </si>
  <si>
    <t>←　旭　トンネル抜けて左折</t>
    <rPh sb="2" eb="3">
      <t>アサヒ</t>
    </rPh>
    <rPh sb="8" eb="9">
      <t>ヌ</t>
    </rPh>
    <rPh sb="11" eb="13">
      <t>サセツ</t>
    </rPh>
    <phoneticPr fontId="2"/>
  </si>
  <si>
    <t>→　大朝</t>
    <rPh sb="2" eb="4">
      <t>オオアサ</t>
    </rPh>
    <phoneticPr fontId="2"/>
  </si>
  <si>
    <t>←　川本　邑南
旧旭町市街地　スーパーあるが帰りはおそらく閉店</t>
    <rPh sb="2" eb="4">
      <t>カワモト</t>
    </rPh>
    <rPh sb="5" eb="7">
      <t>オオナン</t>
    </rPh>
    <rPh sb="8" eb="9">
      <t>キュウ</t>
    </rPh>
    <rPh sb="9" eb="11">
      <t>アサヒチョウ</t>
    </rPh>
    <rPh sb="11" eb="14">
      <t>シガイチ</t>
    </rPh>
    <rPh sb="22" eb="23">
      <t>カエ</t>
    </rPh>
    <rPh sb="29" eb="31">
      <t>ヘイテン</t>
    </rPh>
    <phoneticPr fontId="2"/>
  </si>
  <si>
    <t>↑　北広島</t>
    <rPh sb="2" eb="5">
      <t>キタヒロシマ</t>
    </rPh>
    <phoneticPr fontId="2"/>
  </si>
  <si>
    <t>↑　北広島　邑南</t>
    <rPh sb="2" eb="5">
      <t>キタヒロシマ</t>
    </rPh>
    <rPh sb="6" eb="8">
      <t>オオナン</t>
    </rPh>
    <phoneticPr fontId="2"/>
  </si>
  <si>
    <t>←　北広島　県道5 合流</t>
    <rPh sb="2" eb="5">
      <t>キタヒロシマ</t>
    </rPh>
    <rPh sb="6" eb="8">
      <t>ケンドウ</t>
    </rPh>
    <rPh sb="10" eb="12">
      <t>ゴウリュウ</t>
    </rPh>
    <phoneticPr fontId="2"/>
  </si>
  <si>
    <t>→　北広島</t>
    <rPh sb="2" eb="5">
      <t>キタヒロシマ</t>
    </rPh>
    <phoneticPr fontId="2"/>
  </si>
  <si>
    <t>標高557m 広島県へ</t>
    <rPh sb="0" eb="2">
      <t>ヒョウコウ</t>
    </rPh>
    <rPh sb="7" eb="9">
      <t>ヒロシマ</t>
    </rPh>
    <rPh sb="9" eb="10">
      <t>ケン</t>
    </rPh>
    <phoneticPr fontId="2"/>
  </si>
  <si>
    <t>PC5 セブンイレブン 広島大朝町店</t>
    <phoneticPr fontId="2"/>
  </si>
  <si>
    <t>←　土師ダムスポーツランド</t>
    <rPh sb="2" eb="4">
      <t>ハジ</t>
    </rPh>
    <phoneticPr fontId="2"/>
  </si>
  <si>
    <t>江の川わたる</t>
    <rPh sb="0" eb="1">
      <t>ゴウ</t>
    </rPh>
    <rPh sb="2" eb="3">
      <t>カワ</t>
    </rPh>
    <phoneticPr fontId="2"/>
  </si>
  <si>
    <t>PC6 セブンイレブン 甲田町高田原店</t>
    <phoneticPr fontId="2"/>
  </si>
  <si>
    <t>←　世羅</t>
    <rPh sb="2" eb="4">
      <t>セラ</t>
    </rPh>
    <phoneticPr fontId="2"/>
  </si>
  <si>
    <t>右合流</t>
    <rPh sb="0" eb="1">
      <t>ミギ</t>
    </rPh>
    <rPh sb="1" eb="3">
      <t>ゴウリュウ</t>
    </rPh>
    <phoneticPr fontId="1"/>
  </si>
  <si>
    <t>直進</t>
    <rPh sb="0" eb="2">
      <t>チョクシン</t>
    </rPh>
    <phoneticPr fontId="1"/>
  </si>
  <si>
    <t>復路は旧道に入らない</t>
    <rPh sb="0" eb="2">
      <t>フクロ</t>
    </rPh>
    <rPh sb="3" eb="5">
      <t>キュウドウ</t>
    </rPh>
    <rPh sb="6" eb="7">
      <t>ハイ</t>
    </rPh>
    <phoneticPr fontId="2"/>
  </si>
  <si>
    <t>左直進</t>
    <rPh sb="0" eb="1">
      <t>ヒダリ</t>
    </rPh>
    <rPh sb="1" eb="3">
      <t>チョクシン</t>
    </rPh>
    <phoneticPr fontId="1"/>
  </si>
  <si>
    <t>市道→県道76</t>
    <rPh sb="3" eb="5">
      <t>ケンドウ</t>
    </rPh>
    <phoneticPr fontId="2"/>
  </si>
  <si>
    <t>往路のルートから離れる</t>
    <rPh sb="0" eb="2">
      <t>オウロ</t>
    </rPh>
    <rPh sb="8" eb="9">
      <t>ハナ</t>
    </rPh>
    <phoneticPr fontId="2"/>
  </si>
  <si>
    <t>↑玉島市街</t>
    <rPh sb="1" eb="3">
      <t>タマシマ</t>
    </rPh>
    <rPh sb="3" eb="5">
      <t>シガイ</t>
    </rPh>
    <phoneticPr fontId="2"/>
  </si>
  <si>
    <t>県道41</t>
    <rPh sb="0" eb="2">
      <t>ケンドウ</t>
    </rPh>
    <phoneticPr fontId="2"/>
  </si>
  <si>
    <t>中央町一丁目</t>
    <rPh sb="0" eb="2">
      <t>チュウオウ</t>
    </rPh>
    <rPh sb="2" eb="3">
      <t>マチ</t>
    </rPh>
    <rPh sb="3" eb="6">
      <t>イッチョウメ</t>
    </rPh>
    <phoneticPr fontId="2"/>
  </si>
  <si>
    <t>X</t>
    <phoneticPr fontId="2"/>
  </si>
  <si>
    <t>Ｂ．Ｐ停車場線</t>
    <rPh sb="3" eb="6">
      <t>テイシャジョウ</t>
    </rPh>
    <rPh sb="6" eb="7">
      <t>セン</t>
    </rPh>
    <phoneticPr fontId="2"/>
  </si>
  <si>
    <t>ト</t>
    <phoneticPr fontId="2"/>
  </si>
  <si>
    <t>PC7 ローソン 御調町店</t>
    <phoneticPr fontId="2"/>
  </si>
  <si>
    <t>ハローズと出光のある交差点</t>
    <rPh sb="5" eb="7">
      <t>イデミツ</t>
    </rPh>
    <rPh sb="10" eb="13">
      <t>コウサテン</t>
    </rPh>
    <phoneticPr fontId="2"/>
  </si>
  <si>
    <t>ハローズと出光のある交差点</t>
    <rPh sb="5" eb="7">
      <t>イデミツ</t>
    </rPh>
    <rPh sb="10" eb="13">
      <t>コウサテン</t>
    </rPh>
    <phoneticPr fontId="2"/>
  </si>
  <si>
    <t>↑　浜田　金城　県道50と分かれる</t>
    <rPh sb="2" eb="4">
      <t>ハマダ</t>
    </rPh>
    <rPh sb="5" eb="7">
      <t>カナギ</t>
    </rPh>
    <rPh sb="8" eb="10">
      <t>ケンドウ</t>
    </rPh>
    <rPh sb="13" eb="14">
      <t>ワ</t>
    </rPh>
    <phoneticPr fontId="2"/>
  </si>
  <si>
    <t>OPEN/ 09:46 ～ 12:00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</si>
  <si>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11:16 ～ 15:24
レシート取得して通過時間を自分で記入。
チェック後　三和分かれ信号を左折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ミワ</t>
    </rPh>
    <rPh sb="48" eb="49">
      <t>ワ</t>
    </rPh>
    <rPh sb="51" eb="53">
      <t>シンゴウ</t>
    </rPh>
    <rPh sb="54" eb="56">
      <t>サセツシンゴウサセツミナミ</t>
    </rPh>
    <phoneticPr fontId="1"/>
  </si>
  <si>
    <t>OPEN/ 13:59 ～ 21:32
レシート取得して通過時間を自分で記入。
チェック後　折り返し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7">
      <t>オ</t>
    </rPh>
    <rPh sb="48" eb="49">
      <t>カエ</t>
    </rPh>
    <phoneticPr fontId="9"/>
  </si>
  <si>
    <t>OPEN/ 15:34 ～ 4/7 00:56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9"/>
  </si>
  <si>
    <t>OPEN/ 18:25 ～ 4/7 07:00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9"/>
  </si>
  <si>
    <t>OPEN/ 20:08 ～ 4/7 11:00   
自分で到着タイムと総所要時間を記入。
ブルベカードに署名、メダル購入するかどうかを記入した上で
スタッフに連絡してブルベカードを提出して下さい。</t>
    <rPh sb="72" eb="73">
      <t>ウエ</t>
    </rPh>
    <rPh sb="80" eb="82">
      <t>レンラク</t>
    </rPh>
    <phoneticPr fontId="2"/>
  </si>
  <si>
    <t>ARRIVEE
ジョイフル 玉島店</t>
    <rPh sb="14" eb="16">
      <t>タマシマ</t>
    </rPh>
    <rPh sb="16" eb="17">
      <t>テン</t>
    </rPh>
    <phoneticPr fontId="2"/>
  </si>
  <si>
    <t>旧道通行止め</t>
    <rPh sb="0" eb="2">
      <t>キュウドウ</t>
    </rPh>
    <rPh sb="2" eb="4">
      <t>ツウコウ</t>
    </rPh>
    <rPh sb="4" eb="5">
      <t>ド</t>
    </rPh>
    <phoneticPr fontId="2"/>
  </si>
  <si>
    <t>※ルート変更に伴い項番18,19欠番</t>
    <rPh sb="4" eb="6">
      <t>ヘンコウ</t>
    </rPh>
    <rPh sb="7" eb="8">
      <t>トモナ</t>
    </rPh>
    <rPh sb="9" eb="11">
      <t>コウバン</t>
    </rPh>
    <rPh sb="16" eb="18">
      <t>ケツバン</t>
    </rPh>
    <phoneticPr fontId="2"/>
  </si>
  <si>
    <t>ver1.1.0 正式版</t>
    <rPh sb="9" eb="11">
      <t>セイシキ</t>
    </rPh>
    <rPh sb="11" eb="12">
      <t>バン</t>
    </rPh>
    <phoneticPr fontId="2"/>
  </si>
  <si>
    <t>OPEN/ 12:26 ～ 18:04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</si>
  <si>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16:49 ～ 4/7 03:36
レシート取得して通過時間を自分で記入。
チェック後　三和分かれ信号　右折（東行）</t>
    <rPh sb="28" eb="30">
      <t>シュトク</t>
    </rPh>
    <rPh sb="32" eb="34">
      <t>ツウカ</t>
    </rPh>
    <rPh sb="34" eb="36">
      <t>ジカン</t>
    </rPh>
    <rPh sb="37" eb="39">
      <t>ジブン</t>
    </rPh>
    <rPh sb="40" eb="42">
      <t>キニュウ</t>
    </rPh>
    <rPh sb="48" eb="49">
      <t>ゴ</t>
    </rPh>
    <rPh sb="50" eb="52">
      <t>ミワ</t>
    </rPh>
    <rPh sb="52" eb="53">
      <t>ワ</t>
    </rPh>
    <rPh sb="55" eb="57">
      <t>シンゴウ</t>
    </rPh>
    <rPh sb="58" eb="60">
      <t>ウセツ</t>
    </rPh>
    <rPh sb="61" eb="62">
      <t>ヒガシ</t>
    </rPh>
    <rPh sb="62" eb="63">
      <t>イキ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</si>
</sst>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22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>
      <alignment vertical="center"/>
    </xf>
    <xf numFmtId="177" fontId="1" fillId="0" borderId="0" xfId="0" applyNumberFormat="1" applyFont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02"/>
  <sheetViews>
    <sheetView tabSelected="1" topLeftCell="A46" zoomScaleNormal="100" workbookViewId="0">
      <selection activeCell="D54" sqref="D54"/>
    </sheetView>
  </sheetViews>
  <sheetFormatPr defaultColWidth="7.7265625" defaultRowHeight="12" x14ac:dyDescent="0.2"/>
  <cols>
    <col min="1" max="1" width="5.36328125" style="4" bestFit="1" customWidth="1"/>
    <col min="2" max="3" width="4.6328125" style="12" customWidth="1"/>
    <col min="4" max="4" width="26.26953125" style="1" bestFit="1" customWidth="1"/>
    <col min="5" max="5" width="3.08984375" style="12" customWidth="1"/>
    <col min="6" max="6" width="6" style="1" customWidth="1"/>
    <col min="7" max="7" width="16" style="15" bestFit="1" customWidth="1"/>
    <col min="8" max="8" width="5.90625" style="3" bestFit="1" customWidth="1"/>
    <col min="9" max="9" width="6" style="14" bestFit="1" customWidth="1"/>
    <col min="10" max="10" width="0.90625" style="1" customWidth="1"/>
    <col min="11" max="11" width="42.90625" style="1" bestFit="1" customWidth="1"/>
    <col min="12" max="12" width="7.26953125" style="15" bestFit="1" customWidth="1"/>
    <col min="13" max="14" width="14.08984375" style="1" bestFit="1" customWidth="1"/>
    <col min="15" max="16384" width="7.7265625" style="1"/>
  </cols>
  <sheetData>
    <row r="1" spans="1:14" x14ac:dyDescent="0.2">
      <c r="B1" s="1"/>
      <c r="C1" s="1"/>
      <c r="D1" s="2">
        <v>2019</v>
      </c>
      <c r="K1" s="4" t="s">
        <v>154</v>
      </c>
    </row>
    <row r="2" spans="1:14" x14ac:dyDescent="0.2">
      <c r="B2" s="1"/>
      <c r="C2" s="1"/>
      <c r="D2" s="1" t="s">
        <v>44</v>
      </c>
      <c r="K2" s="37">
        <v>43557</v>
      </c>
    </row>
    <row r="3" spans="1:14" ht="12.5" thickBot="1" x14ac:dyDescent="0.25"/>
    <row r="4" spans="1:14" ht="14.25" customHeight="1" x14ac:dyDescent="0.2">
      <c r="A4" s="60"/>
      <c r="B4" s="66" t="s">
        <v>13</v>
      </c>
      <c r="C4" s="66" t="s">
        <v>12</v>
      </c>
      <c r="D4" s="62" t="s">
        <v>0</v>
      </c>
      <c r="E4" s="64" t="s">
        <v>6</v>
      </c>
      <c r="F4" s="70" t="s">
        <v>10</v>
      </c>
      <c r="G4" s="71"/>
      <c r="H4" s="72" t="s">
        <v>9</v>
      </c>
      <c r="I4" s="73"/>
      <c r="J4" s="44"/>
      <c r="K4" s="62" t="s">
        <v>4</v>
      </c>
      <c r="L4" s="68" t="s">
        <v>11</v>
      </c>
    </row>
    <row r="5" spans="1:14" ht="21.75" customHeight="1" thickBot="1" x14ac:dyDescent="0.25">
      <c r="A5" s="61"/>
      <c r="B5" s="67"/>
      <c r="C5" s="67"/>
      <c r="D5" s="63"/>
      <c r="E5" s="65"/>
      <c r="F5" s="41" t="s">
        <v>8</v>
      </c>
      <c r="G5" s="41" t="s">
        <v>1</v>
      </c>
      <c r="H5" s="42" t="s">
        <v>2</v>
      </c>
      <c r="I5" s="43" t="s">
        <v>3</v>
      </c>
      <c r="J5" s="54"/>
      <c r="K5" s="63"/>
      <c r="L5" s="69"/>
    </row>
    <row r="6" spans="1:14" ht="21.75" customHeight="1" thickTop="1" x14ac:dyDescent="0.2">
      <c r="A6" s="35">
        <v>1</v>
      </c>
      <c r="B6" s="48"/>
      <c r="C6" s="45"/>
      <c r="D6" s="22" t="s">
        <v>38</v>
      </c>
      <c r="E6" s="23"/>
      <c r="F6" s="22"/>
      <c r="G6" s="22" t="s">
        <v>40</v>
      </c>
      <c r="H6" s="24">
        <v>0</v>
      </c>
      <c r="I6" s="25">
        <v>0</v>
      </c>
      <c r="J6" s="22"/>
      <c r="K6" s="22" t="s">
        <v>39</v>
      </c>
      <c r="L6" s="26"/>
    </row>
    <row r="7" spans="1:14" ht="21.75" customHeight="1" x14ac:dyDescent="0.2">
      <c r="A7" s="32">
        <f t="shared" ref="A7:A68" si="0">A6+1</f>
        <v>2</v>
      </c>
      <c r="B7" s="49" t="s">
        <v>25</v>
      </c>
      <c r="C7" s="52"/>
      <c r="D7" s="5"/>
      <c r="E7" s="13"/>
      <c r="F7" s="5" t="s">
        <v>21</v>
      </c>
      <c r="G7" s="5" t="s">
        <v>23</v>
      </c>
      <c r="H7" s="6">
        <f t="shared" ref="H7:H68" si="1">I7-I6</f>
        <v>2.2999999999999998</v>
      </c>
      <c r="I7" s="7">
        <v>2.2999999999999998</v>
      </c>
      <c r="J7" s="5"/>
      <c r="K7" s="5"/>
      <c r="L7" s="8"/>
    </row>
    <row r="8" spans="1:14" ht="21.75" customHeight="1" x14ac:dyDescent="0.2">
      <c r="A8" s="32">
        <f t="shared" si="0"/>
        <v>3</v>
      </c>
      <c r="B8" s="49" t="s">
        <v>19</v>
      </c>
      <c r="C8" s="52"/>
      <c r="D8" s="5"/>
      <c r="E8" s="13"/>
      <c r="F8" s="5" t="s">
        <v>26</v>
      </c>
      <c r="G8" s="9" t="s">
        <v>23</v>
      </c>
      <c r="H8" s="6">
        <f t="shared" si="1"/>
        <v>3.2</v>
      </c>
      <c r="I8" s="7">
        <v>5.5</v>
      </c>
      <c r="J8" s="5"/>
      <c r="K8" s="9"/>
      <c r="L8" s="8"/>
    </row>
    <row r="9" spans="1:14" ht="14" x14ac:dyDescent="0.2">
      <c r="A9" s="32">
        <f t="shared" si="0"/>
        <v>4</v>
      </c>
      <c r="B9" s="49" t="s">
        <v>17</v>
      </c>
      <c r="C9" s="52"/>
      <c r="D9" s="9"/>
      <c r="E9" s="13"/>
      <c r="F9" s="5" t="s">
        <v>21</v>
      </c>
      <c r="G9" s="9" t="s">
        <v>23</v>
      </c>
      <c r="H9" s="6">
        <f t="shared" si="1"/>
        <v>2.5999999999999996</v>
      </c>
      <c r="I9" s="7">
        <v>8.1</v>
      </c>
      <c r="J9" s="5"/>
      <c r="K9" s="9"/>
      <c r="L9" s="8"/>
    </row>
    <row r="10" spans="1:14" ht="14" x14ac:dyDescent="0.2">
      <c r="A10" s="32">
        <f t="shared" si="0"/>
        <v>5</v>
      </c>
      <c r="B10" s="49" t="s">
        <v>17</v>
      </c>
      <c r="C10" s="52" t="s">
        <v>46</v>
      </c>
      <c r="D10" s="5" t="s">
        <v>47</v>
      </c>
      <c r="E10" s="13"/>
      <c r="F10" s="9" t="s">
        <v>7</v>
      </c>
      <c r="G10" s="5" t="s">
        <v>45</v>
      </c>
      <c r="H10" s="6">
        <f t="shared" si="1"/>
        <v>9.9999999999999645E-2</v>
      </c>
      <c r="I10" s="7">
        <v>8.1999999999999993</v>
      </c>
      <c r="J10" s="5"/>
      <c r="K10" s="9"/>
      <c r="L10" s="10"/>
      <c r="M10" s="11"/>
      <c r="N10" s="11"/>
    </row>
    <row r="11" spans="1:14" ht="14" x14ac:dyDescent="0.2">
      <c r="A11" s="32">
        <f t="shared" si="0"/>
        <v>6</v>
      </c>
      <c r="B11" s="49" t="s">
        <v>17</v>
      </c>
      <c r="C11" s="52" t="s">
        <v>46</v>
      </c>
      <c r="D11" s="38" t="s">
        <v>48</v>
      </c>
      <c r="E11" s="13"/>
      <c r="F11" s="9" t="s">
        <v>7</v>
      </c>
      <c r="G11" s="9" t="s">
        <v>49</v>
      </c>
      <c r="H11" s="6">
        <f t="shared" si="1"/>
        <v>19.2</v>
      </c>
      <c r="I11" s="7">
        <v>27.4</v>
      </c>
      <c r="J11" s="5"/>
      <c r="K11" s="9" t="s">
        <v>51</v>
      </c>
      <c r="L11" s="10"/>
      <c r="M11" s="11"/>
      <c r="N11" s="11"/>
    </row>
    <row r="12" spans="1:14" ht="14" x14ac:dyDescent="0.2">
      <c r="A12" s="32">
        <f t="shared" si="0"/>
        <v>7</v>
      </c>
      <c r="B12" s="49" t="s">
        <v>17</v>
      </c>
      <c r="C12" s="52" t="s">
        <v>46</v>
      </c>
      <c r="D12" s="5" t="s">
        <v>52</v>
      </c>
      <c r="E12" s="13"/>
      <c r="F12" s="9" t="s">
        <v>26</v>
      </c>
      <c r="G12" s="9" t="s">
        <v>50</v>
      </c>
      <c r="H12" s="6">
        <f t="shared" si="1"/>
        <v>2.1000000000000014</v>
      </c>
      <c r="I12" s="7">
        <v>29.5</v>
      </c>
      <c r="J12" s="5"/>
      <c r="K12" s="9" t="s">
        <v>143</v>
      </c>
      <c r="L12" s="10"/>
      <c r="M12" s="11"/>
      <c r="N12" s="11"/>
    </row>
    <row r="13" spans="1:14" ht="14" x14ac:dyDescent="0.2">
      <c r="A13" s="32">
        <f t="shared" si="0"/>
        <v>8</v>
      </c>
      <c r="B13" s="49" t="s">
        <v>17</v>
      </c>
      <c r="C13" s="52" t="s">
        <v>16</v>
      </c>
      <c r="D13" s="5" t="s">
        <v>53</v>
      </c>
      <c r="E13" s="13"/>
      <c r="F13" s="5" t="s">
        <v>7</v>
      </c>
      <c r="G13" s="5" t="s">
        <v>54</v>
      </c>
      <c r="H13" s="6">
        <f t="shared" si="1"/>
        <v>0.69999999999999929</v>
      </c>
      <c r="I13" s="7">
        <v>30.2</v>
      </c>
      <c r="J13" s="5"/>
      <c r="K13" s="9"/>
      <c r="L13" s="10"/>
      <c r="M13" s="40"/>
      <c r="N13" s="40"/>
    </row>
    <row r="14" spans="1:14" ht="14" x14ac:dyDescent="0.2">
      <c r="A14" s="32">
        <f t="shared" si="0"/>
        <v>9</v>
      </c>
      <c r="B14" s="49" t="s">
        <v>25</v>
      </c>
      <c r="C14" s="52" t="s">
        <v>16</v>
      </c>
      <c r="D14" s="9" t="s">
        <v>55</v>
      </c>
      <c r="E14" s="13"/>
      <c r="F14" s="5" t="s">
        <v>21</v>
      </c>
      <c r="G14" s="5" t="s">
        <v>56</v>
      </c>
      <c r="H14" s="6">
        <f t="shared" si="1"/>
        <v>5.0000000000000036</v>
      </c>
      <c r="I14" s="7">
        <v>35.200000000000003</v>
      </c>
      <c r="J14" s="5"/>
      <c r="K14" s="9"/>
      <c r="L14" s="8"/>
      <c r="M14" s="40"/>
      <c r="N14" s="40"/>
    </row>
    <row r="15" spans="1:14" ht="14" x14ac:dyDescent="0.2">
      <c r="A15" s="32">
        <f t="shared" si="0"/>
        <v>10</v>
      </c>
      <c r="B15" s="49" t="s">
        <v>19</v>
      </c>
      <c r="C15" s="52" t="s">
        <v>16</v>
      </c>
      <c r="D15" s="5" t="s">
        <v>57</v>
      </c>
      <c r="E15" s="13"/>
      <c r="F15" s="5" t="s">
        <v>26</v>
      </c>
      <c r="G15" s="5" t="s">
        <v>58</v>
      </c>
      <c r="H15" s="6">
        <f t="shared" si="1"/>
        <v>1.0999999999999943</v>
      </c>
      <c r="I15" s="7">
        <v>36.299999999999997</v>
      </c>
      <c r="J15" s="5"/>
      <c r="K15" s="9" t="s">
        <v>59</v>
      </c>
      <c r="L15" s="10"/>
      <c r="M15" s="40"/>
      <c r="N15" s="40"/>
    </row>
    <row r="16" spans="1:14" ht="14" x14ac:dyDescent="0.2">
      <c r="A16" s="32">
        <f t="shared" si="0"/>
        <v>11</v>
      </c>
      <c r="B16" s="49" t="s">
        <v>17</v>
      </c>
      <c r="C16" s="52" t="s">
        <v>16</v>
      </c>
      <c r="D16" s="5" t="s">
        <v>60</v>
      </c>
      <c r="E16" s="13"/>
      <c r="F16" s="5" t="s">
        <v>24</v>
      </c>
      <c r="G16" s="5" t="s">
        <v>56</v>
      </c>
      <c r="H16" s="6">
        <f t="shared" si="1"/>
        <v>0.90000000000000568</v>
      </c>
      <c r="I16" s="7">
        <v>37.200000000000003</v>
      </c>
      <c r="J16" s="5"/>
      <c r="K16" s="9"/>
      <c r="L16" s="10"/>
      <c r="M16" s="40"/>
      <c r="N16" s="40"/>
    </row>
    <row r="17" spans="1:14" ht="14" x14ac:dyDescent="0.2">
      <c r="A17" s="32">
        <f t="shared" si="0"/>
        <v>12</v>
      </c>
      <c r="B17" s="49" t="s">
        <v>19</v>
      </c>
      <c r="C17" s="52" t="s">
        <v>16</v>
      </c>
      <c r="D17" s="5" t="s">
        <v>61</v>
      </c>
      <c r="E17" s="13"/>
      <c r="F17" s="5" t="s">
        <v>21</v>
      </c>
      <c r="G17" s="9" t="s">
        <v>27</v>
      </c>
      <c r="H17" s="6">
        <f t="shared" si="1"/>
        <v>3.3999999999999986</v>
      </c>
      <c r="I17" s="7">
        <v>40.6</v>
      </c>
      <c r="J17" s="5"/>
      <c r="K17" s="9"/>
      <c r="L17" s="10"/>
      <c r="M17" s="40"/>
      <c r="N17" s="40"/>
    </row>
    <row r="18" spans="1:14" ht="14" x14ac:dyDescent="0.2">
      <c r="A18" s="32">
        <f t="shared" si="0"/>
        <v>13</v>
      </c>
      <c r="B18" s="49" t="s">
        <v>17</v>
      </c>
      <c r="C18" s="52" t="s">
        <v>16</v>
      </c>
      <c r="D18" s="5" t="s">
        <v>29</v>
      </c>
      <c r="E18" s="13"/>
      <c r="F18" s="5" t="s">
        <v>24</v>
      </c>
      <c r="G18" s="9" t="s">
        <v>27</v>
      </c>
      <c r="H18" s="6">
        <f t="shared" si="1"/>
        <v>11.699999999999996</v>
      </c>
      <c r="I18" s="7">
        <v>52.3</v>
      </c>
      <c r="J18" s="5"/>
      <c r="K18" s="9" t="s">
        <v>62</v>
      </c>
      <c r="L18" s="10"/>
      <c r="M18" s="40"/>
      <c r="N18" s="40"/>
    </row>
    <row r="19" spans="1:14" ht="14" x14ac:dyDescent="0.2">
      <c r="A19" s="32">
        <f t="shared" si="0"/>
        <v>14</v>
      </c>
      <c r="B19" s="49" t="s">
        <v>22</v>
      </c>
      <c r="C19" s="52" t="s">
        <v>16</v>
      </c>
      <c r="D19" s="5" t="s">
        <v>63</v>
      </c>
      <c r="E19" s="13"/>
      <c r="F19" s="5" t="s">
        <v>64</v>
      </c>
      <c r="G19" s="9" t="s">
        <v>31</v>
      </c>
      <c r="H19" s="6">
        <f t="shared" si="1"/>
        <v>7.4000000000000057</v>
      </c>
      <c r="I19" s="7">
        <v>59.7</v>
      </c>
      <c r="J19" s="5"/>
      <c r="K19" s="5"/>
      <c r="L19" s="8"/>
      <c r="M19" s="40"/>
      <c r="N19" s="40"/>
    </row>
    <row r="20" spans="1:14" ht="33" x14ac:dyDescent="0.2">
      <c r="A20" s="33">
        <f t="shared" si="0"/>
        <v>15</v>
      </c>
      <c r="B20" s="50"/>
      <c r="C20" s="46"/>
      <c r="D20" s="16" t="s">
        <v>65</v>
      </c>
      <c r="E20" s="17"/>
      <c r="F20" s="16" t="s">
        <v>15</v>
      </c>
      <c r="G20" s="21" t="s">
        <v>31</v>
      </c>
      <c r="H20" s="18">
        <f t="shared" si="1"/>
        <v>0.39999999999999858</v>
      </c>
      <c r="I20" s="19">
        <v>60.1</v>
      </c>
      <c r="J20" s="16"/>
      <c r="K20" s="21" t="s">
        <v>145</v>
      </c>
      <c r="L20" s="20">
        <f>I20-I6</f>
        <v>60.1</v>
      </c>
      <c r="M20" s="40"/>
      <c r="N20" s="40"/>
    </row>
    <row r="21" spans="1:14" ht="14" x14ac:dyDescent="0.2">
      <c r="A21" s="32">
        <f t="shared" si="0"/>
        <v>16</v>
      </c>
      <c r="B21" s="49" t="s">
        <v>17</v>
      </c>
      <c r="C21" s="52" t="s">
        <v>16</v>
      </c>
      <c r="D21" s="5" t="s">
        <v>66</v>
      </c>
      <c r="E21" s="13"/>
      <c r="F21" s="5" t="s">
        <v>7</v>
      </c>
      <c r="G21" s="9" t="s">
        <v>33</v>
      </c>
      <c r="H21" s="6">
        <f t="shared" si="1"/>
        <v>0.29999999999999716</v>
      </c>
      <c r="I21" s="7">
        <v>60.4</v>
      </c>
      <c r="J21" s="5"/>
      <c r="K21" s="9"/>
      <c r="L21" s="10"/>
      <c r="M21" s="40"/>
      <c r="N21" s="40"/>
    </row>
    <row r="22" spans="1:14" ht="14" x14ac:dyDescent="0.2">
      <c r="A22" s="32">
        <f t="shared" si="0"/>
        <v>17</v>
      </c>
      <c r="B22" s="49" t="s">
        <v>18</v>
      </c>
      <c r="C22" s="52" t="s">
        <v>16</v>
      </c>
      <c r="D22" s="5" t="s">
        <v>67</v>
      </c>
      <c r="E22" s="13"/>
      <c r="F22" s="5" t="s">
        <v>130</v>
      </c>
      <c r="G22" s="9" t="s">
        <v>33</v>
      </c>
      <c r="H22" s="6">
        <f t="shared" si="1"/>
        <v>0.70000000000000284</v>
      </c>
      <c r="I22" s="7">
        <v>61.1</v>
      </c>
      <c r="J22" s="5"/>
      <c r="K22" s="53" t="s">
        <v>152</v>
      </c>
      <c r="L22" s="10"/>
      <c r="M22" s="40"/>
      <c r="N22" s="40"/>
    </row>
    <row r="23" spans="1:14" ht="14" x14ac:dyDescent="0.2">
      <c r="A23" s="32">
        <v>20</v>
      </c>
      <c r="B23" s="49" t="s">
        <v>25</v>
      </c>
      <c r="C23" s="52"/>
      <c r="D23" s="9"/>
      <c r="E23" s="13"/>
      <c r="F23" s="5" t="s">
        <v>130</v>
      </c>
      <c r="G23" s="9" t="s">
        <v>33</v>
      </c>
      <c r="H23" s="6">
        <f t="shared" si="1"/>
        <v>3.1000000000000014</v>
      </c>
      <c r="I23" s="7">
        <v>64.2</v>
      </c>
      <c r="J23" s="5"/>
      <c r="K23" s="9" t="s">
        <v>153</v>
      </c>
      <c r="L23" s="10"/>
      <c r="M23" s="40"/>
      <c r="N23" s="40"/>
    </row>
    <row r="24" spans="1:14" ht="14" x14ac:dyDescent="0.2">
      <c r="A24" s="32">
        <f t="shared" si="0"/>
        <v>21</v>
      </c>
      <c r="B24" s="49" t="s">
        <v>25</v>
      </c>
      <c r="C24" s="52"/>
      <c r="D24" s="9"/>
      <c r="E24" s="13"/>
      <c r="F24" s="5" t="s">
        <v>5</v>
      </c>
      <c r="G24" s="9" t="s">
        <v>31</v>
      </c>
      <c r="H24" s="6">
        <f t="shared" si="1"/>
        <v>8.2000000000000028</v>
      </c>
      <c r="I24" s="7">
        <v>72.400000000000006</v>
      </c>
      <c r="J24" s="5"/>
      <c r="K24" s="9" t="s">
        <v>68</v>
      </c>
      <c r="L24" s="10"/>
      <c r="M24" s="40"/>
      <c r="N24" s="40"/>
    </row>
    <row r="25" spans="1:14" ht="14" x14ac:dyDescent="0.2">
      <c r="A25" s="32">
        <f t="shared" si="0"/>
        <v>22</v>
      </c>
      <c r="B25" s="49" t="s">
        <v>18</v>
      </c>
      <c r="C25" s="52"/>
      <c r="D25" s="9" t="s">
        <v>69</v>
      </c>
      <c r="E25" s="13"/>
      <c r="F25" s="38" t="s">
        <v>34</v>
      </c>
      <c r="G25" s="9" t="s">
        <v>31</v>
      </c>
      <c r="H25" s="6">
        <f t="shared" si="1"/>
        <v>1.2999999999999972</v>
      </c>
      <c r="I25" s="7">
        <v>73.7</v>
      </c>
      <c r="J25" s="5"/>
      <c r="K25" s="9"/>
      <c r="L25" s="10"/>
      <c r="M25" s="40"/>
      <c r="N25" s="40"/>
    </row>
    <row r="26" spans="1:14" ht="14" x14ac:dyDescent="0.2">
      <c r="A26" s="32">
        <f t="shared" si="0"/>
        <v>23</v>
      </c>
      <c r="B26" s="49" t="s">
        <v>17</v>
      </c>
      <c r="C26" s="52" t="s">
        <v>16</v>
      </c>
      <c r="D26" s="9" t="s">
        <v>70</v>
      </c>
      <c r="E26" s="13"/>
      <c r="F26" s="5" t="s">
        <v>5</v>
      </c>
      <c r="G26" s="9" t="s">
        <v>30</v>
      </c>
      <c r="H26" s="6">
        <f t="shared" si="1"/>
        <v>0.89999999999999147</v>
      </c>
      <c r="I26" s="7">
        <v>74.599999999999994</v>
      </c>
      <c r="J26" s="5"/>
      <c r="K26" s="9"/>
      <c r="L26" s="10"/>
      <c r="M26" s="40"/>
      <c r="N26" s="40"/>
    </row>
    <row r="27" spans="1:14" ht="14" x14ac:dyDescent="0.2">
      <c r="A27" s="32">
        <f t="shared" si="0"/>
        <v>24</v>
      </c>
      <c r="B27" s="49" t="s">
        <v>17</v>
      </c>
      <c r="C27" s="52"/>
      <c r="D27" s="9"/>
      <c r="E27" s="13"/>
      <c r="F27" s="5" t="s">
        <v>7</v>
      </c>
      <c r="G27" s="9" t="s">
        <v>72</v>
      </c>
      <c r="H27" s="6">
        <f t="shared" si="1"/>
        <v>7.3000000000000114</v>
      </c>
      <c r="I27" s="7">
        <v>81.900000000000006</v>
      </c>
      <c r="J27" s="5"/>
      <c r="K27" s="9" t="s">
        <v>71</v>
      </c>
      <c r="L27" s="10"/>
      <c r="M27" s="40"/>
      <c r="N27" s="40"/>
    </row>
    <row r="28" spans="1:14" ht="14" x14ac:dyDescent="0.2">
      <c r="A28" s="32">
        <f t="shared" si="0"/>
        <v>25</v>
      </c>
      <c r="B28" s="49" t="s">
        <v>32</v>
      </c>
      <c r="C28" s="52"/>
      <c r="D28" s="9"/>
      <c r="E28" s="13"/>
      <c r="F28" s="5" t="s">
        <v>7</v>
      </c>
      <c r="G28" s="9" t="s">
        <v>73</v>
      </c>
      <c r="H28" s="6">
        <f t="shared" si="1"/>
        <v>17.599999999999994</v>
      </c>
      <c r="I28" s="7">
        <v>99.5</v>
      </c>
      <c r="J28" s="5"/>
      <c r="K28" s="9" t="s">
        <v>104</v>
      </c>
      <c r="L28" s="10"/>
      <c r="M28" s="40"/>
      <c r="N28" s="40"/>
    </row>
    <row r="29" spans="1:14" ht="14" x14ac:dyDescent="0.2">
      <c r="A29" s="32">
        <f t="shared" si="0"/>
        <v>26</v>
      </c>
      <c r="B29" s="49" t="s">
        <v>25</v>
      </c>
      <c r="C29" s="52" t="s">
        <v>16</v>
      </c>
      <c r="D29" s="9" t="s">
        <v>74</v>
      </c>
      <c r="E29" s="13"/>
      <c r="F29" s="38" t="s">
        <v>21</v>
      </c>
      <c r="G29" s="9" t="s">
        <v>72</v>
      </c>
      <c r="H29" s="6">
        <f t="shared" si="1"/>
        <v>1.0999999999999943</v>
      </c>
      <c r="I29" s="7">
        <v>100.6</v>
      </c>
      <c r="J29" s="5"/>
      <c r="K29" s="9" t="s">
        <v>75</v>
      </c>
      <c r="L29" s="10"/>
      <c r="M29" s="40"/>
      <c r="N29" s="40"/>
    </row>
    <row r="30" spans="1:14" ht="14" x14ac:dyDescent="0.2">
      <c r="A30" s="32">
        <f t="shared" si="0"/>
        <v>27</v>
      </c>
      <c r="B30" s="49"/>
      <c r="C30" s="52"/>
      <c r="D30" s="9" t="s">
        <v>76</v>
      </c>
      <c r="E30" s="13"/>
      <c r="F30" s="38" t="s">
        <v>24</v>
      </c>
      <c r="G30" s="9" t="s">
        <v>72</v>
      </c>
      <c r="H30" s="6">
        <f t="shared" si="1"/>
        <v>5.4000000000000057</v>
      </c>
      <c r="I30" s="7">
        <v>106</v>
      </c>
      <c r="J30" s="5"/>
      <c r="K30" s="9" t="s">
        <v>77</v>
      </c>
      <c r="L30" s="10"/>
      <c r="M30" s="40"/>
      <c r="N30" s="40"/>
    </row>
    <row r="31" spans="1:14" ht="33" x14ac:dyDescent="0.2">
      <c r="A31" s="33">
        <f t="shared" si="0"/>
        <v>28</v>
      </c>
      <c r="B31" s="50"/>
      <c r="C31" s="46"/>
      <c r="D31" s="16" t="s">
        <v>78</v>
      </c>
      <c r="E31" s="17"/>
      <c r="F31" s="16" t="s">
        <v>15</v>
      </c>
      <c r="G31" s="21" t="s">
        <v>79</v>
      </c>
      <c r="H31" s="18">
        <f t="shared" si="1"/>
        <v>4.9000000000000057</v>
      </c>
      <c r="I31" s="19">
        <v>110.9</v>
      </c>
      <c r="J31" s="16"/>
      <c r="K31" s="21" t="s">
        <v>146</v>
      </c>
      <c r="L31" s="20">
        <f>I31-I20</f>
        <v>50.800000000000004</v>
      </c>
      <c r="M31" s="40"/>
      <c r="N31" s="40"/>
    </row>
    <row r="32" spans="1:14" ht="14" x14ac:dyDescent="0.2">
      <c r="A32" s="32">
        <f t="shared" si="0"/>
        <v>29</v>
      </c>
      <c r="B32" s="49" t="s">
        <v>18</v>
      </c>
      <c r="C32" s="52"/>
      <c r="D32" s="9"/>
      <c r="E32" s="13"/>
      <c r="F32" s="38" t="s">
        <v>36</v>
      </c>
      <c r="G32" s="9" t="s">
        <v>35</v>
      </c>
      <c r="H32" s="6">
        <f t="shared" si="1"/>
        <v>0.5</v>
      </c>
      <c r="I32" s="7">
        <v>111.4</v>
      </c>
      <c r="J32" s="5"/>
      <c r="K32" s="9" t="s">
        <v>80</v>
      </c>
      <c r="L32" s="10"/>
      <c r="M32" s="40"/>
      <c r="N32" s="40"/>
    </row>
    <row r="33" spans="1:14" ht="14" x14ac:dyDescent="0.2">
      <c r="A33" s="32">
        <f t="shared" si="0"/>
        <v>30</v>
      </c>
      <c r="B33" s="49" t="s">
        <v>32</v>
      </c>
      <c r="C33" s="52"/>
      <c r="D33" s="9"/>
      <c r="E33" s="13"/>
      <c r="F33" s="38" t="s">
        <v>28</v>
      </c>
      <c r="G33" s="9" t="s">
        <v>23</v>
      </c>
      <c r="H33" s="6">
        <f t="shared" si="1"/>
        <v>0.19999999999998863</v>
      </c>
      <c r="I33" s="7">
        <v>111.6</v>
      </c>
      <c r="J33" s="5"/>
      <c r="K33" s="9"/>
      <c r="L33" s="10"/>
      <c r="M33" s="40"/>
      <c r="N33" s="40"/>
    </row>
    <row r="34" spans="1:14" ht="14" x14ac:dyDescent="0.2">
      <c r="A34" s="32">
        <f t="shared" si="0"/>
        <v>31</v>
      </c>
      <c r="B34" s="49" t="s">
        <v>32</v>
      </c>
      <c r="C34" s="52"/>
      <c r="D34" s="9"/>
      <c r="E34" s="13"/>
      <c r="F34" s="38" t="s">
        <v>21</v>
      </c>
      <c r="G34" s="9" t="s">
        <v>23</v>
      </c>
      <c r="H34" s="6">
        <f t="shared" si="1"/>
        <v>0.30000000000001137</v>
      </c>
      <c r="I34" s="7">
        <v>111.9</v>
      </c>
      <c r="J34" s="5"/>
      <c r="K34" s="53"/>
      <c r="L34" s="10"/>
      <c r="M34" s="40"/>
      <c r="N34" s="40"/>
    </row>
    <row r="35" spans="1:14" ht="14" x14ac:dyDescent="0.2">
      <c r="A35" s="32">
        <f t="shared" si="0"/>
        <v>32</v>
      </c>
      <c r="B35" s="49" t="s">
        <v>19</v>
      </c>
      <c r="C35" s="52"/>
      <c r="D35" s="9"/>
      <c r="E35" s="13"/>
      <c r="F35" s="38" t="s">
        <v>21</v>
      </c>
      <c r="G35" s="9" t="s">
        <v>81</v>
      </c>
      <c r="H35" s="6">
        <f t="shared" si="1"/>
        <v>0.19999999999998863</v>
      </c>
      <c r="I35" s="7">
        <v>112.1</v>
      </c>
      <c r="J35" s="7"/>
      <c r="K35" s="53"/>
      <c r="L35" s="10"/>
      <c r="M35" s="40"/>
      <c r="N35" s="40"/>
    </row>
    <row r="36" spans="1:14" ht="14" x14ac:dyDescent="0.2">
      <c r="A36" s="32">
        <f t="shared" si="0"/>
        <v>33</v>
      </c>
      <c r="B36" s="49" t="s">
        <v>17</v>
      </c>
      <c r="C36" s="52" t="s">
        <v>46</v>
      </c>
      <c r="D36" s="9" t="s">
        <v>82</v>
      </c>
      <c r="E36" s="13"/>
      <c r="F36" s="38" t="s">
        <v>26</v>
      </c>
      <c r="G36" s="9" t="s">
        <v>83</v>
      </c>
      <c r="H36" s="6">
        <f t="shared" si="1"/>
        <v>5.6000000000000085</v>
      </c>
      <c r="I36" s="7">
        <v>117.7</v>
      </c>
      <c r="J36" s="7"/>
      <c r="K36" s="9"/>
      <c r="L36" s="10"/>
      <c r="M36" s="40"/>
      <c r="N36" s="40"/>
    </row>
    <row r="37" spans="1:14" ht="14" x14ac:dyDescent="0.2">
      <c r="A37" s="32">
        <f t="shared" si="0"/>
        <v>34</v>
      </c>
      <c r="B37" s="49" t="s">
        <v>25</v>
      </c>
      <c r="C37" s="52"/>
      <c r="D37" s="9"/>
      <c r="E37" s="13"/>
      <c r="F37" s="38" t="s">
        <v>21</v>
      </c>
      <c r="G37" s="9" t="s">
        <v>84</v>
      </c>
      <c r="H37" s="6">
        <f t="shared" si="1"/>
        <v>4.2000000000000028</v>
      </c>
      <c r="I37" s="7">
        <v>121.9</v>
      </c>
      <c r="J37" s="7"/>
      <c r="K37" s="9" t="s">
        <v>85</v>
      </c>
      <c r="L37" s="10"/>
      <c r="M37" s="40"/>
      <c r="N37" s="40"/>
    </row>
    <row r="38" spans="1:14" ht="14" x14ac:dyDescent="0.2">
      <c r="A38" s="32">
        <f t="shared" si="0"/>
        <v>35</v>
      </c>
      <c r="B38" s="49" t="s">
        <v>18</v>
      </c>
      <c r="C38" s="52"/>
      <c r="D38" s="9"/>
      <c r="E38" s="13"/>
      <c r="F38" s="38" t="s">
        <v>26</v>
      </c>
      <c r="G38" s="9" t="s">
        <v>23</v>
      </c>
      <c r="H38" s="6">
        <f t="shared" si="1"/>
        <v>6.5999999999999943</v>
      </c>
      <c r="I38" s="7">
        <v>128.5</v>
      </c>
      <c r="J38" s="7"/>
      <c r="K38" s="9" t="s">
        <v>86</v>
      </c>
      <c r="L38" s="10"/>
      <c r="M38" s="40"/>
      <c r="N38" s="40"/>
    </row>
    <row r="39" spans="1:14" ht="14" x14ac:dyDescent="0.2">
      <c r="A39" s="32">
        <f t="shared" si="0"/>
        <v>36</v>
      </c>
      <c r="B39" s="49" t="s">
        <v>19</v>
      </c>
      <c r="C39" s="52"/>
      <c r="D39" s="9"/>
      <c r="E39" s="13"/>
      <c r="F39" s="38" t="s">
        <v>26</v>
      </c>
      <c r="G39" s="9" t="s">
        <v>87</v>
      </c>
      <c r="H39" s="6">
        <f t="shared" si="1"/>
        <v>1.4000000000000057</v>
      </c>
      <c r="I39" s="7">
        <v>129.9</v>
      </c>
      <c r="J39" s="7"/>
      <c r="K39" s="9"/>
      <c r="L39" s="10"/>
      <c r="M39" s="40"/>
      <c r="N39" s="40"/>
    </row>
    <row r="40" spans="1:14" ht="14" x14ac:dyDescent="0.2">
      <c r="A40" s="32">
        <f t="shared" si="0"/>
        <v>37</v>
      </c>
      <c r="B40" s="49" t="s">
        <v>17</v>
      </c>
      <c r="C40" s="52" t="s">
        <v>16</v>
      </c>
      <c r="D40" s="9" t="s">
        <v>88</v>
      </c>
      <c r="E40" s="13"/>
      <c r="F40" s="38" t="s">
        <v>26</v>
      </c>
      <c r="G40" s="9" t="s">
        <v>89</v>
      </c>
      <c r="H40" s="6">
        <f t="shared" si="1"/>
        <v>9.2999999999999829</v>
      </c>
      <c r="I40" s="7">
        <v>139.19999999999999</v>
      </c>
      <c r="J40" s="7"/>
      <c r="K40" s="9"/>
      <c r="L40" s="10"/>
      <c r="M40" s="40"/>
      <c r="N40" s="40"/>
    </row>
    <row r="41" spans="1:14" ht="33" x14ac:dyDescent="0.2">
      <c r="A41" s="33">
        <f t="shared" si="0"/>
        <v>38</v>
      </c>
      <c r="B41" s="50"/>
      <c r="C41" s="46"/>
      <c r="D41" s="21" t="s">
        <v>113</v>
      </c>
      <c r="E41" s="17"/>
      <c r="F41" s="16" t="s">
        <v>15</v>
      </c>
      <c r="G41" s="21" t="s">
        <v>87</v>
      </c>
      <c r="H41" s="18">
        <f t="shared" si="1"/>
        <v>12</v>
      </c>
      <c r="I41" s="19">
        <v>151.19999999999999</v>
      </c>
      <c r="J41" s="16"/>
      <c r="K41" s="21" t="s">
        <v>155</v>
      </c>
      <c r="L41" s="20">
        <f>I41-I31</f>
        <v>40.299999999999983</v>
      </c>
      <c r="M41" s="40"/>
      <c r="N41" s="40"/>
    </row>
    <row r="42" spans="1:14" ht="14" x14ac:dyDescent="0.2">
      <c r="A42" s="32">
        <f t="shared" si="0"/>
        <v>39</v>
      </c>
      <c r="B42" s="49"/>
      <c r="C42" s="52"/>
      <c r="D42" s="9" t="s">
        <v>91</v>
      </c>
      <c r="E42" s="13"/>
      <c r="F42" s="38" t="s">
        <v>24</v>
      </c>
      <c r="G42" s="9" t="s">
        <v>90</v>
      </c>
      <c r="H42" s="6">
        <f t="shared" si="1"/>
        <v>9.2000000000000171</v>
      </c>
      <c r="I42" s="7">
        <v>160.4</v>
      </c>
      <c r="J42" s="7"/>
      <c r="K42" s="9" t="s">
        <v>92</v>
      </c>
      <c r="L42" s="10"/>
      <c r="M42" s="40"/>
      <c r="N42" s="40"/>
    </row>
    <row r="43" spans="1:14" ht="14" x14ac:dyDescent="0.2">
      <c r="A43" s="32">
        <f t="shared" si="0"/>
        <v>40</v>
      </c>
      <c r="B43" s="49" t="s">
        <v>17</v>
      </c>
      <c r="C43" s="52" t="s">
        <v>16</v>
      </c>
      <c r="D43" s="9" t="s">
        <v>94</v>
      </c>
      <c r="E43" s="13"/>
      <c r="F43" s="38" t="s">
        <v>24</v>
      </c>
      <c r="G43" s="9" t="s">
        <v>99</v>
      </c>
      <c r="H43" s="6">
        <f t="shared" si="1"/>
        <v>4.6999999999999886</v>
      </c>
      <c r="I43" s="7">
        <v>165.1</v>
      </c>
      <c r="J43" s="7"/>
      <c r="K43" s="9" t="s">
        <v>95</v>
      </c>
      <c r="L43" s="10"/>
      <c r="M43" s="40"/>
      <c r="N43" s="40"/>
    </row>
    <row r="44" spans="1:14" ht="14" x14ac:dyDescent="0.2">
      <c r="A44" s="32">
        <f t="shared" si="0"/>
        <v>41</v>
      </c>
      <c r="B44" s="49" t="s">
        <v>25</v>
      </c>
      <c r="C44" s="52"/>
      <c r="D44" s="9"/>
      <c r="E44" s="13"/>
      <c r="F44" s="38" t="s">
        <v>21</v>
      </c>
      <c r="G44" s="9" t="s">
        <v>99</v>
      </c>
      <c r="H44" s="6">
        <f t="shared" si="1"/>
        <v>1.0999999999999943</v>
      </c>
      <c r="I44" s="7">
        <v>166.2</v>
      </c>
      <c r="J44" s="7"/>
      <c r="K44" s="9"/>
      <c r="L44" s="10"/>
      <c r="M44" s="40"/>
      <c r="N44" s="40"/>
    </row>
    <row r="45" spans="1:14" ht="22" x14ac:dyDescent="0.2">
      <c r="A45" s="32">
        <f t="shared" si="0"/>
        <v>42</v>
      </c>
      <c r="B45" s="49" t="s">
        <v>18</v>
      </c>
      <c r="C45" s="52"/>
      <c r="D45" s="9"/>
      <c r="E45" s="13"/>
      <c r="F45" s="38" t="s">
        <v>26</v>
      </c>
      <c r="G45" s="9" t="s">
        <v>93</v>
      </c>
      <c r="H45" s="6">
        <f t="shared" si="1"/>
        <v>6.6000000000000227</v>
      </c>
      <c r="I45" s="7">
        <v>172.8</v>
      </c>
      <c r="J45" s="7"/>
      <c r="K45" s="9" t="s">
        <v>96</v>
      </c>
      <c r="L45" s="10"/>
      <c r="M45" s="40"/>
      <c r="N45" s="40"/>
    </row>
    <row r="46" spans="1:14" ht="14" x14ac:dyDescent="0.2">
      <c r="A46" s="32">
        <f t="shared" si="0"/>
        <v>43</v>
      </c>
      <c r="B46" s="49" t="s">
        <v>18</v>
      </c>
      <c r="C46" s="52"/>
      <c r="D46" s="9"/>
      <c r="E46" s="13"/>
      <c r="F46" s="38" t="s">
        <v>24</v>
      </c>
      <c r="G46" s="9" t="s">
        <v>98</v>
      </c>
      <c r="H46" s="6">
        <f t="shared" si="1"/>
        <v>2.1999999999999886</v>
      </c>
      <c r="I46" s="7">
        <v>175</v>
      </c>
      <c r="J46" s="7"/>
      <c r="K46" s="9" t="s">
        <v>100</v>
      </c>
      <c r="L46" s="10"/>
      <c r="M46" s="40"/>
      <c r="N46" s="40"/>
    </row>
    <row r="47" spans="1:14" ht="14" x14ac:dyDescent="0.2">
      <c r="A47" s="32">
        <f t="shared" si="0"/>
        <v>44</v>
      </c>
      <c r="B47" s="49" t="s">
        <v>18</v>
      </c>
      <c r="C47" s="52"/>
      <c r="D47" s="9"/>
      <c r="E47" s="13"/>
      <c r="F47" s="38" t="s">
        <v>24</v>
      </c>
      <c r="G47" s="9" t="s">
        <v>97</v>
      </c>
      <c r="H47" s="6">
        <f t="shared" si="1"/>
        <v>1.8000000000000114</v>
      </c>
      <c r="I47" s="7">
        <v>176.8</v>
      </c>
      <c r="J47" s="7"/>
      <c r="K47" s="9" t="s">
        <v>144</v>
      </c>
      <c r="L47" s="10"/>
      <c r="M47" s="40"/>
      <c r="N47" s="40"/>
    </row>
    <row r="48" spans="1:14" ht="22" x14ac:dyDescent="0.2">
      <c r="A48" s="32">
        <f t="shared" si="0"/>
        <v>45</v>
      </c>
      <c r="B48" s="49" t="s">
        <v>19</v>
      </c>
      <c r="C48" s="52" t="s">
        <v>101</v>
      </c>
      <c r="D48" s="9"/>
      <c r="E48" s="13"/>
      <c r="F48" s="38" t="s">
        <v>41</v>
      </c>
      <c r="G48" s="9" t="s">
        <v>102</v>
      </c>
      <c r="H48" s="6">
        <f t="shared" si="1"/>
        <v>5.0999999999999943</v>
      </c>
      <c r="I48" s="7">
        <v>181.9</v>
      </c>
      <c r="J48" s="7"/>
      <c r="K48" s="9" t="s">
        <v>103</v>
      </c>
      <c r="L48" s="10"/>
      <c r="M48" s="40"/>
      <c r="N48" s="40"/>
    </row>
    <row r="49" spans="1:14" ht="14" x14ac:dyDescent="0.2">
      <c r="A49" s="32">
        <f t="shared" si="0"/>
        <v>46</v>
      </c>
      <c r="B49" s="49" t="s">
        <v>17</v>
      </c>
      <c r="C49" s="52" t="s">
        <v>16</v>
      </c>
      <c r="D49" s="9" t="s">
        <v>105</v>
      </c>
      <c r="E49" s="13"/>
      <c r="F49" s="38" t="s">
        <v>43</v>
      </c>
      <c r="G49" s="9" t="s">
        <v>102</v>
      </c>
      <c r="H49" s="6">
        <f t="shared" si="1"/>
        <v>9.0999999999999943</v>
      </c>
      <c r="I49" s="7">
        <v>191</v>
      </c>
      <c r="J49" s="7"/>
      <c r="K49" s="9"/>
      <c r="L49" s="10"/>
      <c r="M49" s="40"/>
      <c r="N49" s="40"/>
    </row>
    <row r="50" spans="1:14" ht="14" x14ac:dyDescent="0.2">
      <c r="A50" s="32">
        <f t="shared" si="0"/>
        <v>47</v>
      </c>
      <c r="B50" s="49" t="s">
        <v>17</v>
      </c>
      <c r="C50" s="52" t="s">
        <v>16</v>
      </c>
      <c r="D50" s="9"/>
      <c r="E50" s="13"/>
      <c r="F50" s="38" t="s">
        <v>42</v>
      </c>
      <c r="G50" s="9" t="s">
        <v>106</v>
      </c>
      <c r="H50" s="6">
        <f t="shared" si="1"/>
        <v>3</v>
      </c>
      <c r="I50" s="7">
        <v>194</v>
      </c>
      <c r="J50" s="7"/>
      <c r="K50" s="9" t="s">
        <v>107</v>
      </c>
      <c r="L50" s="10"/>
      <c r="M50" s="40"/>
      <c r="N50" s="40"/>
    </row>
    <row r="51" spans="1:14" ht="14" x14ac:dyDescent="0.2">
      <c r="A51" s="32">
        <f t="shared" si="0"/>
        <v>48</v>
      </c>
      <c r="B51" s="49" t="s">
        <v>109</v>
      </c>
      <c r="C51" s="52"/>
      <c r="D51" s="9" t="s">
        <v>110</v>
      </c>
      <c r="E51" s="13"/>
      <c r="F51" s="38" t="s">
        <v>41</v>
      </c>
      <c r="G51" s="9" t="s">
        <v>108</v>
      </c>
      <c r="H51" s="6">
        <f t="shared" si="1"/>
        <v>2</v>
      </c>
      <c r="I51" s="7">
        <v>196</v>
      </c>
      <c r="J51" s="7"/>
      <c r="K51" s="9" t="s">
        <v>111</v>
      </c>
      <c r="L51" s="10"/>
      <c r="M51" s="40"/>
      <c r="N51" s="40"/>
    </row>
    <row r="52" spans="1:14" ht="14" x14ac:dyDescent="0.2">
      <c r="A52" s="32">
        <f t="shared" si="0"/>
        <v>49</v>
      </c>
      <c r="B52" s="49" t="s">
        <v>17</v>
      </c>
      <c r="C52" s="52" t="s">
        <v>16</v>
      </c>
      <c r="D52" s="9"/>
      <c r="E52" s="13"/>
      <c r="F52" s="38" t="s">
        <v>42</v>
      </c>
      <c r="G52" s="9" t="s">
        <v>108</v>
      </c>
      <c r="H52" s="6">
        <f t="shared" si="1"/>
        <v>6.0800000000000125</v>
      </c>
      <c r="I52" s="7">
        <v>202.08</v>
      </c>
      <c r="J52" s="7"/>
      <c r="K52" s="9"/>
      <c r="L52" s="10"/>
      <c r="M52" s="40"/>
    </row>
    <row r="53" spans="1:14" ht="14" x14ac:dyDescent="0.2">
      <c r="A53" s="32">
        <f t="shared" si="0"/>
        <v>50</v>
      </c>
      <c r="B53" s="49" t="s">
        <v>17</v>
      </c>
      <c r="C53" s="52" t="s">
        <v>16</v>
      </c>
      <c r="D53" s="9" t="s">
        <v>112</v>
      </c>
      <c r="E53" s="13"/>
      <c r="F53" s="38" t="s">
        <v>41</v>
      </c>
      <c r="G53" s="9" t="s">
        <v>106</v>
      </c>
      <c r="H53" s="6">
        <f t="shared" si="1"/>
        <v>0.11999999999997613</v>
      </c>
      <c r="I53" s="7">
        <v>202.2</v>
      </c>
      <c r="J53" s="7"/>
      <c r="K53" s="9"/>
      <c r="L53" s="10"/>
      <c r="M53" s="40"/>
    </row>
    <row r="54" spans="1:14" ht="33" x14ac:dyDescent="0.2">
      <c r="A54" s="33">
        <f t="shared" si="0"/>
        <v>51</v>
      </c>
      <c r="B54" s="50"/>
      <c r="C54" s="46"/>
      <c r="D54" s="21" t="s">
        <v>115</v>
      </c>
      <c r="E54" s="17"/>
      <c r="F54" s="39" t="s">
        <v>114</v>
      </c>
      <c r="G54" s="21" t="s">
        <v>106</v>
      </c>
      <c r="H54" s="18">
        <f t="shared" si="1"/>
        <v>0.30000000000001137</v>
      </c>
      <c r="I54" s="19">
        <v>202.5</v>
      </c>
      <c r="J54" s="19"/>
      <c r="K54" s="21" t="s">
        <v>147</v>
      </c>
      <c r="L54" s="20">
        <f>I54-I41</f>
        <v>51.300000000000011</v>
      </c>
      <c r="M54" s="40"/>
    </row>
    <row r="55" spans="1:14" ht="14" x14ac:dyDescent="0.2">
      <c r="A55" s="32">
        <f t="shared" si="0"/>
        <v>52</v>
      </c>
      <c r="B55" s="49" t="s">
        <v>17</v>
      </c>
      <c r="C55" s="52" t="s">
        <v>16</v>
      </c>
      <c r="D55" s="9" t="s">
        <v>112</v>
      </c>
      <c r="E55" s="13"/>
      <c r="F55" s="5" t="s">
        <v>42</v>
      </c>
      <c r="G55" s="9" t="s">
        <v>108</v>
      </c>
      <c r="H55" s="6">
        <f t="shared" si="1"/>
        <v>0.30000000000001137</v>
      </c>
      <c r="I55" s="7">
        <v>202.8</v>
      </c>
      <c r="J55" s="7"/>
      <c r="K55" s="9"/>
      <c r="L55" s="10"/>
      <c r="M55" s="40"/>
    </row>
    <row r="56" spans="1:14" ht="14" x14ac:dyDescent="0.2">
      <c r="A56" s="32">
        <f t="shared" si="0"/>
        <v>53</v>
      </c>
      <c r="B56" s="49" t="s">
        <v>17</v>
      </c>
      <c r="C56" s="52" t="s">
        <v>16</v>
      </c>
      <c r="D56" s="9"/>
      <c r="E56" s="13"/>
      <c r="F56" s="5" t="s">
        <v>41</v>
      </c>
      <c r="G56" s="9" t="s">
        <v>108</v>
      </c>
      <c r="H56" s="6">
        <f t="shared" si="1"/>
        <v>0.11999999999997613</v>
      </c>
      <c r="I56" s="7">
        <v>202.92</v>
      </c>
      <c r="J56" s="7"/>
      <c r="K56" s="9"/>
      <c r="L56" s="10"/>
      <c r="M56" s="40"/>
    </row>
    <row r="57" spans="1:14" ht="14" x14ac:dyDescent="0.2">
      <c r="A57" s="32">
        <f t="shared" si="0"/>
        <v>54</v>
      </c>
      <c r="B57" s="49" t="s">
        <v>25</v>
      </c>
      <c r="C57" s="52"/>
      <c r="D57" s="9" t="s">
        <v>110</v>
      </c>
      <c r="E57" s="13"/>
      <c r="F57" s="5" t="s">
        <v>42</v>
      </c>
      <c r="G57" s="9" t="s">
        <v>106</v>
      </c>
      <c r="H57" s="6">
        <f t="shared" si="1"/>
        <v>6.0800000000000125</v>
      </c>
      <c r="I57" s="7">
        <v>209</v>
      </c>
      <c r="J57" s="7"/>
      <c r="K57" s="9" t="s">
        <v>116</v>
      </c>
      <c r="L57" s="10"/>
      <c r="M57" s="40"/>
    </row>
    <row r="58" spans="1:14" ht="14" x14ac:dyDescent="0.2">
      <c r="A58" s="32">
        <f t="shared" si="0"/>
        <v>55</v>
      </c>
      <c r="B58" s="49" t="s">
        <v>17</v>
      </c>
      <c r="C58" s="52" t="s">
        <v>16</v>
      </c>
      <c r="D58" s="9"/>
      <c r="E58" s="13"/>
      <c r="F58" s="5" t="s">
        <v>41</v>
      </c>
      <c r="G58" s="9" t="s">
        <v>102</v>
      </c>
      <c r="H58" s="6">
        <f t="shared" si="1"/>
        <v>2</v>
      </c>
      <c r="I58" s="7">
        <v>211</v>
      </c>
      <c r="J58" s="7"/>
      <c r="K58" s="9" t="s">
        <v>117</v>
      </c>
      <c r="L58" s="10"/>
      <c r="M58" s="40"/>
    </row>
    <row r="59" spans="1:14" ht="14" x14ac:dyDescent="0.2">
      <c r="A59" s="32">
        <f t="shared" si="0"/>
        <v>56</v>
      </c>
      <c r="B59" s="49" t="s">
        <v>17</v>
      </c>
      <c r="C59" s="52" t="s">
        <v>16</v>
      </c>
      <c r="D59" s="56" t="s">
        <v>105</v>
      </c>
      <c r="E59" s="13"/>
      <c r="F59" s="5" t="s">
        <v>43</v>
      </c>
      <c r="G59" s="9" t="s">
        <v>102</v>
      </c>
      <c r="H59" s="6">
        <f t="shared" si="1"/>
        <v>3</v>
      </c>
      <c r="I59" s="7">
        <v>214</v>
      </c>
      <c r="J59" s="7">
        <f t="shared" ref="J59:J66" si="2">I59+7.8</f>
        <v>221.8</v>
      </c>
      <c r="K59" s="9"/>
      <c r="L59" s="10"/>
      <c r="M59" s="40"/>
    </row>
    <row r="60" spans="1:14" ht="22" x14ac:dyDescent="0.2">
      <c r="A60" s="32">
        <f t="shared" si="0"/>
        <v>57</v>
      </c>
      <c r="B60" s="49" t="s">
        <v>25</v>
      </c>
      <c r="C60" s="52" t="s">
        <v>101</v>
      </c>
      <c r="D60" s="9"/>
      <c r="E60" s="13"/>
      <c r="F60" s="5" t="s">
        <v>42</v>
      </c>
      <c r="G60" s="9" t="s">
        <v>97</v>
      </c>
      <c r="H60" s="6">
        <f t="shared" si="1"/>
        <v>9.0999999999999943</v>
      </c>
      <c r="I60" s="7">
        <v>223.1</v>
      </c>
      <c r="J60" s="7">
        <f t="shared" si="2"/>
        <v>230.9</v>
      </c>
      <c r="K60" s="9" t="s">
        <v>118</v>
      </c>
      <c r="L60" s="10"/>
      <c r="M60" s="40"/>
    </row>
    <row r="61" spans="1:14" ht="14" x14ac:dyDescent="0.2">
      <c r="A61" s="32">
        <f t="shared" si="0"/>
        <v>58</v>
      </c>
      <c r="B61" s="49" t="s">
        <v>25</v>
      </c>
      <c r="C61" s="52"/>
      <c r="D61" s="9"/>
      <c r="E61" s="13"/>
      <c r="F61" s="5" t="s">
        <v>24</v>
      </c>
      <c r="G61" s="9" t="s">
        <v>98</v>
      </c>
      <c r="H61" s="6">
        <f t="shared" si="1"/>
        <v>5.0999999999999943</v>
      </c>
      <c r="I61" s="7">
        <v>228.2</v>
      </c>
      <c r="J61" s="7">
        <f t="shared" si="2"/>
        <v>236</v>
      </c>
      <c r="K61" s="9" t="s">
        <v>120</v>
      </c>
      <c r="L61" s="10"/>
      <c r="M61" s="40"/>
    </row>
    <row r="62" spans="1:14" ht="14" x14ac:dyDescent="0.2">
      <c r="A62" s="32">
        <f t="shared" si="0"/>
        <v>59</v>
      </c>
      <c r="B62" s="49" t="s">
        <v>25</v>
      </c>
      <c r="C62" s="52"/>
      <c r="D62" s="9"/>
      <c r="E62" s="13"/>
      <c r="F62" s="5" t="s">
        <v>24</v>
      </c>
      <c r="G62" s="9" t="s">
        <v>93</v>
      </c>
      <c r="H62" s="6">
        <f t="shared" si="1"/>
        <v>1.8000000000000114</v>
      </c>
      <c r="I62" s="7">
        <v>230</v>
      </c>
      <c r="J62" s="7">
        <f t="shared" si="2"/>
        <v>237.8</v>
      </c>
      <c r="K62" s="9" t="s">
        <v>119</v>
      </c>
      <c r="L62" s="10"/>
      <c r="M62" s="40"/>
    </row>
    <row r="63" spans="1:14" ht="14" x14ac:dyDescent="0.2">
      <c r="A63" s="32">
        <f t="shared" si="0"/>
        <v>60</v>
      </c>
      <c r="B63" s="49" t="s">
        <v>19</v>
      </c>
      <c r="C63" s="52"/>
      <c r="D63" s="9"/>
      <c r="E63" s="13"/>
      <c r="F63" s="5" t="s">
        <v>21</v>
      </c>
      <c r="G63" s="9" t="s">
        <v>99</v>
      </c>
      <c r="H63" s="6">
        <f t="shared" si="1"/>
        <v>2.1999999999999886</v>
      </c>
      <c r="I63" s="7">
        <v>232.2</v>
      </c>
      <c r="J63" s="7">
        <f t="shared" si="2"/>
        <v>240</v>
      </c>
      <c r="K63" s="9" t="s">
        <v>121</v>
      </c>
      <c r="L63" s="10"/>
      <c r="M63" s="40"/>
    </row>
    <row r="64" spans="1:14" ht="14" x14ac:dyDescent="0.2">
      <c r="A64" s="32">
        <f t="shared" si="0"/>
        <v>61</v>
      </c>
      <c r="B64" s="49" t="s">
        <v>19</v>
      </c>
      <c r="C64" s="52"/>
      <c r="D64" s="9"/>
      <c r="E64" s="13"/>
      <c r="F64" s="5" t="s">
        <v>26</v>
      </c>
      <c r="G64" s="9" t="s">
        <v>99</v>
      </c>
      <c r="H64" s="6">
        <f t="shared" si="1"/>
        <v>6.6000000000000227</v>
      </c>
      <c r="I64" s="7">
        <v>238.8</v>
      </c>
      <c r="J64" s="7">
        <f t="shared" si="2"/>
        <v>246.60000000000002</v>
      </c>
      <c r="K64" s="9" t="s">
        <v>122</v>
      </c>
      <c r="L64" s="10"/>
      <c r="M64" s="40"/>
    </row>
    <row r="65" spans="1:13" ht="14" x14ac:dyDescent="0.2">
      <c r="A65" s="32">
        <f t="shared" si="0"/>
        <v>62</v>
      </c>
      <c r="B65" s="49" t="s">
        <v>17</v>
      </c>
      <c r="C65" s="52" t="s">
        <v>16</v>
      </c>
      <c r="D65" s="9" t="s">
        <v>94</v>
      </c>
      <c r="E65" s="13"/>
      <c r="F65" s="5" t="s">
        <v>24</v>
      </c>
      <c r="G65" s="9" t="s">
        <v>90</v>
      </c>
      <c r="H65" s="6">
        <f t="shared" si="1"/>
        <v>1.0999999999999943</v>
      </c>
      <c r="I65" s="7">
        <v>239.9</v>
      </c>
      <c r="J65" s="7">
        <f t="shared" si="2"/>
        <v>247.70000000000002</v>
      </c>
      <c r="K65" s="9"/>
      <c r="L65" s="10"/>
      <c r="M65" s="40"/>
    </row>
    <row r="66" spans="1:13" ht="14" x14ac:dyDescent="0.2">
      <c r="A66" s="32">
        <f t="shared" si="0"/>
        <v>63</v>
      </c>
      <c r="B66" s="49"/>
      <c r="C66" s="52"/>
      <c r="D66" s="9" t="s">
        <v>91</v>
      </c>
      <c r="E66" s="13"/>
      <c r="F66" s="5" t="s">
        <v>24</v>
      </c>
      <c r="G66" s="9" t="s">
        <v>87</v>
      </c>
      <c r="H66" s="6">
        <f t="shared" si="1"/>
        <v>4.6999999999999886</v>
      </c>
      <c r="I66" s="7">
        <v>244.6</v>
      </c>
      <c r="J66" s="7">
        <f t="shared" si="2"/>
        <v>252.4</v>
      </c>
      <c r="K66" s="9" t="s">
        <v>123</v>
      </c>
      <c r="L66" s="10"/>
      <c r="M66" s="40"/>
    </row>
    <row r="67" spans="1:13" ht="33" x14ac:dyDescent="0.2">
      <c r="A67" s="33">
        <f t="shared" si="0"/>
        <v>64</v>
      </c>
      <c r="B67" s="50"/>
      <c r="C67" s="46"/>
      <c r="D67" s="21" t="s">
        <v>124</v>
      </c>
      <c r="E67" s="17"/>
      <c r="F67" s="16" t="s">
        <v>14</v>
      </c>
      <c r="G67" s="21" t="s">
        <v>89</v>
      </c>
      <c r="H67" s="18">
        <f t="shared" si="1"/>
        <v>9.2000000000000171</v>
      </c>
      <c r="I67" s="19">
        <v>253.8</v>
      </c>
      <c r="J67" s="19"/>
      <c r="K67" s="21" t="s">
        <v>148</v>
      </c>
      <c r="L67" s="20">
        <f>I67-I54</f>
        <v>51.300000000000011</v>
      </c>
      <c r="M67" s="40"/>
    </row>
    <row r="68" spans="1:13" ht="14" x14ac:dyDescent="0.2">
      <c r="A68" s="32">
        <f t="shared" si="0"/>
        <v>65</v>
      </c>
      <c r="B68" s="49" t="s">
        <v>17</v>
      </c>
      <c r="C68" s="52" t="s">
        <v>16</v>
      </c>
      <c r="D68" s="9" t="s">
        <v>88</v>
      </c>
      <c r="E68" s="13"/>
      <c r="F68" s="5" t="s">
        <v>21</v>
      </c>
      <c r="G68" s="9" t="s">
        <v>87</v>
      </c>
      <c r="H68" s="6">
        <f t="shared" si="1"/>
        <v>12</v>
      </c>
      <c r="I68" s="7">
        <v>265.8</v>
      </c>
      <c r="J68" s="7"/>
      <c r="K68" s="9"/>
      <c r="L68" s="10"/>
      <c r="M68" s="40"/>
    </row>
    <row r="69" spans="1:13" ht="14" x14ac:dyDescent="0.2">
      <c r="A69" s="32">
        <f t="shared" ref="A69:A102" si="3">A68+1</f>
        <v>66</v>
      </c>
      <c r="B69" s="49" t="s">
        <v>25</v>
      </c>
      <c r="C69" s="52"/>
      <c r="D69" s="9"/>
      <c r="E69" s="13"/>
      <c r="F69" s="5" t="s">
        <v>21</v>
      </c>
      <c r="G69" s="9" t="s">
        <v>23</v>
      </c>
      <c r="H69" s="6">
        <f t="shared" ref="H69:H102" si="4">I69-I68</f>
        <v>9.3000000000000114</v>
      </c>
      <c r="I69" s="7">
        <v>275.10000000000002</v>
      </c>
      <c r="J69" s="7"/>
      <c r="K69" s="9" t="s">
        <v>125</v>
      </c>
      <c r="L69" s="10"/>
      <c r="M69" s="40"/>
    </row>
    <row r="70" spans="1:13" ht="14" x14ac:dyDescent="0.2">
      <c r="A70" s="32">
        <f t="shared" si="3"/>
        <v>67</v>
      </c>
      <c r="B70" s="49" t="s">
        <v>19</v>
      </c>
      <c r="C70" s="52"/>
      <c r="D70" s="9"/>
      <c r="E70" s="13"/>
      <c r="F70" s="5" t="s">
        <v>21</v>
      </c>
      <c r="G70" s="9" t="s">
        <v>84</v>
      </c>
      <c r="H70" s="6">
        <f t="shared" si="4"/>
        <v>1.3999999999999773</v>
      </c>
      <c r="I70" s="7">
        <v>276.5</v>
      </c>
      <c r="J70" s="7"/>
      <c r="K70" s="9"/>
      <c r="L70" s="10"/>
      <c r="M70" s="40"/>
    </row>
    <row r="71" spans="1:13" ht="14" x14ac:dyDescent="0.2">
      <c r="A71" s="32">
        <f t="shared" si="3"/>
        <v>68</v>
      </c>
      <c r="B71" s="49" t="s">
        <v>19</v>
      </c>
      <c r="C71" s="52"/>
      <c r="D71" s="9"/>
      <c r="E71" s="13"/>
      <c r="F71" s="38" t="s">
        <v>26</v>
      </c>
      <c r="G71" s="9" t="s">
        <v>83</v>
      </c>
      <c r="H71" s="6">
        <f t="shared" si="4"/>
        <v>6.6000000000000227</v>
      </c>
      <c r="I71" s="7">
        <v>283.10000000000002</v>
      </c>
      <c r="J71" s="7"/>
      <c r="K71" s="9"/>
      <c r="L71" s="10"/>
      <c r="M71" s="40"/>
    </row>
    <row r="72" spans="1:13" ht="14" x14ac:dyDescent="0.2">
      <c r="A72" s="32">
        <f t="shared" si="3"/>
        <v>69</v>
      </c>
      <c r="B72" s="49" t="s">
        <v>17</v>
      </c>
      <c r="C72" s="52" t="s">
        <v>16</v>
      </c>
      <c r="D72" s="9" t="s">
        <v>82</v>
      </c>
      <c r="E72" s="13"/>
      <c r="F72" s="5" t="s">
        <v>21</v>
      </c>
      <c r="G72" s="9" t="s">
        <v>81</v>
      </c>
      <c r="H72" s="6">
        <f t="shared" si="4"/>
        <v>4.1999999999999886</v>
      </c>
      <c r="I72" s="7">
        <v>287.3</v>
      </c>
      <c r="J72" s="7"/>
      <c r="K72" s="9"/>
      <c r="L72" s="10"/>
      <c r="M72" s="40"/>
    </row>
    <row r="73" spans="1:13" ht="14" x14ac:dyDescent="0.2">
      <c r="A73" s="32">
        <f t="shared" si="3"/>
        <v>70</v>
      </c>
      <c r="B73" s="49" t="s">
        <v>18</v>
      </c>
      <c r="C73" s="52"/>
      <c r="D73" s="9"/>
      <c r="E73" s="13"/>
      <c r="F73" s="5" t="s">
        <v>26</v>
      </c>
      <c r="G73" s="9" t="s">
        <v>23</v>
      </c>
      <c r="H73" s="6">
        <f t="shared" si="4"/>
        <v>5.5999999999999659</v>
      </c>
      <c r="I73" s="7">
        <v>292.89999999999998</v>
      </c>
      <c r="J73" s="7"/>
      <c r="K73" s="9"/>
      <c r="L73" s="10"/>
      <c r="M73" s="40"/>
    </row>
    <row r="74" spans="1:13" ht="14" x14ac:dyDescent="0.2">
      <c r="A74" s="32">
        <f t="shared" si="3"/>
        <v>71</v>
      </c>
      <c r="B74" s="49" t="s">
        <v>18</v>
      </c>
      <c r="C74" s="52"/>
      <c r="D74" s="9"/>
      <c r="E74" s="13"/>
      <c r="F74" s="5" t="s">
        <v>26</v>
      </c>
      <c r="G74" s="9" t="s">
        <v>23</v>
      </c>
      <c r="H74" s="6">
        <f t="shared" si="4"/>
        <v>0.20000000000004547</v>
      </c>
      <c r="I74" s="7">
        <v>293.10000000000002</v>
      </c>
      <c r="J74" s="7"/>
      <c r="K74" s="9"/>
      <c r="L74" s="10"/>
      <c r="M74" s="40"/>
    </row>
    <row r="75" spans="1:13" ht="14" x14ac:dyDescent="0.2">
      <c r="A75" s="32">
        <f t="shared" si="3"/>
        <v>72</v>
      </c>
      <c r="B75" s="49" t="s">
        <v>18</v>
      </c>
      <c r="C75" s="52"/>
      <c r="D75" s="9"/>
      <c r="E75" s="13"/>
      <c r="F75" s="38" t="s">
        <v>26</v>
      </c>
      <c r="G75" s="9" t="s">
        <v>23</v>
      </c>
      <c r="H75" s="6">
        <f t="shared" si="4"/>
        <v>0.29999999999995453</v>
      </c>
      <c r="I75" s="7">
        <v>293.39999999999998</v>
      </c>
      <c r="J75" s="7"/>
      <c r="K75" s="9" t="s">
        <v>126</v>
      </c>
      <c r="L75" s="10"/>
      <c r="M75" s="40"/>
    </row>
    <row r="76" spans="1:13" ht="14" x14ac:dyDescent="0.2">
      <c r="A76" s="32">
        <f t="shared" si="3"/>
        <v>73</v>
      </c>
      <c r="B76" s="49" t="s">
        <v>19</v>
      </c>
      <c r="C76" s="52"/>
      <c r="D76" s="9"/>
      <c r="E76" s="13"/>
      <c r="F76" s="5" t="s">
        <v>21</v>
      </c>
      <c r="G76" s="9" t="s">
        <v>79</v>
      </c>
      <c r="H76" s="6">
        <f t="shared" si="4"/>
        <v>0.20000000000004547</v>
      </c>
      <c r="I76" s="7">
        <v>293.60000000000002</v>
      </c>
      <c r="J76" s="7"/>
      <c r="K76" s="9"/>
      <c r="L76" s="10"/>
      <c r="M76" s="40"/>
    </row>
    <row r="77" spans="1:13" ht="33" x14ac:dyDescent="0.2">
      <c r="A77" s="33">
        <f t="shared" si="3"/>
        <v>74</v>
      </c>
      <c r="B77" s="50"/>
      <c r="C77" s="46"/>
      <c r="D77" s="16" t="s">
        <v>127</v>
      </c>
      <c r="E77" s="17"/>
      <c r="F77" s="16" t="s">
        <v>15</v>
      </c>
      <c r="G77" s="21" t="s">
        <v>72</v>
      </c>
      <c r="H77" s="18">
        <f t="shared" si="4"/>
        <v>0.5</v>
      </c>
      <c r="I77" s="19">
        <v>294.10000000000002</v>
      </c>
      <c r="J77" s="19"/>
      <c r="K77" s="21" t="s">
        <v>156</v>
      </c>
      <c r="L77" s="20">
        <f>I77-I67</f>
        <v>40.300000000000011</v>
      </c>
      <c r="M77" s="40"/>
    </row>
    <row r="78" spans="1:13" ht="14" x14ac:dyDescent="0.2">
      <c r="A78" s="32">
        <f t="shared" si="3"/>
        <v>75</v>
      </c>
      <c r="B78" s="49"/>
      <c r="C78" s="52"/>
      <c r="D78" s="9" t="s">
        <v>76</v>
      </c>
      <c r="E78" s="13"/>
      <c r="F78" s="5" t="s">
        <v>24</v>
      </c>
      <c r="G78" s="9" t="s">
        <v>72</v>
      </c>
      <c r="H78" s="6">
        <f t="shared" si="4"/>
        <v>4.8999999999999773</v>
      </c>
      <c r="I78" s="7">
        <v>299</v>
      </c>
      <c r="J78" s="7"/>
      <c r="K78" s="9" t="s">
        <v>77</v>
      </c>
      <c r="L78" s="10"/>
      <c r="M78" s="40"/>
    </row>
    <row r="79" spans="1:13" ht="14" x14ac:dyDescent="0.2">
      <c r="A79" s="32">
        <f t="shared" si="3"/>
        <v>76</v>
      </c>
      <c r="B79" s="49" t="s">
        <v>19</v>
      </c>
      <c r="C79" s="52" t="s">
        <v>16</v>
      </c>
      <c r="D79" s="9" t="s">
        <v>74</v>
      </c>
      <c r="E79" s="13"/>
      <c r="F79" s="38" t="s">
        <v>26</v>
      </c>
      <c r="G79" s="9" t="s">
        <v>73</v>
      </c>
      <c r="H79" s="6">
        <f t="shared" si="4"/>
        <v>5.3999999999999773</v>
      </c>
      <c r="I79" s="7">
        <v>304.39999999999998</v>
      </c>
      <c r="J79" s="7"/>
      <c r="K79" s="9" t="s">
        <v>104</v>
      </c>
      <c r="L79" s="10"/>
      <c r="M79" s="40"/>
    </row>
    <row r="80" spans="1:13" ht="14" x14ac:dyDescent="0.2">
      <c r="A80" s="32">
        <f t="shared" si="3"/>
        <v>77</v>
      </c>
      <c r="B80" s="49" t="s">
        <v>25</v>
      </c>
      <c r="C80" s="52"/>
      <c r="D80" s="9"/>
      <c r="E80" s="13"/>
      <c r="F80" s="38" t="s">
        <v>5</v>
      </c>
      <c r="G80" s="9" t="s">
        <v>72</v>
      </c>
      <c r="H80" s="6">
        <f t="shared" si="4"/>
        <v>1.1000000000000227</v>
      </c>
      <c r="I80" s="7">
        <v>305.5</v>
      </c>
      <c r="J80" s="7"/>
      <c r="K80" s="9" t="s">
        <v>128</v>
      </c>
      <c r="L80" s="10"/>
      <c r="M80" s="40"/>
    </row>
    <row r="81" spans="1:13" ht="14" x14ac:dyDescent="0.2">
      <c r="A81" s="32">
        <f t="shared" si="3"/>
        <v>78</v>
      </c>
      <c r="B81" s="49" t="s">
        <v>17</v>
      </c>
      <c r="C81" s="52"/>
      <c r="D81" s="9"/>
      <c r="E81" s="13"/>
      <c r="F81" s="5" t="s">
        <v>5</v>
      </c>
      <c r="G81" s="9" t="s">
        <v>30</v>
      </c>
      <c r="H81" s="6">
        <f t="shared" si="4"/>
        <v>17.600000000000023</v>
      </c>
      <c r="I81" s="7">
        <v>323.10000000000002</v>
      </c>
      <c r="J81" s="7"/>
      <c r="K81" s="9" t="s">
        <v>128</v>
      </c>
      <c r="L81" s="10"/>
      <c r="M81" s="40"/>
    </row>
    <row r="82" spans="1:13" ht="14" x14ac:dyDescent="0.2">
      <c r="A82" s="32">
        <f t="shared" si="3"/>
        <v>79</v>
      </c>
      <c r="B82" s="49" t="s">
        <v>17</v>
      </c>
      <c r="C82" s="52" t="s">
        <v>16</v>
      </c>
      <c r="D82" s="9" t="s">
        <v>70</v>
      </c>
      <c r="E82" s="13"/>
      <c r="F82" s="38" t="s">
        <v>7</v>
      </c>
      <c r="G82" s="9" t="s">
        <v>31</v>
      </c>
      <c r="H82" s="6">
        <f t="shared" si="4"/>
        <v>7.2999999999999545</v>
      </c>
      <c r="I82" s="7">
        <v>330.4</v>
      </c>
      <c r="J82" s="7"/>
      <c r="K82" s="9"/>
      <c r="L82" s="10"/>
      <c r="M82" s="40"/>
    </row>
    <row r="83" spans="1:13" ht="14" x14ac:dyDescent="0.2">
      <c r="A83" s="32">
        <f t="shared" si="3"/>
        <v>80</v>
      </c>
      <c r="B83" s="49" t="s">
        <v>25</v>
      </c>
      <c r="C83" s="52"/>
      <c r="D83" s="9" t="s">
        <v>69</v>
      </c>
      <c r="E83" s="13"/>
      <c r="F83" s="38" t="s">
        <v>24</v>
      </c>
      <c r="G83" s="9" t="s">
        <v>31</v>
      </c>
      <c r="H83" s="6">
        <f t="shared" si="4"/>
        <v>0.90000000000003411</v>
      </c>
      <c r="I83" s="7">
        <v>331.3</v>
      </c>
      <c r="J83" s="7"/>
      <c r="K83" s="9"/>
      <c r="L83" s="10"/>
      <c r="M83" s="40"/>
    </row>
    <row r="84" spans="1:13" ht="14" x14ac:dyDescent="0.2">
      <c r="A84" s="32">
        <f t="shared" si="3"/>
        <v>81</v>
      </c>
      <c r="B84" s="49" t="s">
        <v>20</v>
      </c>
      <c r="C84" s="52"/>
      <c r="D84" s="9"/>
      <c r="E84" s="13"/>
      <c r="F84" s="38" t="s">
        <v>129</v>
      </c>
      <c r="G84" s="9" t="s">
        <v>33</v>
      </c>
      <c r="H84" s="6">
        <f t="shared" si="4"/>
        <v>1.3000000000000114</v>
      </c>
      <c r="I84" s="7">
        <v>332.6</v>
      </c>
      <c r="J84" s="7"/>
      <c r="K84" s="9"/>
      <c r="L84" s="10"/>
      <c r="M84" s="40"/>
    </row>
    <row r="85" spans="1:13" ht="14" x14ac:dyDescent="0.2">
      <c r="A85" s="32">
        <f t="shared" si="3"/>
        <v>82</v>
      </c>
      <c r="B85" s="49" t="s">
        <v>18</v>
      </c>
      <c r="C85" s="52"/>
      <c r="D85" s="9"/>
      <c r="E85" s="13"/>
      <c r="F85" s="38" t="s">
        <v>130</v>
      </c>
      <c r="G85" s="9" t="s">
        <v>33</v>
      </c>
      <c r="H85" s="6">
        <f t="shared" si="4"/>
        <v>8.1999999999999886</v>
      </c>
      <c r="I85" s="7">
        <v>340.8</v>
      </c>
      <c r="J85" s="7"/>
      <c r="K85" s="9" t="s">
        <v>131</v>
      </c>
      <c r="L85" s="10"/>
      <c r="M85" s="40"/>
    </row>
    <row r="86" spans="1:13" ht="14" x14ac:dyDescent="0.2">
      <c r="A86" s="32">
        <f t="shared" si="3"/>
        <v>83</v>
      </c>
      <c r="B86" s="49" t="s">
        <v>17</v>
      </c>
      <c r="C86" s="52" t="s">
        <v>16</v>
      </c>
      <c r="D86" s="5" t="s">
        <v>66</v>
      </c>
      <c r="E86" s="13"/>
      <c r="F86" s="38" t="s">
        <v>5</v>
      </c>
      <c r="G86" s="9" t="s">
        <v>31</v>
      </c>
      <c r="H86" s="6">
        <f t="shared" si="4"/>
        <v>3.5999999999999659</v>
      </c>
      <c r="I86" s="7">
        <v>344.4</v>
      </c>
      <c r="J86" s="7"/>
      <c r="K86" s="9"/>
      <c r="L86" s="10"/>
      <c r="M86" s="40"/>
    </row>
    <row r="87" spans="1:13" ht="33" x14ac:dyDescent="0.2">
      <c r="A87" s="33">
        <f t="shared" si="3"/>
        <v>84</v>
      </c>
      <c r="B87" s="50"/>
      <c r="C87" s="46"/>
      <c r="D87" s="16" t="s">
        <v>141</v>
      </c>
      <c r="E87" s="17"/>
      <c r="F87" s="39" t="s">
        <v>14</v>
      </c>
      <c r="G87" s="21" t="s">
        <v>31</v>
      </c>
      <c r="H87" s="18">
        <f t="shared" si="4"/>
        <v>0.20000000000004547</v>
      </c>
      <c r="I87" s="19">
        <v>344.6</v>
      </c>
      <c r="J87" s="19"/>
      <c r="K87" s="21" t="s">
        <v>149</v>
      </c>
      <c r="L87" s="20">
        <f>I87-I77</f>
        <v>50.5</v>
      </c>
      <c r="M87" s="40"/>
    </row>
    <row r="88" spans="1:13" ht="14" x14ac:dyDescent="0.2">
      <c r="A88" s="32">
        <f t="shared" si="3"/>
        <v>85</v>
      </c>
      <c r="B88" s="49" t="s">
        <v>20</v>
      </c>
      <c r="C88" s="52" t="s">
        <v>16</v>
      </c>
      <c r="D88" s="5" t="s">
        <v>63</v>
      </c>
      <c r="E88" s="13"/>
      <c r="F88" s="5" t="s">
        <v>132</v>
      </c>
      <c r="G88" s="9" t="s">
        <v>27</v>
      </c>
      <c r="H88" s="6">
        <f t="shared" si="4"/>
        <v>0.29999999999995453</v>
      </c>
      <c r="I88" s="7">
        <v>344.9</v>
      </c>
      <c r="J88" s="7"/>
      <c r="K88" s="9"/>
      <c r="L88" s="10"/>
      <c r="M88" s="40"/>
    </row>
    <row r="89" spans="1:13" ht="14" x14ac:dyDescent="0.2">
      <c r="A89" s="32">
        <f t="shared" si="3"/>
        <v>86</v>
      </c>
      <c r="B89" s="49" t="s">
        <v>17</v>
      </c>
      <c r="C89" s="52" t="s">
        <v>16</v>
      </c>
      <c r="D89" s="5" t="s">
        <v>29</v>
      </c>
      <c r="E89" s="13"/>
      <c r="F89" s="38" t="s">
        <v>24</v>
      </c>
      <c r="G89" s="9" t="s">
        <v>27</v>
      </c>
      <c r="H89" s="6">
        <f t="shared" si="4"/>
        <v>7.6000000000000227</v>
      </c>
      <c r="I89" s="7">
        <v>352.5</v>
      </c>
      <c r="J89" s="7"/>
      <c r="K89" s="9"/>
      <c r="L89" s="10"/>
      <c r="M89" s="40"/>
    </row>
    <row r="90" spans="1:13" ht="14" x14ac:dyDescent="0.2">
      <c r="A90" s="32">
        <f t="shared" si="3"/>
        <v>87</v>
      </c>
      <c r="B90" s="49" t="s">
        <v>18</v>
      </c>
      <c r="C90" s="52" t="s">
        <v>16</v>
      </c>
      <c r="D90" s="5" t="s">
        <v>61</v>
      </c>
      <c r="E90" s="13"/>
      <c r="F90" s="38" t="s">
        <v>26</v>
      </c>
      <c r="G90" s="5" t="s">
        <v>56</v>
      </c>
      <c r="H90" s="6">
        <f t="shared" si="4"/>
        <v>11.699999999999989</v>
      </c>
      <c r="I90" s="7">
        <v>364.2</v>
      </c>
      <c r="J90" s="7"/>
      <c r="K90" s="9"/>
      <c r="L90" s="10"/>
      <c r="M90" s="40"/>
    </row>
    <row r="91" spans="1:13" ht="14" x14ac:dyDescent="0.2">
      <c r="A91" s="32">
        <f t="shared" si="3"/>
        <v>88</v>
      </c>
      <c r="B91" s="49" t="s">
        <v>17</v>
      </c>
      <c r="C91" s="52" t="s">
        <v>16</v>
      </c>
      <c r="D91" s="5" t="s">
        <v>60</v>
      </c>
      <c r="E91" s="13"/>
      <c r="F91" s="38" t="s">
        <v>24</v>
      </c>
      <c r="G91" s="5" t="s">
        <v>58</v>
      </c>
      <c r="H91" s="6">
        <f t="shared" si="4"/>
        <v>3.3999999999999773</v>
      </c>
      <c r="I91" s="7">
        <v>367.59999999999997</v>
      </c>
      <c r="J91" s="7"/>
      <c r="K91" s="9"/>
      <c r="L91" s="10"/>
      <c r="M91" s="40"/>
    </row>
    <row r="92" spans="1:13" ht="14" x14ac:dyDescent="0.2">
      <c r="A92" s="32">
        <f t="shared" si="3"/>
        <v>89</v>
      </c>
      <c r="B92" s="49" t="s">
        <v>25</v>
      </c>
      <c r="C92" s="52" t="s">
        <v>16</v>
      </c>
      <c r="D92" s="5" t="s">
        <v>57</v>
      </c>
      <c r="E92" s="13"/>
      <c r="F92" s="38" t="s">
        <v>21</v>
      </c>
      <c r="G92" s="5" t="s">
        <v>56</v>
      </c>
      <c r="H92" s="6">
        <f t="shared" si="4"/>
        <v>0.90000000000003411</v>
      </c>
      <c r="I92" s="7">
        <v>368.5</v>
      </c>
      <c r="J92" s="7"/>
      <c r="K92" s="9"/>
      <c r="L92" s="10"/>
      <c r="M92" s="40"/>
    </row>
    <row r="93" spans="1:13" ht="14" x14ac:dyDescent="0.2">
      <c r="A93" s="32">
        <f t="shared" si="3"/>
        <v>90</v>
      </c>
      <c r="B93" s="49" t="s">
        <v>19</v>
      </c>
      <c r="C93" s="52" t="s">
        <v>16</v>
      </c>
      <c r="D93" s="9" t="s">
        <v>55</v>
      </c>
      <c r="E93" s="57"/>
      <c r="F93" s="38" t="s">
        <v>26</v>
      </c>
      <c r="G93" s="5" t="s">
        <v>54</v>
      </c>
      <c r="H93" s="6">
        <f t="shared" si="4"/>
        <v>1.0999999999999659</v>
      </c>
      <c r="I93" s="7">
        <v>369.59999999999997</v>
      </c>
      <c r="J93" s="58"/>
      <c r="K93" s="9"/>
      <c r="L93" s="59"/>
      <c r="M93" s="40"/>
    </row>
    <row r="94" spans="1:13" ht="14" x14ac:dyDescent="0.2">
      <c r="A94" s="32">
        <f t="shared" si="3"/>
        <v>91</v>
      </c>
      <c r="B94" s="49" t="s">
        <v>17</v>
      </c>
      <c r="C94" s="52" t="s">
        <v>16</v>
      </c>
      <c r="D94" s="5" t="s">
        <v>53</v>
      </c>
      <c r="E94" s="57"/>
      <c r="F94" s="38" t="s">
        <v>5</v>
      </c>
      <c r="G94" s="9" t="s">
        <v>23</v>
      </c>
      <c r="H94" s="6">
        <f t="shared" si="4"/>
        <v>5</v>
      </c>
      <c r="I94" s="7">
        <v>374.59999999999997</v>
      </c>
      <c r="J94" s="58"/>
      <c r="K94" s="56"/>
      <c r="L94" s="59"/>
      <c r="M94" s="40"/>
    </row>
    <row r="95" spans="1:13" ht="14" x14ac:dyDescent="0.2">
      <c r="A95" s="32">
        <f t="shared" si="3"/>
        <v>92</v>
      </c>
      <c r="B95" s="49" t="s">
        <v>17</v>
      </c>
      <c r="C95" s="52" t="s">
        <v>16</v>
      </c>
      <c r="D95" s="5" t="s">
        <v>52</v>
      </c>
      <c r="E95" s="57"/>
      <c r="F95" s="56" t="s">
        <v>21</v>
      </c>
      <c r="G95" s="9" t="s">
        <v>133</v>
      </c>
      <c r="H95" s="6">
        <f t="shared" si="4"/>
        <v>0.70000000000004547</v>
      </c>
      <c r="I95" s="7">
        <v>375.3</v>
      </c>
      <c r="J95" s="58"/>
      <c r="K95" s="56" t="s">
        <v>142</v>
      </c>
      <c r="L95" s="59"/>
      <c r="M95" s="40"/>
    </row>
    <row r="96" spans="1:13" ht="14" x14ac:dyDescent="0.2">
      <c r="A96" s="32">
        <f t="shared" si="3"/>
        <v>93</v>
      </c>
      <c r="B96" s="49" t="s">
        <v>17</v>
      </c>
      <c r="C96" s="52" t="s">
        <v>16</v>
      </c>
      <c r="D96" s="5" t="s">
        <v>48</v>
      </c>
      <c r="E96" s="57"/>
      <c r="F96" s="56" t="s">
        <v>5</v>
      </c>
      <c r="G96" s="5" t="s">
        <v>45</v>
      </c>
      <c r="H96" s="6">
        <f t="shared" si="4"/>
        <v>2.0999999999999659</v>
      </c>
      <c r="I96" s="7">
        <v>377.4</v>
      </c>
      <c r="J96" s="58"/>
      <c r="K96" s="56"/>
      <c r="L96" s="59"/>
      <c r="M96" s="40"/>
    </row>
    <row r="97" spans="1:13" ht="14" x14ac:dyDescent="0.2">
      <c r="A97" s="32">
        <f t="shared" si="3"/>
        <v>94</v>
      </c>
      <c r="B97" s="49" t="s">
        <v>17</v>
      </c>
      <c r="C97" s="52" t="s">
        <v>16</v>
      </c>
      <c r="D97" s="5" t="s">
        <v>47</v>
      </c>
      <c r="E97" s="57"/>
      <c r="F97" s="56" t="s">
        <v>130</v>
      </c>
      <c r="G97" s="5" t="s">
        <v>45</v>
      </c>
      <c r="H97" s="6">
        <f t="shared" si="4"/>
        <v>19.199999999999989</v>
      </c>
      <c r="I97" s="7">
        <v>396.59999999999997</v>
      </c>
      <c r="J97" s="58"/>
      <c r="K97" s="56" t="s">
        <v>134</v>
      </c>
      <c r="L97" s="59"/>
      <c r="M97" s="40"/>
    </row>
    <row r="98" spans="1:13" ht="14" x14ac:dyDescent="0.2">
      <c r="A98" s="32">
        <f t="shared" si="3"/>
        <v>95</v>
      </c>
      <c r="B98" s="49" t="s">
        <v>22</v>
      </c>
      <c r="C98" s="52"/>
      <c r="D98" s="9"/>
      <c r="E98" s="57"/>
      <c r="F98" s="38" t="s">
        <v>24</v>
      </c>
      <c r="G98" s="5" t="s">
        <v>37</v>
      </c>
      <c r="H98" s="6">
        <f t="shared" si="4"/>
        <v>2.9000000000000341</v>
      </c>
      <c r="I98" s="7">
        <v>399.5</v>
      </c>
      <c r="J98" s="58"/>
      <c r="K98" s="56" t="s">
        <v>135</v>
      </c>
      <c r="L98" s="59"/>
      <c r="M98" s="40"/>
    </row>
    <row r="99" spans="1:13" ht="14" x14ac:dyDescent="0.2">
      <c r="A99" s="32">
        <f t="shared" si="3"/>
        <v>96</v>
      </c>
      <c r="B99" s="49" t="s">
        <v>17</v>
      </c>
      <c r="C99" s="52" t="s">
        <v>16</v>
      </c>
      <c r="D99" s="5" t="s">
        <v>137</v>
      </c>
      <c r="E99" s="57"/>
      <c r="F99" s="38" t="s">
        <v>21</v>
      </c>
      <c r="G99" s="5" t="s">
        <v>136</v>
      </c>
      <c r="H99" s="6">
        <f t="shared" si="4"/>
        <v>3.1000000000000227</v>
      </c>
      <c r="I99" s="7">
        <v>402.6</v>
      </c>
      <c r="J99" s="58"/>
      <c r="K99" s="56"/>
      <c r="L99" s="59"/>
      <c r="M99" s="40"/>
    </row>
    <row r="100" spans="1:13" ht="14" x14ac:dyDescent="0.2">
      <c r="A100" s="32">
        <f t="shared" si="3"/>
        <v>97</v>
      </c>
      <c r="B100" s="49" t="s">
        <v>138</v>
      </c>
      <c r="C100" s="52" t="s">
        <v>16</v>
      </c>
      <c r="D100" s="5" t="s">
        <v>139</v>
      </c>
      <c r="E100" s="57"/>
      <c r="F100" s="38" t="s">
        <v>24</v>
      </c>
      <c r="G100" s="5" t="s">
        <v>23</v>
      </c>
      <c r="H100" s="6">
        <f t="shared" si="4"/>
        <v>1.0999999999999659</v>
      </c>
      <c r="I100" s="7">
        <v>403.7</v>
      </c>
      <c r="J100" s="58"/>
      <c r="K100" s="56"/>
      <c r="L100" s="59"/>
      <c r="M100" s="40"/>
    </row>
    <row r="101" spans="1:13" ht="14" x14ac:dyDescent="0.2">
      <c r="A101" s="32">
        <f t="shared" si="3"/>
        <v>98</v>
      </c>
      <c r="B101" s="55" t="s">
        <v>140</v>
      </c>
      <c r="C101" s="52" t="s">
        <v>16</v>
      </c>
      <c r="D101" s="56"/>
      <c r="E101" s="57"/>
      <c r="F101" s="38" t="s">
        <v>26</v>
      </c>
      <c r="G101" s="5" t="s">
        <v>23</v>
      </c>
      <c r="H101" s="6">
        <f t="shared" si="4"/>
        <v>0.30000000000001137</v>
      </c>
      <c r="I101" s="7">
        <v>404</v>
      </c>
      <c r="J101" s="58"/>
      <c r="K101" s="56"/>
      <c r="L101" s="59"/>
      <c r="M101" s="40"/>
    </row>
    <row r="102" spans="1:13" ht="44.5" thickBot="1" x14ac:dyDescent="0.25">
      <c r="A102" s="34">
        <f t="shared" si="3"/>
        <v>99</v>
      </c>
      <c r="B102" s="51"/>
      <c r="C102" s="47"/>
      <c r="D102" s="31" t="s">
        <v>151</v>
      </c>
      <c r="E102" s="28"/>
      <c r="F102" s="27" t="s">
        <v>14</v>
      </c>
      <c r="G102" s="27"/>
      <c r="H102" s="29">
        <f t="shared" si="4"/>
        <v>0.30000000000001137</v>
      </c>
      <c r="I102" s="30">
        <v>404.3</v>
      </c>
      <c r="J102" s="30"/>
      <c r="K102" s="31" t="s">
        <v>150</v>
      </c>
      <c r="L102" s="36">
        <f>I102-I87</f>
        <v>59.699999999999989</v>
      </c>
      <c r="M102" s="40"/>
    </row>
  </sheetData>
  <mergeCells count="9">
    <mergeCell ref="A4:A5"/>
    <mergeCell ref="D4:D5"/>
    <mergeCell ref="E4:E5"/>
    <mergeCell ref="B4:B5"/>
    <mergeCell ref="L4:L5"/>
    <mergeCell ref="K4:K5"/>
    <mergeCell ref="C4:C5"/>
    <mergeCell ref="F4:G4"/>
    <mergeCell ref="H4:I4"/>
  </mergeCells>
  <phoneticPr fontId="2"/>
  <pageMargins left="0.25" right="0.25" top="0.75" bottom="0.75" header="0.3" footer="0.3"/>
  <pageSetup paperSize="9" scale="78" fitToHeight="0" orientation="portrait" horizontalDpi="4294967293" verticalDpi="4294967293" r:id="rId1"/>
  <headerFooter alignWithMargins="0"/>
  <webPublishItems count="1">
    <webPublishItem id="25480" divId="京都600_BAK715_25480" sourceType="range" sourceRef="A1:L92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酢豚</cp:lastModifiedBy>
  <cp:lastPrinted>2019-03-30T07:04:54Z</cp:lastPrinted>
  <dcterms:created xsi:type="dcterms:W3CDTF">2011-02-06T12:06:47Z</dcterms:created>
  <dcterms:modified xsi:type="dcterms:W3CDTF">2019-04-01T22:55:38Z</dcterms:modified>
</cp:coreProperties>
</file>