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427\"/>
    </mc:Choice>
  </mc:AlternateContent>
  <xr:revisionPtr revIDLastSave="729" documentId="13_ncr:20001_{C69027A3-0E6F-4B6E-A340-47DF92D3FDC8}" xr6:coauthVersionLast="43" xr6:coauthVersionMax="43" xr10:uidLastSave="{B989D599-DFCD-4A6C-841D-C92043839F88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8" i="1" l="1"/>
  <c r="H148" i="1"/>
  <c r="A148" i="1"/>
  <c r="H147" i="1"/>
  <c r="H146" i="1"/>
  <c r="H145" i="1"/>
  <c r="H144" i="1"/>
  <c r="H143" i="1"/>
  <c r="H142" i="1"/>
  <c r="H141" i="1"/>
  <c r="H140" i="1" l="1"/>
  <c r="H139" i="1"/>
  <c r="L134" i="1"/>
  <c r="H134" i="1"/>
  <c r="L122" i="1" l="1"/>
  <c r="H122" i="1"/>
  <c r="L98" i="1" l="1"/>
  <c r="H138" i="1"/>
  <c r="H137" i="1"/>
  <c r="H136" i="1"/>
  <c r="H135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85" i="1"/>
  <c r="L82" i="1"/>
  <c r="H82" i="1"/>
  <c r="H78" i="1"/>
  <c r="H77" i="1"/>
  <c r="H76" i="1"/>
  <c r="L66" i="1"/>
  <c r="H66" i="1"/>
  <c r="H65" i="1"/>
  <c r="H64" i="1"/>
  <c r="L60" i="1"/>
  <c r="H60" i="1"/>
  <c r="H23" i="1" l="1"/>
  <c r="H97" i="1" l="1"/>
  <c r="H96" i="1"/>
  <c r="H95" i="1"/>
  <c r="H94" i="1"/>
  <c r="H93" i="1"/>
  <c r="H92" i="1"/>
  <c r="H91" i="1"/>
  <c r="H90" i="1"/>
  <c r="H89" i="1"/>
  <c r="H88" i="1"/>
  <c r="H87" i="1"/>
  <c r="H86" i="1"/>
  <c r="H84" i="1"/>
  <c r="H83" i="1"/>
  <c r="H81" i="1"/>
  <c r="H80" i="1"/>
  <c r="H79" i="1"/>
  <c r="H75" i="1"/>
  <c r="H74" i="1"/>
  <c r="H73" i="1"/>
  <c r="H72" i="1"/>
  <c r="H71" i="1"/>
  <c r="H70" i="1"/>
  <c r="H69" i="1"/>
  <c r="H68" i="1"/>
  <c r="H67" i="1"/>
  <c r="H63" i="1"/>
  <c r="H62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L54" i="1" l="1"/>
  <c r="L41" i="1"/>
  <c r="L31" i="1" l="1"/>
  <c r="L20" i="1"/>
  <c r="J65" i="1" l="1"/>
  <c r="J63" i="1"/>
  <c r="J62" i="1"/>
  <c r="J61" i="1"/>
  <c r="J59" i="1"/>
  <c r="J64" i="1" l="1"/>
  <c r="H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l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l="1"/>
  <c r="A137" i="1" s="1"/>
  <c r="A138" i="1" s="1"/>
  <c r="A139" i="1" s="1"/>
  <c r="A140" i="1" l="1"/>
  <c r="A141" i="1" s="1"/>
  <c r="A142" i="1" s="1"/>
  <c r="A143" i="1" s="1"/>
  <c r="A144" i="1" s="1"/>
  <c r="A145" i="1" s="1"/>
  <c r="A146" i="1" s="1"/>
  <c r="A147" i="1" s="1"/>
</calcChain>
</file>

<file path=xl/sharedStrings.xml><?xml version="1.0" encoding="utf-8"?>
<sst xmlns="http://schemas.openxmlformats.org/spreadsheetml/2006/main" count="687" uniqueCount="319">
  <si>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</si>
  <si>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</si>
  <si>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</si>
  <si>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</si>
  <si>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</si>
  <si>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</si>
  <si>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</si>
  <si>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</si>
  <si>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</si>
  <si>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</si>
  <si>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</si>
  <si>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</si>
  <si>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</si>
  <si>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</si>
  <si>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</si>
  <si>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右側</t>
    <rPh sb="0" eb="2">
      <t>ミギガワ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</si>
  <si>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</si>
  <si>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</si>
  <si>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</si>
  <si>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T</t>
    <phoneticPr fontId="2"/>
  </si>
  <si>
    <t>逆Y</t>
    <rPh sb="0" eb="1">
      <t>ギャク</t>
    </rPh>
    <phoneticPr fontId="2"/>
  </si>
  <si>
    <t>左折</t>
    <rPh sb="0" eb="2">
      <t>サセツ</t>
    </rPh>
    <phoneticPr fontId="2"/>
  </si>
  <si>
    <t>Y</t>
    <phoneticPr fontId="2"/>
  </si>
  <si>
    <t>市道</t>
    <rPh sb="0" eb="2">
      <t>シドウ</t>
    </rPh>
    <phoneticPr fontId="2"/>
  </si>
  <si>
    <t>直進</t>
    <rPh sb="0" eb="2">
      <t>チョクシン</t>
    </rPh>
    <phoneticPr fontId="2"/>
  </si>
  <si>
    <t>┤</t>
    <phoneticPr fontId="2"/>
  </si>
  <si>
    <t>右折</t>
    <rPh sb="0" eb="2">
      <t>ウセツ</t>
    </rPh>
    <phoneticPr fontId="2"/>
  </si>
  <si>
    <t>R486</t>
  </si>
  <si>
    <t>左折</t>
    <rPh sb="0" eb="2">
      <t>サセツ</t>
    </rPh>
    <phoneticPr fontId="2"/>
  </si>
  <si>
    <t>父石</t>
    <rPh sb="0" eb="1">
      <t>チチ</t>
    </rPh>
    <rPh sb="1" eb="2">
      <t>イシ</t>
    </rPh>
    <phoneticPr fontId="2"/>
  </si>
  <si>
    <t>R432</t>
    <phoneticPr fontId="7"/>
  </si>
  <si>
    <t>市道</t>
    <rPh sb="0" eb="2">
      <t>シドウ</t>
    </rPh>
    <phoneticPr fontId="7"/>
  </si>
  <si>
    <t>T</t>
    <phoneticPr fontId="2"/>
  </si>
  <si>
    <t>R184</t>
    <phoneticPr fontId="7"/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</si>
  <si>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</si>
  <si>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</si>
  <si>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</si>
  <si>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R429</t>
    <phoneticPr fontId="2"/>
  </si>
  <si>
    <t>新倉敷駅　北口</t>
    <rPh sb="0" eb="1">
      <t>シン</t>
    </rPh>
    <rPh sb="1" eb="4">
      <t>クラシキエキ</t>
    </rPh>
    <rPh sb="5" eb="7">
      <t>キタグチ</t>
    </rPh>
    <phoneticPr fontId="1"/>
  </si>
  <si>
    <t>県道60</t>
    <rPh sb="0" eb="2">
      <t>ケンドウ</t>
    </rPh>
    <phoneticPr fontId="2"/>
  </si>
  <si>
    <t>右折</t>
    <rPh sb="0" eb="2">
      <t>ウセツ</t>
    </rPh>
    <phoneticPr fontId="10"/>
  </si>
  <si>
    <t>左折</t>
    <rPh sb="0" eb="2">
      <t>サセツ</t>
    </rPh>
    <phoneticPr fontId="10"/>
  </si>
  <si>
    <t>直進</t>
    <rPh sb="0" eb="2">
      <t>チョクシン</t>
    </rPh>
    <phoneticPr fontId="10"/>
  </si>
  <si>
    <t>R2</t>
    <phoneticPr fontId="2"/>
  </si>
  <si>
    <t>S</t>
    <phoneticPr fontId="2"/>
  </si>
  <si>
    <t>佐方</t>
    <rPh sb="0" eb="2">
      <t>サカタ</t>
    </rPh>
    <phoneticPr fontId="2"/>
  </si>
  <si>
    <t>伊勢丘入口</t>
    <rPh sb="0" eb="2">
      <t>イセ</t>
    </rPh>
    <rPh sb="2" eb="3">
      <t>オカ</t>
    </rPh>
    <rPh sb="3" eb="5">
      <t>イリグチ</t>
    </rPh>
    <phoneticPr fontId="2"/>
  </si>
  <si>
    <t>県道76→市道</t>
    <rPh sb="0" eb="2">
      <t>ケンドウ</t>
    </rPh>
    <rPh sb="5" eb="7">
      <t>シドウ</t>
    </rPh>
    <phoneticPr fontId="2"/>
  </si>
  <si>
    <t>市道</t>
    <rPh sb="0" eb="2">
      <t>シドウ</t>
    </rPh>
    <phoneticPr fontId="2"/>
  </si>
  <si>
    <t>高架道路の下で右折</t>
    <rPh sb="0" eb="2">
      <t>コウカ</t>
    </rPh>
    <rPh sb="2" eb="4">
      <t>ドウロ</t>
    </rPh>
    <rPh sb="5" eb="6">
      <t>シタ</t>
    </rPh>
    <rPh sb="7" eb="9">
      <t>ウセツ</t>
    </rPh>
    <phoneticPr fontId="2"/>
  </si>
  <si>
    <t>鴨目（ハローズ 引野店）</t>
    <rPh sb="0" eb="1">
      <t>カモ</t>
    </rPh>
    <rPh sb="1" eb="2">
      <t>メ</t>
    </rPh>
    <phoneticPr fontId="2"/>
  </si>
  <si>
    <t>蔵王南</t>
    <rPh sb="0" eb="2">
      <t>ザオウ</t>
    </rPh>
    <rPh sb="2" eb="3">
      <t>ミナミ</t>
    </rPh>
    <phoneticPr fontId="2"/>
  </si>
  <si>
    <t>R182</t>
    <phoneticPr fontId="2"/>
  </si>
  <si>
    <t>片山北</t>
    <rPh sb="0" eb="2">
      <t>カタヤマ</t>
    </rPh>
    <rPh sb="2" eb="3">
      <t>キタ</t>
    </rPh>
    <phoneticPr fontId="2"/>
  </si>
  <si>
    <t>県道395</t>
    <rPh sb="0" eb="2">
      <t>ケンドウ</t>
    </rPh>
    <phoneticPr fontId="2"/>
  </si>
  <si>
    <t>中津原三叉路</t>
    <rPh sb="0" eb="3">
      <t>ナカツハラ</t>
    </rPh>
    <rPh sb="3" eb="6">
      <t>サンサロ</t>
    </rPh>
    <phoneticPr fontId="2"/>
  </si>
  <si>
    <t>県道391（県395）</t>
    <rPh sb="0" eb="2">
      <t>ケンドウ</t>
    </rPh>
    <phoneticPr fontId="2"/>
  </si>
  <si>
    <t>県道391と合流</t>
    <rPh sb="0" eb="2">
      <t>ケンドウ</t>
    </rPh>
    <rPh sb="6" eb="8">
      <t>ゴウリュウ</t>
    </rPh>
    <phoneticPr fontId="2"/>
  </si>
  <si>
    <t>森脇（西）</t>
    <rPh sb="0" eb="2">
      <t>モリワキ</t>
    </rPh>
    <rPh sb="3" eb="4">
      <t>ニシ</t>
    </rPh>
    <phoneticPr fontId="2"/>
  </si>
  <si>
    <t>近田東</t>
    <rPh sb="0" eb="2">
      <t>チカダ</t>
    </rPh>
    <rPh sb="2" eb="3">
      <t>ヒガシ</t>
    </rPh>
    <phoneticPr fontId="2"/>
  </si>
  <si>
    <t>倉敷300のルートを逸れる</t>
    <rPh sb="0" eb="2">
      <t>クラシキ</t>
    </rPh>
    <rPh sb="10" eb="11">
      <t>ソ</t>
    </rPh>
    <phoneticPr fontId="2"/>
  </si>
  <si>
    <t>新花尻橋</t>
    <rPh sb="0" eb="1">
      <t>シン</t>
    </rPh>
    <rPh sb="1" eb="2">
      <t>ハナ</t>
    </rPh>
    <rPh sb="2" eb="3">
      <t>シリ</t>
    </rPh>
    <rPh sb="3" eb="4">
      <t>ハシ</t>
    </rPh>
    <phoneticPr fontId="2"/>
  </si>
  <si>
    <t>右直進</t>
    <rPh sb="0" eb="1">
      <t>ミギ</t>
    </rPh>
    <rPh sb="1" eb="3">
      <t>チョクシン</t>
    </rPh>
    <phoneticPr fontId="1"/>
  </si>
  <si>
    <t>PC1 ローソン 御調町店</t>
    <phoneticPr fontId="2"/>
  </si>
  <si>
    <t>府中分かれ</t>
    <rPh sb="0" eb="2">
      <t>フチュウ</t>
    </rPh>
    <rPh sb="2" eb="3">
      <t>ワ</t>
    </rPh>
    <phoneticPr fontId="2"/>
  </si>
  <si>
    <t>杉谷</t>
    <rPh sb="0" eb="2">
      <t>スギタニ</t>
    </rPh>
    <phoneticPr fontId="2"/>
  </si>
  <si>
    <t>今高野山　この先800m</t>
    <rPh sb="0" eb="1">
      <t>イマ</t>
    </rPh>
    <rPh sb="1" eb="4">
      <t>コウヤサン</t>
    </rPh>
    <rPh sb="7" eb="8">
      <t>サキ</t>
    </rPh>
    <phoneticPr fontId="2"/>
  </si>
  <si>
    <t>（今高野山龍華寺）</t>
    <rPh sb="1" eb="2">
      <t>イマ</t>
    </rPh>
    <rPh sb="2" eb="5">
      <t>コウヤサン</t>
    </rPh>
    <rPh sb="5" eb="7">
      <t>リュウゲ</t>
    </rPh>
    <rPh sb="7" eb="8">
      <t>デラ</t>
    </rPh>
    <phoneticPr fontId="2"/>
  </si>
  <si>
    <t>榎橋北詰</t>
    <rPh sb="0" eb="1">
      <t>エノキ</t>
    </rPh>
    <rPh sb="1" eb="2">
      <t>バシ</t>
    </rPh>
    <rPh sb="2" eb="4">
      <t>キタヅメ</t>
    </rPh>
    <phoneticPr fontId="2"/>
  </si>
  <si>
    <t>→　甲田</t>
    <rPh sb="2" eb="4">
      <t>コウダ</t>
    </rPh>
    <phoneticPr fontId="2"/>
  </si>
  <si>
    <t>県道52</t>
    <rPh sb="0" eb="2">
      <t>ケンドウ</t>
    </rPh>
    <phoneticPr fontId="7"/>
  </si>
  <si>
    <t>R375（県道52）</t>
    <phoneticPr fontId="7"/>
  </si>
  <si>
    <t>敷名市</t>
    <rPh sb="2" eb="3">
      <t>シ</t>
    </rPh>
    <phoneticPr fontId="2"/>
  </si>
  <si>
    <t>←　甲田</t>
    <rPh sb="2" eb="4">
      <t>コウダ</t>
    </rPh>
    <phoneticPr fontId="2"/>
  </si>
  <si>
    <t>馬通峠</t>
    <rPh sb="0" eb="1">
      <t>ウマ</t>
    </rPh>
    <rPh sb="1" eb="2">
      <t>トオ</t>
    </rPh>
    <rPh sb="2" eb="3">
      <t>トウゲ</t>
    </rPh>
    <phoneticPr fontId="2"/>
  </si>
  <si>
    <t>標高358m</t>
    <rPh sb="0" eb="2">
      <t>ヒョウコウ</t>
    </rPh>
    <phoneticPr fontId="2"/>
  </si>
  <si>
    <t>PC2 セブンイレブン 甲田町高田原店</t>
    <phoneticPr fontId="2"/>
  </si>
  <si>
    <t>県道37</t>
    <rPh sb="0" eb="2">
      <t>ケンドウ</t>
    </rPh>
    <phoneticPr fontId="7"/>
  </si>
  <si>
    <t>江の川渡る</t>
    <rPh sb="0" eb="1">
      <t>ゴウ</t>
    </rPh>
    <rPh sb="2" eb="3">
      <t>カワ</t>
    </rPh>
    <rPh sb="3" eb="4">
      <t>ワタ</t>
    </rPh>
    <phoneticPr fontId="2"/>
  </si>
  <si>
    <t>R54</t>
    <phoneticPr fontId="2"/>
  </si>
  <si>
    <t>安芸高田消防署前</t>
    <rPh sb="0" eb="4">
      <t>アキタカタ</t>
    </rPh>
    <rPh sb="4" eb="7">
      <t>ショウボウショ</t>
    </rPh>
    <rPh sb="7" eb="8">
      <t>マエ</t>
    </rPh>
    <phoneticPr fontId="2"/>
  </si>
  <si>
    <t>県道6</t>
    <rPh sb="0" eb="2">
      <t>ケンドウ</t>
    </rPh>
    <phoneticPr fontId="2"/>
  </si>
  <si>
    <t>県道319</t>
    <rPh sb="0" eb="2">
      <t>ケンドウ</t>
    </rPh>
    <phoneticPr fontId="2"/>
  </si>
  <si>
    <t>←　土師ダム（八千代湖）</t>
    <rPh sb="2" eb="4">
      <t>ハジ</t>
    </rPh>
    <rPh sb="7" eb="10">
      <t>ヤチヨ</t>
    </rPh>
    <rPh sb="10" eb="11">
      <t>ミズウミ</t>
    </rPh>
    <phoneticPr fontId="2"/>
  </si>
  <si>
    <t>→　北広島　土師ダムスポーツランド</t>
    <rPh sb="2" eb="5">
      <t>キタヒロシマ</t>
    </rPh>
    <rPh sb="6" eb="8">
      <t>ハジ</t>
    </rPh>
    <phoneticPr fontId="2"/>
  </si>
  <si>
    <t>県道5</t>
    <rPh sb="0" eb="2">
      <t>ケンドウ</t>
    </rPh>
    <phoneticPr fontId="7"/>
  </si>
  <si>
    <t>八重バイパス中</t>
    <rPh sb="0" eb="2">
      <t>ヤエ</t>
    </rPh>
    <rPh sb="6" eb="7">
      <t>ナカ</t>
    </rPh>
    <phoneticPr fontId="2"/>
  </si>
  <si>
    <t>R261（県5）</t>
    <phoneticPr fontId="2"/>
  </si>
  <si>
    <t>県道5</t>
    <rPh sb="0" eb="2">
      <t>ケンドウ</t>
    </rPh>
    <phoneticPr fontId="2"/>
  </si>
  <si>
    <t>三坂峠</t>
    <rPh sb="0" eb="2">
      <t>ミサカ</t>
    </rPh>
    <rPh sb="2" eb="3">
      <t>トウゲ</t>
    </rPh>
    <phoneticPr fontId="2"/>
  </si>
  <si>
    <t>標高557m 島根県へ</t>
    <rPh sb="0" eb="2">
      <t>ヒョウコウ</t>
    </rPh>
    <rPh sb="7" eb="10">
      <t>シマネケン</t>
    </rPh>
    <phoneticPr fontId="2"/>
  </si>
  <si>
    <t>県道50</t>
    <rPh sb="0" eb="2">
      <t>ケンドウ</t>
    </rPh>
    <phoneticPr fontId="2"/>
  </si>
  <si>
    <t>（瑞穂IC）</t>
    <rPh sb="1" eb="3">
      <t>ミズホ</t>
    </rPh>
    <phoneticPr fontId="2"/>
  </si>
  <si>
    <t>県道50と合流</t>
    <rPh sb="0" eb="1">
      <t>ケン</t>
    </rPh>
    <rPh sb="1" eb="2">
      <t>ミチ</t>
    </rPh>
    <rPh sb="5" eb="7">
      <t>ゴウリュウ</t>
    </rPh>
    <phoneticPr fontId="2"/>
  </si>
  <si>
    <t>→　浜田　邑南　県道5と別れる
県道5道なりで進んでもよいが、遠い</t>
    <rPh sb="2" eb="4">
      <t>ハマダ</t>
    </rPh>
    <rPh sb="5" eb="7">
      <t>オオナン</t>
    </rPh>
    <rPh sb="8" eb="10">
      <t>ケンドウ</t>
    </rPh>
    <rPh sb="12" eb="13">
      <t>ワカ</t>
    </rPh>
    <rPh sb="16" eb="18">
      <t>ケンドウ</t>
    </rPh>
    <rPh sb="19" eb="20">
      <t>ミチ</t>
    </rPh>
    <rPh sb="23" eb="24">
      <t>スス</t>
    </rPh>
    <rPh sb="31" eb="32">
      <t>トオ</t>
    </rPh>
    <phoneticPr fontId="2"/>
  </si>
  <si>
    <t>県道7</t>
    <rPh sb="0" eb="2">
      <t>ケンドウ</t>
    </rPh>
    <phoneticPr fontId="2"/>
  </si>
  <si>
    <t>県道7(県50)</t>
    <rPh sb="0" eb="2">
      <t>ケンドウ</t>
    </rPh>
    <phoneticPr fontId="2"/>
  </si>
  <si>
    <t>県道5（県50）</t>
    <rPh sb="0" eb="2">
      <t>ケンドウ</t>
    </rPh>
    <phoneticPr fontId="2"/>
  </si>
  <si>
    <t>↑　浜田　金城</t>
    <rPh sb="2" eb="4">
      <t>ハマダ</t>
    </rPh>
    <rPh sb="5" eb="7">
      <t>カナギ</t>
    </rPh>
    <phoneticPr fontId="2"/>
  </si>
  <si>
    <t>S</t>
    <phoneticPr fontId="2"/>
  </si>
  <si>
    <t>県道5</t>
    <rPh sb="0" eb="2">
      <t>ケンドウ</t>
    </rPh>
    <phoneticPr fontId="10"/>
  </si>
  <si>
    <t>→　浜田
旧旭町市街地　スーパーあり</t>
    <rPh sb="2" eb="4">
      <t>ハマダ</t>
    </rPh>
    <rPh sb="5" eb="6">
      <t>キュウ</t>
    </rPh>
    <rPh sb="6" eb="7">
      <t>アサヒ</t>
    </rPh>
    <rPh sb="7" eb="8">
      <t>マチ</t>
    </rPh>
    <rPh sb="8" eb="11">
      <t>シガイチ</t>
    </rPh>
    <phoneticPr fontId="2"/>
  </si>
  <si>
    <t>旧三和町市街地　セブンイレブンあり</t>
    <rPh sb="0" eb="1">
      <t>キュウ</t>
    </rPh>
    <rPh sb="1" eb="4">
      <t>ミワチョウ</t>
    </rPh>
    <rPh sb="4" eb="7">
      <t>シガイチ</t>
    </rPh>
    <phoneticPr fontId="2"/>
  </si>
  <si>
    <t>（セブンイレブン 浜田金城町店）</t>
    <phoneticPr fontId="2"/>
  </si>
  <si>
    <t>市道</t>
    <rPh sb="0" eb="2">
      <t>シドウ</t>
    </rPh>
    <phoneticPr fontId="10"/>
  </si>
  <si>
    <t>←　国道186 浜田</t>
    <rPh sb="2" eb="4">
      <t>コクドウ</t>
    </rPh>
    <rPh sb="8" eb="10">
      <t>ハマダ</t>
    </rPh>
    <phoneticPr fontId="2"/>
  </si>
  <si>
    <t>R186</t>
    <phoneticPr fontId="10"/>
  </si>
  <si>
    <t>T</t>
    <phoneticPr fontId="2"/>
  </si>
  <si>
    <t>大峠（トンネル）</t>
    <rPh sb="0" eb="2">
      <t>オオトウゲ</t>
    </rPh>
    <phoneticPr fontId="2"/>
  </si>
  <si>
    <t>標高261m</t>
    <rPh sb="0" eb="2">
      <t>ヒョウコウ</t>
    </rPh>
    <phoneticPr fontId="2"/>
  </si>
  <si>
    <t>（ローソン・ポプラ 浜田朝日町店）</t>
    <phoneticPr fontId="2"/>
  </si>
  <si>
    <t>PC3 セブンイレブン 広島大朝町店</t>
    <phoneticPr fontId="2"/>
  </si>
  <si>
    <t>右側</t>
    <rPh sb="0" eb="2">
      <t>ミギガワ</t>
    </rPh>
    <phoneticPr fontId="10"/>
  </si>
  <si>
    <t>PC4 ローソン 浜田田町店</t>
    <rPh sb="9" eb="11">
      <t>ハマダ</t>
    </rPh>
    <rPh sb="11" eb="13">
      <t>タマチ</t>
    </rPh>
    <rPh sb="13" eb="14">
      <t>テン</t>
    </rPh>
    <phoneticPr fontId="10"/>
  </si>
  <si>
    <t>直進</t>
    <rPh sb="0" eb="2">
      <t>チョクシン</t>
    </rPh>
    <phoneticPr fontId="1"/>
  </si>
  <si>
    <t>市道→県道76</t>
    <rPh sb="3" eb="5">
      <t>ケンドウ</t>
    </rPh>
    <phoneticPr fontId="2"/>
  </si>
  <si>
    <t>県道41</t>
    <rPh sb="0" eb="2">
      <t>ケンドウ</t>
    </rPh>
    <phoneticPr fontId="2"/>
  </si>
  <si>
    <t>中央町一丁目</t>
    <rPh sb="0" eb="2">
      <t>チュウオウ</t>
    </rPh>
    <rPh sb="2" eb="3">
      <t>マチ</t>
    </rPh>
    <rPh sb="3" eb="6">
      <t>イッチョウメ</t>
    </rPh>
    <phoneticPr fontId="2"/>
  </si>
  <si>
    <t>X</t>
    <phoneticPr fontId="2"/>
  </si>
  <si>
    <t>ハローズと出光のある交差点</t>
    <rPh sb="5" eb="7">
      <t>イデミツ</t>
    </rPh>
    <rPh sb="10" eb="13">
      <t>コウサテン</t>
    </rPh>
    <phoneticPr fontId="2"/>
  </si>
  <si>
    <t>↑　浜田　金城　県道50と分かれる</t>
    <rPh sb="2" eb="4">
      <t>ハマダ</t>
    </rPh>
    <rPh sb="5" eb="7">
      <t>カナギ</t>
    </rPh>
    <rPh sb="8" eb="10">
      <t>ケンドウ</t>
    </rPh>
    <rPh sb="13" eb="14">
      <t>ワ</t>
    </rPh>
    <phoneticPr fontId="2"/>
  </si>
  <si>
    <t>旧道通行止め</t>
    <rPh sb="0" eb="2">
      <t>キュウドウ</t>
    </rPh>
    <rPh sb="2" eb="4">
      <t>ツウコウ</t>
    </rPh>
    <rPh sb="4" eb="5">
      <t>ド</t>
    </rPh>
    <phoneticPr fontId="2"/>
  </si>
  <si>
    <t>BRM427倉敷600</t>
    <rPh sb="6" eb="8">
      <t>クラシキ</t>
    </rPh>
    <phoneticPr fontId="2"/>
  </si>
  <si>
    <t>ver1.0.0 正式版</t>
    <rPh sb="9" eb="11">
      <t>セイシキ</t>
    </rPh>
    <rPh sb="11" eb="12">
      <t>バン</t>
    </rPh>
    <phoneticPr fontId="2"/>
  </si>
  <si>
    <t>07:00スタート　ロータリーを出て西へ</t>
    <rPh sb="16" eb="17">
      <t>デ</t>
    </rPh>
    <rPh sb="18" eb="19">
      <t>ニシ</t>
    </rPh>
    <phoneticPr fontId="2"/>
  </si>
  <si>
    <t>県道208</t>
    <rPh sb="0" eb="2">
      <t>ケンドウ</t>
    </rPh>
    <phoneticPr fontId="10"/>
  </si>
  <si>
    <t>田町</t>
    <rPh sb="0" eb="1">
      <t>タ</t>
    </rPh>
    <rPh sb="1" eb="2">
      <t>マチ</t>
    </rPh>
    <phoneticPr fontId="2"/>
  </si>
  <si>
    <t>R9</t>
    <phoneticPr fontId="10"/>
  </si>
  <si>
    <t>青川</t>
    <rPh sb="0" eb="2">
      <t>アオカワ</t>
    </rPh>
    <phoneticPr fontId="2"/>
  </si>
  <si>
    <t>県道241</t>
    <rPh sb="0" eb="2">
      <t>ケンドウ</t>
    </rPh>
    <phoneticPr fontId="10"/>
  </si>
  <si>
    <t>直進</t>
  </si>
  <si>
    <t>左折</t>
  </si>
  <si>
    <t>左折
→右折</t>
    <rPh sb="0" eb="2">
      <t>サセツ</t>
    </rPh>
    <rPh sb="4" eb="6">
      <t>ウセツ</t>
    </rPh>
    <phoneticPr fontId="10"/>
  </si>
  <si>
    <t>（踏切）</t>
    <rPh sb="1" eb="3">
      <t>フミキリ</t>
    </rPh>
    <phoneticPr fontId="2"/>
  </si>
  <si>
    <t>左すぐ踏切渡ってキヌヤに突き当たって右</t>
    <rPh sb="0" eb="1">
      <t>ヒダリ</t>
    </rPh>
    <rPh sb="3" eb="5">
      <t>フミキリ</t>
    </rPh>
    <rPh sb="5" eb="6">
      <t>ワタ</t>
    </rPh>
    <rPh sb="12" eb="13">
      <t>ツ</t>
    </rPh>
    <rPh sb="14" eb="15">
      <t>ア</t>
    </rPh>
    <rPh sb="18" eb="19">
      <t>ミギ</t>
    </rPh>
    <phoneticPr fontId="2"/>
  </si>
  <si>
    <t>合流</t>
    <rPh sb="0" eb="2">
      <t>ゴウリュウ</t>
    </rPh>
    <phoneticPr fontId="10"/>
  </si>
  <si>
    <t>PC5 ローソン・ポプラ 益田乙吉店</t>
    <rPh sb="13" eb="15">
      <t>マスダ</t>
    </rPh>
    <rPh sb="15" eb="16">
      <t>オツ</t>
    </rPh>
    <rPh sb="16" eb="17">
      <t>キチ</t>
    </rPh>
    <rPh sb="17" eb="18">
      <t>テン</t>
    </rPh>
    <phoneticPr fontId="10"/>
  </si>
  <si>
    <t>R9</t>
    <phoneticPr fontId="2"/>
  </si>
  <si>
    <t>右折</t>
  </si>
  <si>
    <t>S</t>
    <phoneticPr fontId="2"/>
  </si>
  <si>
    <t>栄町</t>
    <rPh sb="0" eb="2">
      <t>サカエマチ</t>
    </rPh>
    <phoneticPr fontId="2"/>
  </si>
  <si>
    <t>野坂峠（トンネル）</t>
    <rPh sb="0" eb="2">
      <t>ノサカ</t>
    </rPh>
    <rPh sb="2" eb="3">
      <t>トウゲ</t>
    </rPh>
    <phoneticPr fontId="2"/>
  </si>
  <si>
    <t>標高370m 山口県はいって道の駅願成就温泉あり</t>
    <rPh sb="0" eb="2">
      <t>ヒョウコウ</t>
    </rPh>
    <rPh sb="7" eb="10">
      <t>ヤマグチケン</t>
    </rPh>
    <phoneticPr fontId="2"/>
  </si>
  <si>
    <t>住吉</t>
    <rPh sb="0" eb="2">
      <t>スミヨシ</t>
    </rPh>
    <phoneticPr fontId="2"/>
  </si>
  <si>
    <t>県道204（山陰道）</t>
    <rPh sb="0" eb="2">
      <t>ケンドウ</t>
    </rPh>
    <rPh sb="6" eb="8">
      <t>サンイン</t>
    </rPh>
    <rPh sb="8" eb="9">
      <t>ドウ</t>
    </rPh>
    <phoneticPr fontId="2"/>
  </si>
  <si>
    <t>日赤入口</t>
    <rPh sb="0" eb="2">
      <t>ニッセキ</t>
    </rPh>
    <rPh sb="2" eb="3">
      <t>イ</t>
    </rPh>
    <rPh sb="3" eb="4">
      <t>グチ</t>
    </rPh>
    <phoneticPr fontId="2"/>
  </si>
  <si>
    <t>市道</t>
  </si>
  <si>
    <t>山口線の線路沿いを辿る</t>
    <rPh sb="0" eb="3">
      <t>ヤマグチセン</t>
    </rPh>
    <rPh sb="4" eb="6">
      <t>センロ</t>
    </rPh>
    <rPh sb="6" eb="7">
      <t>ゾ</t>
    </rPh>
    <rPh sb="9" eb="10">
      <t>タド</t>
    </rPh>
    <phoneticPr fontId="2"/>
  </si>
  <si>
    <t>県道201→県194</t>
    <rPh sb="0" eb="2">
      <t>ケンドウ</t>
    </rPh>
    <rPh sb="6" eb="7">
      <t>ケン</t>
    </rPh>
    <phoneticPr fontId="2"/>
  </si>
  <si>
    <t>市道→県201</t>
    <rPh sb="3" eb="4">
      <t>ケン</t>
    </rPh>
    <phoneticPr fontId="2"/>
  </si>
  <si>
    <t>県道21</t>
    <rPh sb="0" eb="2">
      <t>ケンドウ</t>
    </rPh>
    <phoneticPr fontId="7"/>
  </si>
  <si>
    <t>山口駅入口</t>
    <rPh sb="0" eb="2">
      <t>ヤマグチ</t>
    </rPh>
    <rPh sb="2" eb="3">
      <t>エキ</t>
    </rPh>
    <rPh sb="3" eb="5">
      <t>イリグチ</t>
    </rPh>
    <phoneticPr fontId="2"/>
  </si>
  <si>
    <t>R262</t>
    <phoneticPr fontId="2"/>
  </si>
  <si>
    <t>柊</t>
    <rPh sb="0" eb="1">
      <t>ヒイラギ</t>
    </rPh>
    <phoneticPr fontId="2"/>
  </si>
  <si>
    <t>萩往還　交通量多い</t>
    <rPh sb="0" eb="1">
      <t>ハギ</t>
    </rPh>
    <rPh sb="1" eb="3">
      <t>オウカン</t>
    </rPh>
    <rPh sb="4" eb="6">
      <t>コウツウ</t>
    </rPh>
    <rPh sb="6" eb="7">
      <t>リョウ</t>
    </rPh>
    <rPh sb="7" eb="8">
      <t>オオ</t>
    </rPh>
    <phoneticPr fontId="2"/>
  </si>
  <si>
    <t>沖高井</t>
    <rPh sb="0" eb="1">
      <t>オキ</t>
    </rPh>
    <rPh sb="1" eb="3">
      <t>タカイ</t>
    </rPh>
    <phoneticPr fontId="2"/>
  </si>
  <si>
    <t>県道54</t>
    <rPh sb="0" eb="2">
      <t>ケンドウ</t>
    </rPh>
    <phoneticPr fontId="2"/>
  </si>
  <si>
    <t>R2バイパスを通過</t>
    <rPh sb="7" eb="9">
      <t>ツウカ</t>
    </rPh>
    <phoneticPr fontId="2"/>
  </si>
  <si>
    <t>八王子</t>
    <rPh sb="0" eb="3">
      <t>ハチオウジ</t>
    </rPh>
    <phoneticPr fontId="2"/>
  </si>
  <si>
    <t>県道54→市道</t>
    <rPh sb="0" eb="2">
      <t>ケンドウ</t>
    </rPh>
    <rPh sb="5" eb="7">
      <t>シドウ</t>
    </rPh>
    <phoneticPr fontId="2"/>
  </si>
  <si>
    <t>県道54は戎町Sで防府駅に向かうので県54についていかずに直進する</t>
    <rPh sb="0" eb="2">
      <t>ケンドウ</t>
    </rPh>
    <rPh sb="5" eb="7">
      <t>エビスマチ</t>
    </rPh>
    <rPh sb="9" eb="12">
      <t>ホウフエキ</t>
    </rPh>
    <rPh sb="13" eb="14">
      <t>ム</t>
    </rPh>
    <rPh sb="18" eb="19">
      <t>ケン</t>
    </rPh>
    <rPh sb="29" eb="31">
      <t>チョクシン</t>
    </rPh>
    <phoneticPr fontId="2"/>
  </si>
  <si>
    <t>県道58</t>
    <rPh sb="0" eb="2">
      <t>ケンドウ</t>
    </rPh>
    <phoneticPr fontId="2"/>
  </si>
  <si>
    <t>沖今宿二丁目</t>
    <rPh sb="0" eb="3">
      <t>オキイマジュク</t>
    </rPh>
    <rPh sb="3" eb="6">
      <t>ニチョウメ</t>
    </rPh>
    <phoneticPr fontId="2"/>
  </si>
  <si>
    <t>防府環状線と交差</t>
    <rPh sb="0" eb="2">
      <t>ホウフ</t>
    </rPh>
    <rPh sb="2" eb="5">
      <t>カンジョウセン</t>
    </rPh>
    <rPh sb="6" eb="8">
      <t>コウサ</t>
    </rPh>
    <phoneticPr fontId="2"/>
  </si>
  <si>
    <t>（旧山陽道入口）</t>
    <rPh sb="1" eb="5">
      <t>キュウサンヨウドウ</t>
    </rPh>
    <rPh sb="5" eb="7">
      <t>イリグチ</t>
    </rPh>
    <phoneticPr fontId="2"/>
  </si>
  <si>
    <t>X</t>
    <phoneticPr fontId="2"/>
  </si>
  <si>
    <t>短いトンネル２つ抜けてすぐ海側に降りる</t>
    <rPh sb="0" eb="1">
      <t>ミジカ</t>
    </rPh>
    <rPh sb="8" eb="9">
      <t>ヌ</t>
    </rPh>
    <rPh sb="13" eb="15">
      <t>ウミガワ</t>
    </rPh>
    <rPh sb="16" eb="17">
      <t>オ</t>
    </rPh>
    <phoneticPr fontId="2"/>
  </si>
  <si>
    <t>市道（山陽道）</t>
    <rPh sb="0" eb="2">
      <t>シドウ</t>
    </rPh>
    <rPh sb="3" eb="6">
      <t>サンヨウドウ</t>
    </rPh>
    <phoneticPr fontId="2"/>
  </si>
  <si>
    <t>市道（山陽道）
→県189（山陽道）</t>
    <rPh sb="0" eb="2">
      <t>シドウ</t>
    </rPh>
    <rPh sb="3" eb="6">
      <t>サンヨウドウ</t>
    </rPh>
    <rPh sb="9" eb="10">
      <t>ケン</t>
    </rPh>
    <rPh sb="14" eb="17">
      <t>サンヨウドウ</t>
    </rPh>
    <phoneticPr fontId="2"/>
  </si>
  <si>
    <t>富海</t>
    <rPh sb="0" eb="1">
      <t>トミ</t>
    </rPh>
    <rPh sb="1" eb="2">
      <t>ウミ</t>
    </rPh>
    <phoneticPr fontId="2"/>
  </si>
  <si>
    <t>R2</t>
  </si>
  <si>
    <r>
      <t>椿峠の直前でR2合流。</t>
    </r>
    <r>
      <rPr>
        <b/>
        <sz val="9"/>
        <color rgb="FFFF0000"/>
        <rFont val="ＭＳ Ｐゴシック"/>
        <family val="3"/>
        <charset val="128"/>
      </rPr>
      <t>交通量多く流れ速い要注意！</t>
    </r>
    <rPh sb="0" eb="1">
      <t>ツバキ</t>
    </rPh>
    <rPh sb="1" eb="2">
      <t>トウゲ</t>
    </rPh>
    <rPh sb="3" eb="5">
      <t>チョクゼン</t>
    </rPh>
    <rPh sb="8" eb="10">
      <t>ゴウリュウ</t>
    </rPh>
    <rPh sb="11" eb="13">
      <t>コウツウ</t>
    </rPh>
    <rPh sb="13" eb="14">
      <t>リョウ</t>
    </rPh>
    <rPh sb="14" eb="15">
      <t>オオ</t>
    </rPh>
    <rPh sb="16" eb="17">
      <t>ナガ</t>
    </rPh>
    <rPh sb="18" eb="19">
      <t>ハヤ</t>
    </rPh>
    <rPh sb="20" eb="23">
      <t>ヨウチュウイ</t>
    </rPh>
    <phoneticPr fontId="2"/>
  </si>
  <si>
    <t>（西ノ端S直前）</t>
    <rPh sb="1" eb="2">
      <t>ニシ</t>
    </rPh>
    <rPh sb="3" eb="4">
      <t>ハシ</t>
    </rPh>
    <rPh sb="5" eb="7">
      <t>チョクゼン</t>
    </rPh>
    <phoneticPr fontId="2"/>
  </si>
  <si>
    <t>R2側道</t>
    <rPh sb="2" eb="4">
      <t>ソクドウ</t>
    </rPh>
    <phoneticPr fontId="7"/>
  </si>
  <si>
    <t>┌</t>
    <phoneticPr fontId="2"/>
  </si>
  <si>
    <t>（地下通路）</t>
    <rPh sb="1" eb="3">
      <t>チカ</t>
    </rPh>
    <rPh sb="3" eb="5">
      <t>ツウロ</t>
    </rPh>
    <phoneticPr fontId="2"/>
  </si>
  <si>
    <t>R2をくぐる</t>
    <phoneticPr fontId="2"/>
  </si>
  <si>
    <t>県道347</t>
    <rPh sb="0" eb="2">
      <t>ケンドウ</t>
    </rPh>
    <phoneticPr fontId="7"/>
  </si>
  <si>
    <t>市役所前</t>
    <rPh sb="0" eb="3">
      <t>シヤクショ</t>
    </rPh>
    <rPh sb="3" eb="4">
      <t>マエ</t>
    </rPh>
    <phoneticPr fontId="2"/>
  </si>
  <si>
    <t>徳山駅前</t>
    <rPh sb="0" eb="3">
      <t>トクヤマエキ</t>
    </rPh>
    <rPh sb="3" eb="4">
      <t>マエ</t>
    </rPh>
    <phoneticPr fontId="2"/>
  </si>
  <si>
    <t>五差路S</t>
    <rPh sb="0" eb="3">
      <t>ゴサロ</t>
    </rPh>
    <phoneticPr fontId="2"/>
  </si>
  <si>
    <t>二番町</t>
    <rPh sb="0" eb="3">
      <t>ニバンチョウ</t>
    </rPh>
    <phoneticPr fontId="2"/>
  </si>
  <si>
    <t>県道52（県347）</t>
    <rPh sb="0" eb="2">
      <t>ケンドウ</t>
    </rPh>
    <rPh sb="5" eb="6">
      <t>ケン</t>
    </rPh>
    <phoneticPr fontId="7"/>
  </si>
  <si>
    <t>県道366</t>
    <rPh sb="0" eb="2">
      <t>ケンドウ</t>
    </rPh>
    <phoneticPr fontId="7"/>
  </si>
  <si>
    <t>周南市遠石</t>
    <rPh sb="0" eb="3">
      <t>シュウナンシ</t>
    </rPh>
    <rPh sb="3" eb="4">
      <t>トオ</t>
    </rPh>
    <rPh sb="4" eb="5">
      <t>イシ</t>
    </rPh>
    <phoneticPr fontId="2"/>
  </si>
  <si>
    <t>木戸山峠（トンネル）</t>
    <rPh sb="0" eb="2">
      <t>キド</t>
    </rPh>
    <rPh sb="2" eb="3">
      <t>ヤマ</t>
    </rPh>
    <rPh sb="3" eb="4">
      <t>トウゲ</t>
    </rPh>
    <phoneticPr fontId="2"/>
  </si>
  <si>
    <t>R188</t>
  </si>
  <si>
    <t>R188</t>
    <phoneticPr fontId="7"/>
  </si>
  <si>
    <t>（R188側道）</t>
    <rPh sb="5" eb="7">
      <t>ソクドウ</t>
    </rPh>
    <phoneticPr fontId="2"/>
  </si>
  <si>
    <t>直進
合流</t>
    <rPh sb="0" eb="2">
      <t>チョクシン</t>
    </rPh>
    <rPh sb="3" eb="5">
      <t>ゴウリュウ</t>
    </rPh>
    <phoneticPr fontId="2"/>
  </si>
  <si>
    <t>道なりにR188に合流する</t>
    <rPh sb="0" eb="1">
      <t>ミチ</t>
    </rPh>
    <rPh sb="9" eb="11">
      <t>ゴウリュウ</t>
    </rPh>
    <phoneticPr fontId="2"/>
  </si>
  <si>
    <t>PC7 セブンイレブン 光駅前店</t>
    <phoneticPr fontId="2"/>
  </si>
  <si>
    <t>PC6 ファミリーマート 山口東山二丁目店</t>
    <phoneticPr fontId="2"/>
  </si>
  <si>
    <t>市道</t>
    <rPh sb="0" eb="2">
      <t>シドウ</t>
    </rPh>
    <phoneticPr fontId="1"/>
  </si>
  <si>
    <t>島田市</t>
    <rPh sb="0" eb="2">
      <t>シマダ</t>
    </rPh>
    <rPh sb="2" eb="3">
      <t>イチ</t>
    </rPh>
    <phoneticPr fontId="2"/>
  </si>
  <si>
    <t>県道144</t>
    <rPh sb="0" eb="2">
      <t>ケンドウ</t>
    </rPh>
    <phoneticPr fontId="7"/>
  </si>
  <si>
    <t>（止まれ）</t>
    <rPh sb="1" eb="2">
      <t>ト</t>
    </rPh>
    <phoneticPr fontId="2"/>
  </si>
  <si>
    <t>県道144（山陽道）</t>
    <rPh sb="0" eb="2">
      <t>ケンドウ</t>
    </rPh>
    <rPh sb="6" eb="9">
      <t>サンヨウドウ</t>
    </rPh>
    <phoneticPr fontId="7"/>
  </si>
  <si>
    <t>JR岩徳線の高架をくぐらない</t>
    <rPh sb="2" eb="5">
      <t>ガントクセン</t>
    </rPh>
    <rPh sb="6" eb="8">
      <t>コウカ</t>
    </rPh>
    <phoneticPr fontId="2"/>
  </si>
  <si>
    <t>県道144（山陽道）
→県136（山陽道）</t>
    <rPh sb="0" eb="2">
      <t>ケンドウ</t>
    </rPh>
    <rPh sb="6" eb="9">
      <t>サンヨウドウ</t>
    </rPh>
    <rPh sb="12" eb="13">
      <t>ケン</t>
    </rPh>
    <phoneticPr fontId="7"/>
  </si>
  <si>
    <t>市道</t>
    <rPh sb="0" eb="2">
      <t>シドウ</t>
    </rPh>
    <phoneticPr fontId="2"/>
  </si>
  <si>
    <t>市道（山陽道）</t>
    <rPh sb="0" eb="2">
      <t>シドウ</t>
    </rPh>
    <rPh sb="3" eb="6">
      <t>サンヨウドウ</t>
    </rPh>
    <phoneticPr fontId="2"/>
  </si>
  <si>
    <t>橋脚が立ち並んでるポイントで県136別れる</t>
    <rPh sb="0" eb="2">
      <t>キョウキャク</t>
    </rPh>
    <rPh sb="3" eb="4">
      <t>タ</t>
    </rPh>
    <rPh sb="5" eb="6">
      <t>ナラ</t>
    </rPh>
    <rPh sb="14" eb="15">
      <t>ケン</t>
    </rPh>
    <rPh sb="18" eb="19">
      <t>ワカ</t>
    </rPh>
    <phoneticPr fontId="2"/>
  </si>
  <si>
    <t>山陽自動車道を越える</t>
    <rPh sb="0" eb="2">
      <t>サンヨウ</t>
    </rPh>
    <rPh sb="2" eb="5">
      <t>ジドウシャ</t>
    </rPh>
    <rPh sb="5" eb="6">
      <t>ドウ</t>
    </rPh>
    <rPh sb="7" eb="8">
      <t>コ</t>
    </rPh>
    <phoneticPr fontId="2"/>
  </si>
  <si>
    <t>欽明路峠</t>
    <rPh sb="0" eb="3">
      <t>キンメイジ</t>
    </rPh>
    <rPh sb="3" eb="4">
      <t>トウゲ</t>
    </rPh>
    <phoneticPr fontId="2"/>
  </si>
  <si>
    <t>標高344m 長門と周防の国境峠。ヘアピンカーブ連続</t>
    <rPh sb="0" eb="2">
      <t>ヒョウコウ</t>
    </rPh>
    <rPh sb="7" eb="9">
      <t>ナガト</t>
    </rPh>
    <rPh sb="10" eb="12">
      <t>スオウ</t>
    </rPh>
    <rPh sb="13" eb="15">
      <t>コッキョウ</t>
    </rPh>
    <rPh sb="15" eb="16">
      <t>トウゲ</t>
    </rPh>
    <rPh sb="24" eb="26">
      <t>レンゾク</t>
    </rPh>
    <phoneticPr fontId="2"/>
  </si>
  <si>
    <r>
      <t>標高208m 　</t>
    </r>
    <r>
      <rPr>
        <sz val="9"/>
        <color rgb="FFFF0000"/>
        <rFont val="ＭＳ Ｐゴシック"/>
        <family val="3"/>
        <charset val="128"/>
      </rPr>
      <t>最大勾配15%超の激下り要注意</t>
    </r>
    <rPh sb="0" eb="2">
      <t>ヒョウコウ</t>
    </rPh>
    <rPh sb="8" eb="10">
      <t>サイダイ</t>
    </rPh>
    <rPh sb="10" eb="12">
      <t>コウバイ</t>
    </rPh>
    <rPh sb="15" eb="16">
      <t>チョウ</t>
    </rPh>
    <rPh sb="17" eb="18">
      <t>ゲキ</t>
    </rPh>
    <rPh sb="18" eb="19">
      <t>クダ</t>
    </rPh>
    <rPh sb="20" eb="23">
      <t>ヨウチュウイ</t>
    </rPh>
    <phoneticPr fontId="2"/>
  </si>
  <si>
    <t>県道15</t>
    <rPh sb="0" eb="2">
      <t>ケンドウ</t>
    </rPh>
    <phoneticPr fontId="2"/>
  </si>
  <si>
    <t>県15通らずに右わき旧道通過してもよい</t>
    <rPh sb="0" eb="1">
      <t>ケン</t>
    </rPh>
    <rPh sb="3" eb="4">
      <t>トオ</t>
    </rPh>
    <rPh sb="7" eb="8">
      <t>ミギ</t>
    </rPh>
    <rPh sb="10" eb="12">
      <t>キュウドウ</t>
    </rPh>
    <rPh sb="12" eb="14">
      <t>ツウカ</t>
    </rPh>
    <phoneticPr fontId="2"/>
  </si>
  <si>
    <t>県道1</t>
    <rPh sb="0" eb="2">
      <t>ケンドウ</t>
    </rPh>
    <phoneticPr fontId="2"/>
  </si>
  <si>
    <t>県道112</t>
    <rPh sb="0" eb="2">
      <t>ケンドウ</t>
    </rPh>
    <phoneticPr fontId="2"/>
  </si>
  <si>
    <t>左歩道</t>
    <rPh sb="0" eb="1">
      <t>ヒダリ</t>
    </rPh>
    <rPh sb="1" eb="3">
      <t>ホドウ</t>
    </rPh>
    <phoneticPr fontId="2"/>
  </si>
  <si>
    <t>┤</t>
    <phoneticPr fontId="2"/>
  </si>
  <si>
    <t>市道</t>
    <phoneticPr fontId="2"/>
  </si>
  <si>
    <t>歩道トンネル
→県道15</t>
    <rPh sb="0" eb="2">
      <t>ホドウ</t>
    </rPh>
    <rPh sb="8" eb="10">
      <t>ケンドウ</t>
    </rPh>
    <phoneticPr fontId="2"/>
  </si>
  <si>
    <t>このトンネルわかりづらい</t>
    <phoneticPr fontId="2"/>
  </si>
  <si>
    <t>川西</t>
    <rPh sb="0" eb="2">
      <t>カワニシ</t>
    </rPh>
    <phoneticPr fontId="2"/>
  </si>
  <si>
    <t>（セブンイレブン 岩国錦帯橋店）</t>
    <phoneticPr fontId="2"/>
  </si>
  <si>
    <t>左　錦帯橋</t>
    <rPh sb="0" eb="1">
      <t>ヒダリ</t>
    </rPh>
    <rPh sb="2" eb="5">
      <t>キンタイキョウ</t>
    </rPh>
    <phoneticPr fontId="2"/>
  </si>
  <si>
    <t>錦帯橋入口</t>
    <rPh sb="0" eb="3">
      <t>キンタイキョウ</t>
    </rPh>
    <rPh sb="3" eb="5">
      <t>イリグチ</t>
    </rPh>
    <phoneticPr fontId="2"/>
  </si>
  <si>
    <t>→　新南陽
左側道に入る</t>
    <rPh sb="2" eb="5">
      <t>シンナンヨウ</t>
    </rPh>
    <rPh sb="6" eb="7">
      <t>ヒダリ</t>
    </rPh>
    <rPh sb="7" eb="9">
      <t>ソクドウ</t>
    </rPh>
    <rPh sb="10" eb="11">
      <t>ハイ</t>
    </rPh>
    <phoneticPr fontId="2"/>
  </si>
  <si>
    <t>→　柳井　光
この交差点は横断歩道渡るのが無難？</t>
    <rPh sb="2" eb="4">
      <t>ヤナイ</t>
    </rPh>
    <rPh sb="5" eb="6">
      <t>ヒカリ</t>
    </rPh>
    <rPh sb="9" eb="12">
      <t>コウサテン</t>
    </rPh>
    <rPh sb="13" eb="15">
      <t>オウダン</t>
    </rPh>
    <rPh sb="15" eb="17">
      <t>ホドウ</t>
    </rPh>
    <rPh sb="17" eb="18">
      <t>ワタ</t>
    </rPh>
    <rPh sb="21" eb="23">
      <t>ブナン</t>
    </rPh>
    <phoneticPr fontId="2"/>
  </si>
  <si>
    <t>R2</t>
    <phoneticPr fontId="2"/>
  </si>
  <si>
    <t>PC8 ファミリーマート 広島宮島口店</t>
    <phoneticPr fontId="2"/>
  </si>
  <si>
    <t>阿品陸橋北詰</t>
    <rPh sb="0" eb="2">
      <t>アジナ</t>
    </rPh>
    <rPh sb="2" eb="4">
      <t>リッキョウ</t>
    </rPh>
    <rPh sb="4" eb="6">
      <t>キタヅメ</t>
    </rPh>
    <phoneticPr fontId="2"/>
  </si>
  <si>
    <t>沖島橋北詰</t>
    <rPh sb="0" eb="2">
      <t>オキシマ</t>
    </rPh>
    <rPh sb="2" eb="3">
      <t>ハシ</t>
    </rPh>
    <rPh sb="3" eb="5">
      <t>キタヅメ</t>
    </rPh>
    <phoneticPr fontId="2"/>
  </si>
  <si>
    <t>西広島バイパス入口</t>
    <rPh sb="0" eb="1">
      <t>ニシ</t>
    </rPh>
    <rPh sb="1" eb="3">
      <t>ヒロシマ</t>
    </rPh>
    <rPh sb="7" eb="9">
      <t>イリグチ</t>
    </rPh>
    <phoneticPr fontId="2"/>
  </si>
  <si>
    <t>西広島駅前</t>
    <rPh sb="0" eb="1">
      <t>ニシ</t>
    </rPh>
    <rPh sb="1" eb="3">
      <t>ヒロシマ</t>
    </rPh>
    <rPh sb="3" eb="5">
      <t>エキマエ</t>
    </rPh>
    <phoneticPr fontId="2"/>
  </si>
  <si>
    <t>平和大通り</t>
    <rPh sb="0" eb="2">
      <t>ヘイワ</t>
    </rPh>
    <rPh sb="2" eb="4">
      <t>オオドオ</t>
    </rPh>
    <phoneticPr fontId="2"/>
  </si>
  <si>
    <t>船越峠</t>
  </si>
  <si>
    <t>駅前通り</t>
  </si>
  <si>
    <t>右直進</t>
  </si>
  <si>
    <t>田中町</t>
    <phoneticPr fontId="2"/>
  </si>
  <si>
    <t>松川町</t>
    <phoneticPr fontId="2"/>
  </si>
  <si>
    <t>駅前大橋南詰</t>
    <phoneticPr fontId="2"/>
  </si>
  <si>
    <t>猿猴橋南詰</t>
    <phoneticPr fontId="2"/>
  </si>
  <si>
    <t>愛石町郵便局前</t>
    <phoneticPr fontId="2"/>
  </si>
  <si>
    <t>永田</t>
    <phoneticPr fontId="2"/>
  </si>
  <si>
    <t>瀬野大橋東詰</t>
    <phoneticPr fontId="2"/>
  </si>
  <si>
    <t>志和インター入口</t>
    <phoneticPr fontId="2"/>
  </si>
  <si>
    <t>溝迫</t>
    <phoneticPr fontId="2"/>
  </si>
  <si>
    <t>左合流</t>
    <rPh sb="0" eb="1">
      <t>ヒダリ</t>
    </rPh>
    <rPh sb="1" eb="3">
      <t>ゴウリュウ</t>
    </rPh>
    <phoneticPr fontId="2"/>
  </si>
  <si>
    <t>広電猿猴橋町 電停　→　JR山陽本線を通過</t>
  </si>
  <si>
    <t>安芸山陽道へ</t>
  </si>
  <si>
    <t>左奥　広島船越郵便局
県道274と合流</t>
  </si>
  <si>
    <t>県道151と分岐</t>
  </si>
  <si>
    <r>
      <t>ここから</t>
    </r>
    <r>
      <rPr>
        <b/>
        <sz val="9"/>
        <color rgb="FFFF0000"/>
        <rFont val="ＭＳ Ｐゴシック"/>
        <family val="3"/>
        <charset val="128"/>
      </rPr>
      <t>隘路</t>
    </r>
    <phoneticPr fontId="2"/>
  </si>
  <si>
    <t>ト</t>
    <phoneticPr fontId="2"/>
  </si>
  <si>
    <t>東広島医療センター入口</t>
    <rPh sb="0" eb="3">
      <t>ヒガシヒロシマ</t>
    </rPh>
    <rPh sb="3" eb="5">
      <t>イリョウ</t>
    </rPh>
    <rPh sb="9" eb="11">
      <t>イリグチ</t>
    </rPh>
    <phoneticPr fontId="2"/>
  </si>
  <si>
    <t>濃厚とりそば　とりの助</t>
    <rPh sb="0" eb="2">
      <t>ノウコウ</t>
    </rPh>
    <rPh sb="10" eb="11">
      <t>スケ</t>
    </rPh>
    <phoneticPr fontId="2"/>
  </si>
  <si>
    <t>上寺家</t>
    <rPh sb="0" eb="1">
      <t>ウエ</t>
    </rPh>
    <rPh sb="1" eb="2">
      <t>テラ</t>
    </rPh>
    <rPh sb="2" eb="3">
      <t>イエ</t>
    </rPh>
    <phoneticPr fontId="2"/>
  </si>
  <si>
    <t>県道332→市道</t>
    <rPh sb="6" eb="8">
      <t>シドウ</t>
    </rPh>
    <phoneticPr fontId="2"/>
  </si>
  <si>
    <t>左折</t>
    <phoneticPr fontId="2"/>
  </si>
  <si>
    <t>西条東北町</t>
    <rPh sb="0" eb="2">
      <t>サイジョウ</t>
    </rPh>
    <rPh sb="2" eb="4">
      <t>トウホク</t>
    </rPh>
    <rPh sb="4" eb="5">
      <t>マチ</t>
    </rPh>
    <phoneticPr fontId="2"/>
  </si>
  <si>
    <t>県道332→県329</t>
    <rPh sb="6" eb="7">
      <t>ケン</t>
    </rPh>
    <phoneticPr fontId="2"/>
  </si>
  <si>
    <t>中川</t>
    <rPh sb="0" eb="2">
      <t>ナカガワ</t>
    </rPh>
    <phoneticPr fontId="2"/>
  </si>
  <si>
    <t>R375</t>
    <phoneticPr fontId="7"/>
  </si>
  <si>
    <t>西城インター入口</t>
    <rPh sb="0" eb="2">
      <t>サイジョウ</t>
    </rPh>
    <rPh sb="6" eb="8">
      <t>イリグチ</t>
    </rPh>
    <phoneticPr fontId="2"/>
  </si>
  <si>
    <t>県道59</t>
    <rPh sb="0" eb="2">
      <t>ケンドウ</t>
    </rPh>
    <phoneticPr fontId="2"/>
  </si>
  <si>
    <t>県道59</t>
    <rPh sb="0" eb="2">
      <t>ケンドウ</t>
    </rPh>
    <phoneticPr fontId="2"/>
  </si>
  <si>
    <t>PC9 ファミリーマート西高屋店</t>
    <phoneticPr fontId="2"/>
  </si>
  <si>
    <t>北方入口</t>
    <rPh sb="0" eb="2">
      <t>キタカタ</t>
    </rPh>
    <rPh sb="2" eb="3">
      <t>イ</t>
    </rPh>
    <rPh sb="3" eb="4">
      <t>グチ</t>
    </rPh>
    <phoneticPr fontId="2"/>
  </si>
  <si>
    <t>新倉</t>
    <rPh sb="0" eb="1">
      <t>シン</t>
    </rPh>
    <phoneticPr fontId="1"/>
  </si>
  <si>
    <t>県道344</t>
    <rPh sb="0" eb="2">
      <t>ケンドウ</t>
    </rPh>
    <phoneticPr fontId="2"/>
  </si>
  <si>
    <t>直進</t>
    <phoneticPr fontId="2"/>
  </si>
  <si>
    <t>定屋大橋北詰</t>
    <rPh sb="0" eb="1">
      <t>サダ</t>
    </rPh>
    <rPh sb="1" eb="2">
      <t>ヤ</t>
    </rPh>
    <rPh sb="4" eb="6">
      <t>キタヅメ</t>
    </rPh>
    <phoneticPr fontId="2"/>
  </si>
  <si>
    <t>県道75</t>
    <rPh sb="0" eb="2">
      <t>ケンドウ</t>
    </rPh>
    <phoneticPr fontId="2"/>
  </si>
  <si>
    <t xml:space="preserve">R185 </t>
    <phoneticPr fontId="2"/>
  </si>
  <si>
    <t>三原警察署入口</t>
    <rPh sb="0" eb="2">
      <t>ミハラ</t>
    </rPh>
    <rPh sb="2" eb="5">
      <t>ケイサツショ</t>
    </rPh>
    <rPh sb="5" eb="7">
      <t>イリグチ</t>
    </rPh>
    <phoneticPr fontId="2"/>
  </si>
  <si>
    <t>三原桟橋前</t>
    <rPh sb="0" eb="2">
      <t>ミハラ</t>
    </rPh>
    <rPh sb="2" eb="4">
      <t>サンバシ</t>
    </rPh>
    <rPh sb="4" eb="5">
      <t>マエ</t>
    </rPh>
    <phoneticPr fontId="2"/>
  </si>
  <si>
    <t>三原駅西</t>
    <rPh sb="0" eb="3">
      <t>ミハラエキ</t>
    </rPh>
    <rPh sb="3" eb="4">
      <t>ニシ</t>
    </rPh>
    <phoneticPr fontId="2"/>
  </si>
  <si>
    <t>市道（浮城東通り）</t>
    <rPh sb="0" eb="2">
      <t>シドウ</t>
    </rPh>
    <rPh sb="3" eb="4">
      <t>ウ</t>
    </rPh>
    <rPh sb="4" eb="5">
      <t>シロ</t>
    </rPh>
    <rPh sb="5" eb="6">
      <t>ヒガシ</t>
    </rPh>
    <rPh sb="6" eb="7">
      <t>ドオ</t>
    </rPh>
    <phoneticPr fontId="1"/>
  </si>
  <si>
    <t>市道→県245</t>
    <rPh sb="0" eb="2">
      <t>シドウ</t>
    </rPh>
    <rPh sb="3" eb="4">
      <t>ケン</t>
    </rPh>
    <phoneticPr fontId="2"/>
  </si>
  <si>
    <t>（R185立体交差）</t>
    <rPh sb="5" eb="7">
      <t>リッタイ</t>
    </rPh>
    <rPh sb="7" eb="9">
      <t>コウサ</t>
    </rPh>
    <phoneticPr fontId="2"/>
  </si>
  <si>
    <t>左折
→右折</t>
    <rPh sb="0" eb="2">
      <t>サセツ</t>
    </rPh>
    <rPh sb="4" eb="6">
      <t>ウセツ</t>
    </rPh>
    <phoneticPr fontId="1"/>
  </si>
  <si>
    <t>糸崎神社前</t>
    <rPh sb="0" eb="2">
      <t>イトザキ</t>
    </rPh>
    <rPh sb="2" eb="4">
      <t>ジンジャ</t>
    </rPh>
    <rPh sb="4" eb="5">
      <t>マエ</t>
    </rPh>
    <phoneticPr fontId="2"/>
  </si>
  <si>
    <t>合流</t>
    <rPh sb="0" eb="2">
      <t>ゴウリュウ</t>
    </rPh>
    <phoneticPr fontId="1"/>
  </si>
  <si>
    <t>R185→R2</t>
    <phoneticPr fontId="2"/>
  </si>
  <si>
    <t>しまなみ交流館前</t>
    <rPh sb="4" eb="6">
      <t>コウリュウ</t>
    </rPh>
    <rPh sb="6" eb="7">
      <t>カン</t>
    </rPh>
    <rPh sb="7" eb="8">
      <t>マエ</t>
    </rPh>
    <phoneticPr fontId="2"/>
  </si>
  <si>
    <t>R185をくぐって左側道にでる。自転車向けのブルーラインあり</t>
    <rPh sb="9" eb="10">
      <t>ヒダリ</t>
    </rPh>
    <rPh sb="10" eb="12">
      <t>ソクドウ</t>
    </rPh>
    <rPh sb="16" eb="19">
      <t>ジテンシャ</t>
    </rPh>
    <rPh sb="19" eb="20">
      <t>ム</t>
    </rPh>
    <phoneticPr fontId="2"/>
  </si>
  <si>
    <t>尾道駅前</t>
    <rPh sb="0" eb="2">
      <t>オノミチ</t>
    </rPh>
    <rPh sb="2" eb="4">
      <t>エキマエ</t>
    </rPh>
    <phoneticPr fontId="2"/>
  </si>
  <si>
    <t>PC10 セブンイレブン 尾道土堂店</t>
    <phoneticPr fontId="2"/>
  </si>
  <si>
    <t>クランク</t>
    <phoneticPr fontId="2"/>
  </si>
  <si>
    <t>浄土寺下</t>
    <rPh sb="0" eb="2">
      <t>ジョウド</t>
    </rPh>
    <rPh sb="2" eb="3">
      <t>テラ</t>
    </rPh>
    <rPh sb="3" eb="4">
      <t>シタ</t>
    </rPh>
    <phoneticPr fontId="2"/>
  </si>
  <si>
    <t>R2→県54</t>
    <rPh sb="3" eb="4">
      <t>ケン</t>
    </rPh>
    <phoneticPr fontId="2"/>
  </si>
  <si>
    <t>赤坂バイパス東口</t>
    <rPh sb="0" eb="2">
      <t>アカサカ</t>
    </rPh>
    <rPh sb="6" eb="8">
      <t>ヒガシグチ</t>
    </rPh>
    <phoneticPr fontId="2"/>
  </si>
  <si>
    <t>直進R2自転車通行禁止！</t>
    <rPh sb="0" eb="2">
      <t>チョクシン</t>
    </rPh>
    <rPh sb="4" eb="7">
      <t>ジテンシャ</t>
    </rPh>
    <rPh sb="7" eb="9">
      <t>ツウコウ</t>
    </rPh>
    <rPh sb="9" eb="11">
      <t>キンシ</t>
    </rPh>
    <phoneticPr fontId="2"/>
  </si>
  <si>
    <r>
      <t>JR阿品／広電阿品前のループを昇る
阿品東の先で</t>
    </r>
    <r>
      <rPr>
        <b/>
        <sz val="9"/>
        <color rgb="FFFF0000"/>
        <rFont val="ＭＳ Ｐゴシック"/>
        <family val="3"/>
        <charset val="128"/>
      </rPr>
      <t>R2自転車通行禁止</t>
    </r>
    <rPh sb="2" eb="4">
      <t>アジナ</t>
    </rPh>
    <rPh sb="5" eb="7">
      <t>ヒロデン</t>
    </rPh>
    <rPh sb="7" eb="9">
      <t>アジナ</t>
    </rPh>
    <rPh sb="9" eb="10">
      <t>マエ</t>
    </rPh>
    <rPh sb="15" eb="16">
      <t>ノボ</t>
    </rPh>
    <rPh sb="18" eb="20">
      <t>アジナ</t>
    </rPh>
    <rPh sb="20" eb="21">
      <t>ヒガシ</t>
    </rPh>
    <rPh sb="22" eb="23">
      <t>サキ</t>
    </rPh>
    <rPh sb="26" eb="29">
      <t>ジテンシャ</t>
    </rPh>
    <rPh sb="29" eb="31">
      <t>ツウコウ</t>
    </rPh>
    <rPh sb="31" eb="33">
      <t>キンシ</t>
    </rPh>
    <phoneticPr fontId="2"/>
  </si>
  <si>
    <r>
      <t>この先福山駅前</t>
    </r>
    <r>
      <rPr>
        <sz val="9"/>
        <color rgb="FFFF0000"/>
        <rFont val="ＭＳ Ｐゴシック"/>
        <family val="3"/>
        <charset val="128"/>
      </rPr>
      <t>R2自転車通行禁止</t>
    </r>
    <rPh sb="2" eb="3">
      <t>サキ</t>
    </rPh>
    <rPh sb="3" eb="5">
      <t>フクヤマ</t>
    </rPh>
    <rPh sb="5" eb="7">
      <t>エキマエ</t>
    </rPh>
    <rPh sb="9" eb="12">
      <t>ジテンシャ</t>
    </rPh>
    <rPh sb="12" eb="14">
      <t>ツウコウ</t>
    </rPh>
    <rPh sb="14" eb="16">
      <t>キンシ</t>
    </rPh>
    <phoneticPr fontId="2"/>
  </si>
  <si>
    <t>津之郷橋東詰</t>
    <rPh sb="0" eb="1">
      <t>ツ</t>
    </rPh>
    <rPh sb="1" eb="2">
      <t>ノ</t>
    </rPh>
    <rPh sb="2" eb="3">
      <t>ゴウ</t>
    </rPh>
    <rPh sb="3" eb="4">
      <t>ハシ</t>
    </rPh>
    <rPh sb="4" eb="5">
      <t>ヒガシ</t>
    </rPh>
    <rPh sb="5" eb="6">
      <t>ヅ</t>
    </rPh>
    <phoneticPr fontId="2"/>
  </si>
  <si>
    <t>右折</t>
    <rPh sb="0" eb="2">
      <t>ウセツ</t>
    </rPh>
    <phoneticPr fontId="2"/>
  </si>
  <si>
    <t>県道378→市道</t>
    <rPh sb="0" eb="2">
      <t>ケンドウ</t>
    </rPh>
    <rPh sb="6" eb="8">
      <t>シドウ</t>
    </rPh>
    <phoneticPr fontId="2"/>
  </si>
  <si>
    <t>直進</t>
    <phoneticPr fontId="1"/>
  </si>
  <si>
    <t>倉敷400のルート逸れる</t>
    <rPh sb="0" eb="2">
      <t>クラシキ</t>
    </rPh>
    <rPh sb="9" eb="10">
      <t>ソ</t>
    </rPh>
    <phoneticPr fontId="2"/>
  </si>
  <si>
    <t>往路合流</t>
    <rPh sb="0" eb="2">
      <t>オウロ</t>
    </rPh>
    <rPh sb="2" eb="4">
      <t>ゴウリュウ</t>
    </rPh>
    <phoneticPr fontId="2"/>
  </si>
  <si>
    <t>玉島支所前</t>
    <rPh sb="0" eb="2">
      <t>タマシマ</t>
    </rPh>
    <rPh sb="2" eb="4">
      <t>シショ</t>
    </rPh>
    <rPh sb="4" eb="5">
      <t>マエ</t>
    </rPh>
    <phoneticPr fontId="2"/>
  </si>
  <si>
    <t>ARRIVEE　倉敷市
玉島市民交流センター　第一会議室</t>
    <rPh sb="8" eb="11">
      <t>クラシキシ</t>
    </rPh>
    <rPh sb="12" eb="14">
      <t>タマシマ</t>
    </rPh>
    <rPh sb="14" eb="16">
      <t>シミン</t>
    </rPh>
    <rPh sb="16" eb="18">
      <t>コウリュウ</t>
    </rPh>
    <rPh sb="23" eb="25">
      <t>ダイイチ</t>
    </rPh>
    <rPh sb="25" eb="28">
      <t>カイギシツ</t>
    </rPh>
    <phoneticPr fontId="2"/>
  </si>
  <si>
    <t>途中、県道指定が途切れるポイントあり（突き当り右折）</t>
    <rPh sb="0" eb="2">
      <t>トチュウ</t>
    </rPh>
    <rPh sb="3" eb="5">
      <t>ケンドウ</t>
    </rPh>
    <rPh sb="5" eb="7">
      <t>シテイ</t>
    </rPh>
    <rPh sb="8" eb="10">
      <t>トギ</t>
    </rPh>
    <rPh sb="19" eb="20">
      <t>ツ</t>
    </rPh>
    <rPh sb="21" eb="22">
      <t>アタ</t>
    </rPh>
    <rPh sb="23" eb="25">
      <t>ウセツ</t>
    </rPh>
    <phoneticPr fontId="2"/>
  </si>
  <si>
    <t>右の旧道に山賊の看板があるポイントを逆に進む</t>
    <rPh sb="0" eb="1">
      <t>ミギ</t>
    </rPh>
    <rPh sb="2" eb="4">
      <t>キュウドウ</t>
    </rPh>
    <rPh sb="5" eb="7">
      <t>サンゾク</t>
    </rPh>
    <rPh sb="8" eb="10">
      <t>カンバン</t>
    </rPh>
    <rPh sb="18" eb="19">
      <t>ギャク</t>
    </rPh>
    <rPh sb="20" eb="21">
      <t>スス</t>
    </rPh>
    <phoneticPr fontId="2"/>
  </si>
  <si>
    <t>県道151
（安芸山陽道）</t>
    <rPh sb="7" eb="12">
      <t>アキサンヨウドウ</t>
    </rPh>
    <phoneticPr fontId="2"/>
  </si>
  <si>
    <t>県道274
（安芸山陽道）</t>
    <rPh sb="7" eb="12">
      <t>アキサンヨウドウ</t>
    </rPh>
    <phoneticPr fontId="2"/>
  </si>
  <si>
    <t>右R2バイパス</t>
    <rPh sb="0" eb="1">
      <t>ミギ</t>
    </rPh>
    <phoneticPr fontId="2"/>
  </si>
  <si>
    <t>2018広島200のルート合流</t>
    <rPh sb="4" eb="6">
      <t>ヒロシマ</t>
    </rPh>
    <rPh sb="13" eb="15">
      <t>ゴウリュウ</t>
    </rPh>
    <phoneticPr fontId="2"/>
  </si>
  <si>
    <t>2014神戸1000のルート合流</t>
    <rPh sb="4" eb="6">
      <t>コウベ</t>
    </rPh>
    <rPh sb="14" eb="16">
      <t>ゴウリュウ</t>
    </rPh>
    <phoneticPr fontId="2"/>
  </si>
  <si>
    <t>2017倉敷1000のルート合流</t>
    <rPh sb="4" eb="6">
      <t>クラシキ</t>
    </rPh>
    <rPh sb="14" eb="16">
      <t>ゴウリュウ</t>
    </rPh>
    <phoneticPr fontId="2"/>
  </si>
  <si>
    <t>市道→県70</t>
    <phoneticPr fontId="2"/>
  </si>
  <si>
    <t>県道70→県84</t>
    <phoneticPr fontId="2"/>
  </si>
  <si>
    <t>津之郷谷尻</t>
    <rPh sb="0" eb="1">
      <t>ツ</t>
    </rPh>
    <rPh sb="1" eb="2">
      <t>ノ</t>
    </rPh>
    <rPh sb="2" eb="3">
      <t>ゴウ</t>
    </rPh>
    <rPh sb="3" eb="4">
      <t>タニ</t>
    </rPh>
    <rPh sb="4" eb="5">
      <t>シリ</t>
    </rPh>
    <phoneticPr fontId="2"/>
  </si>
  <si>
    <t>OPEN/ 08:46 ～ 11:00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</si>
  <si>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10:16 ～ 14:24
レシート取得して通過時間を自分で記入。
チェック後　三和分かれ信号を左折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ミワ</t>
    </rPh>
    <rPh sb="48" eb="49">
      <t>ワ</t>
    </rPh>
    <rPh sb="51" eb="53">
      <t>シンゴウ</t>
    </rPh>
    <rPh sb="54" eb="56">
      <t>サセツシンゴウサセツミナミ</t>
    </rPh>
    <phoneticPr fontId="1"/>
  </si>
  <si>
    <t>OPEN/ 11:26 ～ 17:04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</si>
  <si>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OPEN/ 12:57 ～ 20:28
レシート取得して通過時間を自分で記入。
チェック後　信号左折（西行）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シンゴウ</t>
    </rPh>
    <rPh sb="48" eb="50">
      <t>サセツ</t>
    </rPh>
    <rPh sb="51" eb="52">
      <t>ニシ</t>
    </rPh>
    <rPh sb="52" eb="53">
      <t>イキ</t>
    </rPh>
    <phoneticPr fontId="9"/>
  </si>
  <si>
    <t>OPEN/ 14:14 ～ 23:12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9"/>
  </si>
  <si>
    <t>OPEN/ 16:45 ～ 4/28 04:36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</si>
  <si>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18:34 ～ 4/28 08:28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</si>
  <si>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20:38 ～ 4/28 12:40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</si>
  <si>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22:36 ～ 4/28 16:36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</si>
  <si>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4/28 00:04 ～ 4/28 19:32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9"/>
  </si>
  <si>
    <t>OPEN/ 4/28 01:48 ～ 4/28 23:00
12；00頃よりブルベカード受付開始します
自分で到着タイムと総所要時間を記入。
ブルベカードに署名、メダル購入するかどうかを記入した上で
ブルベカードを提出して下さい。</t>
    <rPh sb="35" eb="36">
      <t>ゴロ</t>
    </rPh>
    <rPh sb="44" eb="46">
      <t>ウケツケ</t>
    </rPh>
    <rPh sb="46" eb="48">
      <t>カイシ</t>
    </rPh>
    <rPh sb="97" eb="98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</si>
</sst>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11" fillId="0" borderId="1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48"/>
  <sheetViews>
    <sheetView tabSelected="1" topLeftCell="A118" zoomScaleNormal="100" workbookViewId="0">
      <selection activeCell="K134" sqref="K134"/>
    </sheetView>
  </sheetViews>
  <sheetFormatPr defaultColWidth="7.7265625" defaultRowHeight="12" x14ac:dyDescent="0.2"/>
  <cols>
    <col min="1" max="1" width="5.36328125" style="4" bestFit="1" customWidth="1"/>
    <col min="2" max="3" width="4.6328125" style="12" customWidth="1"/>
    <col min="4" max="4" width="26.26953125" style="1" bestFit="1" customWidth="1"/>
    <col min="5" max="5" width="3.08984375" style="12" customWidth="1"/>
    <col min="6" max="6" width="6" style="1" customWidth="1"/>
    <col min="7" max="7" width="16" style="15" bestFit="1" customWidth="1"/>
    <col min="8" max="8" width="5.90625" style="3" bestFit="1" customWidth="1"/>
    <col min="9" max="9" width="6" style="14" bestFit="1" customWidth="1"/>
    <col min="10" max="10" width="0.90625" style="1" customWidth="1"/>
    <col min="11" max="11" width="42.90625" style="1" bestFit="1" customWidth="1"/>
    <col min="12" max="12" width="7.26953125" style="15" bestFit="1" customWidth="1"/>
    <col min="13" max="14" width="14.08984375" style="1" bestFit="1" customWidth="1"/>
    <col min="15" max="16384" width="7.7265625" style="1"/>
  </cols>
  <sheetData>
    <row r="1" spans="1:14" x14ac:dyDescent="0.2">
      <c r="B1" s="1"/>
      <c r="C1" s="1"/>
      <c r="D1" s="2">
        <v>2019</v>
      </c>
      <c r="K1" s="4" t="s">
        <v>123</v>
      </c>
    </row>
    <row r="2" spans="1:14" x14ac:dyDescent="0.2">
      <c r="B2" s="1"/>
      <c r="C2" s="1"/>
      <c r="D2" s="1" t="s">
        <v>122</v>
      </c>
      <c r="K2" s="37">
        <v>43573</v>
      </c>
    </row>
    <row r="3" spans="1:14" ht="12.5" thickBot="1" x14ac:dyDescent="0.25"/>
    <row r="4" spans="1:14" ht="14.25" customHeight="1" x14ac:dyDescent="0.2">
      <c r="A4" s="60"/>
      <c r="B4" s="66" t="s">
        <v>13</v>
      </c>
      <c r="C4" s="66" t="s">
        <v>12</v>
      </c>
      <c r="D4" s="62" t="s">
        <v>0</v>
      </c>
      <c r="E4" s="64" t="s">
        <v>6</v>
      </c>
      <c r="F4" s="70" t="s">
        <v>10</v>
      </c>
      <c r="G4" s="71"/>
      <c r="H4" s="72" t="s">
        <v>9</v>
      </c>
      <c r="I4" s="73"/>
      <c r="J4" s="44"/>
      <c r="K4" s="62" t="s">
        <v>4</v>
      </c>
      <c r="L4" s="68" t="s">
        <v>11</v>
      </c>
    </row>
    <row r="5" spans="1:14" ht="21.75" customHeight="1" thickBot="1" x14ac:dyDescent="0.25">
      <c r="A5" s="61"/>
      <c r="B5" s="67"/>
      <c r="C5" s="67"/>
      <c r="D5" s="63"/>
      <c r="E5" s="65"/>
      <c r="F5" s="41" t="s">
        <v>8</v>
      </c>
      <c r="G5" s="41" t="s">
        <v>1</v>
      </c>
      <c r="H5" s="42" t="s">
        <v>2</v>
      </c>
      <c r="I5" s="43" t="s">
        <v>3</v>
      </c>
      <c r="J5" s="54"/>
      <c r="K5" s="63"/>
      <c r="L5" s="69"/>
    </row>
    <row r="6" spans="1:14" ht="21.75" customHeight="1" thickTop="1" x14ac:dyDescent="0.2">
      <c r="A6" s="35">
        <v>1</v>
      </c>
      <c r="B6" s="48"/>
      <c r="C6" s="45"/>
      <c r="D6" s="22" t="s">
        <v>38</v>
      </c>
      <c r="E6" s="23"/>
      <c r="F6" s="22"/>
      <c r="G6" s="22" t="s">
        <v>39</v>
      </c>
      <c r="H6" s="24">
        <v>0</v>
      </c>
      <c r="I6" s="25">
        <v>0</v>
      </c>
      <c r="J6" s="22"/>
      <c r="K6" s="22" t="s">
        <v>124</v>
      </c>
      <c r="L6" s="26"/>
    </row>
    <row r="7" spans="1:14" ht="21.75" customHeight="1" x14ac:dyDescent="0.2">
      <c r="A7" s="32">
        <f t="shared" ref="A7:A67" si="0">A6+1</f>
        <v>2</v>
      </c>
      <c r="B7" s="49" t="s">
        <v>25</v>
      </c>
      <c r="C7" s="52"/>
      <c r="D7" s="5"/>
      <c r="E7" s="13"/>
      <c r="F7" s="5" t="s">
        <v>21</v>
      </c>
      <c r="G7" s="5" t="s">
        <v>23</v>
      </c>
      <c r="H7" s="6">
        <f t="shared" ref="H7:H67" si="1">I7-I6</f>
        <v>2.2999999999999998</v>
      </c>
      <c r="I7" s="7">
        <v>2.2999999999999998</v>
      </c>
      <c r="J7" s="5"/>
      <c r="K7" s="5"/>
      <c r="L7" s="8"/>
    </row>
    <row r="8" spans="1:14" ht="21.75" customHeight="1" x14ac:dyDescent="0.2">
      <c r="A8" s="32">
        <f t="shared" si="0"/>
        <v>3</v>
      </c>
      <c r="B8" s="49" t="s">
        <v>19</v>
      </c>
      <c r="C8" s="52"/>
      <c r="D8" s="5"/>
      <c r="E8" s="13"/>
      <c r="F8" s="5" t="s">
        <v>26</v>
      </c>
      <c r="G8" s="9" t="s">
        <v>23</v>
      </c>
      <c r="H8" s="6">
        <f t="shared" si="1"/>
        <v>3.2</v>
      </c>
      <c r="I8" s="7">
        <v>5.5</v>
      </c>
      <c r="J8" s="5"/>
      <c r="K8" s="9"/>
      <c r="L8" s="8"/>
    </row>
    <row r="9" spans="1:14" ht="14" x14ac:dyDescent="0.2">
      <c r="A9" s="32">
        <f t="shared" si="0"/>
        <v>4</v>
      </c>
      <c r="B9" s="49" t="s">
        <v>17</v>
      </c>
      <c r="C9" s="52"/>
      <c r="D9" s="9"/>
      <c r="E9" s="13"/>
      <c r="F9" s="5" t="s">
        <v>21</v>
      </c>
      <c r="G9" s="9" t="s">
        <v>23</v>
      </c>
      <c r="H9" s="6">
        <f t="shared" si="1"/>
        <v>2.5999999999999996</v>
      </c>
      <c r="I9" s="7">
        <v>8.1</v>
      </c>
      <c r="J9" s="5"/>
      <c r="K9" s="9"/>
      <c r="L9" s="8"/>
    </row>
    <row r="10" spans="1:14" ht="14" x14ac:dyDescent="0.2">
      <c r="A10" s="32">
        <f t="shared" si="0"/>
        <v>5</v>
      </c>
      <c r="B10" s="49" t="s">
        <v>17</v>
      </c>
      <c r="C10" s="52" t="s">
        <v>44</v>
      </c>
      <c r="D10" s="5" t="s">
        <v>45</v>
      </c>
      <c r="E10" s="13"/>
      <c r="F10" s="9" t="s">
        <v>7</v>
      </c>
      <c r="G10" s="5" t="s">
        <v>43</v>
      </c>
      <c r="H10" s="6">
        <f t="shared" si="1"/>
        <v>9.9999999999999645E-2</v>
      </c>
      <c r="I10" s="7">
        <v>8.1999999999999993</v>
      </c>
      <c r="J10" s="5"/>
      <c r="K10" s="9"/>
      <c r="L10" s="10"/>
      <c r="M10" s="11"/>
      <c r="N10" s="11"/>
    </row>
    <row r="11" spans="1:14" ht="14" x14ac:dyDescent="0.2">
      <c r="A11" s="32">
        <f t="shared" si="0"/>
        <v>6</v>
      </c>
      <c r="B11" s="49" t="s">
        <v>17</v>
      </c>
      <c r="C11" s="52" t="s">
        <v>44</v>
      </c>
      <c r="D11" s="38" t="s">
        <v>46</v>
      </c>
      <c r="E11" s="13"/>
      <c r="F11" s="9" t="s">
        <v>7</v>
      </c>
      <c r="G11" s="9" t="s">
        <v>47</v>
      </c>
      <c r="H11" s="6">
        <f t="shared" si="1"/>
        <v>19.2</v>
      </c>
      <c r="I11" s="7">
        <v>27.4</v>
      </c>
      <c r="J11" s="5"/>
      <c r="K11" s="9" t="s">
        <v>49</v>
      </c>
      <c r="L11" s="10"/>
      <c r="M11" s="11"/>
      <c r="N11" s="11"/>
    </row>
    <row r="12" spans="1:14" ht="14" x14ac:dyDescent="0.2">
      <c r="A12" s="32">
        <f t="shared" si="0"/>
        <v>7</v>
      </c>
      <c r="B12" s="49" t="s">
        <v>17</v>
      </c>
      <c r="C12" s="52" t="s">
        <v>44</v>
      </c>
      <c r="D12" s="5" t="s">
        <v>50</v>
      </c>
      <c r="E12" s="13"/>
      <c r="F12" s="9" t="s">
        <v>26</v>
      </c>
      <c r="G12" s="9" t="s">
        <v>48</v>
      </c>
      <c r="H12" s="6">
        <f t="shared" si="1"/>
        <v>2.1000000000000014</v>
      </c>
      <c r="I12" s="7">
        <v>29.5</v>
      </c>
      <c r="J12" s="5"/>
      <c r="K12" s="9" t="s">
        <v>119</v>
      </c>
      <c r="L12" s="10"/>
      <c r="M12" s="11"/>
      <c r="N12" s="11"/>
    </row>
    <row r="13" spans="1:14" ht="14" x14ac:dyDescent="0.2">
      <c r="A13" s="32">
        <f t="shared" si="0"/>
        <v>8</v>
      </c>
      <c r="B13" s="49" t="s">
        <v>17</v>
      </c>
      <c r="C13" s="52" t="s">
        <v>16</v>
      </c>
      <c r="D13" s="5" t="s">
        <v>51</v>
      </c>
      <c r="E13" s="13"/>
      <c r="F13" s="5" t="s">
        <v>7</v>
      </c>
      <c r="G13" s="5" t="s">
        <v>52</v>
      </c>
      <c r="H13" s="6">
        <f t="shared" si="1"/>
        <v>0.69999999999999929</v>
      </c>
      <c r="I13" s="7">
        <v>30.2</v>
      </c>
      <c r="J13" s="5"/>
      <c r="K13" s="9"/>
      <c r="L13" s="10"/>
      <c r="M13" s="40"/>
      <c r="N13" s="40"/>
    </row>
    <row r="14" spans="1:14" ht="14" x14ac:dyDescent="0.2">
      <c r="A14" s="32">
        <f t="shared" si="0"/>
        <v>9</v>
      </c>
      <c r="B14" s="49" t="s">
        <v>25</v>
      </c>
      <c r="C14" s="52" t="s">
        <v>16</v>
      </c>
      <c r="D14" s="9" t="s">
        <v>53</v>
      </c>
      <c r="E14" s="13"/>
      <c r="F14" s="5" t="s">
        <v>21</v>
      </c>
      <c r="G14" s="5" t="s">
        <v>54</v>
      </c>
      <c r="H14" s="6">
        <f t="shared" si="1"/>
        <v>5.0000000000000036</v>
      </c>
      <c r="I14" s="7">
        <v>35.200000000000003</v>
      </c>
      <c r="J14" s="5"/>
      <c r="K14" s="9"/>
      <c r="L14" s="8"/>
      <c r="M14" s="40"/>
      <c r="N14" s="40"/>
    </row>
    <row r="15" spans="1:14" ht="14" x14ac:dyDescent="0.2">
      <c r="A15" s="32">
        <f t="shared" si="0"/>
        <v>10</v>
      </c>
      <c r="B15" s="49" t="s">
        <v>19</v>
      </c>
      <c r="C15" s="52" t="s">
        <v>16</v>
      </c>
      <c r="D15" s="5" t="s">
        <v>55</v>
      </c>
      <c r="E15" s="13"/>
      <c r="F15" s="5" t="s">
        <v>26</v>
      </c>
      <c r="G15" s="5" t="s">
        <v>56</v>
      </c>
      <c r="H15" s="6">
        <f t="shared" si="1"/>
        <v>1.0999999999999943</v>
      </c>
      <c r="I15" s="7">
        <v>36.299999999999997</v>
      </c>
      <c r="J15" s="5"/>
      <c r="K15" s="9" t="s">
        <v>57</v>
      </c>
      <c r="L15" s="10"/>
      <c r="M15" s="40"/>
      <c r="N15" s="40"/>
    </row>
    <row r="16" spans="1:14" ht="14" x14ac:dyDescent="0.2">
      <c r="A16" s="32">
        <f t="shared" si="0"/>
        <v>11</v>
      </c>
      <c r="B16" s="49" t="s">
        <v>17</v>
      </c>
      <c r="C16" s="52" t="s">
        <v>16</v>
      </c>
      <c r="D16" s="5" t="s">
        <v>58</v>
      </c>
      <c r="E16" s="13"/>
      <c r="F16" s="5" t="s">
        <v>24</v>
      </c>
      <c r="G16" s="5" t="s">
        <v>54</v>
      </c>
      <c r="H16" s="6">
        <f t="shared" si="1"/>
        <v>0.90000000000000568</v>
      </c>
      <c r="I16" s="7">
        <v>37.200000000000003</v>
      </c>
      <c r="J16" s="5"/>
      <c r="K16" s="9"/>
      <c r="L16" s="10"/>
      <c r="M16" s="40"/>
      <c r="N16" s="40"/>
    </row>
    <row r="17" spans="1:14" ht="14" x14ac:dyDescent="0.2">
      <c r="A17" s="32">
        <f t="shared" si="0"/>
        <v>12</v>
      </c>
      <c r="B17" s="49" t="s">
        <v>19</v>
      </c>
      <c r="C17" s="52" t="s">
        <v>16</v>
      </c>
      <c r="D17" s="5" t="s">
        <v>59</v>
      </c>
      <c r="E17" s="13"/>
      <c r="F17" s="5" t="s">
        <v>21</v>
      </c>
      <c r="G17" s="9" t="s">
        <v>27</v>
      </c>
      <c r="H17" s="6">
        <f t="shared" si="1"/>
        <v>3.3999999999999986</v>
      </c>
      <c r="I17" s="7">
        <v>40.6</v>
      </c>
      <c r="J17" s="5"/>
      <c r="K17" s="9"/>
      <c r="L17" s="10"/>
      <c r="M17" s="40"/>
      <c r="N17" s="40"/>
    </row>
    <row r="18" spans="1:14" ht="14" x14ac:dyDescent="0.2">
      <c r="A18" s="32">
        <f t="shared" si="0"/>
        <v>13</v>
      </c>
      <c r="B18" s="49" t="s">
        <v>17</v>
      </c>
      <c r="C18" s="52" t="s">
        <v>16</v>
      </c>
      <c r="D18" s="5" t="s">
        <v>29</v>
      </c>
      <c r="E18" s="13"/>
      <c r="F18" s="5" t="s">
        <v>24</v>
      </c>
      <c r="G18" s="9" t="s">
        <v>27</v>
      </c>
      <c r="H18" s="6">
        <f t="shared" si="1"/>
        <v>11.699999999999996</v>
      </c>
      <c r="I18" s="7">
        <v>52.3</v>
      </c>
      <c r="J18" s="5"/>
      <c r="K18" s="9" t="s">
        <v>60</v>
      </c>
      <c r="L18" s="10"/>
      <c r="M18" s="40"/>
      <c r="N18" s="40"/>
    </row>
    <row r="19" spans="1:14" ht="14" x14ac:dyDescent="0.2">
      <c r="A19" s="32">
        <f t="shared" si="0"/>
        <v>14</v>
      </c>
      <c r="B19" s="49" t="s">
        <v>22</v>
      </c>
      <c r="C19" s="52" t="s">
        <v>16</v>
      </c>
      <c r="D19" s="5" t="s">
        <v>61</v>
      </c>
      <c r="E19" s="13"/>
      <c r="F19" s="5" t="s">
        <v>62</v>
      </c>
      <c r="G19" s="9" t="s">
        <v>31</v>
      </c>
      <c r="H19" s="6">
        <f t="shared" si="1"/>
        <v>7.4000000000000057</v>
      </c>
      <c r="I19" s="7">
        <v>59.7</v>
      </c>
      <c r="J19" s="5"/>
      <c r="K19" s="5"/>
      <c r="L19" s="8"/>
      <c r="M19" s="40"/>
      <c r="N19" s="40"/>
    </row>
    <row r="20" spans="1:14" ht="33" x14ac:dyDescent="0.2">
      <c r="A20" s="33">
        <f t="shared" si="0"/>
        <v>15</v>
      </c>
      <c r="B20" s="50"/>
      <c r="C20" s="46"/>
      <c r="D20" s="16" t="s">
        <v>63</v>
      </c>
      <c r="E20" s="17"/>
      <c r="F20" s="16" t="s">
        <v>15</v>
      </c>
      <c r="G20" s="21" t="s">
        <v>31</v>
      </c>
      <c r="H20" s="18">
        <f t="shared" si="1"/>
        <v>0.39999999999999858</v>
      </c>
      <c r="I20" s="19">
        <v>60.1</v>
      </c>
      <c r="J20" s="16"/>
      <c r="K20" s="21" t="s">
        <v>308</v>
      </c>
      <c r="L20" s="20">
        <f>I20-I6</f>
        <v>60.1</v>
      </c>
      <c r="M20" s="40"/>
      <c r="N20" s="40"/>
    </row>
    <row r="21" spans="1:14" ht="14" x14ac:dyDescent="0.2">
      <c r="A21" s="32">
        <f t="shared" si="0"/>
        <v>16</v>
      </c>
      <c r="B21" s="49" t="s">
        <v>17</v>
      </c>
      <c r="C21" s="52" t="s">
        <v>16</v>
      </c>
      <c r="D21" s="5" t="s">
        <v>64</v>
      </c>
      <c r="E21" s="13"/>
      <c r="F21" s="5" t="s">
        <v>7</v>
      </c>
      <c r="G21" s="9" t="s">
        <v>33</v>
      </c>
      <c r="H21" s="6">
        <f t="shared" si="1"/>
        <v>0.29999999999999716</v>
      </c>
      <c r="I21" s="7">
        <v>60.4</v>
      </c>
      <c r="J21" s="5"/>
      <c r="K21" s="9"/>
      <c r="L21" s="10"/>
      <c r="M21" s="40"/>
      <c r="N21" s="40"/>
    </row>
    <row r="22" spans="1:14" ht="14" x14ac:dyDescent="0.2">
      <c r="A22" s="32">
        <f t="shared" si="0"/>
        <v>17</v>
      </c>
      <c r="B22" s="49" t="s">
        <v>18</v>
      </c>
      <c r="C22" s="52" t="s">
        <v>16</v>
      </c>
      <c r="D22" s="5" t="s">
        <v>65</v>
      </c>
      <c r="E22" s="13"/>
      <c r="F22" s="5" t="s">
        <v>114</v>
      </c>
      <c r="G22" s="9" t="s">
        <v>33</v>
      </c>
      <c r="H22" s="6">
        <f t="shared" si="1"/>
        <v>0.70000000000000284</v>
      </c>
      <c r="I22" s="7">
        <v>61.1</v>
      </c>
      <c r="J22" s="5"/>
      <c r="K22" s="53" t="s">
        <v>121</v>
      </c>
      <c r="L22" s="10"/>
      <c r="M22" s="40"/>
      <c r="N22" s="40"/>
    </row>
    <row r="23" spans="1:14" ht="14" x14ac:dyDescent="0.2">
      <c r="A23" s="32">
        <f t="shared" si="0"/>
        <v>18</v>
      </c>
      <c r="B23" s="49" t="s">
        <v>25</v>
      </c>
      <c r="C23" s="52"/>
      <c r="D23" s="9"/>
      <c r="E23" s="13"/>
      <c r="F23" s="5" t="s">
        <v>114</v>
      </c>
      <c r="G23" s="9" t="s">
        <v>33</v>
      </c>
      <c r="H23" s="6">
        <f t="shared" si="1"/>
        <v>3.1000000000000014</v>
      </c>
      <c r="I23" s="7">
        <v>64.2</v>
      </c>
      <c r="J23" s="5"/>
      <c r="K23" s="9"/>
      <c r="L23" s="10"/>
      <c r="M23" s="40"/>
      <c r="N23" s="40"/>
    </row>
    <row r="24" spans="1:14" ht="14" x14ac:dyDescent="0.2">
      <c r="A24" s="32">
        <f t="shared" si="0"/>
        <v>19</v>
      </c>
      <c r="B24" s="49" t="s">
        <v>25</v>
      </c>
      <c r="C24" s="52"/>
      <c r="D24" s="9"/>
      <c r="E24" s="13"/>
      <c r="F24" s="5" t="s">
        <v>5</v>
      </c>
      <c r="G24" s="9" t="s">
        <v>31</v>
      </c>
      <c r="H24" s="6">
        <f t="shared" si="1"/>
        <v>8</v>
      </c>
      <c r="I24" s="7">
        <v>72.2</v>
      </c>
      <c r="J24" s="5"/>
      <c r="K24" s="9" t="s">
        <v>66</v>
      </c>
      <c r="L24" s="10"/>
      <c r="M24" s="40"/>
      <c r="N24" s="40"/>
    </row>
    <row r="25" spans="1:14" ht="14" x14ac:dyDescent="0.2">
      <c r="A25" s="32">
        <f t="shared" si="0"/>
        <v>20</v>
      </c>
      <c r="B25" s="49" t="s">
        <v>18</v>
      </c>
      <c r="C25" s="52"/>
      <c r="D25" s="9" t="s">
        <v>67</v>
      </c>
      <c r="E25" s="13"/>
      <c r="F25" s="38" t="s">
        <v>34</v>
      </c>
      <c r="G25" s="9" t="s">
        <v>31</v>
      </c>
      <c r="H25" s="6">
        <f t="shared" si="1"/>
        <v>1.2999999999999972</v>
      </c>
      <c r="I25" s="7">
        <v>73.5</v>
      </c>
      <c r="J25" s="5"/>
      <c r="K25" s="9"/>
      <c r="L25" s="10"/>
      <c r="M25" s="40"/>
      <c r="N25" s="40"/>
    </row>
    <row r="26" spans="1:14" ht="14" x14ac:dyDescent="0.2">
      <c r="A26" s="32">
        <f t="shared" si="0"/>
        <v>21</v>
      </c>
      <c r="B26" s="49" t="s">
        <v>17</v>
      </c>
      <c r="C26" s="52" t="s">
        <v>16</v>
      </c>
      <c r="D26" s="9" t="s">
        <v>68</v>
      </c>
      <c r="E26" s="13"/>
      <c r="F26" s="5" t="s">
        <v>5</v>
      </c>
      <c r="G26" s="9" t="s">
        <v>30</v>
      </c>
      <c r="H26" s="6">
        <f t="shared" si="1"/>
        <v>0.89999999999999147</v>
      </c>
      <c r="I26" s="7">
        <v>74.399999999999991</v>
      </c>
      <c r="J26" s="5"/>
      <c r="K26" s="9"/>
      <c r="L26" s="10"/>
      <c r="M26" s="40"/>
      <c r="N26" s="40"/>
    </row>
    <row r="27" spans="1:14" ht="14" x14ac:dyDescent="0.2">
      <c r="A27" s="32">
        <f t="shared" si="0"/>
        <v>22</v>
      </c>
      <c r="B27" s="49" t="s">
        <v>17</v>
      </c>
      <c r="C27" s="52"/>
      <c r="D27" s="9"/>
      <c r="E27" s="13"/>
      <c r="F27" s="5" t="s">
        <v>7</v>
      </c>
      <c r="G27" s="9" t="s">
        <v>70</v>
      </c>
      <c r="H27" s="6">
        <f t="shared" si="1"/>
        <v>7.3000000000000114</v>
      </c>
      <c r="I27" s="7">
        <v>81.7</v>
      </c>
      <c r="J27" s="5"/>
      <c r="K27" s="9" t="s">
        <v>69</v>
      </c>
      <c r="L27" s="10"/>
      <c r="M27" s="40"/>
      <c r="N27" s="40"/>
    </row>
    <row r="28" spans="1:14" ht="14" x14ac:dyDescent="0.2">
      <c r="A28" s="32">
        <f t="shared" si="0"/>
        <v>23</v>
      </c>
      <c r="B28" s="49" t="s">
        <v>32</v>
      </c>
      <c r="C28" s="52"/>
      <c r="D28" s="9"/>
      <c r="E28" s="13"/>
      <c r="F28" s="5" t="s">
        <v>7</v>
      </c>
      <c r="G28" s="9" t="s">
        <v>71</v>
      </c>
      <c r="H28" s="6">
        <f t="shared" si="1"/>
        <v>17.599999999999994</v>
      </c>
      <c r="I28" s="7">
        <v>99.3</v>
      </c>
      <c r="J28" s="5"/>
      <c r="K28" s="9" t="s">
        <v>102</v>
      </c>
      <c r="L28" s="10"/>
      <c r="M28" s="40"/>
      <c r="N28" s="40"/>
    </row>
    <row r="29" spans="1:14" ht="14" x14ac:dyDescent="0.2">
      <c r="A29" s="32">
        <f t="shared" si="0"/>
        <v>24</v>
      </c>
      <c r="B29" s="49" t="s">
        <v>25</v>
      </c>
      <c r="C29" s="52" t="s">
        <v>16</v>
      </c>
      <c r="D29" s="9" t="s">
        <v>72</v>
      </c>
      <c r="E29" s="13"/>
      <c r="F29" s="38" t="s">
        <v>21</v>
      </c>
      <c r="G29" s="9" t="s">
        <v>70</v>
      </c>
      <c r="H29" s="6">
        <f t="shared" si="1"/>
        <v>1.0999999999999943</v>
      </c>
      <c r="I29" s="7">
        <v>100.39999999999999</v>
      </c>
      <c r="J29" s="5"/>
      <c r="K29" s="9" t="s">
        <v>73</v>
      </c>
      <c r="L29" s="10"/>
      <c r="M29" s="40"/>
      <c r="N29" s="40"/>
    </row>
    <row r="30" spans="1:14" ht="14" x14ac:dyDescent="0.2">
      <c r="A30" s="32">
        <f t="shared" si="0"/>
        <v>25</v>
      </c>
      <c r="B30" s="49"/>
      <c r="C30" s="52"/>
      <c r="D30" s="9" t="s">
        <v>74</v>
      </c>
      <c r="E30" s="13"/>
      <c r="F30" s="38" t="s">
        <v>24</v>
      </c>
      <c r="G30" s="9" t="s">
        <v>70</v>
      </c>
      <c r="H30" s="6">
        <f t="shared" si="1"/>
        <v>5.4000000000000057</v>
      </c>
      <c r="I30" s="7">
        <v>105.8</v>
      </c>
      <c r="J30" s="5"/>
      <c r="K30" s="9" t="s">
        <v>75</v>
      </c>
      <c r="L30" s="10"/>
      <c r="M30" s="40"/>
      <c r="N30" s="40"/>
    </row>
    <row r="31" spans="1:14" ht="33" x14ac:dyDescent="0.2">
      <c r="A31" s="33">
        <f t="shared" si="0"/>
        <v>26</v>
      </c>
      <c r="B31" s="50"/>
      <c r="C31" s="46"/>
      <c r="D31" s="16" t="s">
        <v>76</v>
      </c>
      <c r="E31" s="17"/>
      <c r="F31" s="16" t="s">
        <v>15</v>
      </c>
      <c r="G31" s="21" t="s">
        <v>77</v>
      </c>
      <c r="H31" s="18">
        <f t="shared" si="1"/>
        <v>4.9000000000000057</v>
      </c>
      <c r="I31" s="19">
        <v>110.7</v>
      </c>
      <c r="J31" s="16"/>
      <c r="K31" s="21" t="s">
        <v>309</v>
      </c>
      <c r="L31" s="20">
        <f>I31-I20</f>
        <v>50.6</v>
      </c>
      <c r="M31" s="40"/>
      <c r="N31" s="40"/>
    </row>
    <row r="32" spans="1:14" ht="14" x14ac:dyDescent="0.2">
      <c r="A32" s="32">
        <f t="shared" si="0"/>
        <v>27</v>
      </c>
      <c r="B32" s="49" t="s">
        <v>18</v>
      </c>
      <c r="C32" s="52"/>
      <c r="D32" s="9"/>
      <c r="E32" s="13"/>
      <c r="F32" s="38" t="s">
        <v>36</v>
      </c>
      <c r="G32" s="9" t="s">
        <v>35</v>
      </c>
      <c r="H32" s="6">
        <f t="shared" si="1"/>
        <v>0.5</v>
      </c>
      <c r="I32" s="7">
        <v>111.2</v>
      </c>
      <c r="J32" s="5"/>
      <c r="K32" s="9" t="s">
        <v>78</v>
      </c>
      <c r="L32" s="10"/>
      <c r="M32" s="40"/>
      <c r="N32" s="40"/>
    </row>
    <row r="33" spans="1:14" ht="14" x14ac:dyDescent="0.2">
      <c r="A33" s="32">
        <f t="shared" si="0"/>
        <v>28</v>
      </c>
      <c r="B33" s="49" t="s">
        <v>32</v>
      </c>
      <c r="C33" s="52"/>
      <c r="D33" s="9"/>
      <c r="E33" s="13"/>
      <c r="F33" s="38" t="s">
        <v>28</v>
      </c>
      <c r="G33" s="9" t="s">
        <v>23</v>
      </c>
      <c r="H33" s="6">
        <f t="shared" si="1"/>
        <v>0.19999999999998863</v>
      </c>
      <c r="I33" s="7">
        <v>111.39999999999999</v>
      </c>
      <c r="J33" s="5"/>
      <c r="K33" s="9"/>
      <c r="L33" s="10"/>
      <c r="M33" s="40"/>
      <c r="N33" s="40"/>
    </row>
    <row r="34" spans="1:14" ht="14" x14ac:dyDescent="0.2">
      <c r="A34" s="32">
        <f t="shared" si="0"/>
        <v>29</v>
      </c>
      <c r="B34" s="49" t="s">
        <v>32</v>
      </c>
      <c r="C34" s="52"/>
      <c r="D34" s="9"/>
      <c r="E34" s="13"/>
      <c r="F34" s="38" t="s">
        <v>21</v>
      </c>
      <c r="G34" s="9" t="s">
        <v>23</v>
      </c>
      <c r="H34" s="6">
        <f t="shared" si="1"/>
        <v>0.30000000000001137</v>
      </c>
      <c r="I34" s="7">
        <v>111.7</v>
      </c>
      <c r="J34" s="5"/>
      <c r="K34" s="53"/>
      <c r="L34" s="10"/>
      <c r="M34" s="40"/>
      <c r="N34" s="40"/>
    </row>
    <row r="35" spans="1:14" ht="14" x14ac:dyDescent="0.2">
      <c r="A35" s="32">
        <f t="shared" si="0"/>
        <v>30</v>
      </c>
      <c r="B35" s="49" t="s">
        <v>19</v>
      </c>
      <c r="C35" s="52"/>
      <c r="D35" s="9"/>
      <c r="E35" s="13"/>
      <c r="F35" s="38" t="s">
        <v>21</v>
      </c>
      <c r="G35" s="9" t="s">
        <v>79</v>
      </c>
      <c r="H35" s="6">
        <f t="shared" si="1"/>
        <v>0.19999999999998863</v>
      </c>
      <c r="I35" s="7">
        <v>111.89999999999999</v>
      </c>
      <c r="J35" s="7"/>
      <c r="K35" s="53"/>
      <c r="L35" s="10"/>
      <c r="M35" s="40"/>
      <c r="N35" s="40"/>
    </row>
    <row r="36" spans="1:14" ht="14" x14ac:dyDescent="0.2">
      <c r="A36" s="32">
        <f t="shared" si="0"/>
        <v>31</v>
      </c>
      <c r="B36" s="49" t="s">
        <v>17</v>
      </c>
      <c r="C36" s="52" t="s">
        <v>44</v>
      </c>
      <c r="D36" s="9" t="s">
        <v>80</v>
      </c>
      <c r="E36" s="13"/>
      <c r="F36" s="38" t="s">
        <v>26</v>
      </c>
      <c r="G36" s="9" t="s">
        <v>81</v>
      </c>
      <c r="H36" s="6">
        <f t="shared" si="1"/>
        <v>5.6000000000000085</v>
      </c>
      <c r="I36" s="7">
        <v>117.5</v>
      </c>
      <c r="J36" s="7"/>
      <c r="K36" s="9"/>
      <c r="L36" s="10"/>
      <c r="M36" s="40"/>
      <c r="N36" s="40"/>
    </row>
    <row r="37" spans="1:14" ht="14" x14ac:dyDescent="0.2">
      <c r="A37" s="32">
        <f t="shared" si="0"/>
        <v>32</v>
      </c>
      <c r="B37" s="49" t="s">
        <v>25</v>
      </c>
      <c r="C37" s="52"/>
      <c r="D37" s="9"/>
      <c r="E37" s="13"/>
      <c r="F37" s="38" t="s">
        <v>21</v>
      </c>
      <c r="G37" s="9" t="s">
        <v>82</v>
      </c>
      <c r="H37" s="6">
        <f t="shared" si="1"/>
        <v>4.2000000000000028</v>
      </c>
      <c r="I37" s="7">
        <v>121.7</v>
      </c>
      <c r="J37" s="7"/>
      <c r="K37" s="9" t="s">
        <v>83</v>
      </c>
      <c r="L37" s="10"/>
      <c r="M37" s="40"/>
      <c r="N37" s="40"/>
    </row>
    <row r="38" spans="1:14" ht="14" x14ac:dyDescent="0.2">
      <c r="A38" s="32">
        <f t="shared" si="0"/>
        <v>33</v>
      </c>
      <c r="B38" s="49" t="s">
        <v>18</v>
      </c>
      <c r="C38" s="52"/>
      <c r="D38" s="9"/>
      <c r="E38" s="13"/>
      <c r="F38" s="38" t="s">
        <v>26</v>
      </c>
      <c r="G38" s="9" t="s">
        <v>23</v>
      </c>
      <c r="H38" s="6">
        <f t="shared" si="1"/>
        <v>6.6000000000000085</v>
      </c>
      <c r="I38" s="7">
        <v>128.30000000000001</v>
      </c>
      <c r="J38" s="7"/>
      <c r="K38" s="9" t="s">
        <v>84</v>
      </c>
      <c r="L38" s="10"/>
      <c r="M38" s="40"/>
      <c r="N38" s="40"/>
    </row>
    <row r="39" spans="1:14" ht="14" x14ac:dyDescent="0.2">
      <c r="A39" s="32">
        <f t="shared" si="0"/>
        <v>34</v>
      </c>
      <c r="B39" s="49" t="s">
        <v>19</v>
      </c>
      <c r="C39" s="52"/>
      <c r="D39" s="9"/>
      <c r="E39" s="13"/>
      <c r="F39" s="38" t="s">
        <v>26</v>
      </c>
      <c r="G39" s="9" t="s">
        <v>85</v>
      </c>
      <c r="H39" s="6">
        <f t="shared" si="1"/>
        <v>1.4000000000000057</v>
      </c>
      <c r="I39" s="7">
        <v>129.70000000000002</v>
      </c>
      <c r="J39" s="7"/>
      <c r="K39" s="9"/>
      <c r="L39" s="10"/>
      <c r="M39" s="40"/>
      <c r="N39" s="40"/>
    </row>
    <row r="40" spans="1:14" ht="14" x14ac:dyDescent="0.2">
      <c r="A40" s="32">
        <f t="shared" si="0"/>
        <v>35</v>
      </c>
      <c r="B40" s="49" t="s">
        <v>17</v>
      </c>
      <c r="C40" s="52" t="s">
        <v>16</v>
      </c>
      <c r="D40" s="9" t="s">
        <v>86</v>
      </c>
      <c r="E40" s="13"/>
      <c r="F40" s="38" t="s">
        <v>26</v>
      </c>
      <c r="G40" s="9" t="s">
        <v>87</v>
      </c>
      <c r="H40" s="6">
        <f t="shared" si="1"/>
        <v>9.2999999999999829</v>
      </c>
      <c r="I40" s="7">
        <v>139</v>
      </c>
      <c r="J40" s="7"/>
      <c r="K40" s="9"/>
      <c r="L40" s="10"/>
      <c r="M40" s="40"/>
      <c r="N40" s="40"/>
    </row>
    <row r="41" spans="1:14" ht="33" x14ac:dyDescent="0.2">
      <c r="A41" s="33">
        <f t="shared" si="0"/>
        <v>36</v>
      </c>
      <c r="B41" s="50"/>
      <c r="C41" s="46"/>
      <c r="D41" s="21" t="s">
        <v>111</v>
      </c>
      <c r="E41" s="17"/>
      <c r="F41" s="16" t="s">
        <v>15</v>
      </c>
      <c r="G41" s="21" t="s">
        <v>85</v>
      </c>
      <c r="H41" s="18">
        <f t="shared" si="1"/>
        <v>12</v>
      </c>
      <c r="I41" s="19">
        <v>151</v>
      </c>
      <c r="J41" s="16"/>
      <c r="K41" s="21" t="s">
        <v>310</v>
      </c>
      <c r="L41" s="20">
        <f>I41-I31</f>
        <v>40.299999999999997</v>
      </c>
      <c r="M41" s="40"/>
      <c r="N41" s="40"/>
    </row>
    <row r="42" spans="1:14" ht="14" x14ac:dyDescent="0.2">
      <c r="A42" s="32">
        <f t="shared" si="0"/>
        <v>37</v>
      </c>
      <c r="B42" s="49"/>
      <c r="C42" s="52"/>
      <c r="D42" s="9" t="s">
        <v>89</v>
      </c>
      <c r="E42" s="13"/>
      <c r="F42" s="38" t="s">
        <v>24</v>
      </c>
      <c r="G42" s="9" t="s">
        <v>88</v>
      </c>
      <c r="H42" s="6">
        <f t="shared" si="1"/>
        <v>9.2000000000000171</v>
      </c>
      <c r="I42" s="7">
        <v>160.20000000000002</v>
      </c>
      <c r="J42" s="7"/>
      <c r="K42" s="9" t="s">
        <v>90</v>
      </c>
      <c r="L42" s="10"/>
      <c r="M42" s="40"/>
      <c r="N42" s="40"/>
    </row>
    <row r="43" spans="1:14" ht="14" x14ac:dyDescent="0.2">
      <c r="A43" s="32">
        <f t="shared" si="0"/>
        <v>38</v>
      </c>
      <c r="B43" s="49" t="s">
        <v>17</v>
      </c>
      <c r="C43" s="52" t="s">
        <v>16</v>
      </c>
      <c r="D43" s="9" t="s">
        <v>92</v>
      </c>
      <c r="E43" s="13"/>
      <c r="F43" s="38" t="s">
        <v>24</v>
      </c>
      <c r="G43" s="9" t="s">
        <v>97</v>
      </c>
      <c r="H43" s="6">
        <f t="shared" si="1"/>
        <v>4.6999999999999886</v>
      </c>
      <c r="I43" s="7">
        <v>164.9</v>
      </c>
      <c r="J43" s="7"/>
      <c r="K43" s="9" t="s">
        <v>93</v>
      </c>
      <c r="L43" s="10"/>
      <c r="M43" s="40"/>
      <c r="N43" s="40"/>
    </row>
    <row r="44" spans="1:14" ht="14" x14ac:dyDescent="0.2">
      <c r="A44" s="32">
        <f t="shared" si="0"/>
        <v>39</v>
      </c>
      <c r="B44" s="49" t="s">
        <v>25</v>
      </c>
      <c r="C44" s="52"/>
      <c r="D44" s="9"/>
      <c r="E44" s="13"/>
      <c r="F44" s="38" t="s">
        <v>21</v>
      </c>
      <c r="G44" s="9" t="s">
        <v>97</v>
      </c>
      <c r="H44" s="6">
        <f t="shared" si="1"/>
        <v>1.0999999999999943</v>
      </c>
      <c r="I44" s="7">
        <v>166</v>
      </c>
      <c r="J44" s="7"/>
      <c r="K44" s="9"/>
      <c r="L44" s="10"/>
      <c r="M44" s="40"/>
      <c r="N44" s="40"/>
    </row>
    <row r="45" spans="1:14" ht="22" x14ac:dyDescent="0.2">
      <c r="A45" s="32">
        <f t="shared" si="0"/>
        <v>40</v>
      </c>
      <c r="B45" s="49" t="s">
        <v>18</v>
      </c>
      <c r="C45" s="52"/>
      <c r="D45" s="9"/>
      <c r="E45" s="13"/>
      <c r="F45" s="38" t="s">
        <v>26</v>
      </c>
      <c r="G45" s="9" t="s">
        <v>91</v>
      </c>
      <c r="H45" s="6">
        <f t="shared" si="1"/>
        <v>6.6000000000000227</v>
      </c>
      <c r="I45" s="7">
        <v>172.60000000000002</v>
      </c>
      <c r="J45" s="7"/>
      <c r="K45" s="9" t="s">
        <v>94</v>
      </c>
      <c r="L45" s="10"/>
      <c r="M45" s="40"/>
      <c r="N45" s="40"/>
    </row>
    <row r="46" spans="1:14" ht="14" x14ac:dyDescent="0.2">
      <c r="A46" s="32">
        <f t="shared" si="0"/>
        <v>41</v>
      </c>
      <c r="B46" s="49" t="s">
        <v>18</v>
      </c>
      <c r="C46" s="52"/>
      <c r="D46" s="9"/>
      <c r="E46" s="13"/>
      <c r="F46" s="38" t="s">
        <v>24</v>
      </c>
      <c r="G46" s="9" t="s">
        <v>96</v>
      </c>
      <c r="H46" s="6">
        <f t="shared" si="1"/>
        <v>2.1999999999999886</v>
      </c>
      <c r="I46" s="7">
        <v>174.8</v>
      </c>
      <c r="J46" s="7"/>
      <c r="K46" s="9" t="s">
        <v>98</v>
      </c>
      <c r="L46" s="10"/>
      <c r="M46" s="40"/>
      <c r="N46" s="40"/>
    </row>
    <row r="47" spans="1:14" ht="14" x14ac:dyDescent="0.2">
      <c r="A47" s="32">
        <f t="shared" si="0"/>
        <v>42</v>
      </c>
      <c r="B47" s="49" t="s">
        <v>18</v>
      </c>
      <c r="C47" s="52"/>
      <c r="D47" s="9"/>
      <c r="E47" s="13"/>
      <c r="F47" s="38" t="s">
        <v>24</v>
      </c>
      <c r="G47" s="9" t="s">
        <v>95</v>
      </c>
      <c r="H47" s="6">
        <f t="shared" si="1"/>
        <v>1.8000000000000114</v>
      </c>
      <c r="I47" s="7">
        <v>176.60000000000002</v>
      </c>
      <c r="J47" s="7"/>
      <c r="K47" s="9" t="s">
        <v>120</v>
      </c>
      <c r="L47" s="10"/>
      <c r="M47" s="40"/>
      <c r="N47" s="40"/>
    </row>
    <row r="48" spans="1:14" ht="22" x14ac:dyDescent="0.2">
      <c r="A48" s="32">
        <f t="shared" si="0"/>
        <v>43</v>
      </c>
      <c r="B48" s="49" t="s">
        <v>19</v>
      </c>
      <c r="C48" s="52" t="s">
        <v>99</v>
      </c>
      <c r="D48" s="9"/>
      <c r="E48" s="13"/>
      <c r="F48" s="38" t="s">
        <v>40</v>
      </c>
      <c r="G48" s="9" t="s">
        <v>100</v>
      </c>
      <c r="H48" s="6">
        <f t="shared" si="1"/>
        <v>5.0999999999999943</v>
      </c>
      <c r="I48" s="7">
        <v>181.70000000000002</v>
      </c>
      <c r="J48" s="7"/>
      <c r="K48" s="9" t="s">
        <v>101</v>
      </c>
      <c r="L48" s="10"/>
      <c r="M48" s="40"/>
      <c r="N48" s="40"/>
    </row>
    <row r="49" spans="1:14" ht="14" x14ac:dyDescent="0.2">
      <c r="A49" s="32">
        <f t="shared" si="0"/>
        <v>44</v>
      </c>
      <c r="B49" s="49" t="s">
        <v>17</v>
      </c>
      <c r="C49" s="52" t="s">
        <v>16</v>
      </c>
      <c r="D49" s="9" t="s">
        <v>103</v>
      </c>
      <c r="E49" s="13"/>
      <c r="F49" s="38" t="s">
        <v>42</v>
      </c>
      <c r="G49" s="9" t="s">
        <v>100</v>
      </c>
      <c r="H49" s="6">
        <f t="shared" si="1"/>
        <v>9.0999999999999943</v>
      </c>
      <c r="I49" s="7">
        <v>190.8</v>
      </c>
      <c r="J49" s="7"/>
      <c r="K49" s="9"/>
      <c r="L49" s="10"/>
      <c r="M49" s="40"/>
      <c r="N49" s="40"/>
    </row>
    <row r="50" spans="1:14" ht="14" x14ac:dyDescent="0.2">
      <c r="A50" s="32">
        <f t="shared" si="0"/>
        <v>45</v>
      </c>
      <c r="B50" s="49" t="s">
        <v>17</v>
      </c>
      <c r="C50" s="52" t="s">
        <v>16</v>
      </c>
      <c r="D50" s="9"/>
      <c r="E50" s="13"/>
      <c r="F50" s="38" t="s">
        <v>41</v>
      </c>
      <c r="G50" s="9" t="s">
        <v>104</v>
      </c>
      <c r="H50" s="6">
        <f t="shared" si="1"/>
        <v>3</v>
      </c>
      <c r="I50" s="7">
        <v>193.8</v>
      </c>
      <c r="J50" s="7"/>
      <c r="K50" s="9" t="s">
        <v>105</v>
      </c>
      <c r="L50" s="10"/>
      <c r="M50" s="40"/>
      <c r="N50" s="40"/>
    </row>
    <row r="51" spans="1:14" ht="14" x14ac:dyDescent="0.2">
      <c r="A51" s="32">
        <f t="shared" si="0"/>
        <v>46</v>
      </c>
      <c r="B51" s="49" t="s">
        <v>107</v>
      </c>
      <c r="C51" s="52"/>
      <c r="D51" s="9" t="s">
        <v>108</v>
      </c>
      <c r="E51" s="13"/>
      <c r="F51" s="38" t="s">
        <v>40</v>
      </c>
      <c r="G51" s="9" t="s">
        <v>106</v>
      </c>
      <c r="H51" s="6">
        <f t="shared" si="1"/>
        <v>2</v>
      </c>
      <c r="I51" s="7">
        <v>195.8</v>
      </c>
      <c r="J51" s="7"/>
      <c r="K51" s="9" t="s">
        <v>109</v>
      </c>
      <c r="L51" s="10"/>
      <c r="M51" s="40"/>
      <c r="N51" s="40"/>
    </row>
    <row r="52" spans="1:14" ht="14" x14ac:dyDescent="0.2">
      <c r="A52" s="32">
        <f t="shared" si="0"/>
        <v>47</v>
      </c>
      <c r="B52" s="49" t="s">
        <v>17</v>
      </c>
      <c r="C52" s="52" t="s">
        <v>16</v>
      </c>
      <c r="D52" s="9"/>
      <c r="E52" s="13"/>
      <c r="F52" s="38" t="s">
        <v>41</v>
      </c>
      <c r="G52" s="9" t="s">
        <v>106</v>
      </c>
      <c r="H52" s="6">
        <f t="shared" si="1"/>
        <v>6.0800000000000125</v>
      </c>
      <c r="I52" s="7">
        <v>201.88000000000002</v>
      </c>
      <c r="J52" s="7"/>
      <c r="K52" s="9"/>
      <c r="L52" s="10"/>
      <c r="M52" s="40"/>
    </row>
    <row r="53" spans="1:14" ht="14" x14ac:dyDescent="0.2">
      <c r="A53" s="32">
        <f t="shared" si="0"/>
        <v>48</v>
      </c>
      <c r="B53" s="49" t="s">
        <v>17</v>
      </c>
      <c r="C53" s="52" t="s">
        <v>16</v>
      </c>
      <c r="D53" s="9" t="s">
        <v>110</v>
      </c>
      <c r="E53" s="13"/>
      <c r="F53" s="38" t="s">
        <v>40</v>
      </c>
      <c r="G53" s="9" t="s">
        <v>104</v>
      </c>
      <c r="H53" s="6">
        <f t="shared" si="1"/>
        <v>0.11999999999997613</v>
      </c>
      <c r="I53" s="7">
        <v>202</v>
      </c>
      <c r="J53" s="7"/>
      <c r="K53" s="9"/>
      <c r="L53" s="10"/>
      <c r="M53" s="40"/>
    </row>
    <row r="54" spans="1:14" ht="33" x14ac:dyDescent="0.2">
      <c r="A54" s="33">
        <f t="shared" si="0"/>
        <v>49</v>
      </c>
      <c r="B54" s="50"/>
      <c r="C54" s="46"/>
      <c r="D54" s="21" t="s">
        <v>113</v>
      </c>
      <c r="E54" s="17"/>
      <c r="F54" s="39" t="s">
        <v>112</v>
      </c>
      <c r="G54" s="21" t="s">
        <v>125</v>
      </c>
      <c r="H54" s="18">
        <f t="shared" si="1"/>
        <v>0.30000000000001137</v>
      </c>
      <c r="I54" s="19">
        <v>202.3</v>
      </c>
      <c r="J54" s="19"/>
      <c r="K54" s="21" t="s">
        <v>311</v>
      </c>
      <c r="L54" s="20">
        <f>I54-I41</f>
        <v>51.300000000000011</v>
      </c>
      <c r="M54" s="40"/>
    </row>
    <row r="55" spans="1:14" ht="14" x14ac:dyDescent="0.2">
      <c r="A55" s="32">
        <f t="shared" si="0"/>
        <v>50</v>
      </c>
      <c r="B55" s="49" t="s">
        <v>118</v>
      </c>
      <c r="C55" s="52" t="s">
        <v>16</v>
      </c>
      <c r="D55" s="9" t="s">
        <v>126</v>
      </c>
      <c r="E55" s="13"/>
      <c r="F55" s="5" t="s">
        <v>41</v>
      </c>
      <c r="G55" s="9" t="s">
        <v>127</v>
      </c>
      <c r="H55" s="6">
        <f t="shared" si="1"/>
        <v>0.30000000000001137</v>
      </c>
      <c r="I55" s="7">
        <v>202.60000000000002</v>
      </c>
      <c r="J55" s="7"/>
      <c r="K55" s="9"/>
      <c r="L55" s="10"/>
      <c r="M55" s="40"/>
    </row>
    <row r="56" spans="1:14" ht="14" x14ac:dyDescent="0.2">
      <c r="A56" s="32">
        <f t="shared" si="0"/>
        <v>51</v>
      </c>
      <c r="B56" s="49" t="s">
        <v>22</v>
      </c>
      <c r="C56" s="52" t="s">
        <v>16</v>
      </c>
      <c r="D56" s="9" t="s">
        <v>128</v>
      </c>
      <c r="E56" s="13"/>
      <c r="F56" s="5" t="s">
        <v>40</v>
      </c>
      <c r="G56" s="9" t="s">
        <v>129</v>
      </c>
      <c r="H56" s="6">
        <f t="shared" si="1"/>
        <v>2.0999999999999659</v>
      </c>
      <c r="I56" s="7">
        <v>204.7</v>
      </c>
      <c r="J56" s="7"/>
      <c r="K56" s="9"/>
      <c r="L56" s="10"/>
      <c r="M56" s="40"/>
    </row>
    <row r="57" spans="1:14" ht="14" x14ac:dyDescent="0.2">
      <c r="A57" s="32">
        <f t="shared" si="0"/>
        <v>52</v>
      </c>
      <c r="B57" s="49" t="s">
        <v>25</v>
      </c>
      <c r="C57" s="52" t="s">
        <v>16</v>
      </c>
      <c r="D57" s="9"/>
      <c r="E57" s="13"/>
      <c r="F57" s="5" t="s">
        <v>42</v>
      </c>
      <c r="G57" s="9" t="s">
        <v>104</v>
      </c>
      <c r="H57" s="6">
        <f t="shared" si="1"/>
        <v>4</v>
      </c>
      <c r="I57" s="7">
        <v>208.7</v>
      </c>
      <c r="J57" s="7"/>
      <c r="K57" s="9"/>
      <c r="L57" s="10"/>
      <c r="M57" s="40"/>
    </row>
    <row r="58" spans="1:14" ht="22" x14ac:dyDescent="0.2">
      <c r="A58" s="32">
        <f t="shared" si="0"/>
        <v>53</v>
      </c>
      <c r="B58" s="49" t="s">
        <v>19</v>
      </c>
      <c r="C58" s="52"/>
      <c r="D58" s="9" t="s">
        <v>133</v>
      </c>
      <c r="E58" s="13"/>
      <c r="F58" s="9" t="s">
        <v>132</v>
      </c>
      <c r="G58" s="88" t="s">
        <v>104</v>
      </c>
      <c r="H58" s="6">
        <f t="shared" si="1"/>
        <v>2.1000000000000227</v>
      </c>
      <c r="I58" s="7">
        <v>210.8</v>
      </c>
      <c r="J58" s="7"/>
      <c r="K58" s="9" t="s">
        <v>134</v>
      </c>
      <c r="L58" s="10"/>
      <c r="M58" s="40"/>
    </row>
    <row r="59" spans="1:14" ht="14" x14ac:dyDescent="0.2">
      <c r="A59" s="32">
        <f t="shared" si="0"/>
        <v>54</v>
      </c>
      <c r="B59" s="49" t="s">
        <v>20</v>
      </c>
      <c r="C59" s="52"/>
      <c r="D59" s="56"/>
      <c r="E59" s="13"/>
      <c r="F59" s="5" t="s">
        <v>135</v>
      </c>
      <c r="G59" s="9" t="s">
        <v>127</v>
      </c>
      <c r="H59" s="6">
        <f t="shared" si="1"/>
        <v>3</v>
      </c>
      <c r="I59" s="7">
        <v>213.8</v>
      </c>
      <c r="J59" s="7">
        <f t="shared" ref="J59:J65" si="2">I59+7.8</f>
        <v>221.60000000000002</v>
      </c>
      <c r="K59" s="9"/>
      <c r="L59" s="10"/>
      <c r="M59" s="40"/>
    </row>
    <row r="60" spans="1:14" ht="33" x14ac:dyDescent="0.2">
      <c r="A60" s="33">
        <f t="shared" si="0"/>
        <v>55</v>
      </c>
      <c r="B60" s="50"/>
      <c r="C60" s="46"/>
      <c r="D60" s="21" t="s">
        <v>136</v>
      </c>
      <c r="E60" s="17"/>
      <c r="F60" s="39" t="s">
        <v>112</v>
      </c>
      <c r="G60" s="21" t="s">
        <v>127</v>
      </c>
      <c r="H60" s="18">
        <f t="shared" ref="H60" si="3">I60-I59</f>
        <v>29.199999999999989</v>
      </c>
      <c r="I60" s="19">
        <v>243</v>
      </c>
      <c r="J60" s="19"/>
      <c r="K60" s="21" t="s">
        <v>312</v>
      </c>
      <c r="L60" s="20">
        <f>I60-I54</f>
        <v>40.699999999999989</v>
      </c>
      <c r="M60" s="40"/>
    </row>
    <row r="61" spans="1:14" ht="14" x14ac:dyDescent="0.2">
      <c r="A61" s="32">
        <f t="shared" si="0"/>
        <v>56</v>
      </c>
      <c r="B61" s="49" t="s">
        <v>19</v>
      </c>
      <c r="C61" s="52" t="s">
        <v>139</v>
      </c>
      <c r="D61" s="9" t="s">
        <v>140</v>
      </c>
      <c r="E61" s="13"/>
      <c r="F61" s="5" t="s">
        <v>26</v>
      </c>
      <c r="G61" s="9" t="s">
        <v>137</v>
      </c>
      <c r="H61" s="6">
        <f t="shared" si="1"/>
        <v>1</v>
      </c>
      <c r="I61" s="7">
        <v>244</v>
      </c>
      <c r="J61" s="7">
        <f t="shared" si="2"/>
        <v>251.8</v>
      </c>
      <c r="K61" s="9"/>
      <c r="L61" s="10"/>
      <c r="M61" s="40"/>
    </row>
    <row r="62" spans="1:14" ht="14" x14ac:dyDescent="0.2">
      <c r="A62" s="32">
        <f t="shared" si="0"/>
        <v>57</v>
      </c>
      <c r="B62" s="49"/>
      <c r="C62" s="52"/>
      <c r="D62" s="9" t="s">
        <v>141</v>
      </c>
      <c r="E62" s="13"/>
      <c r="F62" s="5" t="s">
        <v>24</v>
      </c>
      <c r="G62" s="9" t="s">
        <v>137</v>
      </c>
      <c r="H62" s="6">
        <f t="shared" si="1"/>
        <v>37.199999999999989</v>
      </c>
      <c r="I62" s="7">
        <v>281.2</v>
      </c>
      <c r="J62" s="7">
        <f t="shared" si="2"/>
        <v>289</v>
      </c>
      <c r="K62" s="9" t="s">
        <v>142</v>
      </c>
      <c r="L62" s="10"/>
      <c r="M62" s="40"/>
    </row>
    <row r="63" spans="1:14" ht="14" x14ac:dyDescent="0.2">
      <c r="A63" s="32">
        <f t="shared" si="0"/>
        <v>58</v>
      </c>
      <c r="B63" s="49"/>
      <c r="C63" s="52"/>
      <c r="D63" s="9" t="s">
        <v>185</v>
      </c>
      <c r="E63" s="13"/>
      <c r="F63" s="5" t="s">
        <v>24</v>
      </c>
      <c r="G63" s="9" t="s">
        <v>137</v>
      </c>
      <c r="H63" s="6">
        <f t="shared" si="1"/>
        <v>31.300000000000011</v>
      </c>
      <c r="I63" s="7">
        <v>312.5</v>
      </c>
      <c r="J63" s="7">
        <f t="shared" si="2"/>
        <v>320.3</v>
      </c>
      <c r="K63" s="9" t="s">
        <v>205</v>
      </c>
      <c r="L63" s="10"/>
      <c r="M63" s="40"/>
    </row>
    <row r="64" spans="1:14" ht="14" x14ac:dyDescent="0.2">
      <c r="A64" s="32">
        <f t="shared" si="0"/>
        <v>59</v>
      </c>
      <c r="B64" s="49" t="s">
        <v>22</v>
      </c>
      <c r="C64" s="52" t="s">
        <v>139</v>
      </c>
      <c r="D64" s="9" t="s">
        <v>143</v>
      </c>
      <c r="E64" s="13"/>
      <c r="F64" s="5" t="s">
        <v>21</v>
      </c>
      <c r="G64" s="9" t="s">
        <v>144</v>
      </c>
      <c r="H64" s="6">
        <f t="shared" si="1"/>
        <v>7.5</v>
      </c>
      <c r="I64" s="7">
        <v>320</v>
      </c>
      <c r="J64" s="7">
        <f t="shared" si="2"/>
        <v>327.8</v>
      </c>
      <c r="K64" s="9"/>
      <c r="L64" s="10"/>
      <c r="M64" s="40"/>
    </row>
    <row r="65" spans="1:13" ht="14" x14ac:dyDescent="0.2">
      <c r="A65" s="32">
        <f t="shared" si="0"/>
        <v>60</v>
      </c>
      <c r="B65" s="49" t="s">
        <v>17</v>
      </c>
      <c r="C65" s="52" t="s">
        <v>16</v>
      </c>
      <c r="D65" s="9" t="s">
        <v>145</v>
      </c>
      <c r="E65" s="13"/>
      <c r="F65" s="5" t="s">
        <v>21</v>
      </c>
      <c r="G65" s="9" t="s">
        <v>149</v>
      </c>
      <c r="H65" s="6">
        <f t="shared" si="1"/>
        <v>2.8000000000000114</v>
      </c>
      <c r="I65" s="7">
        <v>322.8</v>
      </c>
      <c r="J65" s="7">
        <f t="shared" si="2"/>
        <v>330.6</v>
      </c>
      <c r="K65" s="9" t="s">
        <v>147</v>
      </c>
      <c r="L65" s="10"/>
      <c r="M65" s="40"/>
    </row>
    <row r="66" spans="1:13" ht="33" x14ac:dyDescent="0.2">
      <c r="A66" s="33">
        <f t="shared" si="0"/>
        <v>61</v>
      </c>
      <c r="B66" s="50"/>
      <c r="C66" s="46"/>
      <c r="D66" s="21" t="s">
        <v>192</v>
      </c>
      <c r="E66" s="17"/>
      <c r="F66" s="16" t="s">
        <v>14</v>
      </c>
      <c r="G66" s="21" t="s">
        <v>148</v>
      </c>
      <c r="H66" s="18">
        <f t="shared" si="1"/>
        <v>1</v>
      </c>
      <c r="I66" s="19">
        <v>323.8</v>
      </c>
      <c r="J66" s="19"/>
      <c r="K66" s="21" t="s">
        <v>313</v>
      </c>
      <c r="L66" s="20">
        <f>I66-I60</f>
        <v>80.800000000000011</v>
      </c>
      <c r="M66" s="40"/>
    </row>
    <row r="67" spans="1:13" ht="14" x14ac:dyDescent="0.2">
      <c r="A67" s="32">
        <f t="shared" si="0"/>
        <v>62</v>
      </c>
      <c r="B67" s="49" t="s">
        <v>17</v>
      </c>
      <c r="C67" s="52" t="s">
        <v>16</v>
      </c>
      <c r="D67" s="9" t="s">
        <v>151</v>
      </c>
      <c r="E67" s="13"/>
      <c r="F67" s="5" t="s">
        <v>21</v>
      </c>
      <c r="G67" s="9" t="s">
        <v>150</v>
      </c>
      <c r="H67" s="6">
        <f t="shared" si="1"/>
        <v>0.89999999999997726</v>
      </c>
      <c r="I67" s="7">
        <v>324.7</v>
      </c>
      <c r="J67" s="7"/>
      <c r="K67" s="9"/>
      <c r="L67" s="10"/>
      <c r="M67" s="40"/>
    </row>
    <row r="68" spans="1:13" ht="14" x14ac:dyDescent="0.2">
      <c r="A68" s="32">
        <f t="shared" ref="A68:A148" si="4">A67+1</f>
        <v>63</v>
      </c>
      <c r="B68" s="49" t="s">
        <v>19</v>
      </c>
      <c r="C68" s="52" t="s">
        <v>16</v>
      </c>
      <c r="D68" s="9" t="s">
        <v>153</v>
      </c>
      <c r="E68" s="13"/>
      <c r="F68" s="5" t="s">
        <v>26</v>
      </c>
      <c r="G68" s="9" t="s">
        <v>152</v>
      </c>
      <c r="H68" s="6">
        <f t="shared" ref="H68:H98" si="5">I68-I67</f>
        <v>4.6000000000000227</v>
      </c>
      <c r="I68" s="7">
        <v>329.3</v>
      </c>
      <c r="J68" s="7"/>
      <c r="K68" s="9" t="s">
        <v>154</v>
      </c>
      <c r="L68" s="10"/>
      <c r="M68" s="40"/>
    </row>
    <row r="69" spans="1:13" ht="14" x14ac:dyDescent="0.2">
      <c r="A69" s="32">
        <f t="shared" si="4"/>
        <v>64</v>
      </c>
      <c r="B69" s="49" t="s">
        <v>17</v>
      </c>
      <c r="C69" s="52" t="s">
        <v>16</v>
      </c>
      <c r="D69" s="9" t="s">
        <v>155</v>
      </c>
      <c r="E69" s="13"/>
      <c r="F69" s="5" t="s">
        <v>24</v>
      </c>
      <c r="G69" s="9" t="s">
        <v>156</v>
      </c>
      <c r="H69" s="6">
        <f t="shared" si="5"/>
        <v>10</v>
      </c>
      <c r="I69" s="7">
        <v>339.3</v>
      </c>
      <c r="J69" s="7"/>
      <c r="K69" s="9" t="s">
        <v>157</v>
      </c>
      <c r="L69" s="10"/>
      <c r="M69" s="40"/>
    </row>
    <row r="70" spans="1:13" ht="22" x14ac:dyDescent="0.2">
      <c r="A70" s="32">
        <f t="shared" si="4"/>
        <v>65</v>
      </c>
      <c r="B70" s="49" t="s">
        <v>118</v>
      </c>
      <c r="C70" s="52" t="s">
        <v>16</v>
      </c>
      <c r="D70" s="9" t="s">
        <v>158</v>
      </c>
      <c r="E70" s="13"/>
      <c r="F70" s="38" t="s">
        <v>21</v>
      </c>
      <c r="G70" s="9" t="s">
        <v>159</v>
      </c>
      <c r="H70" s="6">
        <f t="shared" si="5"/>
        <v>1.5</v>
      </c>
      <c r="I70" s="7">
        <v>340.8</v>
      </c>
      <c r="J70" s="7"/>
      <c r="K70" s="9" t="s">
        <v>160</v>
      </c>
      <c r="L70" s="10"/>
      <c r="M70" s="40"/>
    </row>
    <row r="71" spans="1:13" ht="14" x14ac:dyDescent="0.2">
      <c r="A71" s="32">
        <f t="shared" si="4"/>
        <v>66</v>
      </c>
      <c r="B71" s="49" t="s">
        <v>18</v>
      </c>
      <c r="C71" s="52" t="s">
        <v>16</v>
      </c>
      <c r="D71" s="9" t="s">
        <v>162</v>
      </c>
      <c r="E71" s="13"/>
      <c r="F71" s="5" t="s">
        <v>24</v>
      </c>
      <c r="G71" s="9" t="s">
        <v>161</v>
      </c>
      <c r="H71" s="6">
        <f t="shared" si="5"/>
        <v>3.8000000000000114</v>
      </c>
      <c r="I71" s="7">
        <v>344.6</v>
      </c>
      <c r="J71" s="7"/>
      <c r="K71" s="9" t="s">
        <v>163</v>
      </c>
      <c r="L71" s="10"/>
      <c r="M71" s="40"/>
    </row>
    <row r="72" spans="1:13" ht="22" x14ac:dyDescent="0.2">
      <c r="A72" s="32">
        <f t="shared" si="4"/>
        <v>67</v>
      </c>
      <c r="B72" s="49" t="s">
        <v>18</v>
      </c>
      <c r="C72" s="52"/>
      <c r="D72" s="9" t="s">
        <v>164</v>
      </c>
      <c r="E72" s="74" t="s">
        <v>165</v>
      </c>
      <c r="F72" s="5" t="s">
        <v>26</v>
      </c>
      <c r="G72" s="9" t="s">
        <v>168</v>
      </c>
      <c r="H72" s="6">
        <f t="shared" si="5"/>
        <v>3.6999999999999886</v>
      </c>
      <c r="I72" s="7">
        <v>348.3</v>
      </c>
      <c r="J72" s="7"/>
      <c r="K72" s="9" t="s">
        <v>166</v>
      </c>
      <c r="L72" s="10"/>
      <c r="M72" s="40"/>
    </row>
    <row r="73" spans="1:13" ht="14" x14ac:dyDescent="0.2">
      <c r="A73" s="32">
        <f t="shared" si="4"/>
        <v>68</v>
      </c>
      <c r="B73" s="49" t="s">
        <v>17</v>
      </c>
      <c r="C73" s="52" t="s">
        <v>16</v>
      </c>
      <c r="D73" s="9" t="s">
        <v>169</v>
      </c>
      <c r="E73" s="13"/>
      <c r="F73" s="5" t="s">
        <v>24</v>
      </c>
      <c r="G73" s="9" t="s">
        <v>167</v>
      </c>
      <c r="H73" s="6">
        <f t="shared" si="5"/>
        <v>1.6999999999999886</v>
      </c>
      <c r="I73" s="7">
        <v>350</v>
      </c>
      <c r="J73" s="7"/>
      <c r="K73" s="9"/>
      <c r="L73" s="10"/>
      <c r="M73" s="40"/>
    </row>
    <row r="74" spans="1:13" ht="14" x14ac:dyDescent="0.2">
      <c r="A74" s="32">
        <f t="shared" si="4"/>
        <v>69</v>
      </c>
      <c r="B74" s="49" t="s">
        <v>19</v>
      </c>
      <c r="C74" s="52"/>
      <c r="D74" s="9"/>
      <c r="E74" s="13"/>
      <c r="F74" s="38" t="s">
        <v>26</v>
      </c>
      <c r="G74" s="9" t="s">
        <v>43</v>
      </c>
      <c r="H74" s="6">
        <f t="shared" si="5"/>
        <v>1.6999999999999886</v>
      </c>
      <c r="I74" s="7">
        <v>351.7</v>
      </c>
      <c r="J74" s="7"/>
      <c r="K74" s="9" t="s">
        <v>171</v>
      </c>
      <c r="L74" s="10"/>
      <c r="M74" s="40"/>
    </row>
    <row r="75" spans="1:13" ht="22" x14ac:dyDescent="0.2">
      <c r="A75" s="32">
        <f t="shared" si="4"/>
        <v>70</v>
      </c>
      <c r="B75" s="49" t="s">
        <v>25</v>
      </c>
      <c r="C75" s="52"/>
      <c r="D75" s="9" t="s">
        <v>172</v>
      </c>
      <c r="E75" s="74" t="s">
        <v>165</v>
      </c>
      <c r="F75" s="5" t="s">
        <v>21</v>
      </c>
      <c r="G75" s="9" t="s">
        <v>173</v>
      </c>
      <c r="H75" s="6">
        <f t="shared" si="5"/>
        <v>7.1999999999999886</v>
      </c>
      <c r="I75" s="7">
        <v>358.9</v>
      </c>
      <c r="J75" s="7"/>
      <c r="K75" s="9" t="s">
        <v>220</v>
      </c>
      <c r="L75" s="10"/>
      <c r="M75" s="40"/>
    </row>
    <row r="76" spans="1:13" ht="14" x14ac:dyDescent="0.2">
      <c r="A76" s="32">
        <f t="shared" si="4"/>
        <v>71</v>
      </c>
      <c r="B76" s="49" t="s">
        <v>174</v>
      </c>
      <c r="C76" s="52"/>
      <c r="D76" s="9" t="s">
        <v>175</v>
      </c>
      <c r="E76" s="74" t="s">
        <v>165</v>
      </c>
      <c r="F76" s="5" t="s">
        <v>26</v>
      </c>
      <c r="G76" s="9" t="s">
        <v>173</v>
      </c>
      <c r="H76" s="6">
        <f t="shared" si="5"/>
        <v>0.20000000000004547</v>
      </c>
      <c r="I76" s="7">
        <v>359.1</v>
      </c>
      <c r="J76" s="7"/>
      <c r="K76" s="9" t="s">
        <v>176</v>
      </c>
      <c r="L76" s="10"/>
      <c r="M76" s="40"/>
    </row>
    <row r="77" spans="1:13" ht="14" x14ac:dyDescent="0.2">
      <c r="A77" s="32">
        <f t="shared" si="4"/>
        <v>72</v>
      </c>
      <c r="B77" s="49" t="s">
        <v>19</v>
      </c>
      <c r="C77" s="52"/>
      <c r="D77" s="9"/>
      <c r="E77" s="13"/>
      <c r="F77" s="38" t="s">
        <v>21</v>
      </c>
      <c r="G77" s="9" t="s">
        <v>177</v>
      </c>
      <c r="H77" s="6">
        <f t="shared" si="5"/>
        <v>9.9999999999965894E-2</v>
      </c>
      <c r="I77" s="7">
        <v>359.2</v>
      </c>
      <c r="J77" s="7"/>
      <c r="K77" s="9"/>
      <c r="L77" s="10"/>
      <c r="M77" s="40"/>
    </row>
    <row r="78" spans="1:13" ht="14" x14ac:dyDescent="0.2">
      <c r="A78" s="32">
        <f t="shared" si="4"/>
        <v>73</v>
      </c>
      <c r="B78" s="49" t="s">
        <v>17</v>
      </c>
      <c r="C78" s="52" t="s">
        <v>16</v>
      </c>
      <c r="D78" s="9" t="s">
        <v>178</v>
      </c>
      <c r="E78" s="13"/>
      <c r="F78" s="38" t="s">
        <v>114</v>
      </c>
      <c r="G78" s="9" t="s">
        <v>182</v>
      </c>
      <c r="H78" s="6">
        <f t="shared" si="5"/>
        <v>8.6999999999999886</v>
      </c>
      <c r="I78" s="7">
        <v>367.9</v>
      </c>
      <c r="J78" s="7"/>
      <c r="K78" s="9" t="s">
        <v>179</v>
      </c>
      <c r="L78" s="10"/>
      <c r="M78" s="40"/>
    </row>
    <row r="79" spans="1:13" ht="14" x14ac:dyDescent="0.2">
      <c r="A79" s="32">
        <f t="shared" si="4"/>
        <v>74</v>
      </c>
      <c r="B79" s="75" t="s">
        <v>180</v>
      </c>
      <c r="C79" s="76"/>
      <c r="D79" s="9" t="s">
        <v>181</v>
      </c>
      <c r="E79" s="13"/>
      <c r="F79" s="5" t="s">
        <v>7</v>
      </c>
      <c r="G79" s="9" t="s">
        <v>177</v>
      </c>
      <c r="H79" s="6">
        <f t="shared" si="5"/>
        <v>0.40000000000003411</v>
      </c>
      <c r="I79" s="7">
        <v>368.3</v>
      </c>
      <c r="J79" s="7"/>
      <c r="K79" s="9"/>
      <c r="L79" s="10"/>
      <c r="M79" s="40"/>
    </row>
    <row r="80" spans="1:13" ht="22" x14ac:dyDescent="0.2">
      <c r="A80" s="32">
        <f t="shared" si="4"/>
        <v>75</v>
      </c>
      <c r="B80" s="49" t="s">
        <v>17</v>
      </c>
      <c r="C80" s="52" t="s">
        <v>16</v>
      </c>
      <c r="D80" s="9" t="s">
        <v>184</v>
      </c>
      <c r="E80" s="74" t="s">
        <v>165</v>
      </c>
      <c r="F80" s="38" t="s">
        <v>7</v>
      </c>
      <c r="G80" s="9" t="s">
        <v>183</v>
      </c>
      <c r="H80" s="6">
        <f t="shared" si="5"/>
        <v>2</v>
      </c>
      <c r="I80" s="7">
        <v>370.3</v>
      </c>
      <c r="J80" s="7"/>
      <c r="K80" s="9" t="s">
        <v>221</v>
      </c>
      <c r="L80" s="10"/>
      <c r="M80" s="40"/>
    </row>
    <row r="81" spans="1:13" ht="22" x14ac:dyDescent="0.2">
      <c r="A81" s="32">
        <f t="shared" si="4"/>
        <v>76</v>
      </c>
      <c r="B81" s="49"/>
      <c r="C81" s="52"/>
      <c r="D81" s="9" t="s">
        <v>188</v>
      </c>
      <c r="E81" s="13"/>
      <c r="F81" s="56" t="s">
        <v>189</v>
      </c>
      <c r="G81" s="9" t="s">
        <v>187</v>
      </c>
      <c r="H81" s="6">
        <f t="shared" si="5"/>
        <v>8.0999999999999659</v>
      </c>
      <c r="I81" s="7">
        <v>378.4</v>
      </c>
      <c r="J81" s="7"/>
      <c r="K81" s="9" t="s">
        <v>190</v>
      </c>
      <c r="L81" s="10"/>
      <c r="M81" s="40"/>
    </row>
    <row r="82" spans="1:13" ht="33" x14ac:dyDescent="0.2">
      <c r="A82" s="33">
        <f t="shared" si="4"/>
        <v>77</v>
      </c>
      <c r="B82" s="50"/>
      <c r="C82" s="46"/>
      <c r="D82" s="16" t="s">
        <v>191</v>
      </c>
      <c r="E82" s="17"/>
      <c r="F82" s="39" t="s">
        <v>14</v>
      </c>
      <c r="G82" s="21" t="s">
        <v>186</v>
      </c>
      <c r="H82" s="18">
        <f t="shared" ref="H82" si="6">I82-I81</f>
        <v>3.9000000000000341</v>
      </c>
      <c r="I82" s="19">
        <v>382.3</v>
      </c>
      <c r="J82" s="19"/>
      <c r="K82" s="21" t="s">
        <v>314</v>
      </c>
      <c r="L82" s="20">
        <f>I82-I66</f>
        <v>58.5</v>
      </c>
      <c r="M82" s="40"/>
    </row>
    <row r="83" spans="1:13" ht="14" x14ac:dyDescent="0.2">
      <c r="A83" s="32">
        <f t="shared" si="4"/>
        <v>78</v>
      </c>
      <c r="B83" s="49" t="s">
        <v>17</v>
      </c>
      <c r="C83" s="52" t="s">
        <v>16</v>
      </c>
      <c r="D83" s="9" t="s">
        <v>194</v>
      </c>
      <c r="E83" s="13"/>
      <c r="F83" s="38" t="s">
        <v>5</v>
      </c>
      <c r="G83" s="9" t="s">
        <v>195</v>
      </c>
      <c r="H83" s="6">
        <f t="shared" si="5"/>
        <v>1.8000000000000114</v>
      </c>
      <c r="I83" s="7">
        <v>384.1</v>
      </c>
      <c r="J83" s="7"/>
      <c r="K83" s="9" t="s">
        <v>304</v>
      </c>
      <c r="L83" s="10"/>
      <c r="M83" s="40"/>
    </row>
    <row r="84" spans="1:13" ht="14" x14ac:dyDescent="0.2">
      <c r="A84" s="32">
        <f t="shared" si="4"/>
        <v>79</v>
      </c>
      <c r="B84" s="49" t="s">
        <v>20</v>
      </c>
      <c r="C84" s="52"/>
      <c r="D84" s="5" t="s">
        <v>196</v>
      </c>
      <c r="E84" s="13"/>
      <c r="F84" s="38" t="s">
        <v>5</v>
      </c>
      <c r="G84" s="9" t="s">
        <v>197</v>
      </c>
      <c r="H84" s="6">
        <f t="shared" si="5"/>
        <v>23.099999999999966</v>
      </c>
      <c r="I84" s="7">
        <v>407.2</v>
      </c>
      <c r="J84" s="7"/>
      <c r="K84" s="9"/>
      <c r="L84" s="10"/>
      <c r="M84" s="40"/>
    </row>
    <row r="85" spans="1:13" ht="22" x14ac:dyDescent="0.2">
      <c r="A85" s="32">
        <f t="shared" si="4"/>
        <v>80</v>
      </c>
      <c r="B85" s="49" t="s">
        <v>17</v>
      </c>
      <c r="C85" s="52"/>
      <c r="D85" s="5"/>
      <c r="E85" s="74" t="s">
        <v>165</v>
      </c>
      <c r="F85" s="38" t="s">
        <v>7</v>
      </c>
      <c r="G85" s="9" t="s">
        <v>199</v>
      </c>
      <c r="H85" s="6">
        <f t="shared" ref="H85" si="7">I85-I84</f>
        <v>0.10000000000002274</v>
      </c>
      <c r="I85" s="7">
        <v>407.3</v>
      </c>
      <c r="J85" s="7"/>
      <c r="K85" s="9" t="s">
        <v>198</v>
      </c>
      <c r="L85" s="10"/>
      <c r="M85" s="40"/>
    </row>
    <row r="86" spans="1:13" ht="14" x14ac:dyDescent="0.2">
      <c r="A86" s="32">
        <f t="shared" si="4"/>
        <v>81</v>
      </c>
      <c r="B86" s="49" t="s">
        <v>18</v>
      </c>
      <c r="C86" s="52"/>
      <c r="D86" s="5"/>
      <c r="E86" s="13"/>
      <c r="F86" s="5" t="s">
        <v>114</v>
      </c>
      <c r="G86" s="9" t="s">
        <v>201</v>
      </c>
      <c r="H86" s="6">
        <f t="shared" si="5"/>
        <v>1.8999999999999773</v>
      </c>
      <c r="I86" s="7">
        <v>409.2</v>
      </c>
      <c r="J86" s="7"/>
      <c r="K86" s="9" t="s">
        <v>202</v>
      </c>
      <c r="L86" s="10"/>
      <c r="M86" s="40"/>
    </row>
    <row r="87" spans="1:13" ht="14" x14ac:dyDescent="0.2">
      <c r="A87" s="32">
        <f t="shared" si="4"/>
        <v>82</v>
      </c>
      <c r="B87" s="49" t="s">
        <v>19</v>
      </c>
      <c r="C87" s="52"/>
      <c r="D87" s="5"/>
      <c r="E87" s="13"/>
      <c r="F87" s="38" t="s">
        <v>21</v>
      </c>
      <c r="G87" s="9" t="s">
        <v>201</v>
      </c>
      <c r="H87" s="6">
        <f t="shared" si="5"/>
        <v>1.8000000000000114</v>
      </c>
      <c r="I87" s="7">
        <v>411</v>
      </c>
      <c r="J87" s="7"/>
      <c r="K87" s="9" t="s">
        <v>203</v>
      </c>
      <c r="L87" s="10"/>
      <c r="M87" s="40"/>
    </row>
    <row r="88" spans="1:13" ht="14" x14ac:dyDescent="0.2">
      <c r="A88" s="32">
        <f t="shared" si="4"/>
        <v>83</v>
      </c>
      <c r="B88" s="49"/>
      <c r="C88" s="52"/>
      <c r="D88" s="5" t="s">
        <v>204</v>
      </c>
      <c r="E88" s="13"/>
      <c r="F88" s="38" t="s">
        <v>24</v>
      </c>
      <c r="G88" s="9" t="s">
        <v>201</v>
      </c>
      <c r="H88" s="6">
        <f t="shared" si="5"/>
        <v>0.19999999999998863</v>
      </c>
      <c r="I88" s="7">
        <v>411.2</v>
      </c>
      <c r="J88" s="7"/>
      <c r="K88" s="9" t="s">
        <v>206</v>
      </c>
      <c r="L88" s="10"/>
      <c r="M88" s="40"/>
    </row>
    <row r="89" spans="1:13" ht="14" x14ac:dyDescent="0.2">
      <c r="A89" s="32">
        <f t="shared" si="4"/>
        <v>84</v>
      </c>
      <c r="B89" s="49" t="s">
        <v>19</v>
      </c>
      <c r="C89" s="52"/>
      <c r="D89" s="5"/>
      <c r="E89" s="13"/>
      <c r="F89" s="38" t="s">
        <v>26</v>
      </c>
      <c r="G89" s="5" t="s">
        <v>207</v>
      </c>
      <c r="H89" s="6">
        <f t="shared" si="5"/>
        <v>1.8000000000000114</v>
      </c>
      <c r="I89" s="7">
        <v>413</v>
      </c>
      <c r="J89" s="7"/>
      <c r="K89" s="9" t="s">
        <v>208</v>
      </c>
      <c r="L89" s="10"/>
      <c r="M89" s="40"/>
    </row>
    <row r="90" spans="1:13" ht="14" x14ac:dyDescent="0.2">
      <c r="A90" s="32">
        <f t="shared" si="4"/>
        <v>85</v>
      </c>
      <c r="B90" s="49" t="s">
        <v>17</v>
      </c>
      <c r="C90" s="52" t="s">
        <v>16</v>
      </c>
      <c r="D90" s="5"/>
      <c r="E90" s="13"/>
      <c r="F90" s="38" t="s">
        <v>21</v>
      </c>
      <c r="G90" s="9" t="s">
        <v>201</v>
      </c>
      <c r="H90" s="6">
        <f t="shared" si="5"/>
        <v>2.1999999999999886</v>
      </c>
      <c r="I90" s="7">
        <v>415.2</v>
      </c>
      <c r="J90" s="7"/>
      <c r="K90" s="9" t="s">
        <v>298</v>
      </c>
      <c r="L90" s="10"/>
      <c r="M90" s="40"/>
    </row>
    <row r="91" spans="1:13" ht="14" x14ac:dyDescent="0.2">
      <c r="A91" s="32">
        <f t="shared" si="4"/>
        <v>86</v>
      </c>
      <c r="B91" s="49" t="s">
        <v>18</v>
      </c>
      <c r="C91" s="52" t="s">
        <v>16</v>
      </c>
      <c r="D91" s="9"/>
      <c r="E91" s="57"/>
      <c r="F91" s="38" t="s">
        <v>26</v>
      </c>
      <c r="G91" s="5" t="s">
        <v>209</v>
      </c>
      <c r="H91" s="6">
        <f t="shared" si="5"/>
        <v>2.4000000000000341</v>
      </c>
      <c r="I91" s="7">
        <v>417.6</v>
      </c>
      <c r="J91" s="58"/>
      <c r="K91" s="9"/>
      <c r="L91" s="59"/>
      <c r="M91" s="40"/>
    </row>
    <row r="92" spans="1:13" ht="14" x14ac:dyDescent="0.2">
      <c r="A92" s="32">
        <f t="shared" si="4"/>
        <v>87</v>
      </c>
      <c r="B92" s="49" t="s">
        <v>19</v>
      </c>
      <c r="C92" s="52" t="s">
        <v>16</v>
      </c>
      <c r="D92" s="5"/>
      <c r="E92" s="57"/>
      <c r="F92" s="38" t="s">
        <v>5</v>
      </c>
      <c r="G92" s="5" t="s">
        <v>210</v>
      </c>
      <c r="H92" s="6">
        <f t="shared" si="5"/>
        <v>1</v>
      </c>
      <c r="I92" s="7">
        <v>418.6</v>
      </c>
      <c r="J92" s="58"/>
      <c r="K92" s="56"/>
      <c r="L92" s="59"/>
      <c r="M92" s="40"/>
    </row>
    <row r="93" spans="1:13" ht="22" x14ac:dyDescent="0.2">
      <c r="A93" s="32">
        <f t="shared" si="4"/>
        <v>88</v>
      </c>
      <c r="B93" s="49" t="s">
        <v>212</v>
      </c>
      <c r="C93" s="52"/>
      <c r="D93" s="5"/>
      <c r="E93" s="74" t="s">
        <v>165</v>
      </c>
      <c r="F93" s="56" t="s">
        <v>211</v>
      </c>
      <c r="G93" s="9" t="s">
        <v>214</v>
      </c>
      <c r="H93" s="6">
        <f t="shared" si="5"/>
        <v>0.19999999999998863</v>
      </c>
      <c r="I93" s="7">
        <v>418.8</v>
      </c>
      <c r="J93" s="58"/>
      <c r="K93" s="56" t="s">
        <v>215</v>
      </c>
      <c r="L93" s="59"/>
      <c r="M93" s="40"/>
    </row>
    <row r="94" spans="1:13" ht="14" x14ac:dyDescent="0.2">
      <c r="A94" s="32">
        <f t="shared" si="4"/>
        <v>89</v>
      </c>
      <c r="B94" s="49" t="s">
        <v>17</v>
      </c>
      <c r="C94" s="52" t="s">
        <v>16</v>
      </c>
      <c r="D94" s="5" t="s">
        <v>216</v>
      </c>
      <c r="E94" s="57"/>
      <c r="F94" s="56" t="s">
        <v>5</v>
      </c>
      <c r="G94" s="5" t="s">
        <v>210</v>
      </c>
      <c r="H94" s="6">
        <f t="shared" si="5"/>
        <v>1.5999999999999659</v>
      </c>
      <c r="I94" s="7">
        <v>420.4</v>
      </c>
      <c r="J94" s="58"/>
      <c r="K94" s="56"/>
      <c r="L94" s="59"/>
      <c r="M94" s="40"/>
    </row>
    <row r="95" spans="1:13" ht="14" x14ac:dyDescent="0.2">
      <c r="A95" s="32">
        <f t="shared" si="4"/>
        <v>90</v>
      </c>
      <c r="B95" s="49" t="s">
        <v>18</v>
      </c>
      <c r="C95" s="52" t="s">
        <v>16</v>
      </c>
      <c r="D95" s="5"/>
      <c r="E95" s="57"/>
      <c r="F95" s="56" t="s">
        <v>7</v>
      </c>
      <c r="G95" s="5" t="s">
        <v>210</v>
      </c>
      <c r="H95" s="6">
        <f t="shared" si="5"/>
        <v>0.5</v>
      </c>
      <c r="I95" s="7">
        <v>420.9</v>
      </c>
      <c r="J95" s="58"/>
      <c r="K95" s="56"/>
      <c r="L95" s="59"/>
      <c r="M95" s="40"/>
    </row>
    <row r="96" spans="1:13" ht="14" x14ac:dyDescent="0.2">
      <c r="A96" s="32">
        <f t="shared" si="4"/>
        <v>91</v>
      </c>
      <c r="B96" s="49" t="s">
        <v>17</v>
      </c>
      <c r="C96" s="52" t="s">
        <v>16</v>
      </c>
      <c r="D96" s="9" t="s">
        <v>217</v>
      </c>
      <c r="E96" s="57"/>
      <c r="F96" s="38" t="s">
        <v>24</v>
      </c>
      <c r="G96" s="5" t="s">
        <v>23</v>
      </c>
      <c r="H96" s="6">
        <f t="shared" si="5"/>
        <v>0.30000000000001137</v>
      </c>
      <c r="I96" s="7">
        <v>421.2</v>
      </c>
      <c r="J96" s="58"/>
      <c r="K96" s="56" t="s">
        <v>218</v>
      </c>
      <c r="L96" s="59"/>
      <c r="M96" s="40"/>
    </row>
    <row r="97" spans="1:15" ht="14" x14ac:dyDescent="0.2">
      <c r="A97" s="32">
        <f t="shared" si="4"/>
        <v>92</v>
      </c>
      <c r="B97" s="49" t="s">
        <v>19</v>
      </c>
      <c r="C97" s="52" t="s">
        <v>16</v>
      </c>
      <c r="D97" s="5" t="s">
        <v>219</v>
      </c>
      <c r="E97" s="57"/>
      <c r="F97" s="38" t="s">
        <v>26</v>
      </c>
      <c r="G97" s="5" t="s">
        <v>43</v>
      </c>
      <c r="H97" s="6">
        <f t="shared" si="5"/>
        <v>1.1000000000000227</v>
      </c>
      <c r="I97" s="7">
        <v>422.3</v>
      </c>
      <c r="J97" s="58"/>
      <c r="K97" s="56"/>
      <c r="L97" s="59"/>
      <c r="M97" s="40"/>
    </row>
    <row r="98" spans="1:15" ht="33" x14ac:dyDescent="0.2">
      <c r="A98" s="33">
        <f t="shared" si="4"/>
        <v>93</v>
      </c>
      <c r="B98" s="50"/>
      <c r="C98" s="46"/>
      <c r="D98" s="16" t="s">
        <v>223</v>
      </c>
      <c r="E98" s="17"/>
      <c r="F98" s="39" t="s">
        <v>15</v>
      </c>
      <c r="G98" s="21" t="s">
        <v>222</v>
      </c>
      <c r="H98" s="18">
        <f t="shared" si="5"/>
        <v>22.699999999999989</v>
      </c>
      <c r="I98" s="19">
        <v>445</v>
      </c>
      <c r="J98" s="19"/>
      <c r="K98" s="21" t="s">
        <v>315</v>
      </c>
      <c r="L98" s="20">
        <f>I98-I82</f>
        <v>62.699999999999989</v>
      </c>
      <c r="M98" s="40"/>
    </row>
    <row r="99" spans="1:15" ht="22" x14ac:dyDescent="0.2">
      <c r="A99" s="32">
        <f t="shared" si="4"/>
        <v>94</v>
      </c>
      <c r="B99" s="49" t="s">
        <v>25</v>
      </c>
      <c r="C99" s="52"/>
      <c r="D99" s="5"/>
      <c r="E99" s="57"/>
      <c r="F99" s="38" t="s">
        <v>21</v>
      </c>
      <c r="G99" s="5" t="s">
        <v>213</v>
      </c>
      <c r="H99" s="6">
        <f t="shared" ref="H99" si="8">I99-I98</f>
        <v>2</v>
      </c>
      <c r="I99" s="7">
        <v>447</v>
      </c>
      <c r="J99" s="58"/>
      <c r="K99" s="56" t="s">
        <v>287</v>
      </c>
      <c r="L99" s="59"/>
      <c r="M99" s="40"/>
    </row>
    <row r="100" spans="1:15" ht="14" x14ac:dyDescent="0.2">
      <c r="A100" s="32">
        <f t="shared" si="4"/>
        <v>95</v>
      </c>
      <c r="B100" s="49" t="s">
        <v>19</v>
      </c>
      <c r="C100" s="52" t="s">
        <v>16</v>
      </c>
      <c r="D100" s="5" t="s">
        <v>224</v>
      </c>
      <c r="E100" s="57"/>
      <c r="F100" s="38" t="s">
        <v>21</v>
      </c>
      <c r="G100" s="5" t="s">
        <v>213</v>
      </c>
      <c r="H100" s="6">
        <f t="shared" ref="H100:H148" si="9">I100-I99</f>
        <v>0.19999999999998863</v>
      </c>
      <c r="I100" s="7">
        <v>447.2</v>
      </c>
      <c r="J100" s="58"/>
      <c r="K100" s="56"/>
      <c r="L100" s="59"/>
      <c r="M100" s="40"/>
    </row>
    <row r="101" spans="1:15" ht="14" x14ac:dyDescent="0.2">
      <c r="A101" s="32">
        <f t="shared" si="4"/>
        <v>96</v>
      </c>
      <c r="B101" s="49" t="s">
        <v>19</v>
      </c>
      <c r="C101" s="52"/>
      <c r="D101" s="5"/>
      <c r="E101" s="57"/>
      <c r="F101" s="38" t="s">
        <v>26</v>
      </c>
      <c r="G101" s="5" t="s">
        <v>213</v>
      </c>
      <c r="H101" s="6">
        <f t="shared" si="9"/>
        <v>0.40000000000003411</v>
      </c>
      <c r="I101" s="7">
        <v>447.6</v>
      </c>
      <c r="J101" s="58"/>
      <c r="K101" s="56"/>
      <c r="L101" s="59"/>
      <c r="M101" s="40"/>
    </row>
    <row r="102" spans="1:15" ht="14" x14ac:dyDescent="0.2">
      <c r="A102" s="32">
        <f t="shared" si="4"/>
        <v>97</v>
      </c>
      <c r="B102" s="49" t="s">
        <v>19</v>
      </c>
      <c r="C102" s="52" t="s">
        <v>16</v>
      </c>
      <c r="D102" s="5" t="s">
        <v>225</v>
      </c>
      <c r="E102" s="57"/>
      <c r="F102" s="38" t="s">
        <v>26</v>
      </c>
      <c r="G102" s="5" t="s">
        <v>43</v>
      </c>
      <c r="H102" s="6">
        <f t="shared" si="9"/>
        <v>1.1999999999999886</v>
      </c>
      <c r="I102" s="7">
        <v>448.8</v>
      </c>
      <c r="J102" s="58"/>
      <c r="K102" s="56"/>
      <c r="L102" s="59"/>
      <c r="M102" s="40"/>
    </row>
    <row r="103" spans="1:15" ht="14" x14ac:dyDescent="0.2">
      <c r="A103" s="32">
        <f t="shared" si="4"/>
        <v>98</v>
      </c>
      <c r="B103" s="49" t="s">
        <v>17</v>
      </c>
      <c r="C103" s="52" t="s">
        <v>16</v>
      </c>
      <c r="D103" s="5" t="s">
        <v>226</v>
      </c>
      <c r="E103" s="57"/>
      <c r="F103" s="38" t="s">
        <v>24</v>
      </c>
      <c r="G103" s="5" t="s">
        <v>213</v>
      </c>
      <c r="H103" s="6">
        <f t="shared" si="9"/>
        <v>12.5</v>
      </c>
      <c r="I103" s="7">
        <v>461.3</v>
      </c>
      <c r="J103" s="58"/>
      <c r="K103" s="56"/>
      <c r="L103" s="59"/>
      <c r="M103" s="40"/>
    </row>
    <row r="104" spans="1:15" ht="14" x14ac:dyDescent="0.2">
      <c r="A104" s="32">
        <f t="shared" si="4"/>
        <v>99</v>
      </c>
      <c r="B104" s="49" t="s">
        <v>17</v>
      </c>
      <c r="C104" s="52" t="s">
        <v>16</v>
      </c>
      <c r="D104" s="5" t="s">
        <v>227</v>
      </c>
      <c r="E104" s="57"/>
      <c r="F104" s="38" t="s">
        <v>26</v>
      </c>
      <c r="G104" s="5" t="s">
        <v>228</v>
      </c>
      <c r="H104" s="6">
        <f t="shared" si="9"/>
        <v>0.80000000000001137</v>
      </c>
      <c r="I104" s="7">
        <v>462.1</v>
      </c>
      <c r="J104" s="58"/>
      <c r="K104" s="56" t="s">
        <v>303</v>
      </c>
      <c r="L104" s="59"/>
      <c r="M104" s="40"/>
    </row>
    <row r="105" spans="1:15" ht="14" x14ac:dyDescent="0.2">
      <c r="A105" s="32">
        <f t="shared" si="4"/>
        <v>100</v>
      </c>
      <c r="B105" s="49" t="s">
        <v>17</v>
      </c>
      <c r="C105" s="52" t="s">
        <v>16</v>
      </c>
      <c r="D105" s="5" t="s">
        <v>232</v>
      </c>
      <c r="E105" s="57"/>
      <c r="F105" s="38" t="s">
        <v>131</v>
      </c>
      <c r="G105" s="5" t="s">
        <v>230</v>
      </c>
      <c r="H105" s="6">
        <f t="shared" si="9"/>
        <v>3.5</v>
      </c>
      <c r="I105" s="7">
        <v>465.6</v>
      </c>
      <c r="J105" s="58"/>
      <c r="K105" s="56"/>
      <c r="L105" s="59"/>
      <c r="M105" s="40"/>
      <c r="O105" s="77"/>
    </row>
    <row r="106" spans="1:15" ht="14" x14ac:dyDescent="0.2">
      <c r="A106" s="32">
        <f t="shared" si="4"/>
        <v>101</v>
      </c>
      <c r="B106" s="49" t="s">
        <v>20</v>
      </c>
      <c r="C106" s="52" t="s">
        <v>16</v>
      </c>
      <c r="D106" s="5" t="s">
        <v>233</v>
      </c>
      <c r="E106" s="57"/>
      <c r="F106" s="38" t="s">
        <v>241</v>
      </c>
      <c r="G106" s="5" t="s">
        <v>230</v>
      </c>
      <c r="H106" s="6">
        <f t="shared" si="9"/>
        <v>0.69999999999998863</v>
      </c>
      <c r="I106" s="7">
        <v>466.3</v>
      </c>
      <c r="J106" s="58"/>
      <c r="K106" s="56"/>
      <c r="L106" s="59"/>
      <c r="M106" s="40"/>
      <c r="O106" s="77"/>
    </row>
    <row r="107" spans="1:15" ht="14" x14ac:dyDescent="0.2">
      <c r="A107" s="32">
        <f t="shared" si="4"/>
        <v>102</v>
      </c>
      <c r="B107" s="49" t="s">
        <v>17</v>
      </c>
      <c r="C107" s="52" t="s">
        <v>16</v>
      </c>
      <c r="D107" s="5" t="s">
        <v>234</v>
      </c>
      <c r="E107" s="57"/>
      <c r="F107" s="38" t="s">
        <v>138</v>
      </c>
      <c r="G107" s="5" t="s">
        <v>146</v>
      </c>
      <c r="H107" s="6">
        <f t="shared" si="9"/>
        <v>0.5</v>
      </c>
      <c r="I107" s="7">
        <v>466.8</v>
      </c>
      <c r="J107" s="58"/>
      <c r="K107" s="56"/>
      <c r="L107" s="59"/>
      <c r="M107" s="40"/>
      <c r="O107" s="77"/>
    </row>
    <row r="108" spans="1:15" ht="14" x14ac:dyDescent="0.2">
      <c r="A108" s="32">
        <f t="shared" si="4"/>
        <v>103</v>
      </c>
      <c r="B108" s="49" t="s">
        <v>25</v>
      </c>
      <c r="C108" s="52" t="s">
        <v>16</v>
      </c>
      <c r="D108" s="5" t="s">
        <v>235</v>
      </c>
      <c r="E108" s="57"/>
      <c r="F108" s="38" t="s">
        <v>131</v>
      </c>
      <c r="G108" s="5" t="s">
        <v>305</v>
      </c>
      <c r="H108" s="6">
        <f t="shared" si="9"/>
        <v>0.10000000000002274</v>
      </c>
      <c r="I108" s="7">
        <v>466.90000000000003</v>
      </c>
      <c r="J108" s="58"/>
      <c r="K108" s="56" t="s">
        <v>242</v>
      </c>
      <c r="L108" s="59"/>
      <c r="M108" s="40"/>
      <c r="O108" s="77"/>
    </row>
    <row r="109" spans="1:15" ht="14" x14ac:dyDescent="0.2">
      <c r="A109" s="32">
        <f t="shared" si="4"/>
        <v>104</v>
      </c>
      <c r="B109" s="49" t="s">
        <v>118</v>
      </c>
      <c r="C109" s="52" t="s">
        <v>16</v>
      </c>
      <c r="D109" s="5" t="s">
        <v>236</v>
      </c>
      <c r="E109" s="57"/>
      <c r="F109" s="38" t="s">
        <v>138</v>
      </c>
      <c r="G109" s="5" t="s">
        <v>306</v>
      </c>
      <c r="H109" s="6">
        <f t="shared" si="9"/>
        <v>0.89999999999997726</v>
      </c>
      <c r="I109" s="7">
        <v>467.8</v>
      </c>
      <c r="J109" s="58"/>
      <c r="K109" s="56"/>
      <c r="L109" s="59"/>
      <c r="M109" s="40"/>
      <c r="O109" s="77"/>
    </row>
    <row r="110" spans="1:15" ht="22" x14ac:dyDescent="0.2">
      <c r="A110" s="32">
        <f t="shared" si="4"/>
        <v>105</v>
      </c>
      <c r="B110" s="49" t="s">
        <v>17</v>
      </c>
      <c r="C110" s="52" t="s">
        <v>16</v>
      </c>
      <c r="D110" s="5" t="s">
        <v>237</v>
      </c>
      <c r="E110" s="57"/>
      <c r="F110" s="38" t="s">
        <v>130</v>
      </c>
      <c r="G110" s="9" t="s">
        <v>299</v>
      </c>
      <c r="H110" s="6">
        <f t="shared" si="9"/>
        <v>2.6999999999999886</v>
      </c>
      <c r="I110" s="7">
        <v>470.5</v>
      </c>
      <c r="J110" s="58"/>
      <c r="K110" s="56" t="s">
        <v>243</v>
      </c>
      <c r="L110" s="59"/>
      <c r="M110" s="40"/>
      <c r="O110" s="77"/>
    </row>
    <row r="111" spans="1:15" ht="22" x14ac:dyDescent="0.2">
      <c r="A111" s="32">
        <f t="shared" si="4"/>
        <v>106</v>
      </c>
      <c r="B111" s="49"/>
      <c r="C111" s="52"/>
      <c r="D111" s="5" t="s">
        <v>229</v>
      </c>
      <c r="E111" s="57"/>
      <c r="F111" s="38" t="s">
        <v>130</v>
      </c>
      <c r="G111" s="88" t="s">
        <v>299</v>
      </c>
      <c r="H111" s="6">
        <f t="shared" si="9"/>
        <v>0.89999999999997726</v>
      </c>
      <c r="I111" s="7">
        <v>471.4</v>
      </c>
      <c r="J111" s="58"/>
      <c r="K111" s="56" t="s">
        <v>246</v>
      </c>
      <c r="L111" s="59"/>
      <c r="M111" s="40"/>
      <c r="O111" s="77"/>
    </row>
    <row r="112" spans="1:15" ht="22" x14ac:dyDescent="0.2">
      <c r="A112" s="32">
        <f t="shared" si="4"/>
        <v>107</v>
      </c>
      <c r="B112" s="49" t="s">
        <v>17</v>
      </c>
      <c r="C112" s="52"/>
      <c r="D112" s="5"/>
      <c r="E112" s="57"/>
      <c r="F112" s="38" t="s">
        <v>131</v>
      </c>
      <c r="G112" s="88" t="s">
        <v>299</v>
      </c>
      <c r="H112" s="6">
        <f t="shared" si="9"/>
        <v>1</v>
      </c>
      <c r="I112" s="7">
        <v>472.4</v>
      </c>
      <c r="J112" s="58"/>
      <c r="K112" s="56" t="s">
        <v>244</v>
      </c>
      <c r="L112" s="59"/>
      <c r="M112" s="40"/>
      <c r="O112" s="77"/>
    </row>
    <row r="113" spans="1:15" ht="22" x14ac:dyDescent="0.2">
      <c r="A113" s="32">
        <f t="shared" si="4"/>
        <v>108</v>
      </c>
      <c r="B113" s="49" t="s">
        <v>18</v>
      </c>
      <c r="C113" s="52"/>
      <c r="D113" s="5"/>
      <c r="E113" s="57"/>
      <c r="F113" s="38" t="s">
        <v>130</v>
      </c>
      <c r="G113" s="88" t="s">
        <v>300</v>
      </c>
      <c r="H113" s="6">
        <f t="shared" si="9"/>
        <v>1.1999999999999886</v>
      </c>
      <c r="I113" s="7">
        <v>473.59999999999997</v>
      </c>
      <c r="J113" s="58"/>
      <c r="K113" s="56" t="s">
        <v>245</v>
      </c>
      <c r="L113" s="59"/>
      <c r="M113" s="40"/>
      <c r="O113" s="77"/>
    </row>
    <row r="114" spans="1:15" ht="14" x14ac:dyDescent="0.2">
      <c r="A114" s="32">
        <f t="shared" si="4"/>
        <v>109</v>
      </c>
      <c r="B114" s="49" t="s">
        <v>19</v>
      </c>
      <c r="C114" s="52" t="s">
        <v>16</v>
      </c>
      <c r="D114" s="5" t="s">
        <v>238</v>
      </c>
      <c r="E114" s="57"/>
      <c r="F114" s="38" t="s">
        <v>131</v>
      </c>
      <c r="G114" s="5" t="s">
        <v>170</v>
      </c>
      <c r="H114" s="6">
        <f t="shared" si="9"/>
        <v>8.3000000000000114</v>
      </c>
      <c r="I114" s="7">
        <v>481.9</v>
      </c>
      <c r="J114" s="58"/>
      <c r="K114" s="56"/>
      <c r="L114" s="59"/>
      <c r="M114" s="40"/>
      <c r="O114" s="77"/>
    </row>
    <row r="115" spans="1:15" ht="14" x14ac:dyDescent="0.2">
      <c r="A115" s="32">
        <f t="shared" si="4"/>
        <v>110</v>
      </c>
      <c r="B115" s="49" t="s">
        <v>22</v>
      </c>
      <c r="C115" s="52" t="s">
        <v>16</v>
      </c>
      <c r="D115" s="5" t="s">
        <v>239</v>
      </c>
      <c r="E115" s="57"/>
      <c r="F115" s="38" t="s">
        <v>231</v>
      </c>
      <c r="G115" s="5" t="s">
        <v>170</v>
      </c>
      <c r="H115" s="6">
        <f t="shared" si="9"/>
        <v>8</v>
      </c>
      <c r="I115" s="7">
        <v>489.9</v>
      </c>
      <c r="J115" s="58"/>
      <c r="K115" s="56"/>
      <c r="L115" s="59"/>
      <c r="M115" s="40"/>
      <c r="O115" s="77"/>
    </row>
    <row r="116" spans="1:15" ht="14" x14ac:dyDescent="0.2">
      <c r="A116" s="32">
        <f t="shared" si="4"/>
        <v>111</v>
      </c>
      <c r="B116" s="49" t="s">
        <v>247</v>
      </c>
      <c r="C116" s="52" t="s">
        <v>16</v>
      </c>
      <c r="D116" s="5" t="s">
        <v>240</v>
      </c>
      <c r="E116" s="57"/>
      <c r="F116" s="38" t="s">
        <v>130</v>
      </c>
      <c r="G116" s="5" t="s">
        <v>27</v>
      </c>
      <c r="H116" s="6">
        <f t="shared" si="9"/>
        <v>2.3000000000000114</v>
      </c>
      <c r="I116" s="7">
        <v>492.2</v>
      </c>
      <c r="J116" s="58"/>
      <c r="K116" s="56" t="s">
        <v>301</v>
      </c>
      <c r="L116" s="59"/>
      <c r="M116" s="40"/>
      <c r="O116" s="77"/>
    </row>
    <row r="117" spans="1:15" ht="14" x14ac:dyDescent="0.2">
      <c r="A117" s="32">
        <f t="shared" si="4"/>
        <v>112</v>
      </c>
      <c r="B117" s="49" t="s">
        <v>25</v>
      </c>
      <c r="C117" s="52" t="s">
        <v>16</v>
      </c>
      <c r="D117" s="5" t="s">
        <v>248</v>
      </c>
      <c r="E117" s="57"/>
      <c r="F117" s="38" t="s">
        <v>131</v>
      </c>
      <c r="G117" s="5" t="s">
        <v>146</v>
      </c>
      <c r="H117" s="6">
        <f t="shared" si="9"/>
        <v>4</v>
      </c>
      <c r="I117" s="7">
        <v>496.2</v>
      </c>
      <c r="J117" s="58"/>
      <c r="K117" s="56" t="s">
        <v>249</v>
      </c>
      <c r="L117" s="59"/>
      <c r="M117" s="40"/>
      <c r="O117" s="77"/>
    </row>
    <row r="118" spans="1:15" ht="14" x14ac:dyDescent="0.2">
      <c r="A118" s="32">
        <f t="shared" si="4"/>
        <v>113</v>
      </c>
      <c r="B118" s="49" t="s">
        <v>18</v>
      </c>
      <c r="C118" s="52" t="s">
        <v>16</v>
      </c>
      <c r="D118" s="5" t="s">
        <v>250</v>
      </c>
      <c r="E118" s="57"/>
      <c r="F118" s="38" t="s">
        <v>26</v>
      </c>
      <c r="G118" s="5" t="s">
        <v>251</v>
      </c>
      <c r="H118" s="6">
        <f t="shared" si="9"/>
        <v>0.30000000000001137</v>
      </c>
      <c r="I118" s="7">
        <v>496.5</v>
      </c>
      <c r="J118" s="58"/>
      <c r="K118" s="56" t="s">
        <v>297</v>
      </c>
      <c r="L118" s="59"/>
      <c r="M118" s="40"/>
    </row>
    <row r="119" spans="1:15" ht="14" x14ac:dyDescent="0.2">
      <c r="A119" s="32">
        <f t="shared" si="4"/>
        <v>114</v>
      </c>
      <c r="B119" s="49" t="s">
        <v>19</v>
      </c>
      <c r="C119" s="52" t="s">
        <v>16</v>
      </c>
      <c r="D119" s="5" t="s">
        <v>253</v>
      </c>
      <c r="E119" s="57"/>
      <c r="F119" s="38" t="s">
        <v>252</v>
      </c>
      <c r="G119" s="5" t="s">
        <v>254</v>
      </c>
      <c r="H119" s="6">
        <f t="shared" si="9"/>
        <v>1.6000000000000227</v>
      </c>
      <c r="I119" s="7">
        <v>498.1</v>
      </c>
      <c r="J119" s="58"/>
      <c r="K119" s="56"/>
      <c r="L119" s="59"/>
      <c r="M119" s="40"/>
    </row>
    <row r="120" spans="1:15" ht="14" x14ac:dyDescent="0.2">
      <c r="A120" s="32">
        <f t="shared" si="4"/>
        <v>115</v>
      </c>
      <c r="B120" s="49" t="s">
        <v>19</v>
      </c>
      <c r="C120" s="52" t="s">
        <v>16</v>
      </c>
      <c r="D120" s="5" t="s">
        <v>255</v>
      </c>
      <c r="E120" s="57"/>
      <c r="F120" s="38" t="s">
        <v>252</v>
      </c>
      <c r="G120" s="5" t="s">
        <v>256</v>
      </c>
      <c r="H120" s="6">
        <f t="shared" si="9"/>
        <v>2.0999999999999659</v>
      </c>
      <c r="I120" s="7">
        <v>500.2</v>
      </c>
      <c r="J120" s="58"/>
      <c r="K120" s="56"/>
      <c r="L120" s="59"/>
      <c r="M120" s="40"/>
    </row>
    <row r="121" spans="1:15" ht="14" x14ac:dyDescent="0.2">
      <c r="A121" s="32">
        <f t="shared" si="4"/>
        <v>116</v>
      </c>
      <c r="B121" s="49" t="s">
        <v>17</v>
      </c>
      <c r="C121" s="52" t="s">
        <v>16</v>
      </c>
      <c r="D121" s="5" t="s">
        <v>257</v>
      </c>
      <c r="E121" s="57"/>
      <c r="F121" s="38" t="s">
        <v>26</v>
      </c>
      <c r="G121" s="5" t="s">
        <v>258</v>
      </c>
      <c r="H121" s="6">
        <f t="shared" si="9"/>
        <v>0.60000000000002274</v>
      </c>
      <c r="I121" s="7">
        <v>500.8</v>
      </c>
      <c r="J121" s="58"/>
      <c r="K121" s="56"/>
      <c r="L121" s="59"/>
      <c r="M121" s="40"/>
    </row>
    <row r="122" spans="1:15" ht="33" x14ac:dyDescent="0.2">
      <c r="A122" s="33">
        <f t="shared" si="4"/>
        <v>117</v>
      </c>
      <c r="B122" s="50"/>
      <c r="C122" s="46"/>
      <c r="D122" s="16" t="s">
        <v>260</v>
      </c>
      <c r="E122" s="17"/>
      <c r="F122" s="39" t="s">
        <v>14</v>
      </c>
      <c r="G122" s="21" t="s">
        <v>259</v>
      </c>
      <c r="H122" s="18">
        <f t="shared" si="9"/>
        <v>3.1999999999999886</v>
      </c>
      <c r="I122" s="19">
        <v>504</v>
      </c>
      <c r="J122" s="19"/>
      <c r="K122" s="21" t="s">
        <v>316</v>
      </c>
      <c r="L122" s="20">
        <f>I122-I98</f>
        <v>59</v>
      </c>
      <c r="M122" s="40"/>
    </row>
    <row r="123" spans="1:15" ht="14" x14ac:dyDescent="0.2">
      <c r="A123" s="32">
        <f t="shared" si="4"/>
        <v>118</v>
      </c>
      <c r="B123" s="49" t="s">
        <v>19</v>
      </c>
      <c r="C123" s="52" t="s">
        <v>16</v>
      </c>
      <c r="D123" s="79" t="s">
        <v>261</v>
      </c>
      <c r="E123" s="57"/>
      <c r="F123" s="38" t="s">
        <v>252</v>
      </c>
      <c r="G123" s="5" t="s">
        <v>43</v>
      </c>
      <c r="H123" s="6">
        <f t="shared" si="9"/>
        <v>19</v>
      </c>
      <c r="I123" s="7">
        <v>523</v>
      </c>
      <c r="J123" s="58"/>
      <c r="K123" s="56"/>
      <c r="L123" s="59"/>
      <c r="M123" s="40"/>
    </row>
    <row r="124" spans="1:15" ht="14" x14ac:dyDescent="0.2">
      <c r="A124" s="32">
        <f t="shared" si="4"/>
        <v>119</v>
      </c>
      <c r="B124" s="49" t="s">
        <v>22</v>
      </c>
      <c r="C124" s="52" t="s">
        <v>16</v>
      </c>
      <c r="D124" s="5" t="s">
        <v>262</v>
      </c>
      <c r="E124" s="74" t="s">
        <v>165</v>
      </c>
      <c r="F124" s="38" t="s">
        <v>252</v>
      </c>
      <c r="G124" s="5" t="s">
        <v>263</v>
      </c>
      <c r="H124" s="6">
        <f t="shared" si="9"/>
        <v>8.2999999999999545</v>
      </c>
      <c r="I124" s="7">
        <v>531.29999999999995</v>
      </c>
      <c r="J124" s="58"/>
      <c r="K124" s="96" t="s">
        <v>286</v>
      </c>
      <c r="L124" s="59"/>
      <c r="M124" s="40"/>
    </row>
    <row r="125" spans="1:15" ht="14" x14ac:dyDescent="0.2">
      <c r="A125" s="32">
        <f t="shared" si="4"/>
        <v>120</v>
      </c>
      <c r="B125" s="49" t="s">
        <v>17</v>
      </c>
      <c r="C125" s="52" t="s">
        <v>16</v>
      </c>
      <c r="D125" s="80" t="s">
        <v>265</v>
      </c>
      <c r="E125" s="57"/>
      <c r="F125" s="38" t="s">
        <v>264</v>
      </c>
      <c r="G125" s="5" t="s">
        <v>266</v>
      </c>
      <c r="H125" s="6">
        <f t="shared" si="9"/>
        <v>1</v>
      </c>
      <c r="I125" s="7">
        <v>532.29999999999995</v>
      </c>
      <c r="J125" s="58"/>
      <c r="K125" s="56"/>
      <c r="L125" s="59"/>
      <c r="M125" s="40"/>
    </row>
    <row r="126" spans="1:15" ht="14" x14ac:dyDescent="0.2">
      <c r="A126" s="32">
        <f t="shared" si="4"/>
        <v>121</v>
      </c>
      <c r="B126" s="49" t="s">
        <v>17</v>
      </c>
      <c r="C126" s="52" t="s">
        <v>16</v>
      </c>
      <c r="D126" s="5" t="s">
        <v>268</v>
      </c>
      <c r="E126" s="57"/>
      <c r="F126" s="93" t="s">
        <v>264</v>
      </c>
      <c r="G126" s="5" t="s">
        <v>267</v>
      </c>
      <c r="H126" s="6">
        <f t="shared" si="9"/>
        <v>1.4000000000000909</v>
      </c>
      <c r="I126" s="7">
        <v>533.70000000000005</v>
      </c>
      <c r="J126" s="58"/>
      <c r="K126" s="56"/>
      <c r="L126" s="59"/>
      <c r="M126" s="40"/>
    </row>
    <row r="127" spans="1:15" ht="14" x14ac:dyDescent="0.2">
      <c r="A127" s="32">
        <f t="shared" si="4"/>
        <v>122</v>
      </c>
      <c r="B127" s="49" t="s">
        <v>17</v>
      </c>
      <c r="C127" s="52" t="s">
        <v>16</v>
      </c>
      <c r="D127" s="88" t="s">
        <v>269</v>
      </c>
      <c r="E127" s="87"/>
      <c r="F127" s="80" t="s">
        <v>5</v>
      </c>
      <c r="G127" s="80" t="s">
        <v>193</v>
      </c>
      <c r="H127" s="6">
        <f t="shared" si="9"/>
        <v>1.6999999999999318</v>
      </c>
      <c r="I127" s="7">
        <v>535.4</v>
      </c>
      <c r="J127" s="58"/>
      <c r="K127" s="56" t="s">
        <v>302</v>
      </c>
      <c r="L127" s="59"/>
      <c r="M127" s="40"/>
      <c r="O127" s="92"/>
    </row>
    <row r="128" spans="1:15" ht="14" x14ac:dyDescent="0.2">
      <c r="A128" s="32">
        <f t="shared" si="4"/>
        <v>123</v>
      </c>
      <c r="B128" s="49" t="s">
        <v>17</v>
      </c>
      <c r="C128" s="52" t="s">
        <v>16</v>
      </c>
      <c r="D128" s="80" t="s">
        <v>270</v>
      </c>
      <c r="E128" s="87"/>
      <c r="F128" s="80" t="s">
        <v>7</v>
      </c>
      <c r="G128" s="80" t="s">
        <v>271</v>
      </c>
      <c r="H128" s="6">
        <f t="shared" si="9"/>
        <v>0.20000000000004547</v>
      </c>
      <c r="I128" s="7">
        <v>535.6</v>
      </c>
      <c r="J128" s="58"/>
      <c r="K128" s="56"/>
      <c r="L128" s="59"/>
      <c r="M128" s="40"/>
      <c r="N128" s="78"/>
      <c r="O128" s="92"/>
    </row>
    <row r="129" spans="1:15" ht="14" x14ac:dyDescent="0.2">
      <c r="A129" s="32">
        <f t="shared" si="4"/>
        <v>124</v>
      </c>
      <c r="B129" s="49" t="s">
        <v>19</v>
      </c>
      <c r="C129" s="52"/>
      <c r="D129" s="80"/>
      <c r="E129" s="87"/>
      <c r="F129" s="80" t="s">
        <v>5</v>
      </c>
      <c r="G129" s="80" t="s">
        <v>272</v>
      </c>
      <c r="H129" s="6">
        <f t="shared" si="9"/>
        <v>2.6999999999999318</v>
      </c>
      <c r="I129" s="7">
        <v>538.29999999999995</v>
      </c>
      <c r="J129" s="58"/>
      <c r="K129" s="56"/>
      <c r="L129" s="59"/>
      <c r="M129" s="40"/>
      <c r="N129" s="78"/>
      <c r="O129" s="92"/>
    </row>
    <row r="130" spans="1:15" ht="22" x14ac:dyDescent="0.2">
      <c r="A130" s="32">
        <f t="shared" si="4"/>
        <v>125</v>
      </c>
      <c r="B130" s="49" t="s">
        <v>25</v>
      </c>
      <c r="C130" s="52"/>
      <c r="D130" s="80" t="s">
        <v>273</v>
      </c>
      <c r="E130" s="87"/>
      <c r="F130" s="88" t="s">
        <v>274</v>
      </c>
      <c r="G130" s="80" t="s">
        <v>193</v>
      </c>
      <c r="H130" s="6">
        <f t="shared" si="9"/>
        <v>0.89999999999997726</v>
      </c>
      <c r="I130" s="7">
        <v>539.19999999999993</v>
      </c>
      <c r="J130" s="58"/>
      <c r="K130" s="56" t="s">
        <v>279</v>
      </c>
      <c r="L130" s="59"/>
      <c r="M130" s="40"/>
      <c r="N130" s="78"/>
      <c r="O130" s="92"/>
    </row>
    <row r="131" spans="1:15" ht="14" x14ac:dyDescent="0.2">
      <c r="A131" s="32">
        <f t="shared" si="4"/>
        <v>126</v>
      </c>
      <c r="B131" s="49" t="s">
        <v>20</v>
      </c>
      <c r="C131" s="52" t="s">
        <v>16</v>
      </c>
      <c r="D131" s="80" t="s">
        <v>275</v>
      </c>
      <c r="E131" s="87"/>
      <c r="F131" s="80" t="s">
        <v>276</v>
      </c>
      <c r="G131" s="80" t="s">
        <v>277</v>
      </c>
      <c r="H131" s="6">
        <f t="shared" si="9"/>
        <v>0.20000000000004547</v>
      </c>
      <c r="I131" s="7">
        <v>539.4</v>
      </c>
      <c r="J131" s="58"/>
      <c r="K131" s="56"/>
      <c r="L131" s="59"/>
      <c r="M131" s="40"/>
      <c r="N131" s="78"/>
      <c r="O131" s="92"/>
    </row>
    <row r="132" spans="1:15" ht="14" x14ac:dyDescent="0.2">
      <c r="A132" s="32">
        <f t="shared" si="4"/>
        <v>127</v>
      </c>
      <c r="B132" s="49" t="s">
        <v>19</v>
      </c>
      <c r="C132" s="52" t="s">
        <v>16</v>
      </c>
      <c r="D132" s="80" t="s">
        <v>278</v>
      </c>
      <c r="E132" s="87"/>
      <c r="F132" s="80" t="s">
        <v>5</v>
      </c>
      <c r="G132" s="80" t="s">
        <v>43</v>
      </c>
      <c r="H132" s="6">
        <f t="shared" si="9"/>
        <v>7.7999999999999545</v>
      </c>
      <c r="I132" s="7">
        <v>547.19999999999993</v>
      </c>
      <c r="J132" s="58"/>
      <c r="K132" s="56"/>
      <c r="L132" s="59"/>
      <c r="M132" s="40"/>
      <c r="N132" s="78"/>
      <c r="O132" s="92"/>
    </row>
    <row r="133" spans="1:15" ht="14" x14ac:dyDescent="0.2">
      <c r="A133" s="32">
        <f t="shared" si="4"/>
        <v>128</v>
      </c>
      <c r="B133" s="49" t="s">
        <v>18</v>
      </c>
      <c r="C133" s="52" t="s">
        <v>16</v>
      </c>
      <c r="D133" s="80" t="s">
        <v>280</v>
      </c>
      <c r="E133" s="87"/>
      <c r="F133" s="80" t="s">
        <v>7</v>
      </c>
      <c r="G133" s="80" t="s">
        <v>193</v>
      </c>
      <c r="H133" s="6">
        <f t="shared" si="9"/>
        <v>0.10000000000002274</v>
      </c>
      <c r="I133" s="7">
        <v>547.29999999999995</v>
      </c>
      <c r="J133" s="58"/>
      <c r="K133" s="56"/>
      <c r="L133" s="59"/>
      <c r="M133" s="40"/>
      <c r="N133" s="78"/>
      <c r="O133" s="92"/>
    </row>
    <row r="134" spans="1:15" s="78" customFormat="1" ht="33" x14ac:dyDescent="0.2">
      <c r="A134" s="90">
        <f t="shared" si="4"/>
        <v>129</v>
      </c>
      <c r="B134" s="50"/>
      <c r="C134" s="46"/>
      <c r="D134" s="81" t="s">
        <v>281</v>
      </c>
      <c r="E134" s="82"/>
      <c r="F134" s="95" t="s">
        <v>14</v>
      </c>
      <c r="G134" s="86" t="s">
        <v>200</v>
      </c>
      <c r="H134" s="83">
        <f t="shared" ref="H134" si="10">I134-I133</f>
        <v>0.70000000000004547</v>
      </c>
      <c r="I134" s="84">
        <v>548</v>
      </c>
      <c r="J134" s="84"/>
      <c r="K134" s="86" t="s">
        <v>317</v>
      </c>
      <c r="L134" s="85">
        <f>I134-I122</f>
        <v>44</v>
      </c>
      <c r="M134" s="40"/>
    </row>
    <row r="135" spans="1:15" ht="22" x14ac:dyDescent="0.2">
      <c r="A135" s="32">
        <f t="shared" si="4"/>
        <v>130</v>
      </c>
      <c r="B135" s="49" t="s">
        <v>19</v>
      </c>
      <c r="C135" s="52" t="s">
        <v>16</v>
      </c>
      <c r="D135" s="56"/>
      <c r="E135" s="87"/>
      <c r="F135" s="88" t="s">
        <v>274</v>
      </c>
      <c r="G135" s="88" t="s">
        <v>23</v>
      </c>
      <c r="H135" s="6">
        <f t="shared" si="9"/>
        <v>0.5</v>
      </c>
      <c r="I135" s="7">
        <v>548.5</v>
      </c>
      <c r="J135" s="58"/>
      <c r="K135" s="56" t="s">
        <v>282</v>
      </c>
      <c r="L135" s="59"/>
      <c r="M135" s="40"/>
      <c r="N135" s="78"/>
      <c r="O135" s="92"/>
    </row>
    <row r="136" spans="1:15" ht="14" x14ac:dyDescent="0.2">
      <c r="A136" s="91">
        <f t="shared" si="4"/>
        <v>131</v>
      </c>
      <c r="B136" s="49" t="s">
        <v>19</v>
      </c>
      <c r="C136" s="52" t="s">
        <v>16</v>
      </c>
      <c r="D136" s="93" t="s">
        <v>283</v>
      </c>
      <c r="E136" s="87"/>
      <c r="F136" s="80" t="s">
        <v>7</v>
      </c>
      <c r="G136" s="88" t="s">
        <v>284</v>
      </c>
      <c r="H136" s="6">
        <f t="shared" si="9"/>
        <v>0.60000000000002274</v>
      </c>
      <c r="I136" s="7">
        <v>549.1</v>
      </c>
      <c r="J136" s="58"/>
      <c r="K136" s="56"/>
      <c r="L136" s="59"/>
      <c r="M136" s="40"/>
      <c r="N136" s="78"/>
      <c r="O136" s="92"/>
    </row>
    <row r="137" spans="1:15" ht="14" x14ac:dyDescent="0.2">
      <c r="A137" s="91">
        <f t="shared" si="4"/>
        <v>132</v>
      </c>
      <c r="B137" s="49" t="s">
        <v>19</v>
      </c>
      <c r="C137" s="52" t="s">
        <v>16</v>
      </c>
      <c r="D137" s="5" t="s">
        <v>285</v>
      </c>
      <c r="E137" s="57"/>
      <c r="F137" s="38" t="s">
        <v>252</v>
      </c>
      <c r="G137" s="5" t="s">
        <v>43</v>
      </c>
      <c r="H137" s="6">
        <f t="shared" si="9"/>
        <v>13.600000000000023</v>
      </c>
      <c r="I137" s="7">
        <v>562.70000000000005</v>
      </c>
      <c r="J137" s="58"/>
      <c r="K137" s="56"/>
      <c r="L137" s="59"/>
      <c r="M137" s="40"/>
    </row>
    <row r="138" spans="1:15" ht="14" x14ac:dyDescent="0.2">
      <c r="A138" s="91">
        <f t="shared" si="4"/>
        <v>133</v>
      </c>
      <c r="B138" s="49" t="s">
        <v>25</v>
      </c>
      <c r="C138" s="52" t="s">
        <v>16</v>
      </c>
      <c r="D138" s="5" t="s">
        <v>289</v>
      </c>
      <c r="E138" s="57"/>
      <c r="F138" s="93" t="s">
        <v>252</v>
      </c>
      <c r="G138" s="5" t="s">
        <v>23</v>
      </c>
      <c r="H138" s="6">
        <f t="shared" si="9"/>
        <v>1.5999999999999091</v>
      </c>
      <c r="I138" s="7">
        <v>564.29999999999995</v>
      </c>
      <c r="J138" s="58"/>
      <c r="K138" s="56" t="s">
        <v>288</v>
      </c>
      <c r="L138" s="59"/>
      <c r="M138" s="40"/>
    </row>
    <row r="139" spans="1:15" s="78" customFormat="1" ht="14" x14ac:dyDescent="0.2">
      <c r="A139" s="91">
        <f t="shared" si="4"/>
        <v>134</v>
      </c>
      <c r="B139" s="55" t="s">
        <v>22</v>
      </c>
      <c r="C139" s="52" t="s">
        <v>16</v>
      </c>
      <c r="D139" s="80" t="s">
        <v>307</v>
      </c>
      <c r="E139" s="94"/>
      <c r="F139" s="93" t="s">
        <v>290</v>
      </c>
      <c r="G139" s="80" t="s">
        <v>291</v>
      </c>
      <c r="H139" s="89">
        <f t="shared" si="9"/>
        <v>0</v>
      </c>
      <c r="I139" s="7">
        <v>564.29999999999995</v>
      </c>
      <c r="J139" s="58"/>
      <c r="K139" s="56"/>
      <c r="L139" s="59"/>
      <c r="M139" s="40"/>
    </row>
    <row r="140" spans="1:15" s="78" customFormat="1" ht="14" x14ac:dyDescent="0.2">
      <c r="A140" s="91">
        <f t="shared" si="4"/>
        <v>135</v>
      </c>
      <c r="B140" s="49" t="s">
        <v>17</v>
      </c>
      <c r="C140" s="52" t="s">
        <v>16</v>
      </c>
      <c r="D140" s="80" t="s">
        <v>51</v>
      </c>
      <c r="E140" s="94"/>
      <c r="F140" s="93" t="s">
        <v>292</v>
      </c>
      <c r="G140" s="88" t="s">
        <v>23</v>
      </c>
      <c r="H140" s="89">
        <f t="shared" si="9"/>
        <v>8.1000000000000227</v>
      </c>
      <c r="I140" s="7">
        <v>572.4</v>
      </c>
      <c r="J140" s="58"/>
      <c r="K140" s="56" t="s">
        <v>294</v>
      </c>
      <c r="L140" s="59"/>
      <c r="M140" s="40"/>
    </row>
    <row r="141" spans="1:15" s="78" customFormat="1" ht="14" x14ac:dyDescent="0.2">
      <c r="A141" s="91">
        <f t="shared" si="4"/>
        <v>136</v>
      </c>
      <c r="B141" s="49" t="s">
        <v>17</v>
      </c>
      <c r="C141" s="52" t="s">
        <v>16</v>
      </c>
      <c r="D141" s="80" t="s">
        <v>50</v>
      </c>
      <c r="E141" s="94"/>
      <c r="F141" s="56" t="s">
        <v>21</v>
      </c>
      <c r="G141" s="88" t="s">
        <v>115</v>
      </c>
      <c r="H141" s="89">
        <f t="shared" si="9"/>
        <v>0.60000000000002274</v>
      </c>
      <c r="I141" s="7">
        <v>573</v>
      </c>
      <c r="J141" s="58"/>
      <c r="K141" s="56"/>
      <c r="L141" s="59"/>
      <c r="M141" s="40"/>
    </row>
    <row r="142" spans="1:15" s="78" customFormat="1" ht="14" x14ac:dyDescent="0.2">
      <c r="A142" s="91">
        <f t="shared" si="4"/>
        <v>137</v>
      </c>
      <c r="B142" s="49" t="s">
        <v>17</v>
      </c>
      <c r="C142" s="52" t="s">
        <v>16</v>
      </c>
      <c r="D142" s="80" t="s">
        <v>46</v>
      </c>
      <c r="E142" s="94"/>
      <c r="F142" s="56" t="s">
        <v>5</v>
      </c>
      <c r="G142" s="80" t="s">
        <v>43</v>
      </c>
      <c r="H142" s="89">
        <f t="shared" si="9"/>
        <v>2.0999999999999091</v>
      </c>
      <c r="I142" s="7">
        <v>575.09999999999991</v>
      </c>
      <c r="J142" s="58"/>
      <c r="K142" s="56"/>
      <c r="L142" s="59"/>
      <c r="M142" s="40"/>
    </row>
    <row r="143" spans="1:15" s="78" customFormat="1" ht="14" x14ac:dyDescent="0.2">
      <c r="A143" s="91">
        <f t="shared" si="4"/>
        <v>138</v>
      </c>
      <c r="B143" s="49" t="s">
        <v>17</v>
      </c>
      <c r="C143" s="52" t="s">
        <v>16</v>
      </c>
      <c r="D143" s="80" t="s">
        <v>45</v>
      </c>
      <c r="E143" s="94"/>
      <c r="F143" s="56" t="s">
        <v>114</v>
      </c>
      <c r="G143" s="80" t="s">
        <v>43</v>
      </c>
      <c r="H143" s="89">
        <f t="shared" si="9"/>
        <v>19.200000000000045</v>
      </c>
      <c r="I143" s="7">
        <v>594.29999999999995</v>
      </c>
      <c r="J143" s="58"/>
      <c r="K143" s="56"/>
      <c r="L143" s="59"/>
      <c r="M143" s="40"/>
    </row>
    <row r="144" spans="1:15" s="78" customFormat="1" ht="14" x14ac:dyDescent="0.2">
      <c r="A144" s="91">
        <f t="shared" si="4"/>
        <v>139</v>
      </c>
      <c r="B144" s="49" t="s">
        <v>22</v>
      </c>
      <c r="C144" s="52"/>
      <c r="D144" s="88"/>
      <c r="E144" s="94"/>
      <c r="F144" s="93" t="s">
        <v>24</v>
      </c>
      <c r="G144" s="80" t="s">
        <v>37</v>
      </c>
      <c r="H144" s="89">
        <f t="shared" si="9"/>
        <v>2.9000000000000909</v>
      </c>
      <c r="I144" s="7">
        <v>597.20000000000005</v>
      </c>
      <c r="J144" s="58"/>
      <c r="K144" s="56"/>
      <c r="L144" s="59"/>
      <c r="M144" s="40"/>
    </row>
    <row r="145" spans="1:13" s="78" customFormat="1" ht="14" x14ac:dyDescent="0.2">
      <c r="A145" s="91">
        <f t="shared" si="4"/>
        <v>140</v>
      </c>
      <c r="B145" s="49" t="s">
        <v>17</v>
      </c>
      <c r="C145" s="52" t="s">
        <v>16</v>
      </c>
      <c r="D145" s="80" t="s">
        <v>117</v>
      </c>
      <c r="E145" s="74" t="s">
        <v>165</v>
      </c>
      <c r="F145" s="93" t="s">
        <v>24</v>
      </c>
      <c r="G145" s="80" t="s">
        <v>116</v>
      </c>
      <c r="H145" s="89">
        <f t="shared" si="9"/>
        <v>3.1000000000000227</v>
      </c>
      <c r="I145" s="7">
        <v>600.30000000000007</v>
      </c>
      <c r="J145" s="58"/>
      <c r="K145" s="56" t="s">
        <v>293</v>
      </c>
      <c r="L145" s="59"/>
      <c r="M145" s="40"/>
    </row>
    <row r="146" spans="1:13" s="78" customFormat="1" ht="14" x14ac:dyDescent="0.2">
      <c r="A146" s="91">
        <f t="shared" si="4"/>
        <v>141</v>
      </c>
      <c r="B146" s="49" t="s">
        <v>17</v>
      </c>
      <c r="C146" s="52" t="s">
        <v>16</v>
      </c>
      <c r="D146" s="80" t="s">
        <v>295</v>
      </c>
      <c r="E146" s="94"/>
      <c r="F146" s="93" t="s">
        <v>252</v>
      </c>
      <c r="G146" s="80" t="s">
        <v>23</v>
      </c>
      <c r="H146" s="89">
        <f t="shared" si="9"/>
        <v>0.29999999999995453</v>
      </c>
      <c r="I146" s="7">
        <v>600.6</v>
      </c>
      <c r="J146" s="58"/>
      <c r="K146" s="56"/>
      <c r="L146" s="59"/>
      <c r="M146" s="40"/>
    </row>
    <row r="147" spans="1:13" s="78" customFormat="1" ht="14" x14ac:dyDescent="0.2">
      <c r="A147" s="91">
        <f t="shared" si="4"/>
        <v>142</v>
      </c>
      <c r="B147" s="55" t="s">
        <v>25</v>
      </c>
      <c r="C147" s="52"/>
      <c r="D147" s="56"/>
      <c r="E147" s="94"/>
      <c r="F147" s="93" t="s">
        <v>252</v>
      </c>
      <c r="G147" s="80" t="s">
        <v>23</v>
      </c>
      <c r="H147" s="89">
        <f t="shared" si="9"/>
        <v>0.29999999999995453</v>
      </c>
      <c r="I147" s="7">
        <v>600.9</v>
      </c>
      <c r="J147" s="58"/>
      <c r="K147" s="56"/>
      <c r="L147" s="59"/>
      <c r="M147" s="40"/>
    </row>
    <row r="148" spans="1:13" ht="55.5" thickBot="1" x14ac:dyDescent="0.25">
      <c r="A148" s="34">
        <f t="shared" si="4"/>
        <v>143</v>
      </c>
      <c r="B148" s="51"/>
      <c r="C148" s="47"/>
      <c r="D148" s="31" t="s">
        <v>296</v>
      </c>
      <c r="E148" s="28"/>
      <c r="F148" s="27" t="s">
        <v>15</v>
      </c>
      <c r="G148" s="27"/>
      <c r="H148" s="29">
        <f t="shared" si="9"/>
        <v>0.10000000000002274</v>
      </c>
      <c r="I148" s="30">
        <v>601</v>
      </c>
      <c r="J148" s="30"/>
      <c r="K148" s="31" t="s">
        <v>318</v>
      </c>
      <c r="L148" s="36">
        <f>I148-I134</f>
        <v>53</v>
      </c>
      <c r="M148" s="40"/>
    </row>
  </sheetData>
  <mergeCells count="10">
    <mergeCell ref="B79:C79"/>
    <mergeCell ref="A4:A5"/>
    <mergeCell ref="D4:D5"/>
    <mergeCell ref="E4:E5"/>
    <mergeCell ref="B4:B5"/>
    <mergeCell ref="L4:L5"/>
    <mergeCell ref="K4:K5"/>
    <mergeCell ref="C4:C5"/>
    <mergeCell ref="F4:G4"/>
    <mergeCell ref="H4:I4"/>
  </mergeCells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webPublishItems count="1">
    <webPublishItem id="25480" divId="京都600_BAK715_25480" sourceType="range" sourceRef="A1:L90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2019-04-18T12:37:03Z</cp:lastPrinted>
  <dcterms:created xsi:type="dcterms:W3CDTF">2011-02-06T12:06:47Z</dcterms:created>
  <dcterms:modified xsi:type="dcterms:W3CDTF">2019-04-18T13:01:38Z</dcterms:modified>
</cp:coreProperties>
</file>