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9京都\BRM525\"/>
    </mc:Choice>
  </mc:AlternateContent>
  <xr:revisionPtr revIDLastSave="0" documentId="14_{B098E5AA-62C5-4561-BAB1-E2977F40B82A}" xr6:coauthVersionLast="43" xr6:coauthVersionMax="43" xr10:uidLastSave="{00000000-0000-0000-0000-000000000000}"/>
  <bookViews>
    <workbookView xWindow="1400" yWindow="200" windowWidth="17800" windowHeight="10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A12" i="1"/>
  <c r="A13" i="1" s="1"/>
  <c r="A14" i="1" s="1"/>
  <c r="A15" i="1" s="1"/>
  <c r="A16" i="1" s="1"/>
  <c r="L86" i="1"/>
  <c r="H86" i="1"/>
  <c r="A86" i="1"/>
  <c r="L82" i="1"/>
  <c r="L81" i="1"/>
  <c r="H82" i="1"/>
  <c r="H81" i="1"/>
  <c r="H76" i="1"/>
  <c r="H77" i="1"/>
  <c r="L71" i="1"/>
  <c r="H71" i="1"/>
  <c r="H61" i="1"/>
  <c r="L55" i="1"/>
  <c r="H55" i="1"/>
  <c r="L49" i="1"/>
  <c r="H49" i="1"/>
  <c r="H44" i="1"/>
  <c r="L38" i="1"/>
  <c r="H38" i="1"/>
  <c r="L31" i="1"/>
  <c r="H31" i="1"/>
  <c r="H23" i="1"/>
  <c r="L20" i="1"/>
  <c r="H20" i="1"/>
  <c r="H68" i="1" l="1"/>
  <c r="H67" i="1"/>
  <c r="H66" i="1"/>
  <c r="H65" i="1"/>
  <c r="H64" i="1"/>
  <c r="H63" i="1"/>
  <c r="H62" i="1"/>
  <c r="H60" i="1"/>
  <c r="H59" i="1"/>
  <c r="H58" i="1"/>
  <c r="H57" i="1"/>
  <c r="H56" i="1"/>
  <c r="H15" i="1"/>
  <c r="H14" i="1"/>
  <c r="H13" i="1"/>
  <c r="A7" i="1"/>
  <c r="A8" i="1" s="1"/>
  <c r="A9" i="1" s="1"/>
  <c r="A10" i="1" s="1"/>
  <c r="A11" i="1" s="1"/>
  <c r="H11" i="1"/>
  <c r="H10" i="1"/>
  <c r="H9" i="1"/>
  <c r="H8" i="1"/>
  <c r="H7" i="1"/>
  <c r="H54" i="1" l="1"/>
  <c r="H53" i="1"/>
  <c r="H73" i="1" l="1"/>
  <c r="H69" i="1"/>
  <c r="H79" i="1" l="1"/>
  <c r="H80" i="1"/>
  <c r="H74" i="1" l="1"/>
  <c r="H27" i="1"/>
  <c r="H26" i="1"/>
  <c r="H25" i="1"/>
  <c r="H24" i="1"/>
  <c r="H28" i="1"/>
  <c r="H29" i="1" l="1"/>
  <c r="H30" i="1" l="1"/>
  <c r="H32" i="1" l="1"/>
  <c r="H33" i="1" l="1"/>
  <c r="H34" i="1" l="1"/>
  <c r="H18" i="1" l="1"/>
  <c r="H52" i="1" l="1"/>
  <c r="H78" i="1" l="1"/>
  <c r="H51" i="1"/>
  <c r="H50" i="1"/>
  <c r="H48" i="1"/>
  <c r="H47" i="1"/>
  <c r="H46" i="1"/>
  <c r="H45" i="1"/>
  <c r="H43" i="1"/>
  <c r="H41" i="1"/>
  <c r="H40" i="1"/>
  <c r="H17" i="1" l="1"/>
  <c r="H16" i="1"/>
  <c r="H75" i="1" l="1"/>
  <c r="H72" i="1"/>
  <c r="H70" i="1"/>
  <c r="H19" i="1" l="1"/>
  <c r="H21" i="1"/>
  <c r="H22" i="1"/>
  <c r="H35" i="1"/>
  <c r="H36" i="1"/>
  <c r="H37" i="1"/>
  <c r="H39" i="1"/>
  <c r="H42" i="1"/>
  <c r="A17" i="1" l="1"/>
  <c r="A18" i="1" l="1"/>
  <c r="A19" i="1" s="1"/>
  <c r="A20" i="1" l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l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<sst xmlns="http://schemas.openxmlformats.org/spreadsheetml/2006/main" count="383" uniqueCount="171">
  <si>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</si>
  <si>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</si>
  <si>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</si>
  <si>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</si>
  <si>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</si>
  <si>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</si>
  <si>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</si>
  <si>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</si>
  <si>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</si>
  <si>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</si>
  <si>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右直進</t>
    <rPh sb="0" eb="1">
      <t>ミギ</t>
    </rPh>
    <rPh sb="1" eb="3">
      <t>チョクシン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</si>
  <si>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</si>
  <si>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</si>
  <si>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</si>
  <si>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</si>
  <si>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</si>
  <si>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</si>
  <si>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</si>
  <si>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</si>
  <si>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</si>
  <si>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</si>
  <si>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</si>
  <si>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</si>
  <si>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</si>
  <si>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</si>
  <si>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</si>
  <si>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</si>
  <si>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S</t>
    <phoneticPr fontId="2"/>
  </si>
  <si>
    <t>Y</t>
    <phoneticPr fontId="2"/>
  </si>
  <si>
    <t>S</t>
    <phoneticPr fontId="2"/>
  </si>
  <si>
    <t>T</t>
    <phoneticPr fontId="2"/>
  </si>
  <si>
    <t>S</t>
    <phoneticPr fontId="2"/>
  </si>
  <si>
    <t>逆Y</t>
    <rPh sb="0" eb="1">
      <t>ギャク</t>
    </rPh>
    <phoneticPr fontId="2"/>
  </si>
  <si>
    <t>S</t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</si>
  <si>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</si>
  <si>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</si>
  <si>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左側</t>
    <rPh sb="0" eb="2">
      <t>ヒダリガワ</t>
    </rPh>
    <phoneticPr fontId="2"/>
  </si>
  <si>
    <t>右側</t>
    <rPh sb="0" eb="2">
      <t>ミギガワ</t>
    </rPh>
    <phoneticPr fontId="2"/>
  </si>
  <si>
    <t>S</t>
    <phoneticPr fontId="2"/>
  </si>
  <si>
    <t>左折</t>
    <rPh sb="0" eb="2">
      <t>サセツ</t>
    </rPh>
    <phoneticPr fontId="2"/>
  </si>
  <si>
    <t>T</t>
    <phoneticPr fontId="2"/>
  </si>
  <si>
    <t>（▼止まれ）</t>
    <rPh sb="2" eb="3">
      <t>ト</t>
    </rPh>
    <phoneticPr fontId="2"/>
  </si>
  <si>
    <t>県道23</t>
    <rPh sb="0" eb="2">
      <t>ケンドウ</t>
    </rPh>
    <phoneticPr fontId="2"/>
  </si>
  <si>
    <t>県道16</t>
    <rPh sb="0" eb="2">
      <t>ケンドウ</t>
    </rPh>
    <phoneticPr fontId="2"/>
  </si>
  <si>
    <t>左側</t>
    <rPh sb="0" eb="2">
      <t>ヒダリガワ</t>
    </rPh>
    <phoneticPr fontId="1"/>
  </si>
  <si>
    <t>左折
→右折</t>
    <rPh sb="0" eb="2">
      <t>サセツ</t>
    </rPh>
    <rPh sb="4" eb="6">
      <t>ウセツ</t>
    </rPh>
    <phoneticPr fontId="2"/>
  </si>
  <si>
    <t>R456</t>
    <phoneticPr fontId="2"/>
  </si>
  <si>
    <t>県道103</t>
    <rPh sb="0" eb="2">
      <t>ケンドウ</t>
    </rPh>
    <phoneticPr fontId="2"/>
  </si>
  <si>
    <t>BRM525花巻400</t>
    <rPh sb="6" eb="8">
      <t>ハナマキ</t>
    </rPh>
    <phoneticPr fontId="2"/>
  </si>
  <si>
    <t>ver1.0.0 正式版</t>
    <rPh sb="9" eb="11">
      <t>セイシキ</t>
    </rPh>
    <rPh sb="11" eb="12">
      <t>バン</t>
    </rPh>
    <phoneticPr fontId="2"/>
  </si>
  <si>
    <t>新花巻駅（新幹線駅　西口）</t>
    <rPh sb="0" eb="4">
      <t>シンハナマキエキ</t>
    </rPh>
    <rPh sb="5" eb="8">
      <t>シンカンセン</t>
    </rPh>
    <rPh sb="8" eb="9">
      <t>エキ</t>
    </rPh>
    <rPh sb="10" eb="12">
      <t>ニシグチ</t>
    </rPh>
    <phoneticPr fontId="1"/>
  </si>
  <si>
    <t>07:00スタート　南方向</t>
    <rPh sb="10" eb="11">
      <t>ミナミ</t>
    </rPh>
    <rPh sb="11" eb="13">
      <t>ホウコウ</t>
    </rPh>
    <phoneticPr fontId="1"/>
  </si>
  <si>
    <t>県道286</t>
    <rPh sb="0" eb="2">
      <t>ケンドウ</t>
    </rPh>
    <phoneticPr fontId="2"/>
  </si>
  <si>
    <t>R283</t>
    <phoneticPr fontId="2"/>
  </si>
  <si>
    <t>(ファミリーマート 花巻高松店)</t>
    <phoneticPr fontId="2"/>
  </si>
  <si>
    <t>県道12</t>
    <rPh sb="0" eb="2">
      <t>ケンドウ</t>
    </rPh>
    <phoneticPr fontId="2"/>
  </si>
  <si>
    <t>花巻東Ｂ．Ｐ．矢沢</t>
    <rPh sb="0" eb="2">
      <t>ハナマキ</t>
    </rPh>
    <rPh sb="2" eb="3">
      <t>ヒガシ</t>
    </rPh>
    <rPh sb="7" eb="9">
      <t>ヤザワ</t>
    </rPh>
    <phoneticPr fontId="2"/>
  </si>
  <si>
    <r>
      <t>左角</t>
    </r>
    <r>
      <rPr>
        <b/>
        <sz val="9"/>
        <color rgb="FFFF0000"/>
        <rFont val="ＭＳ Ｐゴシック"/>
        <family val="3"/>
        <charset val="128"/>
      </rPr>
      <t>たばこ</t>
    </r>
    <r>
      <rPr>
        <sz val="9"/>
        <rFont val="ＭＳ Ｐゴシック"/>
        <family val="3"/>
        <charset val="128"/>
      </rPr>
      <t>交差点地味で分かりづらい</t>
    </r>
    <rPh sb="0" eb="1">
      <t>ヒダリ</t>
    </rPh>
    <rPh sb="1" eb="2">
      <t>カド</t>
    </rPh>
    <rPh sb="5" eb="8">
      <t>コウサテン</t>
    </rPh>
    <rPh sb="8" eb="10">
      <t>ジミ</t>
    </rPh>
    <rPh sb="11" eb="12">
      <t>ワ</t>
    </rPh>
    <phoneticPr fontId="2"/>
  </si>
  <si>
    <t>県道13（県103）</t>
    <rPh sb="0" eb="2">
      <t>ケンドウ</t>
    </rPh>
    <rPh sb="5" eb="6">
      <t>ケン</t>
    </rPh>
    <phoneticPr fontId="2"/>
  </si>
  <si>
    <t>R103</t>
    <phoneticPr fontId="2"/>
  </si>
  <si>
    <t>R107</t>
    <phoneticPr fontId="2"/>
  </si>
  <si>
    <t>→　横手市街</t>
    <rPh sb="2" eb="4">
      <t>ヨコテ</t>
    </rPh>
    <rPh sb="4" eb="6">
      <t>シガイ</t>
    </rPh>
    <phoneticPr fontId="2"/>
  </si>
  <si>
    <t>あたごビル前</t>
    <rPh sb="5" eb="6">
      <t>マエ</t>
    </rPh>
    <phoneticPr fontId="1"/>
  </si>
  <si>
    <t>PC1　ローソン 横手二葉町店</t>
    <phoneticPr fontId="1"/>
  </si>
  <si>
    <t>安本入口</t>
    <rPh sb="0" eb="2">
      <t>ヤスモト</t>
    </rPh>
    <rPh sb="2" eb="3">
      <t>イ</t>
    </rPh>
    <rPh sb="3" eb="4">
      <t>グチ</t>
    </rPh>
    <phoneticPr fontId="2"/>
  </si>
  <si>
    <t>市道→県272
（羽州街道）</t>
    <rPh sb="0" eb="2">
      <t>シドウ</t>
    </rPh>
    <rPh sb="3" eb="4">
      <t>ケン</t>
    </rPh>
    <rPh sb="9" eb="11">
      <t>ウシュウ</t>
    </rPh>
    <rPh sb="11" eb="13">
      <t>カイドウ</t>
    </rPh>
    <phoneticPr fontId="1"/>
  </si>
  <si>
    <t>県道272
（羽州街道）</t>
    <rPh sb="0" eb="2">
      <t>ケンドウ</t>
    </rPh>
    <rPh sb="7" eb="9">
      <t>ウシュウ</t>
    </rPh>
    <rPh sb="9" eb="11">
      <t>カイドウ</t>
    </rPh>
    <phoneticPr fontId="2"/>
  </si>
  <si>
    <t>R13（羽州街道）</t>
    <rPh sb="4" eb="6">
      <t>ウシュウ</t>
    </rPh>
    <rPh sb="6" eb="8">
      <t>カイドウ</t>
    </rPh>
    <phoneticPr fontId="1"/>
  </si>
  <si>
    <t>赤城(ファミリーマート 美郷六郷）</t>
    <rPh sb="0" eb="2">
      <t>アカギ</t>
    </rPh>
    <rPh sb="12" eb="14">
      <t>ミサト</t>
    </rPh>
    <rPh sb="14" eb="16">
      <t>ロクゴウ</t>
    </rPh>
    <phoneticPr fontId="1"/>
  </si>
  <si>
    <t>県道11</t>
    <rPh sb="0" eb="2">
      <t>ケンドウ</t>
    </rPh>
    <phoneticPr fontId="2"/>
  </si>
  <si>
    <t>R105</t>
    <phoneticPr fontId="2"/>
  </si>
  <si>
    <t>下夕野</t>
    <rPh sb="0" eb="1">
      <t>シタ</t>
    </rPh>
    <rPh sb="1" eb="2">
      <t>ユウ</t>
    </rPh>
    <rPh sb="2" eb="3">
      <t>ノ</t>
    </rPh>
    <phoneticPr fontId="2"/>
  </si>
  <si>
    <t>秋田新幹線をアンダーパスしてすぐ</t>
    <rPh sb="0" eb="2">
      <t>アキタ</t>
    </rPh>
    <rPh sb="2" eb="5">
      <t>シンカンセン</t>
    </rPh>
    <phoneticPr fontId="2"/>
  </si>
  <si>
    <t>県道250</t>
    <rPh sb="0" eb="2">
      <t>ケンドウ</t>
    </rPh>
    <phoneticPr fontId="2"/>
  </si>
  <si>
    <t>セブンイレブンが去年まであったが潰れた？</t>
    <rPh sb="8" eb="10">
      <t>キョネン</t>
    </rPh>
    <rPh sb="16" eb="17">
      <t>ツブ</t>
    </rPh>
    <phoneticPr fontId="2"/>
  </si>
  <si>
    <t>武家屋敷入口</t>
    <rPh sb="0" eb="2">
      <t>ブケ</t>
    </rPh>
    <rPh sb="2" eb="4">
      <t>ヤシキ</t>
    </rPh>
    <rPh sb="4" eb="6">
      <t>イリグチ</t>
    </rPh>
    <phoneticPr fontId="2"/>
  </si>
  <si>
    <t>R341</t>
    <phoneticPr fontId="2"/>
  </si>
  <si>
    <t>┤</t>
    <phoneticPr fontId="2"/>
  </si>
  <si>
    <t>S</t>
    <phoneticPr fontId="2"/>
  </si>
  <si>
    <t>PC2　ローソン 田沢湖生保内店</t>
    <phoneticPr fontId="1"/>
  </si>
  <si>
    <t>R46（R341）</t>
    <phoneticPr fontId="1"/>
  </si>
  <si>
    <t>県道38</t>
    <rPh sb="0" eb="2">
      <t>ケンドウ</t>
    </rPh>
    <phoneticPr fontId="2"/>
  </si>
  <si>
    <t>小先達（ENEOS）</t>
    <rPh sb="0" eb="1">
      <t>コ</t>
    </rPh>
    <rPh sb="1" eb="3">
      <t>センダツ</t>
    </rPh>
    <phoneticPr fontId="2"/>
  </si>
  <si>
    <t>→　北秋田</t>
    <rPh sb="2" eb="3">
      <t>キタ</t>
    </rPh>
    <rPh sb="3" eb="5">
      <t>アキタ</t>
    </rPh>
    <phoneticPr fontId="2"/>
  </si>
  <si>
    <t>←　田沢湖
田沢湖の外周北側をまわる</t>
    <rPh sb="2" eb="5">
      <t>タザワコ</t>
    </rPh>
    <rPh sb="6" eb="9">
      <t>タザワコ</t>
    </rPh>
    <rPh sb="10" eb="12">
      <t>ガイシュウ</t>
    </rPh>
    <rPh sb="12" eb="14">
      <t>キタガワ</t>
    </rPh>
    <phoneticPr fontId="2"/>
  </si>
  <si>
    <t>→　北秋田
田沢湖の外周を逸れる</t>
    <rPh sb="2" eb="3">
      <t>キタ</t>
    </rPh>
    <rPh sb="3" eb="5">
      <t>アキタ</t>
    </rPh>
    <rPh sb="6" eb="9">
      <t>タザワコ</t>
    </rPh>
    <rPh sb="10" eb="12">
      <t>ガイシュウ</t>
    </rPh>
    <rPh sb="13" eb="14">
      <t>ソ</t>
    </rPh>
    <phoneticPr fontId="2"/>
  </si>
  <si>
    <t>（ローソン 北秋田米内沢諏訪岱）</t>
    <phoneticPr fontId="2"/>
  </si>
  <si>
    <t>小森交差点</t>
    <rPh sb="0" eb="2">
      <t>コモリ</t>
    </rPh>
    <rPh sb="2" eb="5">
      <t>コウサテン</t>
    </rPh>
    <phoneticPr fontId="2"/>
  </si>
  <si>
    <t>手前にデイリーヤマザキ
空港方面の高架道路との立体交差</t>
    <rPh sb="0" eb="2">
      <t>テマエ</t>
    </rPh>
    <rPh sb="12" eb="14">
      <t>クウコウ</t>
    </rPh>
    <rPh sb="14" eb="16">
      <t>ホウメン</t>
    </rPh>
    <rPh sb="17" eb="19">
      <t>コウカ</t>
    </rPh>
    <rPh sb="19" eb="21">
      <t>ドウロ</t>
    </rPh>
    <rPh sb="23" eb="25">
      <t>リッタイ</t>
    </rPh>
    <rPh sb="25" eb="27">
      <t>コウサ</t>
    </rPh>
    <phoneticPr fontId="2"/>
  </si>
  <si>
    <t>上太田表</t>
    <rPh sb="0" eb="1">
      <t>ウエ</t>
    </rPh>
    <rPh sb="1" eb="3">
      <t>オオタ</t>
    </rPh>
    <rPh sb="3" eb="4">
      <t>オモテ</t>
    </rPh>
    <phoneticPr fontId="2"/>
  </si>
  <si>
    <t>PC3　ローソン 北秋田住吉町店</t>
    <rPh sb="9" eb="10">
      <t>キタ</t>
    </rPh>
    <rPh sb="10" eb="12">
      <t>アキタ</t>
    </rPh>
    <rPh sb="12" eb="15">
      <t>スミヨシチョウ</t>
    </rPh>
    <rPh sb="15" eb="16">
      <t>テン</t>
    </rPh>
    <phoneticPr fontId="2"/>
  </si>
  <si>
    <t>大町一丁目</t>
    <rPh sb="0" eb="2">
      <t>オオマチ</t>
    </rPh>
    <rPh sb="2" eb="5">
      <t>イッチョウメ</t>
    </rPh>
    <phoneticPr fontId="2"/>
  </si>
  <si>
    <t>県道24</t>
    <rPh sb="0" eb="2">
      <t>ケンドウ</t>
    </rPh>
    <phoneticPr fontId="1"/>
  </si>
  <si>
    <t>綴子</t>
    <rPh sb="0" eb="1">
      <t>ツヅ</t>
    </rPh>
    <rPh sb="1" eb="2">
      <t>コ</t>
    </rPh>
    <phoneticPr fontId="2"/>
  </si>
  <si>
    <t>R7</t>
    <phoneticPr fontId="1"/>
  </si>
  <si>
    <t>立花</t>
    <rPh sb="0" eb="2">
      <t>タチバナ</t>
    </rPh>
    <phoneticPr fontId="2"/>
  </si>
  <si>
    <t>バイパス分岐</t>
    <rPh sb="4" eb="6">
      <t>ブンキ</t>
    </rPh>
    <phoneticPr fontId="2"/>
  </si>
  <si>
    <t>長倉</t>
    <rPh sb="0" eb="2">
      <t>ナガクラ</t>
    </rPh>
    <phoneticPr fontId="2"/>
  </si>
  <si>
    <t>曲がった先にルートインや牛角などがある</t>
    <rPh sb="0" eb="1">
      <t>マ</t>
    </rPh>
    <rPh sb="4" eb="5">
      <t>サキ</t>
    </rPh>
    <rPh sb="12" eb="14">
      <t>ギュウカク</t>
    </rPh>
    <phoneticPr fontId="2"/>
  </si>
  <si>
    <t>馬喰町</t>
    <rPh sb="0" eb="3">
      <t>バクロチョウ</t>
    </rPh>
    <phoneticPr fontId="2"/>
  </si>
  <si>
    <t>県道52→市道</t>
    <rPh sb="0" eb="2">
      <t>ケンドウ</t>
    </rPh>
    <rPh sb="5" eb="7">
      <t>シドウ</t>
    </rPh>
    <phoneticPr fontId="2"/>
  </si>
  <si>
    <t>合流</t>
    <rPh sb="0" eb="2">
      <t>ゴウリュウ</t>
    </rPh>
    <phoneticPr fontId="2"/>
  </si>
  <si>
    <t>バイパス合流</t>
    <rPh sb="4" eb="6">
      <t>ゴウリュウ</t>
    </rPh>
    <phoneticPr fontId="2"/>
  </si>
  <si>
    <t>すぐバイパス脱出</t>
    <rPh sb="6" eb="8">
      <t>ダッシュツ</t>
    </rPh>
    <phoneticPr fontId="2"/>
  </si>
  <si>
    <t>四差路S</t>
    <rPh sb="0" eb="1">
      <t>ヨン</t>
    </rPh>
    <rPh sb="1" eb="2">
      <t>サ</t>
    </rPh>
    <rPh sb="2" eb="3">
      <t>ロ</t>
    </rPh>
    <phoneticPr fontId="2"/>
  </si>
  <si>
    <t>川わたってすぐの複雑な交差点を右折</t>
    <rPh sb="0" eb="1">
      <t>カワ</t>
    </rPh>
    <rPh sb="8" eb="10">
      <t>フクザツ</t>
    </rPh>
    <rPh sb="11" eb="14">
      <t>コウサテン</t>
    </rPh>
    <rPh sb="15" eb="17">
      <t>ウセツ</t>
    </rPh>
    <phoneticPr fontId="2"/>
  </si>
  <si>
    <t>R282</t>
    <phoneticPr fontId="2"/>
  </si>
  <si>
    <t>PC4　ローソン 鹿角花輪店</t>
    <rPh sb="9" eb="13">
      <t>カヅノハナワ</t>
    </rPh>
    <rPh sb="13" eb="14">
      <t>テン</t>
    </rPh>
    <phoneticPr fontId="2"/>
  </si>
  <si>
    <t>長嶺</t>
    <rPh sb="0" eb="2">
      <t>ナガミネ</t>
    </rPh>
    <phoneticPr fontId="2"/>
  </si>
  <si>
    <t>標高160m</t>
    <rPh sb="0" eb="2">
      <t>ヒョウコウ</t>
    </rPh>
    <phoneticPr fontId="2"/>
  </si>
  <si>
    <t>標高616m</t>
    <rPh sb="0" eb="2">
      <t>ヒョウコウ</t>
    </rPh>
    <phoneticPr fontId="2"/>
  </si>
  <si>
    <t>県道23
（アスピーテライン）</t>
    <rPh sb="0" eb="2">
      <t>ケンドウ</t>
    </rPh>
    <phoneticPr fontId="2"/>
  </si>
  <si>
    <t>(八幡平ビジターセンター)</t>
    <rPh sb="1" eb="4">
      <t>ハチマンタイ</t>
    </rPh>
    <phoneticPr fontId="2"/>
  </si>
  <si>
    <t>(ふけの湯ゲート)</t>
    <rPh sb="4" eb="5">
      <t>ユ</t>
    </rPh>
    <phoneticPr fontId="2"/>
  </si>
  <si>
    <t>標高957m　この先、頂上までトイレなし</t>
    <rPh sb="0" eb="2">
      <t>ヒョウコウ</t>
    </rPh>
    <rPh sb="9" eb="10">
      <t>サキ</t>
    </rPh>
    <rPh sb="11" eb="13">
      <t>チョウジョウ</t>
    </rPh>
    <phoneticPr fontId="2"/>
  </si>
  <si>
    <t>(大深沢展望台)</t>
    <phoneticPr fontId="2"/>
  </si>
  <si>
    <t>標高1152m　5/16現在 17:00～翌08:30夜間通行止め</t>
    <rPh sb="0" eb="2">
      <t>ヒョウコウ</t>
    </rPh>
    <rPh sb="12" eb="14">
      <t>ゲンザイ</t>
    </rPh>
    <rPh sb="21" eb="22">
      <t>ヨク</t>
    </rPh>
    <rPh sb="27" eb="29">
      <t>ヤカン</t>
    </rPh>
    <rPh sb="29" eb="31">
      <t>ツウコウ</t>
    </rPh>
    <rPh sb="31" eb="32">
      <t>ド</t>
    </rPh>
    <phoneticPr fontId="2"/>
  </si>
  <si>
    <t>標高1560m　本コース最高点。チェック用写真はここのでもOK</t>
    <rPh sb="0" eb="2">
      <t>ヒョウコウ</t>
    </rPh>
    <rPh sb="8" eb="9">
      <t>ホン</t>
    </rPh>
    <rPh sb="12" eb="15">
      <t>サイコウテン</t>
    </rPh>
    <rPh sb="20" eb="21">
      <t>ヨウ</t>
    </rPh>
    <rPh sb="21" eb="23">
      <t>シャシン</t>
    </rPh>
    <phoneticPr fontId="2"/>
  </si>
  <si>
    <t>フォトコントロール　見返峠</t>
    <rPh sb="10" eb="12">
      <t>ミカエ</t>
    </rPh>
    <rPh sb="12" eb="13">
      <t>トウゲ</t>
    </rPh>
    <phoneticPr fontId="2"/>
  </si>
  <si>
    <t>標高1541m
見返峠を背景に自分のバイクを撮影してくること
チェック後　直進</t>
    <rPh sb="0" eb="2">
      <t>ヒョウコウ</t>
    </rPh>
    <rPh sb="8" eb="10">
      <t>ミカエ</t>
    </rPh>
    <rPh sb="10" eb="11">
      <t>トウゲ</t>
    </rPh>
    <rPh sb="12" eb="14">
      <t>ハイケイ</t>
    </rPh>
    <rPh sb="15" eb="17">
      <t>ジブン</t>
    </rPh>
    <rPh sb="22" eb="24">
      <t>サツエイ</t>
    </rPh>
    <rPh sb="35" eb="36">
      <t>ゴ</t>
    </rPh>
    <rPh sb="37" eb="39">
      <t>チョクシン</t>
    </rPh>
    <phoneticPr fontId="1"/>
  </si>
  <si>
    <t>（松尾八幡平ビジターセンター）</t>
    <rPh sb="1" eb="6">
      <t>マツオハチマンタイ</t>
    </rPh>
    <phoneticPr fontId="2"/>
  </si>
  <si>
    <t>標高458m</t>
    <rPh sb="0" eb="2">
      <t>ヒョウコウ</t>
    </rPh>
    <phoneticPr fontId="2"/>
  </si>
  <si>
    <t>正面の工事中（？）の橋を渡る</t>
    <rPh sb="0" eb="2">
      <t>ショウメン</t>
    </rPh>
    <rPh sb="3" eb="6">
      <t>コウジチュウ</t>
    </rPh>
    <rPh sb="10" eb="11">
      <t>ハシ</t>
    </rPh>
    <rPh sb="12" eb="13">
      <t>ワタ</t>
    </rPh>
    <phoneticPr fontId="2"/>
  </si>
  <si>
    <t>岩手山を正面に山裾を登っていく</t>
    <rPh sb="0" eb="3">
      <t>イワテサン</t>
    </rPh>
    <rPh sb="4" eb="6">
      <t>ショウメン</t>
    </rPh>
    <rPh sb="7" eb="9">
      <t>ヤマスソ</t>
    </rPh>
    <rPh sb="10" eb="11">
      <t>ノボ</t>
    </rPh>
    <phoneticPr fontId="2"/>
  </si>
  <si>
    <t>鳥居のある交差点の次の大き目な道路</t>
    <rPh sb="0" eb="2">
      <t>トリイ</t>
    </rPh>
    <rPh sb="5" eb="8">
      <t>コウサテン</t>
    </rPh>
    <rPh sb="9" eb="10">
      <t>ツギ</t>
    </rPh>
    <rPh sb="11" eb="12">
      <t>オオ</t>
    </rPh>
    <rPh sb="13" eb="14">
      <t>メ</t>
    </rPh>
    <rPh sb="15" eb="17">
      <t>ドウロ</t>
    </rPh>
    <phoneticPr fontId="2"/>
  </si>
  <si>
    <t>岩手山パノラマライン</t>
    <rPh sb="0" eb="2">
      <t>イワテ</t>
    </rPh>
    <rPh sb="2" eb="3">
      <t>ヤマ</t>
    </rPh>
    <phoneticPr fontId="2"/>
  </si>
  <si>
    <t>県道233</t>
    <rPh sb="0" eb="2">
      <t>ケンドウ</t>
    </rPh>
    <phoneticPr fontId="2"/>
  </si>
  <si>
    <t>→　焼走り</t>
    <rPh sb="2" eb="3">
      <t>ヤ</t>
    </rPh>
    <rPh sb="3" eb="4">
      <t>ハシ</t>
    </rPh>
    <phoneticPr fontId="2"/>
  </si>
  <si>
    <t>↑　西根IC　△R282</t>
    <rPh sb="2" eb="4">
      <t>ニシネ</t>
    </rPh>
    <phoneticPr fontId="2"/>
  </si>
  <si>
    <t>（ファミリーマート
八幡平西根インター店）</t>
    <rPh sb="0" eb="21">
      <t>ハチマンタイニシネテン</t>
    </rPh>
    <phoneticPr fontId="2"/>
  </si>
  <si>
    <r>
      <t>鹿角からここまで</t>
    </r>
    <r>
      <rPr>
        <sz val="9"/>
        <color rgb="FFFF0000"/>
        <rFont val="ＭＳ Ｐゴシック"/>
        <family val="3"/>
        <charset val="128"/>
      </rPr>
      <t>70㎞以上コンビニがない</t>
    </r>
    <rPh sb="0" eb="2">
      <t>カヅノ</t>
    </rPh>
    <rPh sb="11" eb="13">
      <t>イジョウ</t>
    </rPh>
    <phoneticPr fontId="2"/>
  </si>
  <si>
    <t>R282（旧道）</t>
    <rPh sb="5" eb="7">
      <t>キュウドウ</t>
    </rPh>
    <phoneticPr fontId="2"/>
  </si>
  <si>
    <t>正面バイパス
右折旧道が正式ルートだがバイパスに入ってもどちらでもよい</t>
    <rPh sb="0" eb="2">
      <t>ショウメン</t>
    </rPh>
    <rPh sb="7" eb="9">
      <t>ウセツ</t>
    </rPh>
    <rPh sb="9" eb="11">
      <t>キュウドウ</t>
    </rPh>
    <rPh sb="12" eb="14">
      <t>セイシキ</t>
    </rPh>
    <rPh sb="24" eb="25">
      <t>ハイ</t>
    </rPh>
    <phoneticPr fontId="2"/>
  </si>
  <si>
    <t>（ローソン 滝沢いずみ巣子店）</t>
    <phoneticPr fontId="2"/>
  </si>
  <si>
    <t>T</t>
    <phoneticPr fontId="2"/>
  </si>
  <si>
    <t>十字路だが、正面奥の道路は歩道の向こう側</t>
    <rPh sb="0" eb="3">
      <t>ジュウジロ</t>
    </rPh>
    <rPh sb="6" eb="8">
      <t>ショウメン</t>
    </rPh>
    <rPh sb="8" eb="9">
      <t>オク</t>
    </rPh>
    <rPh sb="10" eb="12">
      <t>ドウロ</t>
    </rPh>
    <rPh sb="13" eb="15">
      <t>ホドウ</t>
    </rPh>
    <rPh sb="16" eb="17">
      <t>ム</t>
    </rPh>
    <rPh sb="19" eb="20">
      <t>ガワ</t>
    </rPh>
    <phoneticPr fontId="2"/>
  </si>
  <si>
    <t>ト</t>
    <phoneticPr fontId="2"/>
  </si>
  <si>
    <t>（右折レーン）</t>
    <rPh sb="1" eb="3">
      <t>ウセツ</t>
    </rPh>
    <phoneticPr fontId="2"/>
  </si>
  <si>
    <t>松園交番前
（COOP・ベルフまつぞの）</t>
    <rPh sb="0" eb="2">
      <t>マツゾノ</t>
    </rPh>
    <rPh sb="2" eb="4">
      <t>コウバン</t>
    </rPh>
    <rPh sb="4" eb="5">
      <t>マエ</t>
    </rPh>
    <phoneticPr fontId="2"/>
  </si>
  <si>
    <t>レシート取得すること
チェック後　直進</t>
    <rPh sb="4" eb="6">
      <t>シュトク</t>
    </rPh>
    <rPh sb="15" eb="16">
      <t>ゴ</t>
    </rPh>
    <rPh sb="17" eb="19">
      <t>チョクシン</t>
    </rPh>
    <phoneticPr fontId="1"/>
  </si>
  <si>
    <t>通過チェック
ファミリーマート 盛岡松園南口店</t>
    <rPh sb="0" eb="2">
      <t>ツウカ</t>
    </rPh>
    <phoneticPr fontId="2"/>
  </si>
  <si>
    <t>R455</t>
    <phoneticPr fontId="1"/>
  </si>
  <si>
    <t>←　県庁　盛岡駅
正面トンネルに入らない！</t>
    <rPh sb="2" eb="4">
      <t>ケンチョウ</t>
    </rPh>
    <rPh sb="5" eb="8">
      <t>モリオカエキ</t>
    </rPh>
    <rPh sb="9" eb="11">
      <t>ショウメン</t>
    </rPh>
    <rPh sb="16" eb="17">
      <t>ハイ</t>
    </rPh>
    <phoneticPr fontId="2"/>
  </si>
  <si>
    <t>裁判所前</t>
    <rPh sb="0" eb="3">
      <t>サイバンショ</t>
    </rPh>
    <rPh sb="3" eb="4">
      <t>マエ</t>
    </rPh>
    <phoneticPr fontId="2"/>
  </si>
  <si>
    <t>左手　県庁、盛岡城跡</t>
    <rPh sb="0" eb="2">
      <t>ヒダリテ</t>
    </rPh>
    <rPh sb="3" eb="5">
      <t>ケンチョウ</t>
    </rPh>
    <rPh sb="6" eb="8">
      <t>モリオカ</t>
    </rPh>
    <rPh sb="8" eb="9">
      <t>シロ</t>
    </rPh>
    <rPh sb="9" eb="10">
      <t>アト</t>
    </rPh>
    <phoneticPr fontId="2"/>
  </si>
  <si>
    <t>県道120</t>
    <rPh sb="0" eb="2">
      <t>ケンドウ</t>
    </rPh>
    <phoneticPr fontId="2"/>
  </si>
  <si>
    <t>明治橋北</t>
    <rPh sb="0" eb="2">
      <t>メイジ</t>
    </rPh>
    <rPh sb="2" eb="3">
      <t>バシ</t>
    </rPh>
    <rPh sb="3" eb="4">
      <t>キタ</t>
    </rPh>
    <phoneticPr fontId="2"/>
  </si>
  <si>
    <t>（ファミリーマート 盛岡下ノ橋町）</t>
    <phoneticPr fontId="2"/>
  </si>
  <si>
    <r>
      <t>正面　軽車両以外</t>
    </r>
    <r>
      <rPr>
        <sz val="9"/>
        <color rgb="FFFF0000"/>
        <rFont val="ＭＳ Ｐゴシック"/>
        <family val="3"/>
        <charset val="128"/>
      </rPr>
      <t>一方通行　狭い！</t>
    </r>
    <rPh sb="0" eb="2">
      <t>ショウメン</t>
    </rPh>
    <rPh sb="3" eb="6">
      <t>ケイシャリョウ</t>
    </rPh>
    <rPh sb="6" eb="8">
      <t>イガイ</t>
    </rPh>
    <rPh sb="8" eb="12">
      <t>イッポウツウコウ</t>
    </rPh>
    <rPh sb="13" eb="14">
      <t>セマ</t>
    </rPh>
    <phoneticPr fontId="2"/>
  </si>
  <si>
    <t>南大橋</t>
    <rPh sb="0" eb="1">
      <t>ミナミ</t>
    </rPh>
    <rPh sb="1" eb="3">
      <t>オオハシ</t>
    </rPh>
    <phoneticPr fontId="2"/>
  </si>
  <si>
    <t>R396</t>
    <phoneticPr fontId="2"/>
  </si>
  <si>
    <t>（セブンイレブン 紫波栃内店）</t>
    <phoneticPr fontId="2"/>
  </si>
  <si>
    <r>
      <t xml:space="preserve">この付近の紫波町内で5/26(日)　09:00～
</t>
    </r>
    <r>
      <rPr>
        <b/>
        <sz val="9"/>
        <color rgb="FFFF0000"/>
        <rFont val="ＭＳ Ｐゴシック"/>
        <family val="3"/>
        <charset val="128"/>
        <scheme val="minor"/>
      </rPr>
      <t>第７１回岩手県高等学校総合体育大会（自転車競技）</t>
    </r>
    <r>
      <rPr>
        <sz val="9"/>
        <rFont val="ＭＳ Ｐゴシック"/>
        <family val="3"/>
        <charset val="128"/>
        <scheme val="minor"/>
      </rPr>
      <t>　開催
現地の交通指示に従うこと！</t>
    </r>
    <rPh sb="2" eb="4">
      <t>フキン</t>
    </rPh>
    <rPh sb="5" eb="8">
      <t>シワチョウ</t>
    </rPh>
    <rPh sb="8" eb="9">
      <t>ナイ</t>
    </rPh>
    <rPh sb="15" eb="16">
      <t>ニチ</t>
    </rPh>
    <rPh sb="50" eb="52">
      <t>カイサイ</t>
    </rPh>
    <rPh sb="53" eb="55">
      <t>ゲンチ</t>
    </rPh>
    <rPh sb="56" eb="58">
      <t>コウツウ</t>
    </rPh>
    <rPh sb="58" eb="60">
      <t>シジ</t>
    </rPh>
    <rPh sb="61" eb="62">
      <t>シタガ</t>
    </rPh>
    <phoneticPr fontId="2"/>
  </si>
  <si>
    <t>→　乙部
旧道分岐。丘を回避できる気がする。興味があればどうぞ</t>
    <rPh sb="2" eb="4">
      <t>オトベ</t>
    </rPh>
    <rPh sb="5" eb="7">
      <t>キュウドウ</t>
    </rPh>
    <rPh sb="7" eb="9">
      <t>ブンキ</t>
    </rPh>
    <rPh sb="10" eb="11">
      <t>オカ</t>
    </rPh>
    <rPh sb="12" eb="14">
      <t>カイヒ</t>
    </rPh>
    <rPh sb="17" eb="18">
      <t>キ</t>
    </rPh>
    <rPh sb="22" eb="24">
      <t>キョウミ</t>
    </rPh>
    <phoneticPr fontId="2"/>
  </si>
  <si>
    <t>(セブンイレブン 花巻矢沢店)</t>
    <phoneticPr fontId="2"/>
  </si>
  <si>
    <t>フィニッシュ
セブンイレブン 花巻矢沢店</t>
    <phoneticPr fontId="2"/>
  </si>
  <si>
    <t>ゴール受付 α
新花巻駅</t>
    <rPh sb="3" eb="5">
      <t>ウケツケ</t>
    </rPh>
    <rPh sb="8" eb="12">
      <t>シンハナマキエキ</t>
    </rPh>
    <phoneticPr fontId="1"/>
  </si>
  <si>
    <t>深夜の場合は信号右折（西行）</t>
    <rPh sb="0" eb="2">
      <t>シンヤ</t>
    </rPh>
    <rPh sb="3" eb="5">
      <t>バアイ</t>
    </rPh>
    <rPh sb="6" eb="8">
      <t>シンゴウ</t>
    </rPh>
    <rPh sb="8" eb="10">
      <t>ウセツ</t>
    </rPh>
    <rPh sb="11" eb="12">
      <t>ニシ</t>
    </rPh>
    <rPh sb="12" eb="13">
      <t>イキ</t>
    </rPh>
    <phoneticPr fontId="2"/>
  </si>
  <si>
    <r>
      <rPr>
        <b/>
        <sz val="9"/>
        <color rgb="FFFF0000"/>
        <rFont val="ＭＳ Ｐゴシック"/>
        <family val="3"/>
        <charset val="128"/>
      </rPr>
      <t>OPEN/ 5/26 05:10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5/26 10:00</t>
    </r>
    <r>
      <rPr>
        <sz val="9"/>
        <rFont val="ＭＳ Ｐゴシック"/>
        <family val="3"/>
        <charset val="128"/>
      </rPr>
      <t xml:space="preserve">
・メダルの購入か否かを記入（メダル代1000円）
・完走の署名
ブルベカードを提出してください。
ブルベカード提出は5/26 05:00ごろより実施予定です。</t>
    </r>
    <rPh sb="74" eb="76">
      <t>テイシュツ</t>
    </rPh>
    <rPh sb="90" eb="92">
      <t>テイシュツ</t>
    </rPh>
    <rPh sb="107" eb="109">
      <t>ジッシ</t>
    </rPh>
    <rPh sb="109" eb="111">
      <t>ヨテイ</t>
    </rPh>
    <phoneticPr fontId="2"/>
  </si>
  <si>
    <t>→　松園ゴルフ練習場入口
北上川を渡って盛岡市に入り最初の分岐</t>
    <rPh sb="2" eb="4">
      <t>マツゾノ</t>
    </rPh>
    <rPh sb="7" eb="9">
      <t>レンシュウ</t>
    </rPh>
    <rPh sb="9" eb="10">
      <t>ジョウ</t>
    </rPh>
    <rPh sb="10" eb="12">
      <t>イリグチ</t>
    </rPh>
    <rPh sb="13" eb="15">
      <t>キタカミ</t>
    </rPh>
    <rPh sb="15" eb="16">
      <t>ガワ</t>
    </rPh>
    <rPh sb="17" eb="18">
      <t>ワタ</t>
    </rPh>
    <rPh sb="20" eb="23">
      <t>モリオカシ</t>
    </rPh>
    <rPh sb="24" eb="25">
      <t>ハイ</t>
    </rPh>
    <rPh sb="26" eb="28">
      <t>サイショ</t>
    </rPh>
    <rPh sb="29" eb="31">
      <t>ブンキ</t>
    </rPh>
    <phoneticPr fontId="2"/>
  </si>
  <si>
    <t>正面左いわて生協（COOP）</t>
    <rPh sb="0" eb="2">
      <t>ショウメン</t>
    </rPh>
    <rPh sb="2" eb="3">
      <t>ヒダリ</t>
    </rPh>
    <rPh sb="6" eb="8">
      <t>セイキョウ</t>
    </rPh>
    <phoneticPr fontId="2"/>
  </si>
  <si>
    <t>ゴール受付 β
ルートイン花巻（の前）</t>
    <rPh sb="3" eb="5">
      <t>ウケツケ</t>
    </rPh>
    <rPh sb="13" eb="15">
      <t>ハナマキ</t>
    </rPh>
    <rPh sb="17" eb="18">
      <t>マエ</t>
    </rPh>
    <phoneticPr fontId="1"/>
  </si>
  <si>
    <r>
      <t xml:space="preserve">・メダルの購入か否かを記入（メダル代1000円）
・完走の署名
スタッフが宿泊していますので連絡して
ブルベカードを提出してください。
</t>
    </r>
    <r>
      <rPr>
        <sz val="9"/>
        <color rgb="FFFF0000"/>
        <rFont val="ＭＳ Ｐゴシック"/>
        <family val="3"/>
        <charset val="128"/>
      </rPr>
      <t>5:00過ぎからBRM526の受付を行うので4:30ごろから不在です。</t>
    </r>
    <rPh sb="5" eb="7">
      <t>コウニュウ</t>
    </rPh>
    <rPh sb="8" eb="9">
      <t>イナ</t>
    </rPh>
    <rPh sb="11" eb="13">
      <t>キニュウ</t>
    </rPh>
    <rPh sb="17" eb="18">
      <t>ダイ</t>
    </rPh>
    <rPh sb="22" eb="23">
      <t>エン</t>
    </rPh>
    <rPh sb="26" eb="28">
      <t>カンソウ</t>
    </rPh>
    <rPh sb="29" eb="31">
      <t>ショメイ</t>
    </rPh>
    <rPh sb="37" eb="39">
      <t>シュクハク</t>
    </rPh>
    <rPh sb="46" eb="48">
      <t>レンラク</t>
    </rPh>
    <rPh sb="58" eb="60">
      <t>テイシュツ</t>
    </rPh>
    <rPh sb="72" eb="73">
      <t>ス</t>
    </rPh>
    <rPh sb="83" eb="85">
      <t>ウケツケ</t>
    </rPh>
    <rPh sb="86" eb="87">
      <t>オコナ</t>
    </rPh>
    <rPh sb="98" eb="100">
      <t>フザイ</t>
    </rPh>
    <phoneticPr fontId="1"/>
  </si>
  <si>
    <t>OPEN/ 09:04 ～ 11:40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</si>
  <si>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10:39 ～ 15:16
レシート取得して通過時間を自分で記入。
チェック後　野中 信号左折（北行）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ゴチョクシン</t>
    </rPh>
    <rPh sb="46" eb="48">
      <t>ノナカ</t>
    </rPh>
    <rPh sb="49" eb="51">
      <t>シンゴウ</t>
    </rPh>
    <rPh sb="51" eb="53">
      <t>サセツ</t>
    </rPh>
    <rPh sb="54" eb="55">
      <t>キタ</t>
    </rPh>
    <rPh sb="55" eb="56">
      <t>イキ</t>
    </rPh>
    <phoneticPr fontId="1"/>
  </si>
  <si>
    <t>OPEN/ 13:23 ～ 21:24
レシート取得して通過時間を自分で記入。
チェック後　信号左折（西行）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シンゴウ</t>
    </rPh>
    <rPh sb="48" eb="50">
      <t>サセツ</t>
    </rPh>
    <rPh sb="51" eb="52">
      <t>ニシ</t>
    </rPh>
    <rPh sb="52" eb="53">
      <t>イキ</t>
    </rPh>
    <phoneticPr fontId="1"/>
  </si>
  <si>
    <t>OPEN/ 15:04 ～ 5/26 01:00
レシート取得して通過時間を自分で記入。
チェック後　直進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チョクシン</t>
    </rPh>
    <phoneticPr fontId="1"/>
  </si>
  <si>
    <t>OPEN/ 19:08 ～ 5/26 10:00
レシート取得して通過時間を自分で記入。
チェック後　信号左折（東行）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シンゴウ</t>
    </rPh>
    <rPh sb="53" eb="55">
      <t>サセツ</t>
    </rPh>
    <rPh sb="56" eb="57">
      <t>ヒガシ</t>
    </rPh>
    <rPh sb="57" eb="58">
      <t>イキ</t>
    </rPh>
    <phoneticPr fontId="1"/>
  </si>
  <si>
    <t>右折</t>
    <rPh sb="0" eb="2">
      <t>ウセツ</t>
    </rPh>
    <phoneticPr fontId="2"/>
  </si>
  <si>
    <t>北上川沿いへ</t>
    <rPh sb="0" eb="2">
      <t>キタカミ</t>
    </rPh>
    <rPh sb="2" eb="3">
      <t>ガワ</t>
    </rPh>
    <rPh sb="3" eb="4">
      <t>ゾ</t>
    </rPh>
    <phoneticPr fontId="2"/>
  </si>
  <si>
    <t>フィニッシュが深夜の場合はルートインに向かって西に進む</t>
    <rPh sb="7" eb="9">
      <t>シンヤ</t>
    </rPh>
    <rPh sb="10" eb="12">
      <t>バアイ</t>
    </rPh>
    <rPh sb="19" eb="20">
      <t>ム</t>
    </rPh>
    <rPh sb="23" eb="24">
      <t>ニシ</t>
    </rPh>
    <rPh sb="25" eb="26">
      <t>スス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</si>
</sst>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76" fontId="4" fillId="2" borderId="7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8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6" fontId="1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9" fillId="4" borderId="2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>
      <alignment vertical="center"/>
    </xf>
    <xf numFmtId="0" fontId="4" fillId="4" borderId="1" xfId="0" applyFont="1" applyFill="1" applyBorder="1">
      <alignment vertical="center"/>
    </xf>
    <xf numFmtId="176" fontId="3" fillId="4" borderId="1" xfId="0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4" borderId="3" xfId="0" applyNumberFormat="1" applyFont="1" applyFill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10</xdr:col>
      <xdr:colOff>2166471</xdr:colOff>
      <xdr:row>107</xdr:row>
      <xdr:rowOff>42690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2E36EEA-3F8D-4CC4-86B0-61EC337AF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765" y="21283706"/>
          <a:ext cx="6723530" cy="2881513"/>
        </a:xfrm>
        <a:prstGeom prst="rect">
          <a:avLst/>
        </a:prstGeom>
      </xdr:spPr>
    </xdr:pic>
    <xdr:clientData/>
  </xdr:twoCellAnchor>
  <xdr:twoCellAnchor>
    <xdr:from>
      <xdr:col>3</xdr:col>
      <xdr:colOff>127001</xdr:colOff>
      <xdr:row>100</xdr:row>
      <xdr:rowOff>29882</xdr:rowOff>
    </xdr:from>
    <xdr:to>
      <xdr:col>5</xdr:col>
      <xdr:colOff>89647</xdr:colOff>
      <xdr:row>106</xdr:row>
      <xdr:rowOff>89646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785A5F9-0B0E-4B5B-B842-C78113A20F1B}"/>
            </a:ext>
          </a:extLst>
        </xdr:cNvPr>
        <xdr:cNvSpPr/>
      </xdr:nvSpPr>
      <xdr:spPr>
        <a:xfrm>
          <a:off x="1143001" y="23106529"/>
          <a:ext cx="1852705" cy="956235"/>
        </a:xfrm>
        <a:prstGeom prst="wedgeRectCallout">
          <a:avLst>
            <a:gd name="adj1" fmla="val -35358"/>
            <a:gd name="adj2" fmla="val -1186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夜間ブルベカード提出先</a:t>
          </a:r>
          <a:endParaRPr kumimoji="1" lang="en-US" altLang="ja-JP" sz="1100"/>
        </a:p>
        <a:p>
          <a:pPr algn="l"/>
          <a:r>
            <a:rPr kumimoji="1" lang="ja-JP" altLang="en-US" sz="1100"/>
            <a:t>ホテルルートイン花巻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セブンイレブン花巻矢沢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から西に</a:t>
          </a:r>
          <a:r>
            <a:rPr kumimoji="1" lang="en-US" altLang="ja-JP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3.9km</a:t>
          </a:r>
          <a:endParaRPr kumimoji="1" lang="ja-JP" altLang="en-US" sz="1100" b="1">
            <a:solidFill>
              <a:srgbClr val="FFFF00"/>
            </a:solidFill>
          </a:endParaRPr>
        </a:p>
      </xdr:txBody>
    </xdr:sp>
    <xdr:clientData/>
  </xdr:twoCellAnchor>
  <xdr:twoCellAnchor>
    <xdr:from>
      <xdr:col>6</xdr:col>
      <xdr:colOff>14941</xdr:colOff>
      <xdr:row>90</xdr:row>
      <xdr:rowOff>67236</xdr:rowOff>
    </xdr:from>
    <xdr:to>
      <xdr:col>6</xdr:col>
      <xdr:colOff>978647</xdr:colOff>
      <xdr:row>94</xdr:row>
      <xdr:rowOff>7471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6CD98E8-695A-4C1D-B070-6CF813F8E8B2}"/>
            </a:ext>
          </a:extLst>
        </xdr:cNvPr>
        <xdr:cNvSpPr/>
      </xdr:nvSpPr>
      <xdr:spPr>
        <a:xfrm>
          <a:off x="3339353" y="21507824"/>
          <a:ext cx="963706" cy="537882"/>
        </a:xfrm>
        <a:prstGeom prst="wedgeRectCallout">
          <a:avLst>
            <a:gd name="adj1" fmla="val -140386"/>
            <a:gd name="adj2" fmla="val -412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花巻空港</a:t>
          </a:r>
        </a:p>
      </xdr:txBody>
    </xdr:sp>
    <xdr:clientData/>
  </xdr:twoCellAnchor>
  <xdr:twoCellAnchor>
    <xdr:from>
      <xdr:col>10</xdr:col>
      <xdr:colOff>2181411</xdr:colOff>
      <xdr:row>95</xdr:row>
      <xdr:rowOff>37353</xdr:rowOff>
    </xdr:from>
    <xdr:to>
      <xdr:col>11</xdr:col>
      <xdr:colOff>209176</xdr:colOff>
      <xdr:row>100</xdr:row>
      <xdr:rowOff>82176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45042E2-3021-4AFE-9921-29ADB43F4FBD}"/>
            </a:ext>
          </a:extLst>
        </xdr:cNvPr>
        <xdr:cNvSpPr/>
      </xdr:nvSpPr>
      <xdr:spPr>
        <a:xfrm>
          <a:off x="7433235" y="22366941"/>
          <a:ext cx="1337235" cy="791882"/>
        </a:xfrm>
        <a:prstGeom prst="wedgeRectCallout">
          <a:avLst>
            <a:gd name="adj1" fmla="val -83403"/>
            <a:gd name="adj2" fmla="val 11910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ゴール受付</a:t>
          </a:r>
          <a:endParaRPr kumimoji="1" lang="en-US" altLang="ja-JP" sz="1100"/>
        </a:p>
        <a:p>
          <a:pPr algn="l"/>
          <a:r>
            <a:rPr kumimoji="1" lang="ja-JP" altLang="en-US" sz="1100"/>
            <a:t>新花巻駅</a:t>
          </a:r>
        </a:p>
      </xdr:txBody>
    </xdr:sp>
    <xdr:clientData/>
  </xdr:twoCellAnchor>
  <xdr:twoCellAnchor>
    <xdr:from>
      <xdr:col>3</xdr:col>
      <xdr:colOff>425824</xdr:colOff>
      <xdr:row>95</xdr:row>
      <xdr:rowOff>97118</xdr:rowOff>
    </xdr:from>
    <xdr:to>
      <xdr:col>10</xdr:col>
      <xdr:colOff>918882</xdr:colOff>
      <xdr:row>104</xdr:row>
      <xdr:rowOff>119530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2DF5FE5-07AE-4CAB-AB64-424690D62F03}"/>
            </a:ext>
          </a:extLst>
        </xdr:cNvPr>
        <xdr:cNvCxnSpPr/>
      </xdr:nvCxnSpPr>
      <xdr:spPr>
        <a:xfrm flipH="1" flipV="1">
          <a:off x="1441824" y="22426706"/>
          <a:ext cx="4728882" cy="136711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224118</xdr:colOff>
      <xdr:row>92</xdr:row>
      <xdr:rowOff>14942</xdr:rowOff>
    </xdr:from>
    <xdr:to>
      <xdr:col>10</xdr:col>
      <xdr:colOff>1800411</xdr:colOff>
      <xdr:row>98</xdr:row>
      <xdr:rowOff>97118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81455834-0668-4911-AC44-0DAC2C4EC49E}"/>
            </a:ext>
          </a:extLst>
        </xdr:cNvPr>
        <xdr:cNvSpPr/>
      </xdr:nvSpPr>
      <xdr:spPr>
        <a:xfrm>
          <a:off x="4669118" y="21754354"/>
          <a:ext cx="2383117" cy="978646"/>
        </a:xfrm>
        <a:prstGeom prst="wedgeRectCallout">
          <a:avLst>
            <a:gd name="adj1" fmla="val 18193"/>
            <a:gd name="adj2" fmla="val 152123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フィニッシュ</a:t>
          </a:r>
        </a:p>
        <a:p>
          <a:pPr algn="l"/>
          <a:r>
            <a:rPr kumimoji="1" lang="ja-JP" altLang="en-US" sz="1100"/>
            <a:t>セブンイレブン 花巻矢沢店</a:t>
          </a:r>
          <a:endParaRPr kumimoji="1" lang="en-US" altLang="ja-JP" sz="1100"/>
        </a:p>
        <a:p>
          <a:pPr algn="l"/>
          <a:r>
            <a:rPr kumimoji="1" lang="en-US" altLang="ja-JP" sz="1100"/>
            <a:t>7-11</a:t>
          </a:r>
          <a:r>
            <a:rPr kumimoji="1" lang="ja-JP" altLang="en-US" sz="1100"/>
            <a:t>に</a:t>
          </a:r>
          <a:endParaRPr kumimoji="1" lang="en-US" altLang="ja-JP" sz="1100"/>
        </a:p>
        <a:p>
          <a:pPr algn="l"/>
          <a:r>
            <a:rPr kumimoji="1" lang="en-US" altLang="ja-JP" sz="1100"/>
            <a:t>27</a:t>
          </a:r>
          <a:r>
            <a:rPr kumimoji="1" lang="ja-JP" altLang="en-US" sz="1100"/>
            <a:t>時間以内に到達すること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豚 酢" id="{F1939E43-E1FF-4FBC-8643-2804069B6569}" userId="2afb62f7ed040bac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86"/>
  <sheetViews>
    <sheetView tabSelected="1" view="pageBreakPreview" zoomScale="85" zoomScaleNormal="100" zoomScaleSheetLayoutView="85" workbookViewId="0">
      <selection activeCell="G80" sqref="G80"/>
    </sheetView>
  </sheetViews>
  <sheetFormatPr defaultColWidth="7.7265625" defaultRowHeight="12" x14ac:dyDescent="0.2"/>
  <cols>
    <col min="1" max="1" width="5.36328125" style="4" bestFit="1" customWidth="1"/>
    <col min="2" max="3" width="4.6328125" style="14" customWidth="1"/>
    <col min="4" max="4" width="24" style="1" customWidth="1"/>
    <col min="5" max="5" width="3.08984375" style="14" customWidth="1"/>
    <col min="6" max="6" width="6" style="1" customWidth="1"/>
    <col min="7" max="7" width="16" style="17" bestFit="1" customWidth="1"/>
    <col min="8" max="8" width="5" style="3" bestFit="1" customWidth="1"/>
    <col min="9" max="9" width="6.1796875" style="16" bestFit="1" customWidth="1"/>
    <col min="10" max="10" width="0.36328125" style="1" customWidth="1"/>
    <col min="11" max="11" width="47.36328125" style="1" bestFit="1" customWidth="1"/>
    <col min="12" max="12" width="6" style="17" bestFit="1" customWidth="1"/>
    <col min="13" max="13" width="14.08984375" style="1" bestFit="1" customWidth="1"/>
    <col min="14" max="16384" width="7.7265625" style="1"/>
  </cols>
  <sheetData>
    <row r="1" spans="1:14" x14ac:dyDescent="0.2">
      <c r="B1" s="54"/>
      <c r="C1" s="54"/>
      <c r="D1" s="2">
        <v>2019</v>
      </c>
      <c r="K1" s="42" t="s">
        <v>49</v>
      </c>
    </row>
    <row r="2" spans="1:14" x14ac:dyDescent="0.2">
      <c r="B2" s="54"/>
      <c r="C2" s="54"/>
      <c r="D2" s="54" t="s">
        <v>48</v>
      </c>
      <c r="K2" s="38">
        <v>43601</v>
      </c>
    </row>
    <row r="3" spans="1:14" ht="12.5" thickBot="1" x14ac:dyDescent="0.25"/>
    <row r="4" spans="1:14" ht="14.25" customHeight="1" x14ac:dyDescent="0.2">
      <c r="A4" s="91"/>
      <c r="B4" s="101" t="s">
        <v>22</v>
      </c>
      <c r="C4" s="101" t="s">
        <v>21</v>
      </c>
      <c r="D4" s="93" t="s">
        <v>0</v>
      </c>
      <c r="E4" s="95" t="s">
        <v>8</v>
      </c>
      <c r="F4" s="103" t="s">
        <v>18</v>
      </c>
      <c r="G4" s="104"/>
      <c r="H4" s="105" t="s">
        <v>17</v>
      </c>
      <c r="I4" s="106"/>
      <c r="J4" s="47"/>
      <c r="K4" s="93" t="s">
        <v>4</v>
      </c>
      <c r="L4" s="99" t="s">
        <v>19</v>
      </c>
    </row>
    <row r="5" spans="1:14" ht="21.75" customHeight="1" thickBot="1" x14ac:dyDescent="0.25">
      <c r="A5" s="92"/>
      <c r="B5" s="102"/>
      <c r="C5" s="102"/>
      <c r="D5" s="94"/>
      <c r="E5" s="96"/>
      <c r="F5" s="44" t="s">
        <v>16</v>
      </c>
      <c r="G5" s="44" t="s">
        <v>1</v>
      </c>
      <c r="H5" s="45" t="s">
        <v>2</v>
      </c>
      <c r="I5" s="46" t="s">
        <v>3</v>
      </c>
      <c r="J5" s="44"/>
      <c r="K5" s="94"/>
      <c r="L5" s="100"/>
    </row>
    <row r="6" spans="1:14" ht="21.75" customHeight="1" thickTop="1" x14ac:dyDescent="0.2">
      <c r="A6" s="36">
        <v>1</v>
      </c>
      <c r="B6" s="55"/>
      <c r="C6" s="48"/>
      <c r="D6" s="26" t="s">
        <v>50</v>
      </c>
      <c r="E6" s="27"/>
      <c r="F6" s="26"/>
      <c r="G6" s="26" t="s">
        <v>5</v>
      </c>
      <c r="H6" s="28">
        <v>0</v>
      </c>
      <c r="I6" s="29">
        <v>0</v>
      </c>
      <c r="J6" s="26"/>
      <c r="K6" s="26" t="s">
        <v>51</v>
      </c>
      <c r="L6" s="30"/>
    </row>
    <row r="7" spans="1:14" s="11" customFormat="1" ht="21.75" customHeight="1" x14ac:dyDescent="0.2">
      <c r="A7" s="33">
        <f t="shared" ref="A7:A16" si="0">A6+1</f>
        <v>2</v>
      </c>
      <c r="B7" s="56" t="s">
        <v>20</v>
      </c>
      <c r="C7" s="64" t="s">
        <v>38</v>
      </c>
      <c r="D7" s="65"/>
      <c r="E7" s="66"/>
      <c r="F7" s="65" t="s">
        <v>14</v>
      </c>
      <c r="G7" s="65" t="s">
        <v>52</v>
      </c>
      <c r="H7" s="31">
        <f t="shared" ref="H7:H15" si="1">I7-I6</f>
        <v>0.2</v>
      </c>
      <c r="I7" s="67">
        <v>0.2</v>
      </c>
      <c r="J7" s="65"/>
      <c r="K7" s="65"/>
      <c r="L7" s="68"/>
    </row>
    <row r="8" spans="1:14" s="11" customFormat="1" ht="21.75" customHeight="1" x14ac:dyDescent="0.2">
      <c r="A8" s="33">
        <f t="shared" si="0"/>
        <v>3</v>
      </c>
      <c r="B8" s="56" t="s">
        <v>24</v>
      </c>
      <c r="C8" s="64" t="s">
        <v>38</v>
      </c>
      <c r="D8" s="65" t="s">
        <v>154</v>
      </c>
      <c r="E8" s="66"/>
      <c r="F8" s="65" t="s">
        <v>39</v>
      </c>
      <c r="G8" s="65" t="s">
        <v>46</v>
      </c>
      <c r="H8" s="31">
        <f t="shared" si="1"/>
        <v>0.39999999999999997</v>
      </c>
      <c r="I8" s="67">
        <v>0.6</v>
      </c>
      <c r="J8" s="65"/>
      <c r="K8" s="65"/>
      <c r="L8" s="68"/>
    </row>
    <row r="9" spans="1:14" s="11" customFormat="1" ht="21.75" customHeight="1" x14ac:dyDescent="0.2">
      <c r="A9" s="33">
        <f t="shared" si="0"/>
        <v>4</v>
      </c>
      <c r="B9" s="63" t="s">
        <v>40</v>
      </c>
      <c r="C9" s="64" t="s">
        <v>38</v>
      </c>
      <c r="D9" s="65" t="s">
        <v>54</v>
      </c>
      <c r="E9" s="66"/>
      <c r="F9" s="65" t="s">
        <v>14</v>
      </c>
      <c r="G9" s="65" t="s">
        <v>53</v>
      </c>
      <c r="H9" s="31">
        <f t="shared" si="1"/>
        <v>1.4</v>
      </c>
      <c r="I9" s="67">
        <v>2</v>
      </c>
      <c r="J9" s="65"/>
      <c r="K9" s="65"/>
      <c r="L9" s="68"/>
    </row>
    <row r="10" spans="1:14" s="11" customFormat="1" ht="21.75" customHeight="1" x14ac:dyDescent="0.2">
      <c r="A10" s="33">
        <f t="shared" si="0"/>
        <v>5</v>
      </c>
      <c r="B10" s="80" t="s">
        <v>24</v>
      </c>
      <c r="C10" s="64" t="s">
        <v>23</v>
      </c>
      <c r="D10" s="65" t="s">
        <v>56</v>
      </c>
      <c r="E10" s="66"/>
      <c r="F10" s="65" t="s">
        <v>12</v>
      </c>
      <c r="G10" s="65" t="s">
        <v>55</v>
      </c>
      <c r="H10" s="31">
        <f t="shared" si="1"/>
        <v>2</v>
      </c>
      <c r="I10" s="67">
        <v>4</v>
      </c>
      <c r="J10" s="65"/>
      <c r="K10" s="65"/>
      <c r="L10" s="68"/>
    </row>
    <row r="11" spans="1:14" s="11" customFormat="1" ht="21.75" customHeight="1" x14ac:dyDescent="0.2">
      <c r="A11" s="33">
        <f t="shared" si="0"/>
        <v>6</v>
      </c>
      <c r="B11" s="80" t="s">
        <v>24</v>
      </c>
      <c r="C11" s="64" t="s">
        <v>23</v>
      </c>
      <c r="D11" s="65"/>
      <c r="E11" s="72" t="s">
        <v>15</v>
      </c>
      <c r="F11" s="65" t="s">
        <v>13</v>
      </c>
      <c r="G11" s="65" t="s">
        <v>47</v>
      </c>
      <c r="H11" s="31">
        <f t="shared" si="1"/>
        <v>3.4000000000000004</v>
      </c>
      <c r="I11" s="67">
        <v>7.4</v>
      </c>
      <c r="J11" s="65"/>
      <c r="K11" s="65" t="s">
        <v>57</v>
      </c>
      <c r="L11" s="68"/>
    </row>
    <row r="12" spans="1:14" s="78" customFormat="1" ht="21.75" customHeight="1" x14ac:dyDescent="0.2">
      <c r="A12" s="79">
        <f t="shared" si="0"/>
        <v>7</v>
      </c>
      <c r="B12" s="80" t="s">
        <v>24</v>
      </c>
      <c r="C12" s="64" t="s">
        <v>23</v>
      </c>
      <c r="D12" s="65"/>
      <c r="E12" s="66"/>
      <c r="F12" s="65" t="s">
        <v>168</v>
      </c>
      <c r="G12" s="65" t="s">
        <v>47</v>
      </c>
      <c r="H12" s="31">
        <f t="shared" ref="H12" si="2">I12-I11</f>
        <v>0.59999999999999964</v>
      </c>
      <c r="I12" s="67">
        <v>8</v>
      </c>
      <c r="J12" s="65"/>
      <c r="K12" s="65"/>
      <c r="L12" s="68"/>
    </row>
    <row r="13" spans="1:14" s="11" customFormat="1" ht="21.5" customHeight="1" x14ac:dyDescent="0.2">
      <c r="A13" s="79">
        <f t="shared" si="0"/>
        <v>8</v>
      </c>
      <c r="B13" s="56" t="s">
        <v>24</v>
      </c>
      <c r="C13" s="64" t="s">
        <v>23</v>
      </c>
      <c r="D13" s="65"/>
      <c r="E13" s="66"/>
      <c r="F13" s="65" t="s">
        <v>13</v>
      </c>
      <c r="G13" s="65" t="s">
        <v>58</v>
      </c>
      <c r="H13" s="31">
        <f>I13-I11</f>
        <v>5.1999999999999993</v>
      </c>
      <c r="I13" s="67">
        <v>12.6</v>
      </c>
      <c r="J13" s="65"/>
      <c r="K13" s="65"/>
      <c r="L13" s="68"/>
    </row>
    <row r="14" spans="1:14" s="11" customFormat="1" ht="21.75" customHeight="1" x14ac:dyDescent="0.2">
      <c r="A14" s="79">
        <f t="shared" si="0"/>
        <v>9</v>
      </c>
      <c r="B14" s="56" t="s">
        <v>24</v>
      </c>
      <c r="C14" s="64" t="s">
        <v>38</v>
      </c>
      <c r="D14" s="65"/>
      <c r="E14" s="66"/>
      <c r="F14" s="65" t="s">
        <v>14</v>
      </c>
      <c r="G14" s="65" t="s">
        <v>47</v>
      </c>
      <c r="H14" s="31">
        <f t="shared" si="1"/>
        <v>0.59999999999999964</v>
      </c>
      <c r="I14" s="67">
        <v>13.2</v>
      </c>
      <c r="J14" s="65"/>
      <c r="K14" s="65"/>
      <c r="L14" s="68"/>
    </row>
    <row r="15" spans="1:14" ht="21.75" customHeight="1" x14ac:dyDescent="0.2">
      <c r="A15" s="79">
        <f t="shared" si="0"/>
        <v>10</v>
      </c>
      <c r="B15" s="56" t="s">
        <v>24</v>
      </c>
      <c r="C15" s="49" t="s">
        <v>31</v>
      </c>
      <c r="D15" s="18"/>
      <c r="E15" s="25"/>
      <c r="F15" s="18" t="s">
        <v>6</v>
      </c>
      <c r="G15" s="65" t="s">
        <v>47</v>
      </c>
      <c r="H15" s="31">
        <f t="shared" si="1"/>
        <v>0.5</v>
      </c>
      <c r="I15" s="7">
        <v>13.7</v>
      </c>
      <c r="J15" s="18"/>
      <c r="K15" s="5"/>
      <c r="L15" s="32"/>
      <c r="N15" s="69"/>
    </row>
    <row r="16" spans="1:14" ht="21.75" customHeight="1" x14ac:dyDescent="0.2">
      <c r="A16" s="79">
        <f t="shared" si="0"/>
        <v>11</v>
      </c>
      <c r="B16" s="56" t="s">
        <v>20</v>
      </c>
      <c r="C16" s="74"/>
      <c r="D16" s="18"/>
      <c r="E16" s="25"/>
      <c r="F16" s="18" t="s">
        <v>14</v>
      </c>
      <c r="G16" s="18" t="s">
        <v>60</v>
      </c>
      <c r="H16" s="31">
        <f>I16-I15</f>
        <v>7.6000000000000014</v>
      </c>
      <c r="I16" s="7">
        <v>21.3</v>
      </c>
      <c r="J16" s="18"/>
      <c r="K16" s="9"/>
      <c r="L16" s="32"/>
      <c r="N16" s="69"/>
    </row>
    <row r="17" spans="1:14" ht="21.75" customHeight="1" x14ac:dyDescent="0.2">
      <c r="A17" s="33">
        <f t="shared" ref="A17:A71" si="3">A16+1</f>
        <v>12</v>
      </c>
      <c r="B17" s="56" t="s">
        <v>25</v>
      </c>
      <c r="C17" s="49"/>
      <c r="D17" s="5"/>
      <c r="E17" s="72" t="s">
        <v>15</v>
      </c>
      <c r="F17" s="18" t="s">
        <v>9</v>
      </c>
      <c r="G17" s="18" t="s">
        <v>11</v>
      </c>
      <c r="H17" s="31">
        <f>I17-I16</f>
        <v>45.400000000000006</v>
      </c>
      <c r="I17" s="7">
        <v>66.7</v>
      </c>
      <c r="J17" s="18"/>
      <c r="K17" s="9" t="s">
        <v>61</v>
      </c>
      <c r="L17" s="32"/>
      <c r="N17" s="69"/>
    </row>
    <row r="18" spans="1:14" ht="14" x14ac:dyDescent="0.2">
      <c r="A18" s="33">
        <f t="shared" si="3"/>
        <v>13</v>
      </c>
      <c r="B18" s="56" t="s">
        <v>20</v>
      </c>
      <c r="C18" s="49"/>
      <c r="D18" s="5"/>
      <c r="E18" s="70"/>
      <c r="F18" s="5" t="s">
        <v>6</v>
      </c>
      <c r="G18" s="71" t="s">
        <v>11</v>
      </c>
      <c r="H18" s="6">
        <f t="shared" ref="H18:H80" si="4">I18-I17</f>
        <v>1.5</v>
      </c>
      <c r="I18" s="7">
        <v>68.2</v>
      </c>
      <c r="J18" s="5"/>
      <c r="K18" s="9"/>
      <c r="L18" s="10"/>
      <c r="M18" s="12"/>
      <c r="N18" s="69"/>
    </row>
    <row r="19" spans="1:14" ht="22" x14ac:dyDescent="0.2">
      <c r="A19" s="33">
        <f t="shared" si="3"/>
        <v>14</v>
      </c>
      <c r="B19" s="80" t="s">
        <v>24</v>
      </c>
      <c r="C19" s="49" t="s">
        <v>23</v>
      </c>
      <c r="D19" s="5" t="s">
        <v>62</v>
      </c>
      <c r="E19" s="15"/>
      <c r="F19" s="5" t="s">
        <v>9</v>
      </c>
      <c r="G19" s="60" t="s">
        <v>65</v>
      </c>
      <c r="H19" s="6">
        <f t="shared" si="4"/>
        <v>0.29999999999999716</v>
      </c>
      <c r="I19" s="7">
        <v>68.5</v>
      </c>
      <c r="J19" s="5"/>
      <c r="K19" s="5"/>
      <c r="L19" s="10"/>
      <c r="M19" s="12"/>
      <c r="N19" s="69"/>
    </row>
    <row r="20" spans="1:14" ht="33" x14ac:dyDescent="0.2">
      <c r="A20" s="34">
        <f t="shared" si="3"/>
        <v>15</v>
      </c>
      <c r="B20" s="57"/>
      <c r="C20" s="50"/>
      <c r="D20" s="19" t="s">
        <v>63</v>
      </c>
      <c r="E20" s="20"/>
      <c r="F20" s="19" t="s">
        <v>44</v>
      </c>
      <c r="G20" s="24" t="s">
        <v>66</v>
      </c>
      <c r="H20" s="21">
        <f t="shared" ref="H20" si="5">I20-I19</f>
        <v>1.5</v>
      </c>
      <c r="I20" s="22">
        <v>70</v>
      </c>
      <c r="J20" s="19"/>
      <c r="K20" s="24" t="s">
        <v>163</v>
      </c>
      <c r="L20" s="23">
        <f>I20-I6</f>
        <v>70</v>
      </c>
      <c r="M20" s="12"/>
      <c r="N20" s="69"/>
    </row>
    <row r="21" spans="1:14" ht="14" x14ac:dyDescent="0.2">
      <c r="A21" s="33">
        <f t="shared" si="3"/>
        <v>16</v>
      </c>
      <c r="B21" s="56" t="s">
        <v>24</v>
      </c>
      <c r="C21" s="49" t="s">
        <v>23</v>
      </c>
      <c r="D21" s="5" t="s">
        <v>64</v>
      </c>
      <c r="E21" s="15"/>
      <c r="F21" s="5" t="s">
        <v>14</v>
      </c>
      <c r="G21" s="18" t="s">
        <v>67</v>
      </c>
      <c r="H21" s="6">
        <f t="shared" si="4"/>
        <v>2.9000000000000057</v>
      </c>
      <c r="I21" s="7">
        <v>72.900000000000006</v>
      </c>
      <c r="J21" s="5"/>
      <c r="K21" s="9"/>
      <c r="L21" s="10"/>
      <c r="M21" s="12"/>
      <c r="N21" s="69"/>
    </row>
    <row r="22" spans="1:14" ht="14" x14ac:dyDescent="0.2">
      <c r="A22" s="33">
        <f t="shared" si="3"/>
        <v>17</v>
      </c>
      <c r="B22" s="80" t="s">
        <v>24</v>
      </c>
      <c r="C22" s="74" t="s">
        <v>23</v>
      </c>
      <c r="D22" s="75" t="s">
        <v>68</v>
      </c>
      <c r="E22" s="15"/>
      <c r="F22" s="75" t="s">
        <v>9</v>
      </c>
      <c r="G22" s="5" t="s">
        <v>69</v>
      </c>
      <c r="H22" s="6">
        <f t="shared" si="4"/>
        <v>8.0999999999999943</v>
      </c>
      <c r="I22" s="7">
        <v>81</v>
      </c>
      <c r="J22" s="5"/>
      <c r="K22" s="9"/>
      <c r="L22" s="8"/>
      <c r="M22" s="12"/>
      <c r="N22" s="69"/>
    </row>
    <row r="23" spans="1:14" ht="14" x14ac:dyDescent="0.2">
      <c r="A23" s="79">
        <f t="shared" si="3"/>
        <v>18</v>
      </c>
      <c r="B23" s="80" t="s">
        <v>20</v>
      </c>
      <c r="C23" s="49" t="s">
        <v>33</v>
      </c>
      <c r="D23" s="5"/>
      <c r="E23" s="15"/>
      <c r="F23" s="75" t="s">
        <v>9</v>
      </c>
      <c r="G23" s="75" t="s">
        <v>69</v>
      </c>
      <c r="H23" s="76">
        <f t="shared" si="4"/>
        <v>2</v>
      </c>
      <c r="I23" s="7">
        <v>83</v>
      </c>
      <c r="J23" s="5"/>
      <c r="K23" s="9"/>
      <c r="L23" s="10"/>
      <c r="M23" s="12"/>
      <c r="N23" s="69"/>
    </row>
    <row r="24" spans="1:14" ht="14" x14ac:dyDescent="0.2">
      <c r="A24" s="33">
        <f t="shared" si="3"/>
        <v>19</v>
      </c>
      <c r="B24" s="80" t="s">
        <v>24</v>
      </c>
      <c r="C24" s="49" t="s">
        <v>33</v>
      </c>
      <c r="D24" s="5"/>
      <c r="E24" s="70"/>
      <c r="F24" s="5" t="s">
        <v>9</v>
      </c>
      <c r="G24" s="5" t="s">
        <v>70</v>
      </c>
      <c r="H24" s="6">
        <f t="shared" si="4"/>
        <v>18.099999999999994</v>
      </c>
      <c r="I24" s="7">
        <v>101.1</v>
      </c>
      <c r="J24" s="5"/>
      <c r="K24" s="61"/>
      <c r="L24" s="10"/>
      <c r="M24" s="12"/>
      <c r="N24" s="69"/>
    </row>
    <row r="25" spans="1:14" ht="14" x14ac:dyDescent="0.2">
      <c r="A25" s="33">
        <f t="shared" si="3"/>
        <v>20</v>
      </c>
      <c r="B25" s="56" t="s">
        <v>26</v>
      </c>
      <c r="C25" s="74" t="s">
        <v>23</v>
      </c>
      <c r="D25" s="5" t="s">
        <v>71</v>
      </c>
      <c r="E25" s="15"/>
      <c r="F25" s="5" t="s">
        <v>6</v>
      </c>
      <c r="G25" s="5" t="s">
        <v>11</v>
      </c>
      <c r="H25" s="6">
        <f t="shared" si="4"/>
        <v>0.80000000000001137</v>
      </c>
      <c r="I25" s="7">
        <v>101.9</v>
      </c>
      <c r="J25" s="5"/>
      <c r="K25" s="9"/>
      <c r="L25" s="10"/>
      <c r="M25" s="12"/>
      <c r="N25" s="69"/>
    </row>
    <row r="26" spans="1:14" ht="14" x14ac:dyDescent="0.2">
      <c r="A26" s="33">
        <f t="shared" si="3"/>
        <v>21</v>
      </c>
      <c r="B26" s="56" t="s">
        <v>25</v>
      </c>
      <c r="C26" s="74" t="s">
        <v>23</v>
      </c>
      <c r="D26" s="5"/>
      <c r="E26" s="15"/>
      <c r="F26" s="5" t="s">
        <v>9</v>
      </c>
      <c r="G26" s="5" t="s">
        <v>11</v>
      </c>
      <c r="H26" s="6">
        <f t="shared" si="4"/>
        <v>0.39999999999999147</v>
      </c>
      <c r="I26" s="7">
        <v>102.3</v>
      </c>
      <c r="J26" s="5"/>
      <c r="K26" s="77" t="s">
        <v>72</v>
      </c>
      <c r="L26" s="10"/>
      <c r="M26" s="12"/>
      <c r="N26" s="69"/>
    </row>
    <row r="27" spans="1:14" ht="14" x14ac:dyDescent="0.2">
      <c r="A27" s="33">
        <f t="shared" ref="A27:A34" si="6">A26+1</f>
        <v>22</v>
      </c>
      <c r="B27" s="56" t="s">
        <v>20</v>
      </c>
      <c r="C27" s="49"/>
      <c r="D27" s="73" t="s">
        <v>41</v>
      </c>
      <c r="E27" s="15"/>
      <c r="F27" s="5" t="s">
        <v>6</v>
      </c>
      <c r="G27" s="75" t="s">
        <v>73</v>
      </c>
      <c r="H27" s="6">
        <f t="shared" si="4"/>
        <v>1.2999999999999972</v>
      </c>
      <c r="I27" s="7">
        <v>103.6</v>
      </c>
      <c r="J27" s="5"/>
      <c r="K27" s="9"/>
      <c r="L27" s="10"/>
      <c r="M27" s="43"/>
      <c r="N27" s="69"/>
    </row>
    <row r="28" spans="1:14" ht="14" x14ac:dyDescent="0.2">
      <c r="A28" s="33">
        <f t="shared" si="6"/>
        <v>23</v>
      </c>
      <c r="B28" s="56" t="s">
        <v>24</v>
      </c>
      <c r="C28" s="49" t="s">
        <v>33</v>
      </c>
      <c r="D28" s="9"/>
      <c r="E28" s="15"/>
      <c r="F28" s="5" t="s">
        <v>9</v>
      </c>
      <c r="G28" s="5" t="s">
        <v>5</v>
      </c>
      <c r="H28" s="6">
        <f>I28-I27</f>
        <v>0.20000000000000284</v>
      </c>
      <c r="I28" s="7">
        <v>103.8</v>
      </c>
      <c r="J28" s="5"/>
      <c r="K28" s="9" t="s">
        <v>74</v>
      </c>
      <c r="L28" s="10"/>
      <c r="M28" s="43"/>
      <c r="N28" s="69"/>
    </row>
    <row r="29" spans="1:14" ht="14" x14ac:dyDescent="0.2">
      <c r="A29" s="33">
        <f t="shared" si="6"/>
        <v>24</v>
      </c>
      <c r="B29" s="56" t="s">
        <v>20</v>
      </c>
      <c r="C29" s="74" t="s">
        <v>23</v>
      </c>
      <c r="D29" s="9" t="s">
        <v>75</v>
      </c>
      <c r="E29" s="15"/>
      <c r="F29" s="5" t="s">
        <v>9</v>
      </c>
      <c r="G29" s="5" t="s">
        <v>76</v>
      </c>
      <c r="H29" s="6">
        <f t="shared" ref="H29:H34" si="7">I29-I28</f>
        <v>0.79999999999999716</v>
      </c>
      <c r="I29" s="7">
        <v>104.6</v>
      </c>
      <c r="J29" s="5"/>
      <c r="K29" s="9"/>
      <c r="L29" s="10"/>
      <c r="M29" s="43"/>
      <c r="N29" s="69"/>
    </row>
    <row r="30" spans="1:14" ht="14" x14ac:dyDescent="0.2">
      <c r="A30" s="33">
        <f t="shared" si="6"/>
        <v>25</v>
      </c>
      <c r="B30" s="56" t="s">
        <v>32</v>
      </c>
      <c r="C30" s="49" t="s">
        <v>33</v>
      </c>
      <c r="D30" s="5"/>
      <c r="E30" s="15"/>
      <c r="F30" s="5" t="s">
        <v>9</v>
      </c>
      <c r="G30" s="5" t="s">
        <v>80</v>
      </c>
      <c r="H30" s="6">
        <f t="shared" si="7"/>
        <v>2.2000000000000028</v>
      </c>
      <c r="I30" s="7">
        <v>106.8</v>
      </c>
      <c r="J30" s="5"/>
      <c r="K30" s="9"/>
      <c r="L30" s="10"/>
      <c r="M30" s="43"/>
      <c r="N30" s="69"/>
    </row>
    <row r="31" spans="1:14" ht="33" x14ac:dyDescent="0.2">
      <c r="A31" s="34">
        <f t="shared" si="3"/>
        <v>26</v>
      </c>
      <c r="B31" s="57" t="s">
        <v>77</v>
      </c>
      <c r="C31" s="50" t="s">
        <v>78</v>
      </c>
      <c r="D31" s="19" t="s">
        <v>79</v>
      </c>
      <c r="E31" s="20"/>
      <c r="F31" s="19" t="s">
        <v>44</v>
      </c>
      <c r="G31" s="24" t="s">
        <v>76</v>
      </c>
      <c r="H31" s="21">
        <f t="shared" si="7"/>
        <v>16.700000000000003</v>
      </c>
      <c r="I31" s="22">
        <v>123.5</v>
      </c>
      <c r="J31" s="19"/>
      <c r="K31" s="24" t="s">
        <v>164</v>
      </c>
      <c r="L31" s="23">
        <f>I31-I20</f>
        <v>53.5</v>
      </c>
      <c r="M31" s="12"/>
      <c r="N31" s="69"/>
    </row>
    <row r="32" spans="1:14" ht="22" x14ac:dyDescent="0.2">
      <c r="A32" s="33">
        <f t="shared" si="6"/>
        <v>27</v>
      </c>
      <c r="B32" s="56" t="s">
        <v>24</v>
      </c>
      <c r="C32" s="49" t="s">
        <v>33</v>
      </c>
      <c r="D32" s="5" t="s">
        <v>82</v>
      </c>
      <c r="E32" s="15"/>
      <c r="F32" s="5" t="s">
        <v>6</v>
      </c>
      <c r="G32" s="5" t="s">
        <v>81</v>
      </c>
      <c r="H32" s="6">
        <f t="shared" si="7"/>
        <v>5.5999999999999943</v>
      </c>
      <c r="I32" s="7">
        <v>129.1</v>
      </c>
      <c r="J32" s="5"/>
      <c r="K32" s="9" t="s">
        <v>84</v>
      </c>
      <c r="L32" s="8"/>
      <c r="M32" s="43"/>
      <c r="N32" s="69"/>
    </row>
    <row r="33" spans="1:16" ht="22" x14ac:dyDescent="0.2">
      <c r="A33" s="33">
        <f t="shared" si="6"/>
        <v>28</v>
      </c>
      <c r="B33" s="56" t="s">
        <v>25</v>
      </c>
      <c r="C33" s="49"/>
      <c r="D33" s="5"/>
      <c r="E33" s="15"/>
      <c r="F33" s="5" t="s">
        <v>9</v>
      </c>
      <c r="G33" s="5" t="s">
        <v>81</v>
      </c>
      <c r="H33" s="6">
        <f t="shared" si="7"/>
        <v>7.4000000000000057</v>
      </c>
      <c r="I33" s="7">
        <v>136.5</v>
      </c>
      <c r="J33" s="5"/>
      <c r="K33" s="77" t="s">
        <v>85</v>
      </c>
      <c r="L33" s="10"/>
      <c r="M33" s="43"/>
      <c r="N33" s="69"/>
    </row>
    <row r="34" spans="1:16" ht="14" x14ac:dyDescent="0.2">
      <c r="A34" s="33">
        <f t="shared" si="6"/>
        <v>29</v>
      </c>
      <c r="B34" s="56" t="s">
        <v>20</v>
      </c>
      <c r="C34" s="49"/>
      <c r="D34" s="73" t="s">
        <v>41</v>
      </c>
      <c r="E34" s="15"/>
      <c r="F34" s="75" t="s">
        <v>9</v>
      </c>
      <c r="G34" s="5" t="s">
        <v>70</v>
      </c>
      <c r="H34" s="6">
        <f t="shared" si="7"/>
        <v>5.1999999999999886</v>
      </c>
      <c r="I34" s="7">
        <v>141.69999999999999</v>
      </c>
      <c r="J34" s="5"/>
      <c r="K34" s="9" t="s">
        <v>83</v>
      </c>
      <c r="L34" s="10"/>
      <c r="M34" s="43"/>
      <c r="N34" s="69"/>
    </row>
    <row r="35" spans="1:16" s="11" customFormat="1" ht="14" x14ac:dyDescent="0.2">
      <c r="A35" s="33">
        <f t="shared" si="3"/>
        <v>30</v>
      </c>
      <c r="B35" s="80" t="s">
        <v>24</v>
      </c>
      <c r="C35" s="74" t="s">
        <v>23</v>
      </c>
      <c r="D35" s="5" t="s">
        <v>86</v>
      </c>
      <c r="E35" s="15"/>
      <c r="F35" s="5" t="s">
        <v>9</v>
      </c>
      <c r="G35" s="75" t="s">
        <v>70</v>
      </c>
      <c r="H35" s="6">
        <f t="shared" si="4"/>
        <v>60.200000000000017</v>
      </c>
      <c r="I35" s="7">
        <v>201.9</v>
      </c>
      <c r="J35" s="5"/>
      <c r="K35" s="9"/>
      <c r="L35" s="10"/>
      <c r="M35" s="43"/>
      <c r="N35" s="69"/>
      <c r="P35" s="1"/>
    </row>
    <row r="36" spans="1:16" ht="22" x14ac:dyDescent="0.2">
      <c r="A36" s="33">
        <f t="shared" si="3"/>
        <v>31</v>
      </c>
      <c r="B36" s="80" t="s">
        <v>24</v>
      </c>
      <c r="C36" s="74" t="s">
        <v>23</v>
      </c>
      <c r="D36" s="39" t="s">
        <v>87</v>
      </c>
      <c r="E36" s="15"/>
      <c r="F36" s="5" t="s">
        <v>7</v>
      </c>
      <c r="G36" s="75" t="s">
        <v>70</v>
      </c>
      <c r="H36" s="6">
        <f t="shared" si="4"/>
        <v>8.2999999999999829</v>
      </c>
      <c r="I36" s="7">
        <v>210.2</v>
      </c>
      <c r="J36" s="5"/>
      <c r="K36" s="9" t="s">
        <v>88</v>
      </c>
      <c r="L36" s="10"/>
      <c r="M36" s="43"/>
      <c r="N36" s="69"/>
    </row>
    <row r="37" spans="1:16" ht="14" x14ac:dyDescent="0.2">
      <c r="A37" s="33">
        <f t="shared" si="3"/>
        <v>32</v>
      </c>
      <c r="B37" s="56" t="s">
        <v>26</v>
      </c>
      <c r="C37" s="74" t="s">
        <v>23</v>
      </c>
      <c r="D37" s="5" t="s">
        <v>89</v>
      </c>
      <c r="E37" s="15"/>
      <c r="F37" s="5" t="s">
        <v>13</v>
      </c>
      <c r="G37" s="5" t="s">
        <v>5</v>
      </c>
      <c r="H37" s="6">
        <f t="shared" si="4"/>
        <v>1</v>
      </c>
      <c r="I37" s="7">
        <v>211.2</v>
      </c>
      <c r="J37" s="5"/>
      <c r="K37" s="5"/>
      <c r="L37" s="8"/>
      <c r="M37" s="43"/>
      <c r="N37" s="69"/>
    </row>
    <row r="38" spans="1:16" s="78" customFormat="1" ht="33" x14ac:dyDescent="0.2">
      <c r="A38" s="34">
        <f t="shared" si="3"/>
        <v>33</v>
      </c>
      <c r="B38" s="59" t="s">
        <v>20</v>
      </c>
      <c r="C38" s="51" t="s">
        <v>23</v>
      </c>
      <c r="D38" s="24" t="s">
        <v>90</v>
      </c>
      <c r="E38" s="20"/>
      <c r="F38" s="40" t="s">
        <v>36</v>
      </c>
      <c r="G38" s="19" t="s">
        <v>11</v>
      </c>
      <c r="H38" s="21">
        <f t="shared" ref="H38" si="8">I38-I37</f>
        <v>4.7000000000000171</v>
      </c>
      <c r="I38" s="22">
        <v>215.9</v>
      </c>
      <c r="J38" s="19"/>
      <c r="K38" s="24" t="s">
        <v>165</v>
      </c>
      <c r="L38" s="23">
        <f>I38-I31</f>
        <v>92.4</v>
      </c>
      <c r="M38" s="43"/>
      <c r="N38" s="69"/>
      <c r="P38" s="1"/>
    </row>
    <row r="39" spans="1:16" ht="14" x14ac:dyDescent="0.2">
      <c r="A39" s="33">
        <f t="shared" si="3"/>
        <v>34</v>
      </c>
      <c r="B39" s="56" t="s">
        <v>20</v>
      </c>
      <c r="C39" s="49" t="s">
        <v>23</v>
      </c>
      <c r="D39" s="9" t="s">
        <v>91</v>
      </c>
      <c r="E39" s="15"/>
      <c r="F39" s="5" t="s">
        <v>34</v>
      </c>
      <c r="G39" s="5" t="s">
        <v>92</v>
      </c>
      <c r="H39" s="6">
        <f t="shared" si="4"/>
        <v>0.19999999999998863</v>
      </c>
      <c r="I39" s="7">
        <v>216.1</v>
      </c>
      <c r="J39" s="5"/>
      <c r="K39" s="5"/>
      <c r="L39" s="8"/>
      <c r="M39" s="43"/>
      <c r="N39" s="69"/>
    </row>
    <row r="40" spans="1:16" ht="14" x14ac:dyDescent="0.2">
      <c r="A40" s="33">
        <f t="shared" si="3"/>
        <v>35</v>
      </c>
      <c r="B40" s="56" t="s">
        <v>24</v>
      </c>
      <c r="C40" s="49" t="s">
        <v>23</v>
      </c>
      <c r="D40" s="5" t="s">
        <v>93</v>
      </c>
      <c r="E40" s="15"/>
      <c r="F40" s="75" t="s">
        <v>14</v>
      </c>
      <c r="G40" s="5" t="s">
        <v>94</v>
      </c>
      <c r="H40" s="6">
        <f t="shared" si="4"/>
        <v>2.5999999999999943</v>
      </c>
      <c r="I40" s="7">
        <v>218.7</v>
      </c>
      <c r="J40" s="5"/>
      <c r="K40" s="9"/>
      <c r="L40" s="10"/>
      <c r="M40" s="43"/>
      <c r="N40" s="69"/>
    </row>
    <row r="41" spans="1:16" s="11" customFormat="1" ht="14" x14ac:dyDescent="0.2">
      <c r="A41" s="33">
        <f t="shared" si="3"/>
        <v>36</v>
      </c>
      <c r="B41" s="56" t="s">
        <v>25</v>
      </c>
      <c r="C41" s="49" t="s">
        <v>23</v>
      </c>
      <c r="D41" s="39" t="s">
        <v>95</v>
      </c>
      <c r="E41" s="15"/>
      <c r="F41" s="75" t="s">
        <v>12</v>
      </c>
      <c r="G41" s="75" t="s">
        <v>94</v>
      </c>
      <c r="H41" s="6">
        <f t="shared" si="4"/>
        <v>13.200000000000017</v>
      </c>
      <c r="I41" s="7">
        <v>231.9</v>
      </c>
      <c r="J41" s="5"/>
      <c r="K41" s="9" t="s">
        <v>96</v>
      </c>
      <c r="L41" s="10"/>
      <c r="M41" s="43"/>
      <c r="N41" s="69"/>
      <c r="P41" s="1"/>
    </row>
    <row r="42" spans="1:16" s="11" customFormat="1" ht="14" x14ac:dyDescent="0.2">
      <c r="A42" s="33">
        <f t="shared" si="3"/>
        <v>37</v>
      </c>
      <c r="B42" s="80" t="s">
        <v>24</v>
      </c>
      <c r="C42" s="49" t="s">
        <v>23</v>
      </c>
      <c r="D42" s="39" t="s">
        <v>97</v>
      </c>
      <c r="E42" s="15"/>
      <c r="F42" s="39" t="s">
        <v>14</v>
      </c>
      <c r="G42" s="5" t="s">
        <v>11</v>
      </c>
      <c r="H42" s="6">
        <f t="shared" si="4"/>
        <v>4.5</v>
      </c>
      <c r="I42" s="7">
        <v>236.4</v>
      </c>
      <c r="J42" s="5"/>
      <c r="K42" s="5" t="s">
        <v>98</v>
      </c>
      <c r="L42" s="10"/>
      <c r="M42" s="43"/>
      <c r="N42" s="69"/>
      <c r="P42" s="1"/>
    </row>
    <row r="43" spans="1:16" s="11" customFormat="1" ht="14" x14ac:dyDescent="0.2">
      <c r="A43" s="33">
        <f t="shared" si="3"/>
        <v>38</v>
      </c>
      <c r="B43" s="56" t="s">
        <v>24</v>
      </c>
      <c r="C43" s="49" t="s">
        <v>23</v>
      </c>
      <c r="D43" s="39" t="s">
        <v>99</v>
      </c>
      <c r="E43" s="15"/>
      <c r="F43" s="39" t="s">
        <v>13</v>
      </c>
      <c r="G43" s="5" t="s">
        <v>100</v>
      </c>
      <c r="H43" s="6">
        <f t="shared" si="4"/>
        <v>5.2999999999999829</v>
      </c>
      <c r="I43" s="7">
        <v>241.7</v>
      </c>
      <c r="J43" s="5"/>
      <c r="K43" s="5"/>
      <c r="L43" s="10"/>
      <c r="M43" s="43"/>
      <c r="N43" s="69"/>
      <c r="P43" s="1"/>
    </row>
    <row r="44" spans="1:16" s="78" customFormat="1" ht="14" x14ac:dyDescent="0.2">
      <c r="A44" s="79">
        <f t="shared" si="3"/>
        <v>39</v>
      </c>
      <c r="B44" s="80" t="s">
        <v>32</v>
      </c>
      <c r="C44" s="74" t="s">
        <v>23</v>
      </c>
      <c r="D44" s="73"/>
      <c r="E44" s="70"/>
      <c r="F44" s="73" t="s">
        <v>101</v>
      </c>
      <c r="G44" s="75" t="s">
        <v>59</v>
      </c>
      <c r="H44" s="76">
        <f t="shared" ref="H44" si="9">I44-I43</f>
        <v>14</v>
      </c>
      <c r="I44" s="7">
        <v>255.7</v>
      </c>
      <c r="J44" s="75"/>
      <c r="K44" s="75" t="s">
        <v>102</v>
      </c>
      <c r="L44" s="10"/>
      <c r="M44" s="43"/>
      <c r="N44" s="69"/>
      <c r="P44" s="1"/>
    </row>
    <row r="45" spans="1:16" s="11" customFormat="1" ht="14" x14ac:dyDescent="0.2">
      <c r="A45" s="33">
        <f t="shared" si="3"/>
        <v>40</v>
      </c>
      <c r="B45" s="56" t="s">
        <v>25</v>
      </c>
      <c r="C45" s="49" t="s">
        <v>23</v>
      </c>
      <c r="D45" s="39"/>
      <c r="E45" s="15"/>
      <c r="F45" s="39" t="s">
        <v>14</v>
      </c>
      <c r="G45" s="75" t="s">
        <v>11</v>
      </c>
      <c r="H45" s="6">
        <f t="shared" si="4"/>
        <v>0.80000000000001137</v>
      </c>
      <c r="I45" s="7">
        <v>256.5</v>
      </c>
      <c r="J45" s="5"/>
      <c r="K45" s="5" t="s">
        <v>103</v>
      </c>
      <c r="L45" s="10"/>
      <c r="M45" s="43"/>
      <c r="N45" s="69"/>
      <c r="P45" s="1"/>
    </row>
    <row r="46" spans="1:16" s="11" customFormat="1" ht="14" x14ac:dyDescent="0.2">
      <c r="A46" s="33">
        <f t="shared" si="3"/>
        <v>41</v>
      </c>
      <c r="B46" s="56" t="s">
        <v>20</v>
      </c>
      <c r="C46" s="52"/>
      <c r="D46" s="39"/>
      <c r="E46" s="15"/>
      <c r="F46" s="73" t="s">
        <v>14</v>
      </c>
      <c r="G46" s="75" t="s">
        <v>11</v>
      </c>
      <c r="H46" s="6">
        <f t="shared" si="4"/>
        <v>2.8999999999999773</v>
      </c>
      <c r="I46" s="7">
        <v>259.39999999999998</v>
      </c>
      <c r="J46" s="5"/>
      <c r="K46" s="5"/>
      <c r="L46" s="10"/>
      <c r="M46" s="43"/>
      <c r="N46" s="69"/>
      <c r="P46" s="1"/>
    </row>
    <row r="47" spans="1:16" s="11" customFormat="1" ht="14" x14ac:dyDescent="0.2">
      <c r="A47" s="33">
        <f t="shared" si="3"/>
        <v>42</v>
      </c>
      <c r="B47" s="97" t="s">
        <v>104</v>
      </c>
      <c r="C47" s="98"/>
      <c r="D47" s="39"/>
      <c r="E47" s="15"/>
      <c r="F47" s="39" t="s">
        <v>14</v>
      </c>
      <c r="G47" s="75" t="s">
        <v>11</v>
      </c>
      <c r="H47" s="6">
        <f t="shared" si="4"/>
        <v>1.4000000000000341</v>
      </c>
      <c r="I47" s="7">
        <v>260.8</v>
      </c>
      <c r="J47" s="5"/>
      <c r="K47" s="5" t="s">
        <v>105</v>
      </c>
      <c r="L47" s="10"/>
      <c r="M47" s="43"/>
      <c r="N47" s="69"/>
      <c r="P47" s="1"/>
    </row>
    <row r="48" spans="1:16" s="11" customFormat="1" ht="14" x14ac:dyDescent="0.2">
      <c r="A48" s="33">
        <f t="shared" si="3"/>
        <v>43</v>
      </c>
      <c r="B48" s="80" t="s">
        <v>24</v>
      </c>
      <c r="C48" s="74" t="s">
        <v>23</v>
      </c>
      <c r="D48" s="39"/>
      <c r="E48" s="15"/>
      <c r="F48" s="39" t="s">
        <v>34</v>
      </c>
      <c r="G48" s="39" t="s">
        <v>106</v>
      </c>
      <c r="H48" s="6">
        <f t="shared" si="4"/>
        <v>3.0999999999999659</v>
      </c>
      <c r="I48" s="7">
        <v>263.89999999999998</v>
      </c>
      <c r="J48" s="5"/>
      <c r="K48" s="9"/>
      <c r="L48" s="10"/>
      <c r="M48" s="43"/>
      <c r="N48" s="69"/>
      <c r="P48" s="1"/>
    </row>
    <row r="49" spans="1:16" s="78" customFormat="1" ht="33" x14ac:dyDescent="0.2">
      <c r="A49" s="34">
        <f t="shared" si="3"/>
        <v>44</v>
      </c>
      <c r="B49" s="59"/>
      <c r="C49" s="51"/>
      <c r="D49" s="24" t="s">
        <v>107</v>
      </c>
      <c r="E49" s="20"/>
      <c r="F49" s="40" t="s">
        <v>36</v>
      </c>
      <c r="G49" s="19" t="s">
        <v>106</v>
      </c>
      <c r="H49" s="21">
        <f t="shared" si="4"/>
        <v>5.9000000000000341</v>
      </c>
      <c r="I49" s="22">
        <v>269.8</v>
      </c>
      <c r="J49" s="19"/>
      <c r="K49" s="24" t="s">
        <v>166</v>
      </c>
      <c r="L49" s="23">
        <f>I49-I38</f>
        <v>53.900000000000006</v>
      </c>
      <c r="M49" s="43"/>
      <c r="N49" s="69"/>
      <c r="P49" s="1"/>
    </row>
    <row r="50" spans="1:16" s="11" customFormat="1" ht="14" x14ac:dyDescent="0.2">
      <c r="A50" s="33">
        <f t="shared" si="3"/>
        <v>45</v>
      </c>
      <c r="B50" s="56" t="s">
        <v>20</v>
      </c>
      <c r="C50" s="74" t="s">
        <v>23</v>
      </c>
      <c r="D50" s="39" t="s">
        <v>108</v>
      </c>
      <c r="E50" s="15"/>
      <c r="F50" s="39" t="s">
        <v>34</v>
      </c>
      <c r="G50" s="39" t="s">
        <v>76</v>
      </c>
      <c r="H50" s="6">
        <f t="shared" si="4"/>
        <v>4.8000000000000114</v>
      </c>
      <c r="I50" s="7">
        <v>274.60000000000002</v>
      </c>
      <c r="J50" s="5"/>
      <c r="K50" s="9" t="s">
        <v>109</v>
      </c>
      <c r="L50" s="10"/>
      <c r="M50" s="43"/>
      <c r="N50" s="69"/>
      <c r="P50" s="1"/>
    </row>
    <row r="51" spans="1:16" s="11" customFormat="1" ht="22" x14ac:dyDescent="0.2">
      <c r="A51" s="33">
        <f t="shared" si="3"/>
        <v>46</v>
      </c>
      <c r="B51" s="56" t="s">
        <v>26</v>
      </c>
      <c r="C51" s="52"/>
      <c r="D51" s="39"/>
      <c r="E51" s="15"/>
      <c r="F51" s="39" t="s">
        <v>13</v>
      </c>
      <c r="G51" s="41" t="s">
        <v>111</v>
      </c>
      <c r="H51" s="6">
        <f t="shared" si="4"/>
        <v>17.599999999999966</v>
      </c>
      <c r="I51" s="7">
        <v>292.2</v>
      </c>
      <c r="J51" s="5"/>
      <c r="K51" s="9" t="s">
        <v>110</v>
      </c>
      <c r="L51" s="10"/>
      <c r="M51" s="43"/>
      <c r="N51" s="69"/>
      <c r="P51" s="1"/>
    </row>
    <row r="52" spans="1:16" s="11" customFormat="1" ht="22" x14ac:dyDescent="0.2">
      <c r="A52" s="33">
        <f t="shared" si="3"/>
        <v>47</v>
      </c>
      <c r="B52" s="56"/>
      <c r="C52" s="52"/>
      <c r="D52" s="39" t="s">
        <v>112</v>
      </c>
      <c r="E52" s="15"/>
      <c r="F52" s="39" t="s">
        <v>12</v>
      </c>
      <c r="G52" s="41" t="s">
        <v>111</v>
      </c>
      <c r="H52" s="6">
        <f t="shared" si="4"/>
        <v>5.1000000000000227</v>
      </c>
      <c r="I52" s="7">
        <v>297.3</v>
      </c>
      <c r="J52" s="5"/>
      <c r="K52" s="9" t="s">
        <v>114</v>
      </c>
      <c r="L52" s="10"/>
      <c r="M52" s="43"/>
      <c r="N52" s="69"/>
      <c r="P52" s="1"/>
    </row>
    <row r="53" spans="1:16" s="11" customFormat="1" ht="22" x14ac:dyDescent="0.2">
      <c r="A53" s="33">
        <f t="shared" si="3"/>
        <v>48</v>
      </c>
      <c r="B53" s="56"/>
      <c r="C53" s="52"/>
      <c r="D53" s="73" t="s">
        <v>113</v>
      </c>
      <c r="E53" s="15"/>
      <c r="F53" s="73" t="s">
        <v>12</v>
      </c>
      <c r="G53" s="41" t="s">
        <v>111</v>
      </c>
      <c r="H53" s="6">
        <f t="shared" ref="H53:H55" si="10">I53-I52</f>
        <v>3.3999999999999773</v>
      </c>
      <c r="I53" s="7">
        <v>300.7</v>
      </c>
      <c r="J53" s="5"/>
      <c r="K53" s="9" t="s">
        <v>116</v>
      </c>
      <c r="L53" s="10"/>
      <c r="M53" s="43"/>
      <c r="N53" s="69"/>
      <c r="P53" s="1"/>
    </row>
    <row r="54" spans="1:16" s="11" customFormat="1" ht="22" x14ac:dyDescent="0.2">
      <c r="A54" s="33">
        <f t="shared" si="3"/>
        <v>49</v>
      </c>
      <c r="B54" s="56"/>
      <c r="C54" s="52"/>
      <c r="D54" s="39" t="s">
        <v>115</v>
      </c>
      <c r="E54" s="15"/>
      <c r="F54" s="73" t="s">
        <v>12</v>
      </c>
      <c r="G54" s="41" t="s">
        <v>111</v>
      </c>
      <c r="H54" s="6">
        <f t="shared" si="10"/>
        <v>6.1999999999999886</v>
      </c>
      <c r="I54" s="7">
        <v>306.89999999999998</v>
      </c>
      <c r="J54" s="5"/>
      <c r="K54" s="5" t="s">
        <v>117</v>
      </c>
      <c r="L54" s="10"/>
      <c r="M54" s="43"/>
      <c r="N54" s="69"/>
      <c r="P54" s="1"/>
    </row>
    <row r="55" spans="1:16" s="11" customFormat="1" ht="33" x14ac:dyDescent="0.2">
      <c r="A55" s="81">
        <f t="shared" si="3"/>
        <v>50</v>
      </c>
      <c r="B55" s="82"/>
      <c r="C55" s="83"/>
      <c r="D55" s="84" t="s">
        <v>118</v>
      </c>
      <c r="E55" s="85"/>
      <c r="F55" s="86" t="s">
        <v>12</v>
      </c>
      <c r="G55" s="84" t="s">
        <v>111</v>
      </c>
      <c r="H55" s="88">
        <f t="shared" si="10"/>
        <v>1</v>
      </c>
      <c r="I55" s="89">
        <v>307.89999999999998</v>
      </c>
      <c r="J55" s="87"/>
      <c r="K55" s="84" t="s">
        <v>119</v>
      </c>
      <c r="L55" s="90">
        <f>I55-I49</f>
        <v>38.099999999999966</v>
      </c>
      <c r="M55" s="43"/>
      <c r="N55" s="69"/>
      <c r="P55" s="1"/>
    </row>
    <row r="56" spans="1:16" s="11" customFormat="1" ht="14" x14ac:dyDescent="0.2">
      <c r="A56" s="33">
        <f t="shared" si="3"/>
        <v>51</v>
      </c>
      <c r="B56" s="56" t="s">
        <v>24</v>
      </c>
      <c r="C56" s="52"/>
      <c r="D56" s="39" t="s">
        <v>120</v>
      </c>
      <c r="E56" s="15"/>
      <c r="F56" s="39" t="s">
        <v>12</v>
      </c>
      <c r="G56" s="39" t="s">
        <v>42</v>
      </c>
      <c r="H56" s="6">
        <f t="shared" si="4"/>
        <v>19.100000000000023</v>
      </c>
      <c r="I56" s="7">
        <v>327</v>
      </c>
      <c r="J56" s="5"/>
      <c r="K56" s="9" t="s">
        <v>121</v>
      </c>
      <c r="L56" s="10"/>
      <c r="M56" s="43"/>
      <c r="N56" s="69"/>
      <c r="P56" s="1"/>
    </row>
    <row r="57" spans="1:16" s="11" customFormat="1" ht="14" x14ac:dyDescent="0.2">
      <c r="A57" s="33">
        <f t="shared" si="3"/>
        <v>52</v>
      </c>
      <c r="B57" s="80" t="s">
        <v>24</v>
      </c>
      <c r="C57" s="52" t="s">
        <v>23</v>
      </c>
      <c r="D57" s="39"/>
      <c r="E57" s="15"/>
      <c r="F57" s="73" t="s">
        <v>12</v>
      </c>
      <c r="G57" s="41" t="s">
        <v>11</v>
      </c>
      <c r="H57" s="6">
        <f t="shared" si="4"/>
        <v>1</v>
      </c>
      <c r="I57" s="7">
        <v>328</v>
      </c>
      <c r="J57" s="5"/>
      <c r="K57" s="5" t="s">
        <v>122</v>
      </c>
      <c r="L57" s="10"/>
      <c r="M57" s="12"/>
      <c r="N57" s="69"/>
      <c r="P57" s="1"/>
    </row>
    <row r="58" spans="1:16" s="11" customFormat="1" ht="14" x14ac:dyDescent="0.2">
      <c r="A58" s="33">
        <f t="shared" si="3"/>
        <v>53</v>
      </c>
      <c r="B58" s="56" t="s">
        <v>30</v>
      </c>
      <c r="C58" s="52"/>
      <c r="D58" s="39"/>
      <c r="E58" s="15"/>
      <c r="F58" s="39" t="s">
        <v>35</v>
      </c>
      <c r="G58" s="41" t="s">
        <v>11</v>
      </c>
      <c r="H58" s="6">
        <f t="shared" si="4"/>
        <v>0.60000000000002274</v>
      </c>
      <c r="I58" s="7">
        <v>328.6</v>
      </c>
      <c r="J58" s="5"/>
      <c r="K58" s="5"/>
      <c r="L58" s="10"/>
      <c r="M58" s="12"/>
      <c r="N58" s="69"/>
      <c r="P58" s="1"/>
    </row>
    <row r="59" spans="1:16" s="11" customFormat="1" ht="14" x14ac:dyDescent="0.2">
      <c r="A59" s="33">
        <f t="shared" si="3"/>
        <v>54</v>
      </c>
      <c r="B59" s="80" t="s">
        <v>24</v>
      </c>
      <c r="C59" s="52"/>
      <c r="D59" s="39"/>
      <c r="E59" s="15"/>
      <c r="F59" s="39" t="s">
        <v>34</v>
      </c>
      <c r="G59" s="41" t="s">
        <v>11</v>
      </c>
      <c r="H59" s="6">
        <f t="shared" si="4"/>
        <v>0.29999999999995453</v>
      </c>
      <c r="I59" s="7">
        <v>328.9</v>
      </c>
      <c r="J59" s="5"/>
      <c r="K59" s="77" t="s">
        <v>123</v>
      </c>
      <c r="L59" s="10"/>
      <c r="M59" s="12"/>
      <c r="N59" s="69"/>
      <c r="P59" s="1"/>
    </row>
    <row r="60" spans="1:16" s="11" customFormat="1" ht="14" x14ac:dyDescent="0.2">
      <c r="A60" s="33">
        <f t="shared" si="3"/>
        <v>55</v>
      </c>
      <c r="B60" s="80" t="s">
        <v>24</v>
      </c>
      <c r="C60" s="52"/>
      <c r="D60" s="39"/>
      <c r="E60" s="15"/>
      <c r="F60" s="39" t="s">
        <v>13</v>
      </c>
      <c r="G60" s="41" t="s">
        <v>125</v>
      </c>
      <c r="H60" s="6">
        <f t="shared" si="4"/>
        <v>0.60000000000002274</v>
      </c>
      <c r="I60" s="7">
        <v>329.5</v>
      </c>
      <c r="J60" s="5"/>
      <c r="K60" s="9" t="s">
        <v>124</v>
      </c>
      <c r="L60" s="10"/>
      <c r="M60" s="12"/>
      <c r="N60" s="69"/>
      <c r="P60" s="1"/>
    </row>
    <row r="61" spans="1:16" s="78" customFormat="1" ht="14" x14ac:dyDescent="0.2">
      <c r="A61" s="79">
        <f t="shared" si="3"/>
        <v>56</v>
      </c>
      <c r="B61" s="80" t="s">
        <v>20</v>
      </c>
      <c r="C61" s="52"/>
      <c r="D61" s="73"/>
      <c r="E61" s="70"/>
      <c r="F61" s="73" t="s">
        <v>14</v>
      </c>
      <c r="G61" s="41" t="s">
        <v>126</v>
      </c>
      <c r="H61" s="76">
        <f t="shared" ref="H61" si="11">I61-I60</f>
        <v>5.6000000000000227</v>
      </c>
      <c r="I61" s="7">
        <v>335.1</v>
      </c>
      <c r="J61" s="75"/>
      <c r="K61" s="77" t="s">
        <v>127</v>
      </c>
      <c r="L61" s="10"/>
      <c r="M61" s="12"/>
      <c r="N61" s="69"/>
      <c r="P61" s="1"/>
    </row>
    <row r="62" spans="1:16" s="11" customFormat="1" ht="22" x14ac:dyDescent="0.2">
      <c r="A62" s="33">
        <f t="shared" si="3"/>
        <v>57</v>
      </c>
      <c r="B62" s="58" t="s">
        <v>20</v>
      </c>
      <c r="C62" s="52"/>
      <c r="D62" s="5"/>
      <c r="E62" s="15"/>
      <c r="F62" s="41" t="s">
        <v>45</v>
      </c>
      <c r="G62" s="41" t="s">
        <v>11</v>
      </c>
      <c r="H62" s="6">
        <f t="shared" si="4"/>
        <v>5.5</v>
      </c>
      <c r="I62" s="7">
        <v>340.6</v>
      </c>
      <c r="J62" s="5"/>
      <c r="K62" s="9" t="s">
        <v>128</v>
      </c>
      <c r="L62" s="10"/>
      <c r="M62" s="12"/>
      <c r="N62" s="69"/>
      <c r="P62" s="1"/>
    </row>
    <row r="63" spans="1:16" s="11" customFormat="1" ht="22" x14ac:dyDescent="0.2">
      <c r="A63" s="33">
        <f t="shared" si="3"/>
        <v>58</v>
      </c>
      <c r="B63" s="58" t="s">
        <v>20</v>
      </c>
      <c r="C63" s="52" t="s">
        <v>23</v>
      </c>
      <c r="D63" s="77" t="s">
        <v>129</v>
      </c>
      <c r="E63" s="15"/>
      <c r="F63" s="39" t="s">
        <v>14</v>
      </c>
      <c r="G63" s="41" t="s">
        <v>106</v>
      </c>
      <c r="H63" s="6">
        <f t="shared" si="4"/>
        <v>1.0999999999999659</v>
      </c>
      <c r="I63" s="7">
        <v>341.7</v>
      </c>
      <c r="J63" s="5"/>
      <c r="K63" s="75" t="s">
        <v>130</v>
      </c>
      <c r="L63" s="10"/>
      <c r="M63" s="12"/>
      <c r="N63" s="69"/>
      <c r="P63" s="1"/>
    </row>
    <row r="64" spans="1:16" s="11" customFormat="1" ht="22" x14ac:dyDescent="0.2">
      <c r="A64" s="33">
        <f t="shared" si="3"/>
        <v>59</v>
      </c>
      <c r="B64" s="58" t="s">
        <v>25</v>
      </c>
      <c r="C64" s="52" t="s">
        <v>23</v>
      </c>
      <c r="D64" s="39"/>
      <c r="E64" s="15"/>
      <c r="F64" s="39" t="s">
        <v>34</v>
      </c>
      <c r="G64" s="41" t="s">
        <v>131</v>
      </c>
      <c r="H64" s="6">
        <f t="shared" si="4"/>
        <v>5.1999999999999886</v>
      </c>
      <c r="I64" s="7">
        <v>346.9</v>
      </c>
      <c r="J64" s="5"/>
      <c r="K64" s="77" t="s">
        <v>132</v>
      </c>
      <c r="L64" s="10"/>
      <c r="M64" s="12"/>
      <c r="N64" s="69"/>
      <c r="P64" s="1"/>
    </row>
    <row r="65" spans="1:16" s="11" customFormat="1" ht="14" x14ac:dyDescent="0.2">
      <c r="A65" s="33">
        <f t="shared" si="3"/>
        <v>60</v>
      </c>
      <c r="B65" s="58" t="s">
        <v>26</v>
      </c>
      <c r="C65" s="52" t="s">
        <v>23</v>
      </c>
      <c r="D65" s="39"/>
      <c r="E65" s="15"/>
      <c r="F65" s="39" t="s">
        <v>12</v>
      </c>
      <c r="G65" s="41" t="s">
        <v>106</v>
      </c>
      <c r="H65" s="6">
        <f t="shared" si="4"/>
        <v>2.5</v>
      </c>
      <c r="I65" s="7">
        <v>349.4</v>
      </c>
      <c r="J65" s="5"/>
      <c r="K65" s="5" t="s">
        <v>102</v>
      </c>
      <c r="L65" s="10"/>
      <c r="M65" s="12"/>
      <c r="N65" s="69"/>
      <c r="P65" s="1"/>
    </row>
    <row r="66" spans="1:16" s="11" customFormat="1" ht="14" x14ac:dyDescent="0.2">
      <c r="A66" s="33">
        <f t="shared" si="3"/>
        <v>61</v>
      </c>
      <c r="B66" s="80" t="s">
        <v>24</v>
      </c>
      <c r="C66" s="52" t="s">
        <v>23</v>
      </c>
      <c r="D66" s="9" t="s">
        <v>133</v>
      </c>
      <c r="E66" s="15"/>
      <c r="F66" s="5" t="s">
        <v>6</v>
      </c>
      <c r="G66" s="41" t="s">
        <v>11</v>
      </c>
      <c r="H66" s="6">
        <f t="shared" si="4"/>
        <v>0.90000000000003411</v>
      </c>
      <c r="I66" s="7">
        <v>350.3</v>
      </c>
      <c r="J66" s="5"/>
      <c r="K66" s="5"/>
      <c r="L66" s="10"/>
      <c r="M66" s="12"/>
      <c r="N66" s="69"/>
      <c r="P66" s="1"/>
    </row>
    <row r="67" spans="1:16" s="11" customFormat="1" ht="14" x14ac:dyDescent="0.2">
      <c r="A67" s="33">
        <f t="shared" si="3"/>
        <v>62</v>
      </c>
      <c r="B67" s="56" t="s">
        <v>134</v>
      </c>
      <c r="C67" s="52" t="s">
        <v>23</v>
      </c>
      <c r="D67" s="73" t="s">
        <v>41</v>
      </c>
      <c r="E67" s="15"/>
      <c r="F67" s="5" t="s">
        <v>14</v>
      </c>
      <c r="G67" s="41" t="s">
        <v>11</v>
      </c>
      <c r="H67" s="6">
        <f t="shared" si="4"/>
        <v>2.5</v>
      </c>
      <c r="I67" s="7">
        <v>352.8</v>
      </c>
      <c r="J67" s="5"/>
      <c r="K67" s="9" t="s">
        <v>135</v>
      </c>
      <c r="L67" s="10"/>
      <c r="M67" s="12"/>
      <c r="N67" s="69"/>
      <c r="P67" s="1"/>
    </row>
    <row r="68" spans="1:16" s="11" customFormat="1" ht="14" x14ac:dyDescent="0.2">
      <c r="A68" s="33">
        <f t="shared" si="3"/>
        <v>63</v>
      </c>
      <c r="B68" s="80" t="s">
        <v>24</v>
      </c>
      <c r="C68" s="52" t="s">
        <v>23</v>
      </c>
      <c r="D68" s="5"/>
      <c r="E68" s="15"/>
      <c r="F68" s="5" t="s">
        <v>6</v>
      </c>
      <c r="G68" s="5" t="s">
        <v>43</v>
      </c>
      <c r="H68" s="6">
        <f t="shared" si="4"/>
        <v>9.9999999999965894E-2</v>
      </c>
      <c r="I68" s="7">
        <v>352.9</v>
      </c>
      <c r="J68" s="5"/>
      <c r="K68" s="9"/>
      <c r="L68" s="10"/>
      <c r="M68" s="12"/>
      <c r="N68" s="69"/>
      <c r="P68" s="1"/>
    </row>
    <row r="69" spans="1:16" s="11" customFormat="1" ht="22" x14ac:dyDescent="0.2">
      <c r="A69" s="33">
        <f t="shared" si="3"/>
        <v>64</v>
      </c>
      <c r="B69" s="56" t="s">
        <v>136</v>
      </c>
      <c r="C69" s="49"/>
      <c r="D69" s="5" t="s">
        <v>137</v>
      </c>
      <c r="E69" s="72" t="s">
        <v>15</v>
      </c>
      <c r="F69" s="5" t="s">
        <v>9</v>
      </c>
      <c r="G69" s="5" t="s">
        <v>11</v>
      </c>
      <c r="H69" s="6">
        <f t="shared" ref="H69" si="12">I69-I68</f>
        <v>3.8000000000000114</v>
      </c>
      <c r="I69" s="7">
        <v>356.7</v>
      </c>
      <c r="J69" s="5"/>
      <c r="K69" s="77" t="s">
        <v>159</v>
      </c>
      <c r="L69" s="10"/>
      <c r="M69" s="12"/>
      <c r="N69" s="69"/>
      <c r="P69" s="1"/>
    </row>
    <row r="70" spans="1:16" s="11" customFormat="1" ht="22" x14ac:dyDescent="0.2">
      <c r="A70" s="33">
        <f t="shared" ref="A70:A82" si="13">A69+1</f>
        <v>65</v>
      </c>
      <c r="B70" s="80" t="s">
        <v>24</v>
      </c>
      <c r="C70" s="52" t="s">
        <v>23</v>
      </c>
      <c r="D70" s="77" t="s">
        <v>138</v>
      </c>
      <c r="E70" s="15"/>
      <c r="F70" s="5" t="s">
        <v>6</v>
      </c>
      <c r="G70" s="75" t="s">
        <v>11</v>
      </c>
      <c r="H70" s="6">
        <f t="shared" si="4"/>
        <v>3.6999999999999886</v>
      </c>
      <c r="I70" s="7">
        <v>360.4</v>
      </c>
      <c r="J70" s="5"/>
      <c r="K70" s="9" t="s">
        <v>160</v>
      </c>
      <c r="L70" s="10"/>
      <c r="M70" s="12"/>
      <c r="N70" s="69"/>
      <c r="P70" s="1"/>
    </row>
    <row r="71" spans="1:16" s="11" customFormat="1" ht="22" x14ac:dyDescent="0.2">
      <c r="A71" s="81">
        <f t="shared" si="3"/>
        <v>66</v>
      </c>
      <c r="B71" s="82"/>
      <c r="C71" s="83"/>
      <c r="D71" s="84" t="s">
        <v>140</v>
      </c>
      <c r="E71" s="85"/>
      <c r="F71" s="86" t="s">
        <v>36</v>
      </c>
      <c r="G71" s="84" t="s">
        <v>11</v>
      </c>
      <c r="H71" s="88">
        <f t="shared" si="4"/>
        <v>1.3000000000000114</v>
      </c>
      <c r="I71" s="89">
        <v>361.7</v>
      </c>
      <c r="J71" s="87"/>
      <c r="K71" s="84" t="s">
        <v>139</v>
      </c>
      <c r="L71" s="90">
        <f>I71-I55</f>
        <v>53.800000000000011</v>
      </c>
      <c r="M71" s="12"/>
      <c r="N71" s="69"/>
      <c r="P71" s="1"/>
    </row>
    <row r="72" spans="1:16" s="11" customFormat="1" ht="14" x14ac:dyDescent="0.2">
      <c r="A72" s="33">
        <f t="shared" si="13"/>
        <v>67</v>
      </c>
      <c r="B72" s="58" t="s">
        <v>20</v>
      </c>
      <c r="C72" s="74" t="s">
        <v>23</v>
      </c>
      <c r="D72" s="5"/>
      <c r="E72" s="15"/>
      <c r="F72" s="75" t="s">
        <v>9</v>
      </c>
      <c r="G72" s="9" t="s">
        <v>141</v>
      </c>
      <c r="H72" s="6">
        <f t="shared" si="4"/>
        <v>0.60000000000002274</v>
      </c>
      <c r="I72" s="7">
        <v>362.3</v>
      </c>
      <c r="J72" s="5"/>
      <c r="K72" s="5"/>
      <c r="L72" s="10"/>
      <c r="M72" s="12"/>
      <c r="N72" s="69"/>
      <c r="P72" s="1"/>
    </row>
    <row r="73" spans="1:16" s="11" customFormat="1" ht="22" x14ac:dyDescent="0.2">
      <c r="A73" s="33">
        <f t="shared" si="13"/>
        <v>68</v>
      </c>
      <c r="B73" s="80" t="s">
        <v>24</v>
      </c>
      <c r="C73" s="74" t="s">
        <v>23</v>
      </c>
      <c r="D73" s="5"/>
      <c r="E73" s="15"/>
      <c r="F73" s="5" t="s">
        <v>6</v>
      </c>
      <c r="G73" s="9" t="s">
        <v>5</v>
      </c>
      <c r="H73" s="6">
        <f t="shared" ref="H73" si="14">I73-I72</f>
        <v>1.8999999999999773</v>
      </c>
      <c r="I73" s="7">
        <v>364.2</v>
      </c>
      <c r="J73" s="5"/>
      <c r="K73" s="9" t="s">
        <v>142</v>
      </c>
      <c r="L73" s="10"/>
      <c r="M73" s="12"/>
      <c r="N73" s="69"/>
      <c r="P73" s="1"/>
    </row>
    <row r="74" spans="1:16" s="11" customFormat="1" ht="14" x14ac:dyDescent="0.2">
      <c r="A74" s="33">
        <f t="shared" si="13"/>
        <v>69</v>
      </c>
      <c r="B74" s="56" t="s">
        <v>24</v>
      </c>
      <c r="C74" s="49" t="s">
        <v>29</v>
      </c>
      <c r="D74" s="5" t="s">
        <v>143</v>
      </c>
      <c r="E74" s="15"/>
      <c r="F74" s="5" t="s">
        <v>12</v>
      </c>
      <c r="G74" s="77" t="s">
        <v>5</v>
      </c>
      <c r="H74" s="6">
        <f t="shared" si="4"/>
        <v>2.6000000000000227</v>
      </c>
      <c r="I74" s="7">
        <v>366.8</v>
      </c>
      <c r="J74" s="5"/>
      <c r="K74" s="9" t="s">
        <v>144</v>
      </c>
      <c r="L74" s="10"/>
      <c r="M74" s="12"/>
      <c r="N74" s="69"/>
      <c r="P74" s="1"/>
    </row>
    <row r="75" spans="1:16" s="11" customFormat="1" ht="14" x14ac:dyDescent="0.2">
      <c r="A75" s="33">
        <f t="shared" si="13"/>
        <v>70</v>
      </c>
      <c r="B75" s="80" t="s">
        <v>24</v>
      </c>
      <c r="C75" s="49" t="s">
        <v>29</v>
      </c>
      <c r="D75" s="5" t="s">
        <v>147</v>
      </c>
      <c r="E75" s="15"/>
      <c r="F75" s="75" t="s">
        <v>12</v>
      </c>
      <c r="G75" s="77" t="s">
        <v>5</v>
      </c>
      <c r="H75" s="6">
        <f t="shared" si="4"/>
        <v>0.80000000000001137</v>
      </c>
      <c r="I75" s="7">
        <v>367.6</v>
      </c>
      <c r="J75" s="5"/>
      <c r="K75" s="5" t="s">
        <v>148</v>
      </c>
      <c r="L75" s="10"/>
      <c r="M75" s="12"/>
      <c r="N75" s="69"/>
      <c r="P75" s="1"/>
    </row>
    <row r="76" spans="1:16" s="11" customFormat="1" ht="14" x14ac:dyDescent="0.2">
      <c r="A76" s="79">
        <f t="shared" si="13"/>
        <v>71</v>
      </c>
      <c r="B76" s="80" t="s">
        <v>20</v>
      </c>
      <c r="C76" s="74" t="s">
        <v>23</v>
      </c>
      <c r="D76" s="75"/>
      <c r="E76" s="70"/>
      <c r="F76" s="75" t="s">
        <v>14</v>
      </c>
      <c r="G76" s="77" t="s">
        <v>145</v>
      </c>
      <c r="H76" s="76">
        <f t="shared" ref="H76:H77" si="15">I76-I75</f>
        <v>0.5</v>
      </c>
      <c r="I76" s="7">
        <v>368.1</v>
      </c>
      <c r="J76" s="75"/>
      <c r="K76" s="75"/>
      <c r="L76" s="10"/>
      <c r="M76" s="12"/>
      <c r="N76" s="69"/>
      <c r="P76" s="1"/>
    </row>
    <row r="77" spans="1:16" s="11" customFormat="1" ht="14" x14ac:dyDescent="0.2">
      <c r="A77" s="79">
        <f t="shared" si="13"/>
        <v>72</v>
      </c>
      <c r="B77" s="80" t="s">
        <v>24</v>
      </c>
      <c r="C77" s="74" t="s">
        <v>23</v>
      </c>
      <c r="D77" s="75" t="s">
        <v>146</v>
      </c>
      <c r="E77" s="70"/>
      <c r="F77" s="75" t="s">
        <v>13</v>
      </c>
      <c r="G77" s="77" t="s">
        <v>11</v>
      </c>
      <c r="H77" s="76">
        <f t="shared" si="15"/>
        <v>0.19999999999998863</v>
      </c>
      <c r="I77" s="7">
        <v>368.3</v>
      </c>
      <c r="J77" s="75"/>
      <c r="K77" s="77" t="s">
        <v>169</v>
      </c>
      <c r="L77" s="10"/>
      <c r="M77" s="12"/>
      <c r="N77" s="69"/>
      <c r="P77" s="1"/>
    </row>
    <row r="78" spans="1:16" s="11" customFormat="1" ht="14" x14ac:dyDescent="0.2">
      <c r="A78" s="33">
        <f t="shared" si="13"/>
        <v>73</v>
      </c>
      <c r="B78" s="56" t="s">
        <v>24</v>
      </c>
      <c r="C78" s="49" t="s">
        <v>27</v>
      </c>
      <c r="D78" s="5" t="s">
        <v>149</v>
      </c>
      <c r="E78" s="70"/>
      <c r="F78" s="5" t="s">
        <v>12</v>
      </c>
      <c r="G78" s="9" t="s">
        <v>150</v>
      </c>
      <c r="H78" s="6">
        <f t="shared" si="4"/>
        <v>1</v>
      </c>
      <c r="I78" s="7">
        <v>369.3</v>
      </c>
      <c r="J78" s="5"/>
      <c r="K78" s="77"/>
      <c r="L78" s="10"/>
      <c r="M78" s="12"/>
      <c r="N78" s="69"/>
    </row>
    <row r="79" spans="1:16" s="11" customFormat="1" ht="22" x14ac:dyDescent="0.2">
      <c r="A79" s="33">
        <f t="shared" si="13"/>
        <v>74</v>
      </c>
      <c r="B79" s="56" t="s">
        <v>25</v>
      </c>
      <c r="C79" s="49" t="s">
        <v>27</v>
      </c>
      <c r="D79" s="5"/>
      <c r="E79" s="15"/>
      <c r="F79" s="75" t="s">
        <v>12</v>
      </c>
      <c r="G79" s="77" t="s">
        <v>150</v>
      </c>
      <c r="H79" s="6">
        <f t="shared" si="4"/>
        <v>8.8999999999999773</v>
      </c>
      <c r="I79" s="7">
        <v>378.2</v>
      </c>
      <c r="J79" s="5"/>
      <c r="K79" s="62" t="s">
        <v>153</v>
      </c>
      <c r="L79" s="10"/>
      <c r="M79" s="12"/>
      <c r="N79" s="69"/>
      <c r="P79" s="1"/>
    </row>
    <row r="80" spans="1:16" s="11" customFormat="1" ht="33" x14ac:dyDescent="0.2">
      <c r="A80" s="33">
        <f t="shared" si="13"/>
        <v>75</v>
      </c>
      <c r="B80" s="56" t="s">
        <v>28</v>
      </c>
      <c r="C80" s="49" t="s">
        <v>27</v>
      </c>
      <c r="D80" s="5" t="s">
        <v>151</v>
      </c>
      <c r="E80" s="15"/>
      <c r="F80" s="5" t="s">
        <v>10</v>
      </c>
      <c r="G80" s="9" t="s">
        <v>46</v>
      </c>
      <c r="H80" s="6">
        <f t="shared" si="4"/>
        <v>3.1999999999999886</v>
      </c>
      <c r="I80" s="7">
        <v>381.4</v>
      </c>
      <c r="J80" s="5"/>
      <c r="K80" s="62" t="s">
        <v>152</v>
      </c>
      <c r="L80" s="10"/>
      <c r="M80" s="12"/>
      <c r="N80" s="69"/>
      <c r="P80" s="1"/>
    </row>
    <row r="81" spans="1:16" s="78" customFormat="1" ht="33" x14ac:dyDescent="0.2">
      <c r="A81" s="34">
        <f t="shared" si="13"/>
        <v>76</v>
      </c>
      <c r="B81" s="59"/>
      <c r="C81" s="51"/>
      <c r="D81" s="24" t="s">
        <v>155</v>
      </c>
      <c r="E81" s="20"/>
      <c r="F81" s="40" t="s">
        <v>37</v>
      </c>
      <c r="G81" s="19" t="s">
        <v>52</v>
      </c>
      <c r="H81" s="21">
        <f t="shared" ref="H81" si="16">I81-I80</f>
        <v>23.600000000000023</v>
      </c>
      <c r="I81" s="22">
        <v>405</v>
      </c>
      <c r="J81" s="19"/>
      <c r="K81" s="24" t="s">
        <v>167</v>
      </c>
      <c r="L81" s="23">
        <f>I81-I71</f>
        <v>43.300000000000011</v>
      </c>
      <c r="M81" s="43"/>
      <c r="N81" s="69"/>
      <c r="P81" s="1"/>
    </row>
    <row r="82" spans="1:16" ht="83.25" customHeight="1" thickBot="1" x14ac:dyDescent="0.25">
      <c r="A82" s="34">
        <f t="shared" si="13"/>
        <v>77</v>
      </c>
      <c r="B82" s="57"/>
      <c r="C82" s="50"/>
      <c r="D82" s="24" t="s">
        <v>156</v>
      </c>
      <c r="E82" s="20"/>
      <c r="F82" s="19" t="s">
        <v>44</v>
      </c>
      <c r="G82" s="19"/>
      <c r="H82" s="21">
        <f t="shared" ref="H82" si="17">I82-I81</f>
        <v>0.5</v>
      </c>
      <c r="I82" s="22">
        <v>405.5</v>
      </c>
      <c r="J82" s="19"/>
      <c r="K82" s="24" t="s">
        <v>158</v>
      </c>
      <c r="L82" s="37">
        <f>I82-I81</f>
        <v>0.5</v>
      </c>
      <c r="M82" s="12"/>
      <c r="N82" s="69"/>
    </row>
    <row r="83" spans="1:16" x14ac:dyDescent="0.2">
      <c r="A83" s="35"/>
      <c r="B83" s="53"/>
      <c r="C83" s="53"/>
      <c r="N83" s="13"/>
    </row>
    <row r="84" spans="1:16" x14ac:dyDescent="0.2">
      <c r="A84" s="54" t="s">
        <v>170</v>
      </c>
    </row>
    <row r="85" spans="1:16" ht="22" x14ac:dyDescent="0.2">
      <c r="A85" s="34">
        <v>1</v>
      </c>
      <c r="B85" s="59"/>
      <c r="C85" s="51"/>
      <c r="D85" s="24" t="s">
        <v>155</v>
      </c>
      <c r="E85" s="20"/>
      <c r="F85" s="40" t="s">
        <v>37</v>
      </c>
      <c r="G85" s="19" t="s">
        <v>52</v>
      </c>
      <c r="H85" s="21"/>
      <c r="I85" s="22">
        <v>405</v>
      </c>
      <c r="J85" s="19"/>
      <c r="K85" s="24" t="s">
        <v>157</v>
      </c>
      <c r="L85" s="23"/>
    </row>
    <row r="86" spans="1:16" ht="55" x14ac:dyDescent="0.2">
      <c r="A86" s="34">
        <f t="shared" ref="A86" si="18">A85+1</f>
        <v>2</v>
      </c>
      <c r="B86" s="57"/>
      <c r="C86" s="50"/>
      <c r="D86" s="24" t="s">
        <v>161</v>
      </c>
      <c r="E86" s="20"/>
      <c r="F86" s="19" t="s">
        <v>37</v>
      </c>
      <c r="G86" s="19"/>
      <c r="H86" s="21">
        <f t="shared" ref="H86" si="19">I86-I85</f>
        <v>3.8999999999999773</v>
      </c>
      <c r="I86" s="22">
        <v>408.9</v>
      </c>
      <c r="J86" s="19"/>
      <c r="K86" s="24" t="s">
        <v>162</v>
      </c>
      <c r="L86" s="23">
        <f>I86-I85</f>
        <v>3.8999999999999773</v>
      </c>
    </row>
  </sheetData>
  <mergeCells count="10">
    <mergeCell ref="L4:L5"/>
    <mergeCell ref="C4:C5"/>
    <mergeCell ref="F4:G4"/>
    <mergeCell ref="H4:I4"/>
    <mergeCell ref="B4:B5"/>
    <mergeCell ref="A4:A5"/>
    <mergeCell ref="D4:D5"/>
    <mergeCell ref="E4:E5"/>
    <mergeCell ref="K4:K5"/>
    <mergeCell ref="B47:C47"/>
  </mergeCells>
  <phoneticPr fontId="2"/>
  <pageMargins left="0.25" right="0.25" top="0.75" bottom="0.75" header="0.3" footer="0.3"/>
  <pageSetup paperSize="9" scale="77" fitToHeight="0" orientation="portrait" horizontalDpi="4294967293" verticalDpi="4294967293" r:id="rId1"/>
  <headerFooter alignWithMargins="0"/>
  <drawing r:id="rId2"/>
  <webPublishItems count="1">
    <webPublishItem id="25480" divId="京都600_BAK715_25480" sourceType="range" sourceRef="A1:L8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2019-05-16T12:57:55Z</cp:lastPrinted>
  <dcterms:created xsi:type="dcterms:W3CDTF">2011-02-06T12:06:47Z</dcterms:created>
  <dcterms:modified xsi:type="dcterms:W3CDTF">2019-05-17T11:14:36Z</dcterms:modified>
</cp:coreProperties>
</file>