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hayav\OneDrive\京都BRM\BRM2019京都\BRM720\"/>
    </mc:Choice>
  </mc:AlternateContent>
  <xr:revisionPtr revIDLastSave="3670" documentId="11_9B9059C0712B47515CC2A0DC60D282C896147C38" xr6:coauthVersionLast="43" xr6:coauthVersionMax="43" xr10:uidLastSave="{433F497B-0BD5-4DD2-BB30-7CCF40CD76A4}"/>
  <bookViews>
    <workbookView xWindow="2085" yWindow="255" windowWidth="20790" windowHeight="13800" xr2:uid="{00000000-000D-0000-FFFF-FFFF00000000}"/>
  </bookViews>
  <sheets>
    <sheet name="Sheet1" sheetId="1" r:id="rId1"/>
    <sheet name="Sheet2" sheetId="2" r:id="rId2"/>
    <sheet name="Sheet3" sheetId="3" r:id="rId3"/>
  </sheets>
  <definedNames>
    <definedName name="_xlnm.Print_Area" localSheetId="0">Sheet1!$A$1:$L$58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1" i="1" l="1"/>
  <c r="A41" i="1"/>
  <c r="H23" i="1"/>
  <c r="H22" i="1"/>
  <c r="H21" i="1"/>
  <c r="L58" i="1"/>
  <c r="H58" i="1"/>
  <c r="H57" i="1"/>
  <c r="H56" i="1"/>
  <c r="H55" i="1"/>
  <c r="H54" i="1"/>
  <c r="H53" i="1"/>
  <c r="H52" i="1"/>
  <c r="H48" i="1" l="1"/>
  <c r="L35" i="1"/>
  <c r="H44" i="1"/>
  <c r="L42" i="1"/>
  <c r="H42" i="1"/>
  <c r="H36" i="1"/>
  <c r="H35" i="1"/>
  <c r="L28" i="1"/>
  <c r="H28" i="1"/>
  <c r="H24" i="1" l="1"/>
  <c r="L16" i="1"/>
  <c r="H16" i="1"/>
  <c r="H15" i="1"/>
  <c r="H51" i="1" l="1"/>
  <c r="H49" i="1"/>
  <c r="H47" i="1"/>
  <c r="H46" i="1"/>
  <c r="H43" i="1"/>
  <c r="H40" i="1"/>
  <c r="H34" i="1"/>
  <c r="H33" i="1"/>
  <c r="H29" i="1"/>
  <c r="H27" i="1"/>
  <c r="H26" i="1"/>
  <c r="H25" i="1"/>
  <c r="H20" i="1"/>
  <c r="H19" i="1"/>
  <c r="H18" i="1"/>
  <c r="H17" i="1"/>
  <c r="H30" i="1"/>
  <c r="H37" i="1" l="1"/>
  <c r="H50" i="1"/>
  <c r="H45" i="1" l="1"/>
  <c r="H39" i="1"/>
  <c r="H38" i="1"/>
  <c r="H32" i="1"/>
  <c r="H31" i="1"/>
  <c r="H11" i="1" l="1"/>
  <c r="H10" i="1"/>
  <c r="H9" i="1" l="1"/>
  <c r="H8" i="1"/>
  <c r="A7" i="1" l="1"/>
  <c r="H7" i="1"/>
  <c r="H12" i="1"/>
  <c r="H13" i="1"/>
  <c r="H14" i="1"/>
  <c r="A8" i="1" l="1"/>
  <c r="A9" i="1" s="1"/>
  <c r="A10" i="1" s="1"/>
  <c r="A11" i="1" s="1"/>
  <c r="A12" i="1" s="1"/>
  <c r="A13" i="1" l="1"/>
  <c r="A14" i="1" s="1"/>
  <c r="A15" i="1" s="1"/>
  <c r="A16" i="1" s="1"/>
  <c r="A17" i="1" l="1"/>
  <c r="A18" i="1" s="1"/>
  <c r="A19" i="1" s="1"/>
  <c r="A20" i="1" s="1"/>
  <c r="A21" i="1" s="1"/>
  <c r="A22" i="1" s="1"/>
  <c r="A23" i="1" s="1"/>
  <c r="A24" i="1" l="1"/>
  <c r="A25" i="1" s="1"/>
  <c r="A26" i="1" s="1"/>
  <c r="A27" i="1" s="1"/>
  <c r="A28" i="1" l="1"/>
  <c r="A29" i="1" s="1"/>
  <c r="A30" i="1" s="1"/>
  <c r="A31" i="1" s="1"/>
  <c r="A32" i="1" s="1"/>
  <c r="A33" i="1" s="1"/>
  <c r="A34" i="1" s="1"/>
  <c r="A35" i="1" l="1"/>
  <c r="A36" i="1" s="1"/>
  <c r="A37" i="1" s="1"/>
  <c r="A38" i="1" s="1"/>
  <c r="A39" i="1" s="1"/>
  <c r="A40" i="1" s="1"/>
  <c r="A42" i="1" s="1"/>
  <c r="A43" i="1" s="1"/>
  <c r="A44" i="1" l="1"/>
  <c r="A45" i="1" s="1"/>
  <c r="A46" i="1" s="1"/>
  <c r="A47" i="1" l="1"/>
  <c r="A48" i="1" l="1"/>
  <c r="A49" i="1" s="1"/>
  <c r="A50" i="1" s="1"/>
  <c r="A51" i="1" s="1"/>
  <c r="A52" i="1" s="1"/>
  <c r="A53" i="1" s="1"/>
  <c r="A54" i="1" s="1"/>
  <c r="A55" i="1" s="1"/>
  <c r="A56" i="1" s="1"/>
  <c r="A57" i="1" s="1"/>
  <c r="A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tc={E7343FCF-B97B-4D78-A7C4-4659C56DCC33}</author>
  </authors>
  <commentList>
    <comment ref="K35" authorId="0" shapeId="0" xr:uid="{E7343FCF-B97B-4D78-A7C4-4659C56DCC3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コメント修正</t>
      </text>
    </comment>
  </commentList>
</comments>
</file>

<file path=xl/sharedStrings.xml><?xml version="1.0" encoding="utf-8"?>
<sst xmlns="http://schemas.openxmlformats.org/spreadsheetml/2006/main" count="259" uniqueCount="141">
  <si>
    <t>ポイント</t>
    <phoneticPr fontId="5"/>
  </si>
  <si>
    <t>道路</t>
    <rPh sb="0" eb="2">
      <t>ドウロ</t>
    </rPh>
    <phoneticPr fontId="5"/>
  </si>
  <si>
    <t>区間</t>
    <rPh sb="0" eb="2">
      <t>クカン</t>
    </rPh>
    <phoneticPr fontId="5"/>
  </si>
  <si>
    <t>合計</t>
    <rPh sb="0" eb="2">
      <t>ゴウケイ</t>
    </rPh>
    <phoneticPr fontId="5"/>
  </si>
  <si>
    <t>備考</t>
    <rPh sb="0" eb="2">
      <t>ビコウ</t>
    </rPh>
    <phoneticPr fontId="5"/>
  </si>
  <si>
    <t>標識</t>
    <rPh sb="0" eb="2">
      <t>ヒョウシキ</t>
    </rPh>
    <phoneticPr fontId="5"/>
  </si>
  <si>
    <t>右折</t>
    <rPh sb="0" eb="2">
      <t>ウセツ</t>
    </rPh>
    <phoneticPr fontId="4"/>
  </si>
  <si>
    <t>市道</t>
    <rPh sb="0" eb="2">
      <t>シドウ</t>
    </rPh>
    <phoneticPr fontId="5"/>
  </si>
  <si>
    <t>直進</t>
    <rPh sb="0" eb="2">
      <t>チョクシン</t>
    </rPh>
    <phoneticPr fontId="5"/>
  </si>
  <si>
    <t>左折</t>
    <rPh sb="0" eb="2">
      <t>サセツ</t>
    </rPh>
    <phoneticPr fontId="5"/>
  </si>
  <si>
    <t>右折</t>
    <rPh sb="0" eb="2">
      <t>ウセツ</t>
    </rPh>
    <phoneticPr fontId="5"/>
  </si>
  <si>
    <t>×</t>
    <phoneticPr fontId="5"/>
  </si>
  <si>
    <t>方角</t>
    <rPh sb="0" eb="2">
      <t>ホウガク</t>
    </rPh>
    <phoneticPr fontId="5"/>
  </si>
  <si>
    <t>現在地までの</t>
    <rPh sb="0" eb="3">
      <t>ゲンザイチ</t>
    </rPh>
    <phoneticPr fontId="5"/>
  </si>
  <si>
    <t>現在地からの進行先</t>
    <rPh sb="0" eb="3">
      <t>ゲンザイチ</t>
    </rPh>
    <rPh sb="6" eb="8">
      <t>シンコウ</t>
    </rPh>
    <rPh sb="8" eb="9">
      <t>サキ</t>
    </rPh>
    <phoneticPr fontId="5"/>
  </si>
  <si>
    <t>PC間</t>
    <rPh sb="2" eb="3">
      <t>アイダ</t>
    </rPh>
    <phoneticPr fontId="5"/>
  </si>
  <si>
    <t>T</t>
    <phoneticPr fontId="5"/>
  </si>
  <si>
    <t>信号</t>
    <rPh sb="0" eb="2">
      <t>シンゴウ</t>
    </rPh>
    <phoneticPr fontId="5"/>
  </si>
  <si>
    <t>形状</t>
    <rPh sb="0" eb="2">
      <t>ケイジョウ</t>
    </rPh>
    <phoneticPr fontId="5"/>
  </si>
  <si>
    <t>S</t>
    <phoneticPr fontId="5"/>
  </si>
  <si>
    <t>十</t>
    <rPh sb="0" eb="1">
      <t>ジュウ</t>
    </rPh>
    <phoneticPr fontId="5"/>
  </si>
  <si>
    <t>ト</t>
    <phoneticPr fontId="5"/>
  </si>
  <si>
    <t>┤</t>
    <phoneticPr fontId="5"/>
  </si>
  <si>
    <t>左側</t>
    <rPh sb="0" eb="2">
      <t>ヒダリガワ</t>
    </rPh>
    <phoneticPr fontId="5"/>
  </si>
  <si>
    <t>右側</t>
    <rPh sb="0" eb="2">
      <t>ミギガワ</t>
    </rPh>
    <phoneticPr fontId="5"/>
  </si>
  <si>
    <t>正面</t>
    <rPh sb="0" eb="2">
      <t>ショウメン</t>
    </rPh>
    <phoneticPr fontId="5"/>
  </si>
  <si>
    <t>上越妙高駅　東口</t>
    <rPh sb="0" eb="2">
      <t>ジョウエツ</t>
    </rPh>
    <rPh sb="2" eb="4">
      <t>ミョウコウ</t>
    </rPh>
    <rPh sb="4" eb="5">
      <t>エキ</t>
    </rPh>
    <rPh sb="6" eb="8">
      <t>ヒガシグチ</t>
    </rPh>
    <phoneticPr fontId="4"/>
  </si>
  <si>
    <t>上越妙高駅前</t>
    <rPh sb="0" eb="2">
      <t>ジョウエツ</t>
    </rPh>
    <rPh sb="2" eb="4">
      <t>ミョウコウ</t>
    </rPh>
    <rPh sb="4" eb="5">
      <t>エキ</t>
    </rPh>
    <rPh sb="5" eb="6">
      <t>マエ</t>
    </rPh>
    <phoneticPr fontId="4"/>
  </si>
  <si>
    <t>県道579</t>
    <rPh sb="0" eb="2">
      <t>ケンドウ</t>
    </rPh>
    <phoneticPr fontId="5"/>
  </si>
  <si>
    <t>県道254</t>
    <rPh sb="0" eb="2">
      <t>ケンドウ</t>
    </rPh>
    <phoneticPr fontId="5"/>
  </si>
  <si>
    <t>寺町</t>
    <rPh sb="0" eb="2">
      <t>テラマチ</t>
    </rPh>
    <phoneticPr fontId="5"/>
  </si>
  <si>
    <t>R292</t>
    <phoneticPr fontId="5"/>
  </si>
  <si>
    <t>姫川原
（セブン-イレブン 妙高姫川原店）</t>
    <rPh sb="0" eb="2">
      <t>ヒメカワ</t>
    </rPh>
    <rPh sb="2" eb="3">
      <t>ハラ</t>
    </rPh>
    <phoneticPr fontId="5"/>
  </si>
  <si>
    <t>R403</t>
    <phoneticPr fontId="5"/>
  </si>
  <si>
    <t>市道</t>
    <rPh sb="0" eb="2">
      <t>シドウ</t>
    </rPh>
    <phoneticPr fontId="2"/>
  </si>
  <si>
    <t>右折</t>
    <rPh sb="0" eb="2">
      <t>ウセツ</t>
    </rPh>
    <phoneticPr fontId="3"/>
  </si>
  <si>
    <t>左折</t>
    <rPh sb="0" eb="2">
      <t>サセツ</t>
    </rPh>
    <phoneticPr fontId="2"/>
  </si>
  <si>
    <t>Y</t>
    <phoneticPr fontId="5"/>
  </si>
  <si>
    <t>左直進</t>
    <rPh sb="0" eb="1">
      <t>ヒダリ</t>
    </rPh>
    <rPh sb="1" eb="3">
      <t>チョクシン</t>
    </rPh>
    <phoneticPr fontId="5"/>
  </si>
  <si>
    <t>左折</t>
    <rPh sb="0" eb="2">
      <t>サセツ</t>
    </rPh>
    <phoneticPr fontId="5"/>
  </si>
  <si>
    <t>左折</t>
    <rPh sb="0" eb="2">
      <t>サセツ</t>
    </rPh>
    <phoneticPr fontId="3"/>
  </si>
  <si>
    <t>X</t>
    <phoneticPr fontId="5"/>
  </si>
  <si>
    <t>R141</t>
    <phoneticPr fontId="5"/>
  </si>
  <si>
    <t>右折</t>
    <rPh sb="0" eb="2">
      <t>ウセツ</t>
    </rPh>
    <phoneticPr fontId="5"/>
  </si>
  <si>
    <t>R18</t>
    <phoneticPr fontId="5"/>
  </si>
  <si>
    <t>上越妙高駅前</t>
    <rPh sb="0" eb="2">
      <t>ジョウエツ</t>
    </rPh>
    <rPh sb="2" eb="4">
      <t>ミョウコウ</t>
    </rPh>
    <rPh sb="4" eb="5">
      <t>エキ</t>
    </rPh>
    <rPh sb="5" eb="6">
      <t>マエ</t>
    </rPh>
    <phoneticPr fontId="5"/>
  </si>
  <si>
    <t>フィニッシュ
アパホテル上越妙高駅前</t>
    <rPh sb="12" eb="14">
      <t>ジョウエツ</t>
    </rPh>
    <rPh sb="14" eb="16">
      <t>ミョウコウ</t>
    </rPh>
    <rPh sb="16" eb="18">
      <t>エキマエ</t>
    </rPh>
    <phoneticPr fontId="5"/>
  </si>
  <si>
    <t>BRM720上越300</t>
    <rPh sb="6" eb="8">
      <t>ジョウエツ</t>
    </rPh>
    <phoneticPr fontId="5"/>
  </si>
  <si>
    <t>6：00スタート　ロータリーを出て西へ</t>
    <rPh sb="15" eb="16">
      <t>デ</t>
    </rPh>
    <rPh sb="17" eb="18">
      <t>ニシ</t>
    </rPh>
    <phoneticPr fontId="5"/>
  </si>
  <si>
    <t>県道584</t>
    <rPh sb="0" eb="2">
      <t>ケンドウ</t>
    </rPh>
    <phoneticPr fontId="5"/>
  </si>
  <si>
    <t>市原</t>
    <rPh sb="0" eb="2">
      <t>イチハラ</t>
    </rPh>
    <phoneticPr fontId="5"/>
  </si>
  <si>
    <t>上越400の復路コースへ</t>
    <rPh sb="0" eb="2">
      <t>ジョウエツ</t>
    </rPh>
    <rPh sb="6" eb="8">
      <t>フクロ</t>
    </rPh>
    <phoneticPr fontId="5"/>
  </si>
  <si>
    <t>県道39→市道</t>
    <rPh sb="0" eb="2">
      <t>ケンドウ</t>
    </rPh>
    <rPh sb="5" eb="7">
      <t>シドウ</t>
    </rPh>
    <phoneticPr fontId="5"/>
  </si>
  <si>
    <t>豊橋</t>
    <rPh sb="0" eb="2">
      <t>トヨハシ</t>
    </rPh>
    <phoneticPr fontId="5"/>
  </si>
  <si>
    <t>県道39</t>
    <rPh sb="0" eb="2">
      <t>ケンドウ</t>
    </rPh>
    <phoneticPr fontId="5"/>
  </si>
  <si>
    <t>ト</t>
    <phoneticPr fontId="3"/>
  </si>
  <si>
    <t>（妙高高原駅）</t>
    <rPh sb="1" eb="3">
      <t>ミョウコウ</t>
    </rPh>
    <rPh sb="3" eb="5">
      <t>コウゲン</t>
    </rPh>
    <rPh sb="5" eb="6">
      <t>エキ</t>
    </rPh>
    <phoneticPr fontId="5"/>
  </si>
  <si>
    <t>県道96</t>
    <rPh sb="0" eb="2">
      <t>ケンドウ</t>
    </rPh>
    <phoneticPr fontId="5"/>
  </si>
  <si>
    <t>野尻湖へ</t>
    <rPh sb="0" eb="2">
      <t>ノジリ</t>
    </rPh>
    <rPh sb="2" eb="3">
      <t>コ</t>
    </rPh>
    <phoneticPr fontId="5"/>
  </si>
  <si>
    <t>県道60</t>
    <rPh sb="0" eb="2">
      <t>ケンドウ</t>
    </rPh>
    <phoneticPr fontId="5"/>
  </si>
  <si>
    <t>→　三水
道路形状は十字路？（左にも路地あり）</t>
    <rPh sb="2" eb="4">
      <t>サミズ</t>
    </rPh>
    <rPh sb="5" eb="7">
      <t>ドウロ</t>
    </rPh>
    <rPh sb="7" eb="9">
      <t>ケイジョウ</t>
    </rPh>
    <rPh sb="10" eb="13">
      <t>ジュウジロ</t>
    </rPh>
    <rPh sb="15" eb="16">
      <t>ヒダリ</t>
    </rPh>
    <rPh sb="18" eb="20">
      <t>ロジ</t>
    </rPh>
    <phoneticPr fontId="5"/>
  </si>
  <si>
    <t>県道60</t>
    <rPh sb="0" eb="2">
      <t>ケンドウ</t>
    </rPh>
    <phoneticPr fontId="2"/>
  </si>
  <si>
    <t>PC1　ファミリーマート 飯綱町塩ノ入</t>
    <phoneticPr fontId="5"/>
  </si>
  <si>
    <t>（▼止まれ）</t>
    <rPh sb="2" eb="3">
      <t>ト</t>
    </rPh>
    <phoneticPr fontId="5"/>
  </si>
  <si>
    <t>吉</t>
    <rPh sb="0" eb="1">
      <t>ヨシ</t>
    </rPh>
    <phoneticPr fontId="5"/>
  </si>
  <si>
    <t>市道→県399(県368)</t>
    <rPh sb="0" eb="2">
      <t>シドウ</t>
    </rPh>
    <rPh sb="3" eb="4">
      <t>ケン</t>
    </rPh>
    <rPh sb="8" eb="9">
      <t>ケン</t>
    </rPh>
    <phoneticPr fontId="5"/>
  </si>
  <si>
    <t>東町</t>
    <rPh sb="0" eb="1">
      <t>ヒガシ</t>
    </rPh>
    <rPh sb="1" eb="2">
      <t>マチ</t>
    </rPh>
    <phoneticPr fontId="5"/>
  </si>
  <si>
    <t>県道66</t>
    <rPh sb="0" eb="2">
      <t>ケンドウ</t>
    </rPh>
    <phoneticPr fontId="5"/>
  </si>
  <si>
    <t>踏切渡ってすぐのポイント</t>
    <rPh sb="0" eb="2">
      <t>フミキリ</t>
    </rPh>
    <rPh sb="2" eb="3">
      <t>ワタ</t>
    </rPh>
    <phoneticPr fontId="5"/>
  </si>
  <si>
    <t>小布施橋東</t>
    <rPh sb="0" eb="3">
      <t>オブセ</t>
    </rPh>
    <rPh sb="3" eb="4">
      <t>バシ</t>
    </rPh>
    <rPh sb="4" eb="5">
      <t>ヒガシ</t>
    </rPh>
    <phoneticPr fontId="5"/>
  </si>
  <si>
    <t>中町南</t>
    <rPh sb="0" eb="2">
      <t>ナカマチ</t>
    </rPh>
    <rPh sb="2" eb="3">
      <t>ミナミ</t>
    </rPh>
    <phoneticPr fontId="5"/>
  </si>
  <si>
    <t>春木町</t>
    <rPh sb="0" eb="2">
      <t>ハルキ</t>
    </rPh>
    <rPh sb="2" eb="3">
      <t>マチ</t>
    </rPh>
    <phoneticPr fontId="5"/>
  </si>
  <si>
    <t>県道112</t>
    <rPh sb="0" eb="2">
      <t>ケンドウ</t>
    </rPh>
    <phoneticPr fontId="5"/>
  </si>
  <si>
    <t>R406</t>
    <phoneticPr fontId="5"/>
  </si>
  <si>
    <t>直進</t>
    <rPh sb="0" eb="2">
      <t>チョクシン</t>
    </rPh>
    <phoneticPr fontId="2"/>
  </si>
  <si>
    <t>上中町(ローソン 須坂上中町)</t>
    <phoneticPr fontId="5"/>
  </si>
  <si>
    <t>←　長野原</t>
    <rPh sb="2" eb="5">
      <t>ナガノハラ</t>
    </rPh>
    <phoneticPr fontId="5"/>
  </si>
  <si>
    <t>通過チェック
セブンイレブン 菅平高原</t>
    <rPh sb="0" eb="2">
      <t>ツウカ</t>
    </rPh>
    <phoneticPr fontId="5"/>
  </si>
  <si>
    <t>(菅平屋台村)</t>
    <phoneticPr fontId="5"/>
  </si>
  <si>
    <t>R18を通過して千曲川（信濃川）を渡ったところ</t>
    <rPh sb="4" eb="6">
      <t>ツウカ</t>
    </rPh>
    <rPh sb="8" eb="11">
      <t>チクマガワ</t>
    </rPh>
    <rPh sb="12" eb="15">
      <t>シナノガワ</t>
    </rPh>
    <rPh sb="17" eb="18">
      <t>ワタ</t>
    </rPh>
    <phoneticPr fontId="5"/>
  </si>
  <si>
    <t>←　サニアパーク菅平</t>
    <rPh sb="8" eb="10">
      <t>スガダイラ</t>
    </rPh>
    <phoneticPr fontId="5"/>
  </si>
  <si>
    <t>レシート取得すること。
この先、以下の進路のいずれをとっても良い
・項番21までもどって県道182を進む
・R406を直進して菅平口SからR144へ入る
・7-11を折り返して右折（南東）して項番23に進む</t>
    <rPh sb="4" eb="6">
      <t>シュトク</t>
    </rPh>
    <rPh sb="14" eb="15">
      <t>サキ</t>
    </rPh>
    <rPh sb="16" eb="18">
      <t>イカ</t>
    </rPh>
    <rPh sb="19" eb="21">
      <t>シンロ</t>
    </rPh>
    <rPh sb="30" eb="31">
      <t>ヨ</t>
    </rPh>
    <rPh sb="34" eb="36">
      <t>コウバン</t>
    </rPh>
    <rPh sb="44" eb="46">
      <t>ケンドウ</t>
    </rPh>
    <rPh sb="50" eb="51">
      <t>スス</t>
    </rPh>
    <rPh sb="59" eb="61">
      <t>チョクシン</t>
    </rPh>
    <rPh sb="63" eb="65">
      <t>スガダイラ</t>
    </rPh>
    <rPh sb="65" eb="66">
      <t>グチ</t>
    </rPh>
    <rPh sb="74" eb="75">
      <t>ハイ</t>
    </rPh>
    <rPh sb="83" eb="84">
      <t>オ</t>
    </rPh>
    <rPh sb="85" eb="86">
      <t>カエ</t>
    </rPh>
    <rPh sb="88" eb="90">
      <t>ウセツ</t>
    </rPh>
    <rPh sb="91" eb="93">
      <t>ナントウ</t>
    </rPh>
    <rPh sb="96" eb="98">
      <t>コウバン</t>
    </rPh>
    <rPh sb="101" eb="102">
      <t>スス</t>
    </rPh>
    <phoneticPr fontId="4"/>
  </si>
  <si>
    <t>県道182</t>
    <rPh sb="0" eb="2">
      <t>ケンドウ</t>
    </rPh>
    <phoneticPr fontId="5"/>
  </si>
  <si>
    <t>←　中之条</t>
    <rPh sb="2" eb="5">
      <t>ナカノジョウ</t>
    </rPh>
    <phoneticPr fontId="5"/>
  </si>
  <si>
    <t>R144（R406）</t>
    <phoneticPr fontId="5"/>
  </si>
  <si>
    <t>大津（セブンイレブン 長野原大津）</t>
    <rPh sb="0" eb="2">
      <t>オオツ</t>
    </rPh>
    <phoneticPr fontId="5"/>
  </si>
  <si>
    <t>R145（R406）</t>
    <phoneticPr fontId="5"/>
  </si>
  <si>
    <t>→　中之条</t>
    <rPh sb="2" eb="5">
      <t>ナカノジョウ</t>
    </rPh>
    <phoneticPr fontId="5"/>
  </si>
  <si>
    <t>中之条町小川</t>
    <rPh sb="0" eb="3">
      <t>ナカノジョウ</t>
    </rPh>
    <rPh sb="3" eb="4">
      <t>チョウ</t>
    </rPh>
    <rPh sb="4" eb="6">
      <t>オガワ</t>
    </rPh>
    <phoneticPr fontId="5"/>
  </si>
  <si>
    <t>S</t>
    <phoneticPr fontId="5"/>
  </si>
  <si>
    <t>県道58</t>
    <rPh sb="0" eb="2">
      <t>ケンドウ</t>
    </rPh>
    <phoneticPr fontId="5"/>
  </si>
  <si>
    <t>信号直前で左車線から直進！</t>
    <rPh sb="0" eb="2">
      <t>シンゴウ</t>
    </rPh>
    <rPh sb="2" eb="4">
      <t>チョクゼン</t>
    </rPh>
    <rPh sb="5" eb="6">
      <t>ヒダリ</t>
    </rPh>
    <rPh sb="6" eb="8">
      <t>シャセン</t>
    </rPh>
    <rPh sb="10" eb="12">
      <t>チョクシン</t>
    </rPh>
    <phoneticPr fontId="5"/>
  </si>
  <si>
    <t>上之町</t>
    <rPh sb="0" eb="1">
      <t>ウエ</t>
    </rPh>
    <rPh sb="1" eb="2">
      <t>ノ</t>
    </rPh>
    <rPh sb="2" eb="3">
      <t>マチ</t>
    </rPh>
    <phoneticPr fontId="5"/>
  </si>
  <si>
    <t>R353</t>
    <phoneticPr fontId="5"/>
  </si>
  <si>
    <t>中之条町</t>
    <rPh sb="0" eb="3">
      <t>ナカノジョウ</t>
    </rPh>
    <rPh sb="3" eb="4">
      <t>チョウ</t>
    </rPh>
    <phoneticPr fontId="5"/>
  </si>
  <si>
    <t>県道53</t>
    <rPh sb="0" eb="2">
      <t>ケンドウ</t>
    </rPh>
    <phoneticPr fontId="5"/>
  </si>
  <si>
    <t>←　大道峠</t>
    <rPh sb="2" eb="4">
      <t>オオミチ</t>
    </rPh>
    <rPh sb="4" eb="5">
      <t>トウゲ</t>
    </rPh>
    <phoneticPr fontId="5"/>
  </si>
  <si>
    <t>PC2　ローソン 吾妻原町</t>
    <phoneticPr fontId="5"/>
  </si>
  <si>
    <t>T</t>
    <phoneticPr fontId="3"/>
  </si>
  <si>
    <t>R17</t>
    <phoneticPr fontId="2"/>
  </si>
  <si>
    <t>湯宿温泉</t>
    <rPh sb="0" eb="1">
      <t>ユ</t>
    </rPh>
    <rPh sb="1" eb="2">
      <t>ヤド</t>
    </rPh>
    <rPh sb="2" eb="4">
      <t>オンセン</t>
    </rPh>
    <phoneticPr fontId="5"/>
  </si>
  <si>
    <t>大道峠</t>
    <rPh sb="0" eb="2">
      <t>オオミチ</t>
    </rPh>
    <rPh sb="2" eb="3">
      <t>トウゲ</t>
    </rPh>
    <phoneticPr fontId="5"/>
  </si>
  <si>
    <t>県道351</t>
    <rPh sb="0" eb="2">
      <t>ケンドウ</t>
    </rPh>
    <phoneticPr fontId="2"/>
  </si>
  <si>
    <r>
      <t xml:space="preserve">→　湯沢市街
</t>
    </r>
    <r>
      <rPr>
        <sz val="9"/>
        <color rgb="FFFF0000"/>
        <rFont val="ＭＳ Ｐゴシック"/>
        <family val="3"/>
        <charset val="128"/>
      </rPr>
      <t>このポイント見落としやすい！</t>
    </r>
    <rPh sb="2" eb="4">
      <t>ユザワ</t>
    </rPh>
    <rPh sb="4" eb="6">
      <t>シガイ</t>
    </rPh>
    <rPh sb="13" eb="15">
      <t>ミオ</t>
    </rPh>
    <phoneticPr fontId="5"/>
  </si>
  <si>
    <t>（右折レーン）</t>
    <rPh sb="1" eb="3">
      <t>ウセツ</t>
    </rPh>
    <phoneticPr fontId="5"/>
  </si>
  <si>
    <t>県道462</t>
    <rPh sb="0" eb="2">
      <t>ケンドウ</t>
    </rPh>
    <phoneticPr fontId="5"/>
  </si>
  <si>
    <t>PC3　セブンイレブン 越後湯沢西口</t>
    <phoneticPr fontId="5"/>
  </si>
  <si>
    <t>←　松之山</t>
    <rPh sb="2" eb="5">
      <t>マツノヤマ</t>
    </rPh>
    <phoneticPr fontId="5"/>
  </si>
  <si>
    <t>353入口</t>
    <rPh sb="3" eb="5">
      <t>イリグチ</t>
    </rPh>
    <phoneticPr fontId="5"/>
  </si>
  <si>
    <t>山崎</t>
    <rPh sb="0" eb="2">
      <t>ヤマザキ</t>
    </rPh>
    <phoneticPr fontId="5"/>
  </si>
  <si>
    <t>左折</t>
    <rPh sb="0" eb="2">
      <t>サセツ</t>
    </rPh>
    <phoneticPr fontId="1"/>
  </si>
  <si>
    <t>県道49</t>
    <rPh sb="0" eb="2">
      <t>ケンドウ</t>
    </rPh>
    <phoneticPr fontId="5"/>
  </si>
  <si>
    <t>→　松之山／R353</t>
    <rPh sb="2" eb="5">
      <t>マツノヤマ</t>
    </rPh>
    <phoneticPr fontId="5"/>
  </si>
  <si>
    <t>左折</t>
    <rPh sb="0" eb="2">
      <t>サセツ</t>
    </rPh>
    <phoneticPr fontId="4"/>
  </si>
  <si>
    <t>R353（県49）</t>
    <rPh sb="5" eb="6">
      <t>ケン</t>
    </rPh>
    <phoneticPr fontId="5"/>
  </si>
  <si>
    <t>→　松之山</t>
    <rPh sb="2" eb="5">
      <t>マツノヤマ</t>
    </rPh>
    <phoneticPr fontId="5"/>
  </si>
  <si>
    <t>松之山</t>
    <rPh sb="0" eb="3">
      <t>マツノヤマ</t>
    </rPh>
    <phoneticPr fontId="5"/>
  </si>
  <si>
    <t>Aコープあるが18:00閉店</t>
    <rPh sb="12" eb="14">
      <t>ヘイテン</t>
    </rPh>
    <phoneticPr fontId="5"/>
  </si>
  <si>
    <t>池尻</t>
    <rPh sb="0" eb="2">
      <t>イケジリ</t>
    </rPh>
    <phoneticPr fontId="5"/>
  </si>
  <si>
    <t>R253</t>
    <phoneticPr fontId="5"/>
  </si>
  <si>
    <t>県道30</t>
    <rPh sb="0" eb="2">
      <t>ケンドウ</t>
    </rPh>
    <phoneticPr fontId="5"/>
  </si>
  <si>
    <t>下稲塚（セブンイレブン上越下稲塚）</t>
    <phoneticPr fontId="5"/>
  </si>
  <si>
    <t>県道198</t>
    <rPh sb="0" eb="2">
      <t>ケンドウ</t>
    </rPh>
    <phoneticPr fontId="5"/>
  </si>
  <si>
    <t>長者原</t>
    <rPh sb="0" eb="3">
      <t>チョウジャバル</t>
    </rPh>
    <phoneticPr fontId="5"/>
  </si>
  <si>
    <t>県道186</t>
    <rPh sb="0" eb="2">
      <t>ケンドウ</t>
    </rPh>
    <phoneticPr fontId="5"/>
  </si>
  <si>
    <t>（ローソン 上越板倉）</t>
    <phoneticPr fontId="4"/>
  </si>
  <si>
    <t>県道95→市道
→県254</t>
    <rPh sb="0" eb="2">
      <t>ケンドウ</t>
    </rPh>
    <rPh sb="5" eb="7">
      <t>シドウ</t>
    </rPh>
    <rPh sb="9" eb="10">
      <t>ケン</t>
    </rPh>
    <phoneticPr fontId="5"/>
  </si>
  <si>
    <t>青野</t>
    <rPh sb="0" eb="2">
      <t>アオノ</t>
    </rPh>
    <phoneticPr fontId="5"/>
  </si>
  <si>
    <t>OPEN/  07:25 ～ 09:24
レシート取得して通過時間を自分で記入。
チェック後　塩ノ入S　直進（南行）</t>
    <rPh sb="25" eb="27">
      <t>シュトク</t>
    </rPh>
    <rPh sb="29" eb="31">
      <t>ツウカ</t>
    </rPh>
    <rPh sb="31" eb="33">
      <t>ジカン</t>
    </rPh>
    <rPh sb="34" eb="36">
      <t>ジブン</t>
    </rPh>
    <rPh sb="37" eb="39">
      <t>キニュウ</t>
    </rPh>
    <rPh sb="47" eb="48">
      <t>シオ</t>
    </rPh>
    <rPh sb="49" eb="50">
      <t>イ</t>
    </rPh>
    <rPh sb="55" eb="56">
      <t>ミナミ</t>
    </rPh>
    <rPh sb="56" eb="57">
      <t>イキ</t>
    </rPh>
    <phoneticPr fontId="4"/>
  </si>
  <si>
    <t>OPEN/  12:21 ～ 20:20
レシート取得して通過時間を自分で記入。
チェック後　直進</t>
    <rPh sb="25" eb="27">
      <t>シュトク</t>
    </rPh>
    <rPh sb="29" eb="31">
      <t>ツウカ</t>
    </rPh>
    <rPh sb="31" eb="33">
      <t>ジカン</t>
    </rPh>
    <rPh sb="34" eb="36">
      <t>ジブン</t>
    </rPh>
    <rPh sb="37" eb="39">
      <t>キニュウ</t>
    </rPh>
    <rPh sb="47" eb="49">
      <t>チョクシン</t>
    </rPh>
    <phoneticPr fontId="4"/>
  </si>
  <si>
    <t>ここまでくるとコンビニたくさん見つかる</t>
    <rPh sb="15" eb="16">
      <t>ミ</t>
    </rPh>
    <phoneticPr fontId="5"/>
  </si>
  <si>
    <r>
      <t>←　松之山
この先のJRアンダーパス長い。右歩道通過のほうがいいかも
信号奥のコンビニを越えると</t>
    </r>
    <r>
      <rPr>
        <sz val="9"/>
        <color rgb="FFFF0000"/>
        <rFont val="ＭＳ Ｐゴシック"/>
        <family val="3"/>
        <charset val="128"/>
      </rPr>
      <t>50㎞以上コンビニない</t>
    </r>
    <r>
      <rPr>
        <sz val="9"/>
        <rFont val="ＭＳ Ｐゴシック"/>
        <family val="3"/>
        <charset val="128"/>
      </rPr>
      <t>ので注意</t>
    </r>
    <rPh sb="2" eb="5">
      <t>マツノヤマ</t>
    </rPh>
    <rPh sb="8" eb="9">
      <t>サキ</t>
    </rPh>
    <rPh sb="18" eb="19">
      <t>ナガ</t>
    </rPh>
    <rPh sb="21" eb="22">
      <t>ミギ</t>
    </rPh>
    <rPh sb="22" eb="24">
      <t>ホドウ</t>
    </rPh>
    <rPh sb="24" eb="26">
      <t>ツウカ</t>
    </rPh>
    <rPh sb="35" eb="37">
      <t>シンゴウ</t>
    </rPh>
    <rPh sb="37" eb="38">
      <t>オク</t>
    </rPh>
    <rPh sb="44" eb="45">
      <t>コ</t>
    </rPh>
    <rPh sb="51" eb="53">
      <t>イジョウ</t>
    </rPh>
    <rPh sb="61" eb="63">
      <t>チュウイ</t>
    </rPh>
    <phoneticPr fontId="5"/>
  </si>
  <si>
    <t>ここでコース逸れて右に行ってもコンビニあり</t>
    <rPh sb="6" eb="7">
      <t>ソ</t>
    </rPh>
    <rPh sb="9" eb="10">
      <t>ミギ</t>
    </rPh>
    <rPh sb="11" eb="12">
      <t>イ</t>
    </rPh>
    <phoneticPr fontId="5"/>
  </si>
  <si>
    <r>
      <rPr>
        <sz val="9"/>
        <color rgb="FFFF0000"/>
        <rFont val="ＭＳ Ｐゴシック"/>
        <family val="3"/>
        <charset val="128"/>
      </rPr>
      <t>R403通行止め</t>
    </r>
    <r>
      <rPr>
        <sz val="9"/>
        <rFont val="ＭＳ Ｐゴシック"/>
        <family val="3"/>
        <charset val="128"/>
      </rPr>
      <t>のため儀明峠トンネルへ
R403旧道（星峠）で迂回してゴールに向かってもOK
（星峠下見してませんから自己責任でどうぞ）</t>
    </r>
    <rPh sb="4" eb="6">
      <t>ツウコウ</t>
    </rPh>
    <rPh sb="6" eb="7">
      <t>ド</t>
    </rPh>
    <rPh sb="11" eb="13">
      <t>ギミョウ</t>
    </rPh>
    <rPh sb="13" eb="14">
      <t>トウゲ</t>
    </rPh>
    <rPh sb="24" eb="26">
      <t>キュウドウ</t>
    </rPh>
    <rPh sb="27" eb="28">
      <t>ホシ</t>
    </rPh>
    <rPh sb="28" eb="29">
      <t>トウゲ</t>
    </rPh>
    <rPh sb="31" eb="33">
      <t>ウカイ</t>
    </rPh>
    <rPh sb="39" eb="40">
      <t>ム</t>
    </rPh>
    <rPh sb="48" eb="49">
      <t>ホシ</t>
    </rPh>
    <rPh sb="49" eb="50">
      <t>トウゲ</t>
    </rPh>
    <rPh sb="50" eb="52">
      <t>シタミ</t>
    </rPh>
    <rPh sb="59" eb="61">
      <t>ジコ</t>
    </rPh>
    <rPh sb="61" eb="63">
      <t>セキニン</t>
    </rPh>
    <phoneticPr fontId="5"/>
  </si>
  <si>
    <t>牟礼駅入口</t>
    <rPh sb="2" eb="3">
      <t>エキ</t>
    </rPh>
    <rPh sb="3" eb="4">
      <t>イ</t>
    </rPh>
    <rPh sb="4" eb="5">
      <t>グチ</t>
    </rPh>
    <phoneticPr fontId="5"/>
  </si>
  <si>
    <t>右折</t>
    <rPh sb="0" eb="2">
      <t>ウセツ</t>
    </rPh>
    <phoneticPr fontId="5"/>
  </si>
  <si>
    <t>市道</t>
    <rPh sb="0" eb="2">
      <t>シドウ</t>
    </rPh>
    <phoneticPr fontId="5"/>
  </si>
  <si>
    <t>踏切渡る</t>
    <rPh sb="0" eb="2">
      <t>フミキリ</t>
    </rPh>
    <rPh sb="2" eb="3">
      <t>ワタ</t>
    </rPh>
    <phoneticPr fontId="5"/>
  </si>
  <si>
    <t>ver1.0.1 正式版</t>
    <rPh sb="9" eb="11">
      <t>セイシキ</t>
    </rPh>
    <rPh sb="11" eb="12">
      <t>バン</t>
    </rPh>
    <phoneticPr fontId="5"/>
  </si>
  <si>
    <r>
      <t xml:space="preserve">OPEN/  10:21 ～ 15:52
レシート取得して通過時間を自分で記入。
</t>
    </r>
    <r>
      <rPr>
        <b/>
        <sz val="9"/>
        <color rgb="FFFF0000"/>
        <rFont val="ＭＳ Ｐゴシック"/>
        <family val="3"/>
        <charset val="128"/>
      </rPr>
      <t>チェック後　直進</t>
    </r>
    <rPh sb="25" eb="27">
      <t>シュトク</t>
    </rPh>
    <rPh sb="29" eb="31">
      <t>ツウカ</t>
    </rPh>
    <rPh sb="31" eb="33">
      <t>ジカン</t>
    </rPh>
    <rPh sb="34" eb="36">
      <t>ジブン</t>
    </rPh>
    <rPh sb="37" eb="39">
      <t>キニュウ</t>
    </rPh>
    <rPh sb="47" eb="49">
      <t>チョクシン</t>
    </rPh>
    <phoneticPr fontId="4"/>
  </si>
  <si>
    <r>
      <rPr>
        <b/>
        <sz val="9"/>
        <color rgb="FFFF0000"/>
        <rFont val="ＭＳ Ｐゴシック"/>
        <family val="3"/>
        <charset val="128"/>
      </rPr>
      <t>OPEN/ 15:00 ～ ７/21 2:00</t>
    </r>
    <r>
      <rPr>
        <b/>
        <sz val="9"/>
        <color theme="4" tint="-0.249977111117893"/>
        <rFont val="ＭＳ Ｐゴシック"/>
        <family val="3"/>
        <charset val="128"/>
      </rPr>
      <t xml:space="preserve">
</t>
    </r>
    <r>
      <rPr>
        <sz val="9"/>
        <rFont val="ＭＳ Ｐゴシック"/>
        <family val="3"/>
        <charset val="128"/>
      </rPr>
      <t>自分で到着タイムと総所要時間を記入。
ブルベカードに署名、メダル購入するかどうかを記入した上で
スタッフを呼び出してカード提出お願いします。</t>
    </r>
    <rPh sb="77" eb="78">
      <t>ヨ</t>
    </rPh>
    <rPh sb="79" eb="80">
      <t>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</si>
</sst>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14">
    <font>
      <sz val="11"/>
      <name val="ＭＳ Ｐゴシック"/>
      <family val="3"/>
      <charset val="128"/>
    </font>
    <font>
      <sz val="11"/>
      <name val="Yu Gothic"/>
      <family val="3"/>
      <charset val="128"/>
    </font>
    <font>
      <sz val="11"/>
      <name val="Yu Gothic"/>
      <family val="3"/>
      <charset val="128"/>
    </font>
    <font>
      <sz val="11"/>
      <name val="Yu Gothic"/>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b/>
      <sz val="9"/>
      <color theme="4" tint="-0.249977111117893"/>
      <name val="ＭＳ Ｐゴシック"/>
      <family val="3"/>
      <charset val="128"/>
    </font>
    <font>
      <sz val="12"/>
      <name val="ＭＳ Ｐゴシック"/>
      <family val="3"/>
      <charset val="128"/>
    </font>
    <font>
      <sz val="9"/>
      <color rgb="FFFF0000"/>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109">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176" fontId="6" fillId="0" borderId="0" xfId="0" applyNumberFormat="1" applyFont="1" applyAlignment="1">
      <alignment horizontal="left" vertical="center"/>
    </xf>
    <xf numFmtId="0" fontId="4" fillId="0" borderId="0" xfId="0" applyFont="1" applyAlignment="1">
      <alignment horizontal="right" vertical="center"/>
    </xf>
    <xf numFmtId="0" fontId="7" fillId="0" borderId="1" xfId="0" applyFont="1" applyFill="1" applyBorder="1">
      <alignment vertical="center"/>
    </xf>
    <xf numFmtId="176" fontId="6" fillId="0" borderId="1" xfId="0" applyNumberFormat="1" applyFont="1" applyFill="1" applyBorder="1" applyAlignment="1">
      <alignment horizontal="left" vertical="center"/>
    </xf>
    <xf numFmtId="176" fontId="7" fillId="0" borderId="1" xfId="0" applyNumberFormat="1" applyFont="1" applyFill="1" applyBorder="1" applyAlignment="1">
      <alignment horizontal="right" vertical="center"/>
    </xf>
    <xf numFmtId="0" fontId="7" fillId="0" borderId="3" xfId="0" applyFont="1" applyFill="1" applyBorder="1">
      <alignment vertical="center"/>
    </xf>
    <xf numFmtId="0" fontId="7" fillId="0" borderId="1" xfId="0" applyFont="1" applyFill="1" applyBorder="1" applyAlignment="1">
      <alignment vertical="center" wrapText="1"/>
    </xf>
    <xf numFmtId="176" fontId="7" fillId="0" borderId="3" xfId="0" applyNumberFormat="1" applyFont="1" applyFill="1" applyBorder="1">
      <alignment vertical="center"/>
    </xf>
    <xf numFmtId="0" fontId="4" fillId="0" borderId="0" xfId="0" applyFont="1" applyFill="1">
      <alignment vertical="center"/>
    </xf>
    <xf numFmtId="0" fontId="4" fillId="0" borderId="0" xfId="0" applyFont="1" applyBorder="1">
      <alignment vertical="center"/>
    </xf>
    <xf numFmtId="22" fontId="4" fillId="0" borderId="0" xfId="0" applyNumberFormat="1" applyFont="1" applyFill="1">
      <alignment vertical="center"/>
    </xf>
    <xf numFmtId="176" fontId="4" fillId="0" borderId="0" xfId="0" applyNumberFormat="1" applyFont="1" applyBorder="1">
      <alignment vertical="center"/>
    </xf>
    <xf numFmtId="0" fontId="4" fillId="0" borderId="0" xfId="0" applyFont="1" applyAlignment="1">
      <alignment horizontal="center" vertical="center"/>
    </xf>
    <xf numFmtId="0" fontId="7" fillId="0" borderId="1" xfId="0" applyFont="1" applyFill="1" applyBorder="1" applyAlignment="1">
      <alignment horizontal="center" vertical="center"/>
    </xf>
    <xf numFmtId="176" fontId="7" fillId="0" borderId="0" xfId="0" applyNumberFormat="1" applyFont="1" applyAlignment="1">
      <alignment horizontal="right" vertical="center"/>
    </xf>
    <xf numFmtId="0" fontId="7" fillId="0" borderId="0" xfId="0" applyFont="1">
      <alignment vertical="center"/>
    </xf>
    <xf numFmtId="0" fontId="7" fillId="0" borderId="1" xfId="0" applyFont="1" applyBorder="1">
      <alignment vertical="center"/>
    </xf>
    <xf numFmtId="0" fontId="7" fillId="2" borderId="1" xfId="0" applyFont="1" applyFill="1" applyBorder="1">
      <alignment vertical="center"/>
    </xf>
    <xf numFmtId="0" fontId="7" fillId="2" borderId="1" xfId="0" applyFont="1" applyFill="1" applyBorder="1" applyAlignment="1">
      <alignment horizontal="center" vertical="center"/>
    </xf>
    <xf numFmtId="176" fontId="6" fillId="2" borderId="1" xfId="0" applyNumberFormat="1" applyFont="1" applyFill="1" applyBorder="1" applyAlignment="1">
      <alignment horizontal="left" vertical="center"/>
    </xf>
    <xf numFmtId="176" fontId="7" fillId="2" borderId="1" xfId="0" applyNumberFormat="1" applyFont="1" applyFill="1" applyBorder="1" applyAlignment="1">
      <alignment horizontal="right" vertical="center"/>
    </xf>
    <xf numFmtId="176" fontId="7" fillId="2" borderId="3" xfId="0" applyNumberFormat="1" applyFont="1" applyFill="1" applyBorder="1">
      <alignment vertical="center"/>
    </xf>
    <xf numFmtId="0" fontId="7" fillId="2" borderId="1" xfId="0" applyFont="1" applyFill="1" applyBorder="1" applyAlignment="1">
      <alignment vertical="center" wrapText="1"/>
    </xf>
    <xf numFmtId="0" fontId="7" fillId="0" borderId="1" xfId="0" applyFont="1" applyBorder="1" applyAlignment="1">
      <alignment horizontal="center" vertical="center"/>
    </xf>
    <xf numFmtId="0" fontId="7" fillId="2" borderId="6" xfId="0" applyFont="1" applyFill="1" applyBorder="1">
      <alignment vertical="center"/>
    </xf>
    <xf numFmtId="0" fontId="7" fillId="2" borderId="6" xfId="0" applyFont="1" applyFill="1" applyBorder="1" applyAlignment="1">
      <alignment horizontal="center" vertical="center"/>
    </xf>
    <xf numFmtId="176" fontId="6" fillId="2" borderId="6" xfId="0" applyNumberFormat="1" applyFont="1" applyFill="1" applyBorder="1" applyAlignment="1">
      <alignment horizontal="left" vertical="center"/>
    </xf>
    <xf numFmtId="176" fontId="7" fillId="2" borderId="6" xfId="0" applyNumberFormat="1" applyFont="1" applyFill="1" applyBorder="1" applyAlignment="1">
      <alignment horizontal="right" vertical="center"/>
    </xf>
    <xf numFmtId="0" fontId="7" fillId="2" borderId="7" xfId="0" applyFont="1" applyFill="1" applyBorder="1">
      <alignment vertical="center"/>
    </xf>
    <xf numFmtId="176" fontId="6" fillId="0" borderId="1" xfId="0" applyNumberFormat="1" applyFont="1" applyBorder="1" applyAlignment="1">
      <alignment horizontal="left" vertical="center"/>
    </xf>
    <xf numFmtId="0" fontId="7" fillId="0" borderId="3" xfId="0" applyFont="1" applyBorder="1">
      <alignment vertical="center"/>
    </xf>
    <xf numFmtId="0" fontId="7" fillId="2" borderId="8" xfId="0" applyFont="1" applyFill="1" applyBorder="1">
      <alignment vertical="center"/>
    </xf>
    <xf numFmtId="0" fontId="7" fillId="2" borderId="8" xfId="0" applyFont="1" applyFill="1" applyBorder="1" applyAlignment="1">
      <alignment horizontal="center" vertical="center"/>
    </xf>
    <xf numFmtId="176" fontId="6" fillId="2" borderId="8" xfId="0" applyNumberFormat="1" applyFont="1" applyFill="1" applyBorder="1" applyAlignment="1">
      <alignment horizontal="left" vertical="center"/>
    </xf>
    <xf numFmtId="176" fontId="7" fillId="2" borderId="8" xfId="0" applyNumberFormat="1" applyFont="1" applyFill="1" applyBorder="1" applyAlignment="1">
      <alignment horizontal="right" vertical="center"/>
    </xf>
    <xf numFmtId="0" fontId="7" fillId="2" borderId="8" xfId="0" applyFont="1" applyFill="1" applyBorder="1" applyAlignment="1">
      <alignment vertical="center" wrapText="1"/>
    </xf>
    <xf numFmtId="0" fontId="7" fillId="0" borderId="2" xfId="0" applyFont="1" applyFill="1" applyBorder="1" applyAlignment="1">
      <alignment horizontal="right" vertical="center"/>
    </xf>
    <xf numFmtId="0" fontId="7" fillId="2" borderId="2" xfId="0" applyFont="1" applyFill="1" applyBorder="1" applyAlignment="1">
      <alignment horizontal="right" vertical="center"/>
    </xf>
    <xf numFmtId="0" fontId="7" fillId="2" borderId="4" xfId="0" applyFont="1" applyFill="1" applyBorder="1" applyAlignment="1">
      <alignment horizontal="right" vertical="center"/>
    </xf>
    <xf numFmtId="0" fontId="4" fillId="0" borderId="0" xfId="0" applyFont="1" applyFill="1" applyBorder="1" applyAlignment="1">
      <alignment horizontal="right" vertical="center"/>
    </xf>
    <xf numFmtId="0" fontId="7" fillId="2" borderId="5" xfId="0" applyFont="1" applyFill="1" applyBorder="1" applyAlignment="1">
      <alignment horizontal="right" vertical="center"/>
    </xf>
    <xf numFmtId="176" fontId="7" fillId="2" borderId="9" xfId="0" applyNumberFormat="1" applyFont="1" applyFill="1" applyBorder="1">
      <alignment vertical="center"/>
    </xf>
    <xf numFmtId="14" fontId="4" fillId="0" borderId="0" xfId="0" applyNumberFormat="1" applyFont="1" applyAlignment="1">
      <alignment vertical="center"/>
    </xf>
    <xf numFmtId="0" fontId="9" fillId="3" borderId="1" xfId="0" applyFont="1" applyFill="1" applyBorder="1" applyAlignment="1">
      <alignment horizontal="center" vertical="center"/>
    </xf>
    <xf numFmtId="0" fontId="7" fillId="0" borderId="10" xfId="0" applyFont="1" applyFill="1" applyBorder="1">
      <alignment vertical="center"/>
    </xf>
    <xf numFmtId="0" fontId="7" fillId="2" borderId="10" xfId="0" applyFont="1" applyFill="1" applyBorder="1">
      <alignment vertical="center"/>
    </xf>
    <xf numFmtId="0" fontId="7" fillId="0" borderId="10" xfId="0" applyFont="1" applyFill="1" applyBorder="1" applyAlignment="1">
      <alignment vertical="center" wrapText="1"/>
    </xf>
    <xf numFmtId="0" fontId="4" fillId="0" borderId="0" xfId="0" applyFont="1" applyFill="1" applyAlignment="1">
      <alignment horizontal="right" vertical="center"/>
    </xf>
    <xf numFmtId="177" fontId="4" fillId="0" borderId="0" xfId="0" applyNumberFormat="1" applyFont="1" applyFill="1">
      <alignment vertical="center"/>
    </xf>
    <xf numFmtId="0" fontId="7" fillId="0" borderId="12" xfId="0" applyFont="1" applyBorder="1">
      <alignment vertical="center"/>
    </xf>
    <xf numFmtId="176" fontId="6" fillId="0" borderId="12" xfId="0" applyNumberFormat="1" applyFont="1" applyBorder="1" applyAlignment="1">
      <alignment horizontal="left" vertical="center"/>
    </xf>
    <xf numFmtId="176" fontId="7" fillId="0" borderId="12" xfId="0" applyNumberFormat="1" applyFont="1" applyFill="1" applyBorder="1" applyAlignment="1">
      <alignment horizontal="right" vertical="center"/>
    </xf>
    <xf numFmtId="0" fontId="4" fillId="0" borderId="14" xfId="0" applyFont="1" applyBorder="1">
      <alignment vertical="center"/>
    </xf>
    <xf numFmtId="0" fontId="7" fillId="2"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vertical="center"/>
    </xf>
    <xf numFmtId="0" fontId="11" fillId="2"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vertical="center"/>
    </xf>
    <xf numFmtId="0" fontId="7" fillId="0" borderId="18" xfId="0" applyFont="1" applyFill="1" applyBorder="1" applyAlignment="1">
      <alignment horizontal="center" vertical="center"/>
    </xf>
    <xf numFmtId="0" fontId="11" fillId="0" borderId="23" xfId="0" applyFont="1" applyFill="1" applyBorder="1" applyAlignment="1">
      <alignment horizontal="center" vertical="center"/>
    </xf>
    <xf numFmtId="176" fontId="4" fillId="0" borderId="0" xfId="0" applyNumberFormat="1" applyFont="1" applyFill="1" applyBorder="1">
      <alignment vertical="center"/>
    </xf>
    <xf numFmtId="0" fontId="11" fillId="0" borderId="23" xfId="0" applyFont="1" applyFill="1" applyBorder="1" applyAlignment="1">
      <alignment horizontal="center" vertical="center"/>
    </xf>
    <xf numFmtId="0" fontId="7" fillId="4" borderId="1" xfId="0" applyFont="1" applyFill="1" applyBorder="1">
      <alignment vertical="center"/>
    </xf>
    <xf numFmtId="0" fontId="7" fillId="4" borderId="1" xfId="0" applyFont="1" applyFill="1" applyBorder="1" applyAlignment="1">
      <alignment horizontal="center" vertical="center"/>
    </xf>
    <xf numFmtId="0" fontId="7" fillId="4" borderId="1" xfId="0" applyFont="1" applyFill="1" applyBorder="1" applyAlignment="1">
      <alignment vertical="center" wrapText="1"/>
    </xf>
    <xf numFmtId="176" fontId="6" fillId="4" borderId="1" xfId="0" applyNumberFormat="1" applyFont="1" applyFill="1" applyBorder="1" applyAlignment="1">
      <alignment horizontal="left" vertical="center"/>
    </xf>
    <xf numFmtId="176" fontId="7" fillId="4" borderId="1" xfId="0" applyNumberFormat="1" applyFont="1" applyFill="1" applyBorder="1" applyAlignment="1">
      <alignment horizontal="right" vertical="center"/>
    </xf>
    <xf numFmtId="0" fontId="7" fillId="5" borderId="1" xfId="0" applyFont="1" applyFill="1" applyBorder="1">
      <alignment vertical="center"/>
    </xf>
    <xf numFmtId="0" fontId="7" fillId="5" borderId="2" xfId="0" applyFont="1" applyFill="1" applyBorder="1" applyAlignment="1">
      <alignment horizontal="right" vertical="center"/>
    </xf>
    <xf numFmtId="0" fontId="11" fillId="5" borderId="23"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 xfId="0" applyFont="1" applyFill="1" applyBorder="1" applyAlignment="1">
      <alignment vertical="center" wrapText="1"/>
    </xf>
    <xf numFmtId="0" fontId="7" fillId="5" borderId="1" xfId="0" applyFont="1" applyFill="1" applyBorder="1" applyAlignment="1">
      <alignment horizontal="center" vertical="center"/>
    </xf>
    <xf numFmtId="0" fontId="7" fillId="5" borderId="10" xfId="0" applyFont="1" applyFill="1" applyBorder="1">
      <alignment vertical="center"/>
    </xf>
    <xf numFmtId="176" fontId="6" fillId="5" borderId="1" xfId="0" applyNumberFormat="1" applyFont="1" applyFill="1" applyBorder="1" applyAlignment="1">
      <alignment horizontal="left" vertical="center"/>
    </xf>
    <xf numFmtId="176" fontId="7" fillId="5" borderId="1" xfId="0" applyNumberFormat="1" applyFont="1" applyFill="1" applyBorder="1" applyAlignment="1">
      <alignment horizontal="right" vertical="center"/>
    </xf>
    <xf numFmtId="176" fontId="7" fillId="5" borderId="3" xfId="0" applyNumberFormat="1" applyFont="1" applyFill="1" applyBorder="1">
      <alignment vertical="center"/>
    </xf>
    <xf numFmtId="0" fontId="12" fillId="0" borderId="1" xfId="0" applyFont="1" applyFill="1" applyBorder="1">
      <alignment vertical="center"/>
    </xf>
    <xf numFmtId="0" fontId="7" fillId="0" borderId="2" xfId="0" applyFont="1" applyBorder="1" applyAlignment="1">
      <alignment horizontal="right" vertical="center"/>
    </xf>
    <xf numFmtId="0" fontId="11" fillId="0" borderId="23" xfId="0" applyFont="1" applyBorder="1" applyAlignment="1">
      <alignment horizontal="center" vertical="center"/>
    </xf>
    <xf numFmtId="0" fontId="7" fillId="0" borderId="18" xfId="0" applyFont="1" applyBorder="1" applyAlignment="1">
      <alignment horizontal="center" vertical="center"/>
    </xf>
    <xf numFmtId="0" fontId="7" fillId="0" borderId="10" xfId="0" applyFont="1" applyBorder="1" applyAlignment="1">
      <alignment vertical="center" wrapText="1"/>
    </xf>
    <xf numFmtId="0" fontId="7" fillId="0" borderId="10" xfId="0" applyFont="1" applyBorder="1">
      <alignment vertical="center"/>
    </xf>
    <xf numFmtId="176" fontId="7" fillId="0" borderId="1" xfId="0" applyNumberFormat="1" applyFont="1" applyBorder="1" applyAlignment="1">
      <alignment horizontal="right" vertical="center"/>
    </xf>
    <xf numFmtId="176" fontId="7" fillId="0" borderId="3" xfId="0" applyNumberFormat="1" applyFont="1" applyBorder="1">
      <alignment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4"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176" fontId="6" fillId="0" borderId="15" xfId="0" applyNumberFormat="1" applyFont="1" applyBorder="1" applyAlignment="1">
      <alignment horizontal="center" vertical="center"/>
    </xf>
    <xf numFmtId="176" fontId="6" fillId="0" borderId="16" xfId="0" applyNumberFormat="1"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豚 酢" id="{C9054E19-547A-44A4-A11E-6A3522750E65}" userId="2afb62f7ed040bac"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35" dT="2019-07-13T07:15:14.66" personId="{C9054E19-547A-44A4-A11E-6A3522750E65}" id="{E7343FCF-B97B-4D78-A7C4-4659C56DCC33}">
    <text>コメント修正</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9"/>
  <sheetViews>
    <sheetView tabSelected="1" zoomScaleNormal="100" zoomScaleSheetLayoutView="100" workbookViewId="0">
      <selection activeCell="L58" sqref="A1:L58"/>
    </sheetView>
  </sheetViews>
  <sheetFormatPr defaultColWidth="7.75" defaultRowHeight="12"/>
  <cols>
    <col min="1" max="1" width="5.375" style="4" bestFit="1" customWidth="1"/>
    <col min="2" max="3" width="4.625" style="15" customWidth="1"/>
    <col min="4" max="4" width="26.25" style="1" bestFit="1" customWidth="1"/>
    <col min="5" max="5" width="3.125" style="15" customWidth="1"/>
    <col min="6" max="6" width="6" style="1" customWidth="1"/>
    <col min="7" max="7" width="16" style="18" bestFit="1" customWidth="1"/>
    <col min="8" max="8" width="5.875" style="3" bestFit="1" customWidth="1"/>
    <col min="9" max="9" width="6" style="17" bestFit="1" customWidth="1"/>
    <col min="10" max="10" width="0.375" style="1" customWidth="1"/>
    <col min="11" max="11" width="47.375" style="1" bestFit="1" customWidth="1"/>
    <col min="12" max="12" width="7.25" style="18" bestFit="1" customWidth="1"/>
    <col min="13" max="13" width="14.125" style="1" bestFit="1" customWidth="1"/>
    <col min="14" max="16384" width="7.75" style="1"/>
  </cols>
  <sheetData>
    <row r="1" spans="1:14">
      <c r="B1" s="61"/>
      <c r="C1" s="61"/>
      <c r="D1" s="2">
        <v>2019</v>
      </c>
      <c r="K1" s="50" t="s">
        <v>138</v>
      </c>
    </row>
    <row r="2" spans="1:14" ht="12.75" thickBot="1">
      <c r="B2" s="61"/>
      <c r="C2" s="61"/>
      <c r="D2" s="61" t="s">
        <v>47</v>
      </c>
      <c r="K2" s="45">
        <v>43659</v>
      </c>
    </row>
    <row r="3" spans="1:14" ht="12.75" thickBot="1"/>
    <row r="4" spans="1:14" ht="14.25" customHeight="1">
      <c r="A4" s="103"/>
      <c r="B4" s="97" t="s">
        <v>18</v>
      </c>
      <c r="C4" s="97" t="s">
        <v>17</v>
      </c>
      <c r="D4" s="105" t="s">
        <v>0</v>
      </c>
      <c r="E4" s="107" t="s">
        <v>5</v>
      </c>
      <c r="F4" s="99" t="s">
        <v>14</v>
      </c>
      <c r="G4" s="100"/>
      <c r="H4" s="101" t="s">
        <v>13</v>
      </c>
      <c r="I4" s="102"/>
      <c r="J4" s="55"/>
      <c r="K4" s="105" t="s">
        <v>4</v>
      </c>
      <c r="L4" s="95" t="s">
        <v>15</v>
      </c>
    </row>
    <row r="5" spans="1:14" ht="21.75" customHeight="1" thickBot="1">
      <c r="A5" s="104"/>
      <c r="B5" s="98"/>
      <c r="C5" s="98"/>
      <c r="D5" s="106"/>
      <c r="E5" s="108"/>
      <c r="F5" s="52" t="s">
        <v>12</v>
      </c>
      <c r="G5" s="52" t="s">
        <v>1</v>
      </c>
      <c r="H5" s="53" t="s">
        <v>2</v>
      </c>
      <c r="I5" s="54" t="s">
        <v>3</v>
      </c>
      <c r="J5" s="52"/>
      <c r="K5" s="106"/>
      <c r="L5" s="96"/>
    </row>
    <row r="6" spans="1:14" ht="21.75" customHeight="1" thickTop="1">
      <c r="A6" s="43">
        <v>1</v>
      </c>
      <c r="B6" s="62"/>
      <c r="C6" s="56"/>
      <c r="D6" s="27" t="s">
        <v>26</v>
      </c>
      <c r="E6" s="28"/>
      <c r="F6" s="27"/>
      <c r="G6" s="27" t="s">
        <v>29</v>
      </c>
      <c r="H6" s="29">
        <v>0</v>
      </c>
      <c r="I6" s="30">
        <v>0</v>
      </c>
      <c r="J6" s="27"/>
      <c r="K6" s="27" t="s">
        <v>48</v>
      </c>
      <c r="L6" s="31"/>
    </row>
    <row r="7" spans="1:14" ht="21.75" customHeight="1">
      <c r="A7" s="39">
        <f t="shared" ref="A7:A58" si="0">A6+1</f>
        <v>2</v>
      </c>
      <c r="B7" s="63" t="s">
        <v>20</v>
      </c>
      <c r="C7" s="68" t="s">
        <v>19</v>
      </c>
      <c r="D7" s="19" t="s">
        <v>27</v>
      </c>
      <c r="E7" s="26"/>
      <c r="F7" s="19" t="s">
        <v>6</v>
      </c>
      <c r="G7" s="19" t="s">
        <v>28</v>
      </c>
      <c r="H7" s="32">
        <f>I7-I6</f>
        <v>0.1</v>
      </c>
      <c r="I7" s="7">
        <v>0.1</v>
      </c>
      <c r="J7" s="19"/>
      <c r="K7" s="5"/>
      <c r="L7" s="33"/>
    </row>
    <row r="8" spans="1:14" ht="21.75" customHeight="1">
      <c r="A8" s="39">
        <f t="shared" si="0"/>
        <v>3</v>
      </c>
      <c r="B8" s="63" t="s">
        <v>20</v>
      </c>
      <c r="C8" s="57" t="s">
        <v>19</v>
      </c>
      <c r="D8" s="19" t="s">
        <v>30</v>
      </c>
      <c r="E8" s="26"/>
      <c r="F8" s="19" t="s">
        <v>8</v>
      </c>
      <c r="G8" s="19" t="s">
        <v>31</v>
      </c>
      <c r="H8" s="32">
        <f>I8-I7</f>
        <v>2.6999999999999997</v>
      </c>
      <c r="I8" s="7">
        <v>2.8</v>
      </c>
      <c r="J8" s="19"/>
      <c r="K8" s="9"/>
      <c r="L8" s="33"/>
    </row>
    <row r="9" spans="1:14" ht="21.75" customHeight="1">
      <c r="A9" s="39">
        <f t="shared" si="0"/>
        <v>4</v>
      </c>
      <c r="B9" s="63" t="s">
        <v>20</v>
      </c>
      <c r="C9" s="57" t="s">
        <v>19</v>
      </c>
      <c r="D9" s="9" t="s">
        <v>32</v>
      </c>
      <c r="E9" s="26"/>
      <c r="F9" s="19" t="s">
        <v>8</v>
      </c>
      <c r="G9" s="19" t="s">
        <v>49</v>
      </c>
      <c r="H9" s="32">
        <f>I9-I8</f>
        <v>6.1000000000000005</v>
      </c>
      <c r="I9" s="7">
        <v>8.9</v>
      </c>
      <c r="J9" s="19"/>
      <c r="K9" s="9" t="s">
        <v>51</v>
      </c>
      <c r="L9" s="33"/>
    </row>
    <row r="10" spans="1:14" ht="21.75" customHeight="1">
      <c r="A10" s="39">
        <f t="shared" si="0"/>
        <v>5</v>
      </c>
      <c r="B10" s="63" t="s">
        <v>16</v>
      </c>
      <c r="C10" s="68" t="s">
        <v>19</v>
      </c>
      <c r="D10" s="5" t="s">
        <v>50</v>
      </c>
      <c r="E10" s="26"/>
      <c r="F10" s="19" t="s">
        <v>9</v>
      </c>
      <c r="G10" s="19" t="s">
        <v>44</v>
      </c>
      <c r="H10" s="32">
        <f>I10-I9</f>
        <v>5.6999999999999993</v>
      </c>
      <c r="I10" s="7">
        <v>14.6</v>
      </c>
      <c r="J10" s="19"/>
      <c r="K10" s="9"/>
      <c r="L10" s="33"/>
    </row>
    <row r="11" spans="1:14" ht="14.25">
      <c r="A11" s="39">
        <f t="shared" si="0"/>
        <v>6</v>
      </c>
      <c r="B11" s="71" t="s">
        <v>20</v>
      </c>
      <c r="C11" s="68" t="s">
        <v>19</v>
      </c>
      <c r="D11" s="5" t="s">
        <v>53</v>
      </c>
      <c r="E11" s="26"/>
      <c r="F11" s="19" t="s">
        <v>9</v>
      </c>
      <c r="G11" s="19" t="s">
        <v>52</v>
      </c>
      <c r="H11" s="32">
        <f>I11-I10</f>
        <v>10.299999999999999</v>
      </c>
      <c r="I11" s="7">
        <v>24.9</v>
      </c>
      <c r="J11" s="5"/>
      <c r="K11" s="9"/>
      <c r="L11" s="10"/>
      <c r="M11" s="13"/>
      <c r="N11" s="12"/>
    </row>
    <row r="12" spans="1:14" ht="14.25">
      <c r="A12" s="39">
        <f t="shared" si="0"/>
        <v>7</v>
      </c>
      <c r="B12" s="63" t="s">
        <v>55</v>
      </c>
      <c r="C12" s="68"/>
      <c r="D12" s="47" t="s">
        <v>56</v>
      </c>
      <c r="E12" s="16"/>
      <c r="F12" s="19" t="s">
        <v>8</v>
      </c>
      <c r="G12" s="66" t="s">
        <v>54</v>
      </c>
      <c r="H12" s="6">
        <f t="shared" ref="H12:H14" si="1">I12-I11</f>
        <v>1</v>
      </c>
      <c r="I12" s="7">
        <v>25.9</v>
      </c>
      <c r="J12" s="5"/>
      <c r="K12" s="9"/>
      <c r="L12" s="10"/>
      <c r="M12" s="13"/>
      <c r="N12" s="12"/>
    </row>
    <row r="13" spans="1:14" ht="14.25">
      <c r="A13" s="39">
        <f t="shared" si="0"/>
        <v>8</v>
      </c>
      <c r="B13" s="63" t="s">
        <v>22</v>
      </c>
      <c r="C13" s="57"/>
      <c r="D13" s="5"/>
      <c r="E13" s="16"/>
      <c r="F13" s="19" t="s">
        <v>9</v>
      </c>
      <c r="G13" s="19" t="s">
        <v>57</v>
      </c>
      <c r="H13" s="6">
        <f t="shared" si="1"/>
        <v>0.40000000000000213</v>
      </c>
      <c r="I13" s="7">
        <v>26.3</v>
      </c>
      <c r="J13" s="5"/>
      <c r="K13" s="9" t="s">
        <v>58</v>
      </c>
      <c r="L13" s="10"/>
      <c r="M13" s="13"/>
      <c r="N13" s="12"/>
    </row>
    <row r="14" spans="1:14" ht="14.25">
      <c r="A14" s="39">
        <f t="shared" si="0"/>
        <v>9</v>
      </c>
      <c r="B14" s="71" t="s">
        <v>20</v>
      </c>
      <c r="C14" s="57"/>
      <c r="D14" s="5"/>
      <c r="E14" s="16"/>
      <c r="F14" s="19" t="s">
        <v>9</v>
      </c>
      <c r="G14" s="19" t="s">
        <v>57</v>
      </c>
      <c r="H14" s="6">
        <f t="shared" si="1"/>
        <v>12.099999999999998</v>
      </c>
      <c r="I14" s="7">
        <v>38.4</v>
      </c>
      <c r="J14" s="5"/>
      <c r="K14" s="9"/>
      <c r="L14" s="10"/>
      <c r="M14" s="13"/>
      <c r="N14" s="12"/>
    </row>
    <row r="15" spans="1:14" ht="22.5">
      <c r="A15" s="39">
        <f t="shared" si="0"/>
        <v>10</v>
      </c>
      <c r="B15" s="71" t="s">
        <v>21</v>
      </c>
      <c r="C15" s="68"/>
      <c r="D15" s="5"/>
      <c r="E15" s="46" t="s">
        <v>11</v>
      </c>
      <c r="F15" s="19" t="s">
        <v>10</v>
      </c>
      <c r="G15" s="19" t="s">
        <v>59</v>
      </c>
      <c r="H15" s="6">
        <f t="shared" ref="H15:H16" si="2">I15-I14</f>
        <v>3</v>
      </c>
      <c r="I15" s="7">
        <v>41.4</v>
      </c>
      <c r="J15" s="5"/>
      <c r="K15" s="9" t="s">
        <v>60</v>
      </c>
      <c r="L15" s="10"/>
      <c r="M15" s="13"/>
      <c r="N15" s="12"/>
    </row>
    <row r="16" spans="1:14" ht="33.75">
      <c r="A16" s="40">
        <f t="shared" si="0"/>
        <v>11</v>
      </c>
      <c r="B16" s="64"/>
      <c r="C16" s="58"/>
      <c r="D16" s="25" t="s">
        <v>62</v>
      </c>
      <c r="E16" s="21"/>
      <c r="F16" s="48" t="s">
        <v>23</v>
      </c>
      <c r="G16" s="20" t="s">
        <v>61</v>
      </c>
      <c r="H16" s="22">
        <f t="shared" si="2"/>
        <v>6.3999999999999986</v>
      </c>
      <c r="I16" s="23">
        <v>47.8</v>
      </c>
      <c r="J16" s="20"/>
      <c r="K16" s="25" t="s">
        <v>128</v>
      </c>
      <c r="L16" s="24">
        <f>I16-I6</f>
        <v>47.8</v>
      </c>
      <c r="M16" s="51"/>
      <c r="N16" s="14"/>
    </row>
    <row r="17" spans="1:14" ht="14.25">
      <c r="A17" s="39">
        <f t="shared" si="0"/>
        <v>12</v>
      </c>
      <c r="B17" s="71" t="s">
        <v>20</v>
      </c>
      <c r="C17" s="68" t="s">
        <v>19</v>
      </c>
      <c r="D17" s="5" t="s">
        <v>134</v>
      </c>
      <c r="E17" s="16"/>
      <c r="F17" s="47" t="s">
        <v>8</v>
      </c>
      <c r="G17" s="49" t="s">
        <v>59</v>
      </c>
      <c r="H17" s="6">
        <f t="shared" ref="H17:H51" si="3">I17-I16</f>
        <v>1.2000000000000028</v>
      </c>
      <c r="I17" s="7">
        <v>49</v>
      </c>
      <c r="J17" s="5"/>
      <c r="K17" s="9"/>
      <c r="L17" s="10"/>
      <c r="M17" s="51"/>
      <c r="N17" s="14"/>
    </row>
    <row r="18" spans="1:14" ht="14.25">
      <c r="A18" s="39">
        <f t="shared" si="0"/>
        <v>13</v>
      </c>
      <c r="B18" s="71" t="s">
        <v>20</v>
      </c>
      <c r="C18" s="68"/>
      <c r="D18" s="9" t="s">
        <v>63</v>
      </c>
      <c r="E18" s="16"/>
      <c r="F18" s="49" t="s">
        <v>10</v>
      </c>
      <c r="G18" s="49" t="s">
        <v>59</v>
      </c>
      <c r="H18" s="6">
        <f t="shared" si="3"/>
        <v>0.20000000000000284</v>
      </c>
      <c r="I18" s="7">
        <v>49.2</v>
      </c>
      <c r="J18" s="5"/>
      <c r="K18" s="9"/>
      <c r="L18" s="10"/>
      <c r="M18" s="51"/>
      <c r="N18" s="14"/>
    </row>
    <row r="19" spans="1:14" ht="14.25">
      <c r="A19" s="39">
        <f t="shared" si="0"/>
        <v>14</v>
      </c>
      <c r="B19" s="71" t="s">
        <v>16</v>
      </c>
      <c r="C19" s="68"/>
      <c r="D19" s="9" t="s">
        <v>63</v>
      </c>
      <c r="E19" s="16"/>
      <c r="F19" s="49" t="s">
        <v>9</v>
      </c>
      <c r="G19" s="49" t="s">
        <v>59</v>
      </c>
      <c r="H19" s="6">
        <f t="shared" si="3"/>
        <v>0.5</v>
      </c>
      <c r="I19" s="7">
        <v>49.7</v>
      </c>
      <c r="J19" s="5"/>
      <c r="K19" s="9"/>
      <c r="L19" s="10"/>
      <c r="M19" s="51"/>
      <c r="N19" s="14"/>
    </row>
    <row r="20" spans="1:14" ht="14.25">
      <c r="A20" s="39">
        <f t="shared" si="0"/>
        <v>15</v>
      </c>
      <c r="B20" s="71" t="s">
        <v>20</v>
      </c>
      <c r="C20" s="68" t="s">
        <v>19</v>
      </c>
      <c r="D20" s="9" t="s">
        <v>64</v>
      </c>
      <c r="E20" s="16"/>
      <c r="F20" s="49" t="s">
        <v>39</v>
      </c>
      <c r="G20" s="49" t="s">
        <v>65</v>
      </c>
      <c r="H20" s="6">
        <f t="shared" si="3"/>
        <v>6.5999999999999943</v>
      </c>
      <c r="I20" s="7">
        <v>56.3</v>
      </c>
      <c r="J20" s="5"/>
      <c r="K20" s="9"/>
      <c r="L20" s="10"/>
      <c r="M20" s="51"/>
      <c r="N20" s="14"/>
    </row>
    <row r="21" spans="1:14" ht="14.25">
      <c r="A21" s="39">
        <f t="shared" si="0"/>
        <v>16</v>
      </c>
      <c r="B21" s="71" t="s">
        <v>37</v>
      </c>
      <c r="C21" s="68"/>
      <c r="D21" s="9"/>
      <c r="E21" s="16"/>
      <c r="F21" s="49" t="s">
        <v>135</v>
      </c>
      <c r="G21" s="49" t="s">
        <v>136</v>
      </c>
      <c r="H21" s="6">
        <f t="shared" si="3"/>
        <v>3.1000000000000014</v>
      </c>
      <c r="I21" s="7">
        <v>59.4</v>
      </c>
      <c r="J21" s="5"/>
      <c r="K21" s="9" t="s">
        <v>137</v>
      </c>
      <c r="L21" s="10"/>
      <c r="M21" s="51"/>
      <c r="N21" s="14"/>
    </row>
    <row r="22" spans="1:14" ht="14.25">
      <c r="A22" s="39">
        <f t="shared" si="0"/>
        <v>17</v>
      </c>
      <c r="B22" s="71" t="s">
        <v>20</v>
      </c>
      <c r="C22" s="68" t="s">
        <v>19</v>
      </c>
      <c r="D22" s="9" t="s">
        <v>66</v>
      </c>
      <c r="E22" s="16"/>
      <c r="F22" s="49" t="s">
        <v>8</v>
      </c>
      <c r="G22" s="5" t="s">
        <v>67</v>
      </c>
      <c r="H22" s="6">
        <f t="shared" si="3"/>
        <v>0.10000000000000142</v>
      </c>
      <c r="I22" s="7">
        <v>59.5</v>
      </c>
      <c r="J22" s="5"/>
      <c r="K22" s="9" t="s">
        <v>68</v>
      </c>
      <c r="L22" s="10"/>
      <c r="M22" s="51"/>
      <c r="N22" s="14"/>
    </row>
    <row r="23" spans="1:14" ht="14.25">
      <c r="A23" s="39">
        <f t="shared" si="0"/>
        <v>18</v>
      </c>
      <c r="B23" s="71" t="s">
        <v>20</v>
      </c>
      <c r="C23" s="68" t="s">
        <v>19</v>
      </c>
      <c r="D23" s="9" t="s">
        <v>69</v>
      </c>
      <c r="E23" s="16"/>
      <c r="F23" s="49" t="s">
        <v>8</v>
      </c>
      <c r="G23" s="5" t="s">
        <v>7</v>
      </c>
      <c r="H23" s="6">
        <f t="shared" si="3"/>
        <v>2.2999999999999972</v>
      </c>
      <c r="I23" s="7">
        <v>61.8</v>
      </c>
      <c r="J23" s="5"/>
      <c r="K23" s="9" t="s">
        <v>79</v>
      </c>
      <c r="L23" s="8"/>
      <c r="M23" s="51"/>
      <c r="N23" s="14"/>
    </row>
    <row r="24" spans="1:14" ht="14.25">
      <c r="A24" s="39">
        <f t="shared" si="0"/>
        <v>19</v>
      </c>
      <c r="B24" s="71" t="s">
        <v>20</v>
      </c>
      <c r="C24" s="68" t="s">
        <v>19</v>
      </c>
      <c r="D24" s="9" t="s">
        <v>70</v>
      </c>
      <c r="E24" s="16"/>
      <c r="F24" s="49" t="s">
        <v>10</v>
      </c>
      <c r="G24" s="5" t="s">
        <v>33</v>
      </c>
      <c r="H24" s="6">
        <f t="shared" ref="H24" si="4">I24-I23</f>
        <v>1.5</v>
      </c>
      <c r="I24" s="7">
        <v>63.3</v>
      </c>
      <c r="J24" s="5"/>
      <c r="K24" s="9"/>
      <c r="L24" s="8"/>
      <c r="M24" s="51"/>
      <c r="N24" s="14"/>
    </row>
    <row r="25" spans="1:14" ht="14.25">
      <c r="A25" s="39">
        <f t="shared" si="0"/>
        <v>20</v>
      </c>
      <c r="B25" s="71" t="s">
        <v>20</v>
      </c>
      <c r="C25" s="68" t="s">
        <v>19</v>
      </c>
      <c r="D25" s="5" t="s">
        <v>71</v>
      </c>
      <c r="E25" s="16"/>
      <c r="F25" s="5" t="s">
        <v>36</v>
      </c>
      <c r="G25" s="5" t="s">
        <v>72</v>
      </c>
      <c r="H25" s="6">
        <f t="shared" ref="H25:H30" si="5">I25-I24</f>
        <v>4.2999999999999972</v>
      </c>
      <c r="I25" s="7">
        <v>67.599999999999994</v>
      </c>
      <c r="J25" s="5"/>
      <c r="K25" s="9"/>
      <c r="L25" s="10"/>
      <c r="M25" s="51"/>
      <c r="N25" s="14"/>
    </row>
    <row r="26" spans="1:14" ht="13.5" customHeight="1">
      <c r="A26" s="39">
        <f t="shared" si="0"/>
        <v>21</v>
      </c>
      <c r="B26" s="71" t="s">
        <v>20</v>
      </c>
      <c r="C26" s="68" t="s">
        <v>19</v>
      </c>
      <c r="D26" s="5" t="s">
        <v>75</v>
      </c>
      <c r="E26" s="16"/>
      <c r="F26" s="5" t="s">
        <v>74</v>
      </c>
      <c r="G26" s="5" t="s">
        <v>73</v>
      </c>
      <c r="H26" s="6">
        <f t="shared" si="5"/>
        <v>0.5</v>
      </c>
      <c r="I26" s="7">
        <v>68.099999999999994</v>
      </c>
      <c r="J26" s="5"/>
      <c r="K26" s="9"/>
      <c r="L26" s="10"/>
      <c r="M26" s="51"/>
      <c r="N26" s="14"/>
    </row>
    <row r="27" spans="1:14" ht="14.25">
      <c r="A27" s="39">
        <f t="shared" si="0"/>
        <v>22</v>
      </c>
      <c r="B27" s="71" t="s">
        <v>22</v>
      </c>
      <c r="C27" s="68"/>
      <c r="D27" s="5"/>
      <c r="E27" s="16"/>
      <c r="F27" s="5" t="s">
        <v>74</v>
      </c>
      <c r="G27" s="5" t="s">
        <v>73</v>
      </c>
      <c r="H27" s="6">
        <f t="shared" si="5"/>
        <v>17.800000000000011</v>
      </c>
      <c r="I27" s="7">
        <v>85.9</v>
      </c>
      <c r="J27" s="5"/>
      <c r="K27" s="9" t="s">
        <v>76</v>
      </c>
      <c r="L27" s="10"/>
      <c r="M27" s="51"/>
      <c r="N27" s="14"/>
    </row>
    <row r="28" spans="1:14" ht="56.25">
      <c r="A28" s="78">
        <f t="shared" si="0"/>
        <v>23</v>
      </c>
      <c r="B28" s="79"/>
      <c r="C28" s="80"/>
      <c r="D28" s="81" t="s">
        <v>77</v>
      </c>
      <c r="E28" s="82"/>
      <c r="F28" s="83" t="s">
        <v>24</v>
      </c>
      <c r="G28" s="77" t="s">
        <v>34</v>
      </c>
      <c r="H28" s="84">
        <f t="shared" si="5"/>
        <v>0.79999999999999716</v>
      </c>
      <c r="I28" s="85">
        <v>86.7</v>
      </c>
      <c r="J28" s="77"/>
      <c r="K28" s="81" t="s">
        <v>81</v>
      </c>
      <c r="L28" s="86">
        <f>I28-I16</f>
        <v>38.900000000000006</v>
      </c>
      <c r="M28" s="51"/>
      <c r="N28" s="14"/>
    </row>
    <row r="29" spans="1:14" ht="14.25">
      <c r="A29" s="39">
        <f t="shared" si="0"/>
        <v>24</v>
      </c>
      <c r="B29" s="63" t="s">
        <v>37</v>
      </c>
      <c r="C29" s="68"/>
      <c r="D29" s="47" t="s">
        <v>78</v>
      </c>
      <c r="E29" s="16"/>
      <c r="F29" s="5" t="s">
        <v>40</v>
      </c>
      <c r="G29" s="9" t="s">
        <v>34</v>
      </c>
      <c r="H29" s="6">
        <f t="shared" si="5"/>
        <v>9.9999999999994316E-2</v>
      </c>
      <c r="I29" s="7">
        <v>86.8</v>
      </c>
      <c r="J29" s="5"/>
      <c r="K29" s="5"/>
      <c r="L29" s="10"/>
      <c r="M29" s="13"/>
      <c r="N29" s="14"/>
    </row>
    <row r="30" spans="1:14" ht="14.25">
      <c r="A30" s="39">
        <f t="shared" si="0"/>
        <v>25</v>
      </c>
      <c r="B30" s="71" t="s">
        <v>22</v>
      </c>
      <c r="C30" s="68"/>
      <c r="D30" s="47"/>
      <c r="E30" s="16"/>
      <c r="F30" s="5" t="s">
        <v>40</v>
      </c>
      <c r="G30" s="9" t="s">
        <v>34</v>
      </c>
      <c r="H30" s="6">
        <f t="shared" si="5"/>
        <v>1.1000000000000085</v>
      </c>
      <c r="I30" s="7">
        <v>87.9</v>
      </c>
      <c r="J30" s="5"/>
      <c r="K30" s="5" t="s">
        <v>80</v>
      </c>
      <c r="L30" s="10"/>
      <c r="M30" s="51"/>
      <c r="N30" s="14"/>
    </row>
    <row r="31" spans="1:14" ht="14.25">
      <c r="A31" s="39">
        <f t="shared" si="0"/>
        <v>26</v>
      </c>
      <c r="B31" s="71" t="s">
        <v>16</v>
      </c>
      <c r="C31" s="68"/>
      <c r="D31" s="5"/>
      <c r="E31" s="16"/>
      <c r="F31" s="5" t="s">
        <v>35</v>
      </c>
      <c r="G31" s="9" t="s">
        <v>82</v>
      </c>
      <c r="H31" s="6">
        <f t="shared" si="3"/>
        <v>0.59999999999999432</v>
      </c>
      <c r="I31" s="7">
        <v>88.5</v>
      </c>
      <c r="J31" s="5"/>
      <c r="K31" s="5"/>
      <c r="L31" s="8"/>
      <c r="M31" s="51"/>
      <c r="N31" s="14"/>
    </row>
    <row r="32" spans="1:14" ht="14.25">
      <c r="A32" s="39">
        <f t="shared" si="0"/>
        <v>27</v>
      </c>
      <c r="B32" s="71" t="s">
        <v>16</v>
      </c>
      <c r="C32" s="68"/>
      <c r="D32" s="5"/>
      <c r="E32" s="16"/>
      <c r="F32" s="5" t="s">
        <v>40</v>
      </c>
      <c r="G32" s="9" t="s">
        <v>82</v>
      </c>
      <c r="H32" s="6">
        <f t="shared" si="3"/>
        <v>2.5</v>
      </c>
      <c r="I32" s="7">
        <v>91</v>
      </c>
      <c r="J32" s="5"/>
      <c r="K32" s="5" t="s">
        <v>83</v>
      </c>
      <c r="L32" s="8"/>
      <c r="M32" s="51"/>
      <c r="N32" s="14"/>
    </row>
    <row r="33" spans="1:16" ht="14.25">
      <c r="A33" s="39">
        <f t="shared" si="0"/>
        <v>28</v>
      </c>
      <c r="B33" s="63" t="s">
        <v>16</v>
      </c>
      <c r="C33" s="68"/>
      <c r="D33" s="5"/>
      <c r="E33" s="16"/>
      <c r="F33" s="5" t="s">
        <v>40</v>
      </c>
      <c r="G33" s="9" t="s">
        <v>84</v>
      </c>
      <c r="H33" s="6">
        <f t="shared" si="3"/>
        <v>6.0999999999999943</v>
      </c>
      <c r="I33" s="7">
        <v>97.1</v>
      </c>
      <c r="J33" s="5"/>
      <c r="K33" s="5"/>
      <c r="L33" s="8"/>
      <c r="M33" s="51"/>
      <c r="N33" s="14"/>
    </row>
    <row r="34" spans="1:16" s="11" customFormat="1" ht="14.25">
      <c r="A34" s="39">
        <f t="shared" si="0"/>
        <v>29</v>
      </c>
      <c r="B34" s="71" t="s">
        <v>20</v>
      </c>
      <c r="C34" s="68" t="s">
        <v>19</v>
      </c>
      <c r="D34" s="47" t="s">
        <v>85</v>
      </c>
      <c r="E34" s="16"/>
      <c r="F34" s="5" t="s">
        <v>10</v>
      </c>
      <c r="G34" s="9" t="s">
        <v>86</v>
      </c>
      <c r="H34" s="6">
        <f t="shared" si="3"/>
        <v>27</v>
      </c>
      <c r="I34" s="7">
        <v>124.1</v>
      </c>
      <c r="J34" s="5"/>
      <c r="K34" s="9" t="s">
        <v>87</v>
      </c>
      <c r="L34" s="10"/>
      <c r="M34" s="51"/>
      <c r="N34" s="14"/>
      <c r="P34" s="1"/>
    </row>
    <row r="35" spans="1:16" ht="33.75">
      <c r="A35" s="40">
        <f t="shared" si="0"/>
        <v>30</v>
      </c>
      <c r="B35" s="64"/>
      <c r="C35" s="58"/>
      <c r="D35" s="25" t="s">
        <v>97</v>
      </c>
      <c r="E35" s="21"/>
      <c r="F35" s="48" t="s">
        <v>23</v>
      </c>
      <c r="G35" s="25" t="s">
        <v>86</v>
      </c>
      <c r="H35" s="22">
        <f t="shared" si="3"/>
        <v>23.700000000000017</v>
      </c>
      <c r="I35" s="23">
        <v>147.80000000000001</v>
      </c>
      <c r="J35" s="20"/>
      <c r="K35" s="25" t="s">
        <v>139</v>
      </c>
      <c r="L35" s="24">
        <f>I35-I28</f>
        <v>61.100000000000009</v>
      </c>
      <c r="M35" s="51"/>
      <c r="N35" s="14"/>
    </row>
    <row r="36" spans="1:16" s="11" customFormat="1" ht="14.25">
      <c r="A36" s="39">
        <f t="shared" si="0"/>
        <v>31</v>
      </c>
      <c r="B36" s="71" t="s">
        <v>37</v>
      </c>
      <c r="C36" s="68" t="s">
        <v>89</v>
      </c>
      <c r="D36" s="47" t="s">
        <v>88</v>
      </c>
      <c r="E36" s="46" t="s">
        <v>11</v>
      </c>
      <c r="F36" s="5" t="s">
        <v>38</v>
      </c>
      <c r="G36" s="9" t="s">
        <v>90</v>
      </c>
      <c r="H36" s="6">
        <f t="shared" si="3"/>
        <v>1</v>
      </c>
      <c r="I36" s="7">
        <v>148.80000000000001</v>
      </c>
      <c r="J36" s="5"/>
      <c r="K36" s="87" t="s">
        <v>91</v>
      </c>
      <c r="L36" s="10"/>
      <c r="M36" s="51"/>
      <c r="N36" s="14"/>
      <c r="P36" s="1"/>
    </row>
    <row r="37" spans="1:16" s="11" customFormat="1" ht="14.25">
      <c r="A37" s="39">
        <f t="shared" si="0"/>
        <v>32</v>
      </c>
      <c r="B37" s="63" t="s">
        <v>16</v>
      </c>
      <c r="C37" s="68" t="s">
        <v>89</v>
      </c>
      <c r="D37" s="49" t="s">
        <v>92</v>
      </c>
      <c r="E37" s="16"/>
      <c r="F37" s="47" t="s">
        <v>10</v>
      </c>
      <c r="G37" s="9" t="s">
        <v>93</v>
      </c>
      <c r="H37" s="6">
        <f t="shared" si="3"/>
        <v>0.69999999999998863</v>
      </c>
      <c r="I37" s="7">
        <v>149.5</v>
      </c>
      <c r="J37" s="5"/>
      <c r="K37" s="5"/>
      <c r="L37" s="10"/>
      <c r="M37" s="51"/>
      <c r="N37" s="14"/>
      <c r="P37" s="1"/>
    </row>
    <row r="38" spans="1:16" s="11" customFormat="1" ht="14.25">
      <c r="A38" s="39">
        <f t="shared" si="0"/>
        <v>33</v>
      </c>
      <c r="B38" s="71" t="s">
        <v>22</v>
      </c>
      <c r="C38" s="68" t="s">
        <v>19</v>
      </c>
      <c r="D38" s="5" t="s">
        <v>94</v>
      </c>
      <c r="E38" s="16"/>
      <c r="F38" s="5" t="s">
        <v>40</v>
      </c>
      <c r="G38" s="9" t="s">
        <v>95</v>
      </c>
      <c r="H38" s="6">
        <f t="shared" si="3"/>
        <v>0.30000000000001137</v>
      </c>
      <c r="I38" s="7">
        <v>149.80000000000001</v>
      </c>
      <c r="J38" s="5"/>
      <c r="K38" s="9" t="s">
        <v>96</v>
      </c>
      <c r="L38" s="10"/>
      <c r="M38" s="51"/>
      <c r="N38" s="14"/>
      <c r="P38" s="1"/>
    </row>
    <row r="39" spans="1:16" s="11" customFormat="1" ht="14.25">
      <c r="A39" s="39">
        <f t="shared" si="0"/>
        <v>34</v>
      </c>
      <c r="B39" s="71"/>
      <c r="C39" s="68"/>
      <c r="D39" s="47" t="s">
        <v>101</v>
      </c>
      <c r="E39" s="16"/>
      <c r="F39" s="49" t="s">
        <v>8</v>
      </c>
      <c r="G39" s="9" t="s">
        <v>95</v>
      </c>
      <c r="H39" s="6">
        <f t="shared" si="3"/>
        <v>14.399999999999977</v>
      </c>
      <c r="I39" s="7">
        <v>164.2</v>
      </c>
      <c r="J39" s="5"/>
      <c r="K39" s="9"/>
      <c r="L39" s="10"/>
      <c r="M39" s="51"/>
      <c r="N39" s="14"/>
      <c r="P39" s="1"/>
    </row>
    <row r="40" spans="1:16" s="11" customFormat="1" ht="14.25">
      <c r="A40" s="39">
        <f t="shared" si="0"/>
        <v>35</v>
      </c>
      <c r="B40" s="69" t="s">
        <v>98</v>
      </c>
      <c r="C40" s="68" t="s">
        <v>89</v>
      </c>
      <c r="D40" s="47" t="s">
        <v>100</v>
      </c>
      <c r="E40" s="16"/>
      <c r="F40" s="49" t="s">
        <v>9</v>
      </c>
      <c r="G40" s="5" t="s">
        <v>99</v>
      </c>
      <c r="H40" s="6">
        <f t="shared" si="3"/>
        <v>8.7000000000000171</v>
      </c>
      <c r="I40" s="7">
        <v>172.9</v>
      </c>
      <c r="J40" s="5"/>
      <c r="K40" s="9"/>
      <c r="L40" s="10"/>
      <c r="M40" s="51"/>
      <c r="N40" s="14"/>
      <c r="P40" s="1"/>
    </row>
    <row r="41" spans="1:16" s="11" customFormat="1" ht="22.5">
      <c r="A41" s="39">
        <f t="shared" si="0"/>
        <v>36</v>
      </c>
      <c r="B41" s="71" t="s">
        <v>21</v>
      </c>
      <c r="C41" s="68"/>
      <c r="D41" s="47" t="s">
        <v>104</v>
      </c>
      <c r="E41" s="46" t="s">
        <v>11</v>
      </c>
      <c r="F41" s="49" t="s">
        <v>10</v>
      </c>
      <c r="G41" s="5" t="s">
        <v>102</v>
      </c>
      <c r="H41" s="6">
        <f t="shared" si="3"/>
        <v>39.099999999999994</v>
      </c>
      <c r="I41" s="7">
        <v>212</v>
      </c>
      <c r="J41" s="5"/>
      <c r="K41" s="9" t="s">
        <v>103</v>
      </c>
      <c r="L41" s="10"/>
      <c r="M41" s="51"/>
      <c r="N41" s="14"/>
      <c r="P41" s="1"/>
    </row>
    <row r="42" spans="1:16" s="11" customFormat="1" ht="33.75">
      <c r="A42" s="40">
        <f t="shared" si="0"/>
        <v>37</v>
      </c>
      <c r="B42" s="64"/>
      <c r="C42" s="58"/>
      <c r="D42" s="48" t="s">
        <v>106</v>
      </c>
      <c r="E42" s="21"/>
      <c r="F42" s="48" t="s">
        <v>24</v>
      </c>
      <c r="G42" s="25" t="s">
        <v>105</v>
      </c>
      <c r="H42" s="22">
        <f t="shared" ref="H42" si="6">I42-I41</f>
        <v>2.9000000000000057</v>
      </c>
      <c r="I42" s="23">
        <v>214.9</v>
      </c>
      <c r="J42" s="20"/>
      <c r="K42" s="25" t="s">
        <v>129</v>
      </c>
      <c r="L42" s="24">
        <f>I42-I35</f>
        <v>67.099999999999994</v>
      </c>
      <c r="M42" s="51"/>
      <c r="N42" s="14"/>
      <c r="P42" s="1"/>
    </row>
    <row r="43" spans="1:16" s="11" customFormat="1" ht="14.25">
      <c r="A43" s="39">
        <f t="shared" si="0"/>
        <v>38</v>
      </c>
      <c r="B43" s="71" t="s">
        <v>21</v>
      </c>
      <c r="C43" s="68"/>
      <c r="D43" s="47"/>
      <c r="E43" s="16"/>
      <c r="F43" s="49" t="s">
        <v>6</v>
      </c>
      <c r="G43" s="5" t="s">
        <v>105</v>
      </c>
      <c r="H43" s="6">
        <f t="shared" si="3"/>
        <v>1.2999999999999829</v>
      </c>
      <c r="I43" s="7">
        <v>216.2</v>
      </c>
      <c r="J43" s="5"/>
      <c r="K43" s="9"/>
      <c r="L43" s="10"/>
      <c r="M43" s="51"/>
      <c r="N43" s="14"/>
      <c r="P43" s="1"/>
    </row>
    <row r="44" spans="1:16" s="11" customFormat="1" ht="14.25">
      <c r="A44" s="39">
        <f t="shared" si="0"/>
        <v>39</v>
      </c>
      <c r="B44" s="71" t="s">
        <v>16</v>
      </c>
      <c r="C44" s="68"/>
      <c r="D44" s="9" t="s">
        <v>63</v>
      </c>
      <c r="E44" s="16"/>
      <c r="F44" s="47" t="s">
        <v>9</v>
      </c>
      <c r="G44" s="5" t="s">
        <v>99</v>
      </c>
      <c r="H44" s="6">
        <f t="shared" ref="H44" si="7">I44-I43</f>
        <v>1.2000000000000171</v>
      </c>
      <c r="I44" s="7">
        <v>217.4</v>
      </c>
      <c r="J44" s="5"/>
      <c r="K44" s="9"/>
      <c r="L44" s="10"/>
      <c r="M44" s="51"/>
      <c r="N44" s="70"/>
    </row>
    <row r="45" spans="1:16" s="11" customFormat="1" ht="33.75">
      <c r="A45" s="39">
        <f t="shared" si="0"/>
        <v>40</v>
      </c>
      <c r="B45" s="71" t="s">
        <v>22</v>
      </c>
      <c r="C45" s="68" t="s">
        <v>89</v>
      </c>
      <c r="D45" s="49" t="s">
        <v>108</v>
      </c>
      <c r="E45" s="16"/>
      <c r="F45" s="47" t="s">
        <v>9</v>
      </c>
      <c r="G45" s="5" t="s">
        <v>93</v>
      </c>
      <c r="H45" s="6">
        <f t="shared" si="3"/>
        <v>3.7999999999999829</v>
      </c>
      <c r="I45" s="7">
        <v>221.2</v>
      </c>
      <c r="J45" s="5"/>
      <c r="K45" s="9" t="s">
        <v>131</v>
      </c>
      <c r="L45" s="10"/>
      <c r="M45" s="51"/>
      <c r="N45" s="70"/>
    </row>
    <row r="46" spans="1:16" s="11" customFormat="1" ht="14.25">
      <c r="A46" s="39">
        <f t="shared" si="0"/>
        <v>41</v>
      </c>
      <c r="B46" s="71" t="s">
        <v>20</v>
      </c>
      <c r="C46" s="68" t="s">
        <v>89</v>
      </c>
      <c r="D46" s="5" t="s">
        <v>109</v>
      </c>
      <c r="E46" s="16"/>
      <c r="F46" s="5" t="s">
        <v>110</v>
      </c>
      <c r="G46" s="5" t="s">
        <v>42</v>
      </c>
      <c r="H46" s="6">
        <f t="shared" si="3"/>
        <v>17.700000000000017</v>
      </c>
      <c r="I46" s="7">
        <v>238.9</v>
      </c>
      <c r="J46" s="5"/>
      <c r="K46" s="5" t="s">
        <v>132</v>
      </c>
      <c r="L46" s="8"/>
      <c r="M46" s="51"/>
      <c r="N46" s="70"/>
    </row>
    <row r="47" spans="1:16" s="11" customFormat="1" ht="14.25">
      <c r="A47" s="39">
        <f t="shared" si="0"/>
        <v>42</v>
      </c>
      <c r="B47" s="71" t="s">
        <v>21</v>
      </c>
      <c r="C47" s="68"/>
      <c r="D47" s="5"/>
      <c r="E47" s="16"/>
      <c r="F47" s="5" t="s">
        <v>43</v>
      </c>
      <c r="G47" s="5" t="s">
        <v>111</v>
      </c>
      <c r="H47" s="6">
        <f t="shared" si="3"/>
        <v>1.5</v>
      </c>
      <c r="I47" s="7">
        <v>240.4</v>
      </c>
      <c r="J47" s="5"/>
      <c r="K47" s="5" t="s">
        <v>112</v>
      </c>
      <c r="L47" s="8"/>
      <c r="M47" s="51"/>
      <c r="N47" s="70"/>
    </row>
    <row r="48" spans="1:16" s="11" customFormat="1" ht="14.25">
      <c r="A48" s="39">
        <f t="shared" si="0"/>
        <v>43</v>
      </c>
      <c r="B48" s="71" t="s">
        <v>98</v>
      </c>
      <c r="C48" s="68"/>
      <c r="D48" s="9" t="s">
        <v>63</v>
      </c>
      <c r="E48" s="16"/>
      <c r="F48" s="5" t="s">
        <v>113</v>
      </c>
      <c r="G48" s="5" t="s">
        <v>114</v>
      </c>
      <c r="H48" s="6">
        <f t="shared" ref="H48" si="8">I48-I47</f>
        <v>1.6999999999999886</v>
      </c>
      <c r="I48" s="7">
        <v>242.1</v>
      </c>
      <c r="J48" s="5"/>
      <c r="K48" s="67" t="s">
        <v>107</v>
      </c>
      <c r="L48" s="10"/>
      <c r="M48" s="51"/>
      <c r="N48" s="70"/>
    </row>
    <row r="49" spans="1:14" s="11" customFormat="1" ht="14.25">
      <c r="A49" s="39">
        <f t="shared" si="0"/>
        <v>44</v>
      </c>
      <c r="B49" s="71" t="s">
        <v>55</v>
      </c>
      <c r="C49" s="68"/>
      <c r="D49" s="5"/>
      <c r="E49" s="16"/>
      <c r="F49" s="5" t="s">
        <v>6</v>
      </c>
      <c r="G49" s="5" t="s">
        <v>93</v>
      </c>
      <c r="H49" s="6">
        <f t="shared" si="3"/>
        <v>0.70000000000001705</v>
      </c>
      <c r="I49" s="7">
        <v>242.8</v>
      </c>
      <c r="J49" s="5"/>
      <c r="K49" s="67" t="s">
        <v>115</v>
      </c>
      <c r="L49" s="10"/>
      <c r="M49" s="51"/>
      <c r="N49" s="70"/>
    </row>
    <row r="50" spans="1:14" s="11" customFormat="1" ht="14.25">
      <c r="A50" s="39">
        <f t="shared" si="0"/>
        <v>45</v>
      </c>
      <c r="B50" s="71" t="s">
        <v>20</v>
      </c>
      <c r="C50" s="68" t="s">
        <v>19</v>
      </c>
      <c r="D50" s="72" t="s">
        <v>116</v>
      </c>
      <c r="E50" s="73"/>
      <c r="F50" s="72" t="s">
        <v>6</v>
      </c>
      <c r="G50" s="5" t="s">
        <v>93</v>
      </c>
      <c r="H50" s="75">
        <f t="shared" si="3"/>
        <v>7.8999999999999773</v>
      </c>
      <c r="I50" s="76">
        <v>250.7</v>
      </c>
      <c r="J50" s="72"/>
      <c r="K50" s="74" t="s">
        <v>117</v>
      </c>
      <c r="L50" s="10"/>
      <c r="M50" s="51"/>
      <c r="N50" s="70"/>
    </row>
    <row r="51" spans="1:14" s="11" customFormat="1" ht="33.75">
      <c r="A51" s="39">
        <f t="shared" si="0"/>
        <v>46</v>
      </c>
      <c r="B51" s="71" t="s">
        <v>41</v>
      </c>
      <c r="C51" s="68" t="s">
        <v>19</v>
      </c>
      <c r="D51" s="72" t="s">
        <v>118</v>
      </c>
      <c r="E51" s="73"/>
      <c r="F51" s="74" t="s">
        <v>113</v>
      </c>
      <c r="G51" s="74" t="s">
        <v>119</v>
      </c>
      <c r="H51" s="75">
        <f t="shared" si="3"/>
        <v>5</v>
      </c>
      <c r="I51" s="76">
        <v>255.7</v>
      </c>
      <c r="J51" s="72"/>
      <c r="K51" s="74" t="s">
        <v>133</v>
      </c>
      <c r="L51" s="10"/>
      <c r="M51" s="51"/>
      <c r="N51" s="70"/>
    </row>
    <row r="52" spans="1:14" s="11" customFormat="1" ht="14.25">
      <c r="A52" s="88">
        <f t="shared" si="0"/>
        <v>47</v>
      </c>
      <c r="B52" s="89" t="s">
        <v>20</v>
      </c>
      <c r="C52" s="90" t="s">
        <v>19</v>
      </c>
      <c r="D52" s="91" t="s">
        <v>127</v>
      </c>
      <c r="E52" s="26"/>
      <c r="F52" s="92" t="s">
        <v>9</v>
      </c>
      <c r="G52" s="19" t="s">
        <v>120</v>
      </c>
      <c r="H52" s="32">
        <f t="shared" ref="H52:H58" si="9">I52-I51</f>
        <v>26.900000000000034</v>
      </c>
      <c r="I52" s="93">
        <v>282.60000000000002</v>
      </c>
      <c r="J52" s="19"/>
      <c r="K52" s="66" t="s">
        <v>130</v>
      </c>
      <c r="L52" s="94"/>
      <c r="M52" s="51"/>
      <c r="N52" s="70"/>
    </row>
    <row r="53" spans="1:14" s="11" customFormat="1" ht="14.25">
      <c r="A53" s="88">
        <f t="shared" si="0"/>
        <v>48</v>
      </c>
      <c r="B53" s="89" t="s">
        <v>20</v>
      </c>
      <c r="C53" s="90" t="s">
        <v>19</v>
      </c>
      <c r="D53" s="91" t="s">
        <v>121</v>
      </c>
      <c r="E53" s="26"/>
      <c r="F53" s="92" t="s">
        <v>10</v>
      </c>
      <c r="G53" s="19" t="s">
        <v>122</v>
      </c>
      <c r="H53" s="32">
        <f t="shared" si="9"/>
        <v>9.6999999999999886</v>
      </c>
      <c r="I53" s="93">
        <v>292.3</v>
      </c>
      <c r="J53" s="19"/>
      <c r="K53" s="66"/>
      <c r="L53" s="94"/>
      <c r="M53" s="51"/>
      <c r="N53" s="70"/>
    </row>
    <row r="54" spans="1:14" s="11" customFormat="1" ht="14.25">
      <c r="A54" s="88">
        <f t="shared" si="0"/>
        <v>49</v>
      </c>
      <c r="B54" s="89" t="s">
        <v>20</v>
      </c>
      <c r="C54" s="90" t="s">
        <v>19</v>
      </c>
      <c r="D54" s="91" t="s">
        <v>123</v>
      </c>
      <c r="E54" s="26"/>
      <c r="F54" s="92" t="s">
        <v>9</v>
      </c>
      <c r="G54" s="19" t="s">
        <v>124</v>
      </c>
      <c r="H54" s="32">
        <f t="shared" si="9"/>
        <v>2.5</v>
      </c>
      <c r="I54" s="93">
        <v>294.8</v>
      </c>
      <c r="J54" s="19"/>
      <c r="K54" s="66"/>
      <c r="L54" s="94"/>
      <c r="M54" s="51"/>
      <c r="N54" s="70"/>
    </row>
    <row r="55" spans="1:14" s="11" customFormat="1" ht="14.25">
      <c r="A55" s="88">
        <f t="shared" si="0"/>
        <v>50</v>
      </c>
      <c r="B55" s="89" t="s">
        <v>21</v>
      </c>
      <c r="C55" s="90"/>
      <c r="D55" s="91"/>
      <c r="E55" s="26"/>
      <c r="F55" s="92" t="s">
        <v>10</v>
      </c>
      <c r="G55" s="66" t="s">
        <v>7</v>
      </c>
      <c r="H55" s="32">
        <f t="shared" si="9"/>
        <v>1.5999999999999659</v>
      </c>
      <c r="I55" s="93">
        <v>296.39999999999998</v>
      </c>
      <c r="J55" s="19"/>
      <c r="K55" s="66"/>
      <c r="L55" s="94"/>
      <c r="M55" s="51"/>
      <c r="N55" s="70"/>
    </row>
    <row r="56" spans="1:14" s="11" customFormat="1" ht="22.5">
      <c r="A56" s="88">
        <f t="shared" si="0"/>
        <v>51</v>
      </c>
      <c r="B56" s="89" t="s">
        <v>16</v>
      </c>
      <c r="C56" s="90"/>
      <c r="D56" s="19" t="s">
        <v>125</v>
      </c>
      <c r="E56" s="26"/>
      <c r="F56" s="92" t="s">
        <v>10</v>
      </c>
      <c r="G56" s="66" t="s">
        <v>126</v>
      </c>
      <c r="H56" s="32">
        <f t="shared" si="9"/>
        <v>0.5</v>
      </c>
      <c r="I56" s="93">
        <v>296.89999999999998</v>
      </c>
      <c r="J56" s="19"/>
      <c r="K56" s="66"/>
      <c r="L56" s="94"/>
      <c r="M56" s="51"/>
      <c r="N56" s="70"/>
    </row>
    <row r="57" spans="1:14" s="11" customFormat="1" ht="14.25">
      <c r="A57" s="88">
        <f t="shared" si="0"/>
        <v>52</v>
      </c>
      <c r="B57" s="89" t="s">
        <v>20</v>
      </c>
      <c r="C57" s="90" t="s">
        <v>19</v>
      </c>
      <c r="D57" s="91" t="s">
        <v>45</v>
      </c>
      <c r="E57" s="26"/>
      <c r="F57" s="92" t="s">
        <v>8</v>
      </c>
      <c r="G57" s="19" t="s">
        <v>7</v>
      </c>
      <c r="H57" s="32">
        <f t="shared" si="9"/>
        <v>3</v>
      </c>
      <c r="I57" s="93">
        <v>299.89999999999998</v>
      </c>
      <c r="J57" s="19"/>
      <c r="K57" s="66"/>
      <c r="L57" s="94"/>
      <c r="M57" s="51"/>
      <c r="N57" s="70"/>
    </row>
    <row r="58" spans="1:14" ht="45.75" thickBot="1">
      <c r="A58" s="41">
        <f t="shared" si="0"/>
        <v>53</v>
      </c>
      <c r="B58" s="65"/>
      <c r="C58" s="59"/>
      <c r="D58" s="38" t="s">
        <v>46</v>
      </c>
      <c r="E58" s="35"/>
      <c r="F58" s="34" t="s">
        <v>25</v>
      </c>
      <c r="G58" s="34"/>
      <c r="H58" s="36">
        <f t="shared" si="9"/>
        <v>0.10000000000002274</v>
      </c>
      <c r="I58" s="37">
        <v>300</v>
      </c>
      <c r="J58" s="34"/>
      <c r="K58" s="38" t="s">
        <v>140</v>
      </c>
      <c r="L58" s="44">
        <f>I58-I42</f>
        <v>85.1</v>
      </c>
      <c r="M58" s="51"/>
      <c r="N58" s="70"/>
    </row>
    <row r="59" spans="1:14">
      <c r="A59" s="42"/>
      <c r="B59" s="60"/>
      <c r="C59" s="60"/>
      <c r="N59" s="14"/>
    </row>
  </sheetData>
  <mergeCells count="9">
    <mergeCell ref="L4:L5"/>
    <mergeCell ref="C4:C5"/>
    <mergeCell ref="F4:G4"/>
    <mergeCell ref="H4:I4"/>
    <mergeCell ref="A4:A5"/>
    <mergeCell ref="D4:D5"/>
    <mergeCell ref="E4:E5"/>
    <mergeCell ref="B4:B5"/>
    <mergeCell ref="K4:K5"/>
  </mergeCells>
  <phoneticPr fontId="5"/>
  <pageMargins left="0.25" right="0.25" top="0.75" bottom="0.75" header="0.3" footer="0.3"/>
  <pageSetup paperSize="9" scale="74" fitToHeight="0" orientation="portrait" horizontalDpi="4294967293" verticalDpi="4294967293" r:id="rId1"/>
  <headerFooter alignWithMargins="0"/>
  <legacyDrawing r:id="rId2"/>
  <webPublishItems count="1">
    <webPublishItem id="25480" divId="京都600_BAK715_25480" sourceType="range" sourceRef="A1:L58"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sheetData/>
  <phoneticPr fontId="5"/>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5"/>
  <sheetData/>
  <phoneticPr fontId="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酢豚</cp:lastModifiedBy>
  <cp:lastPrinted>2019-07-10T13:34:03Z</cp:lastPrinted>
  <dcterms:created xsi:type="dcterms:W3CDTF">2011-02-06T12:06:47Z</dcterms:created>
  <dcterms:modified xsi:type="dcterms:W3CDTF">2019-07-13T07:15:27Z</dcterms:modified>
</cp:coreProperties>
</file>