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yav\OneDrive\京都BRM\BRM2020京都\BRM1024_600\"/>
    </mc:Choice>
  </mc:AlternateContent>
  <xr:revisionPtr revIDLastSave="0" documentId="13_ncr:1_{DCB1AC46-7765-49A5-827C-9C942863004F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Sheet1!$A$1:$L$209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1" i="1" l="1"/>
  <c r="H120" i="1"/>
  <c r="H119" i="1"/>
  <c r="H118" i="1"/>
  <c r="H99" i="1"/>
  <c r="H98" i="1"/>
  <c r="H97" i="1"/>
  <c r="H96" i="1"/>
  <c r="H95" i="1"/>
  <c r="H94" i="1"/>
  <c r="H93" i="1"/>
  <c r="H92" i="1"/>
  <c r="H91" i="1"/>
  <c r="H90" i="1"/>
  <c r="H89" i="1"/>
  <c r="H84" i="1"/>
  <c r="H83" i="1"/>
  <c r="H82" i="1"/>
  <c r="H81" i="1"/>
  <c r="H80" i="1"/>
  <c r="H79" i="1"/>
  <c r="H78" i="1"/>
  <c r="H77" i="1"/>
  <c r="H71" i="1"/>
  <c r="H70" i="1"/>
  <c r="H69" i="1"/>
  <c r="H68" i="1"/>
  <c r="H67" i="1"/>
  <c r="H66" i="1"/>
  <c r="H65" i="1"/>
  <c r="H64" i="1"/>
  <c r="H63" i="1"/>
  <c r="H62" i="1"/>
  <c r="H61" i="1"/>
  <c r="H53" i="1"/>
  <c r="H52" i="1"/>
  <c r="H51" i="1"/>
  <c r="H50" i="1"/>
  <c r="H49" i="1"/>
  <c r="H48" i="1"/>
  <c r="H42" i="1"/>
  <c r="H41" i="1"/>
  <c r="H40" i="1"/>
  <c r="H39" i="1"/>
  <c r="H38" i="1"/>
  <c r="H37" i="1"/>
  <c r="H36" i="1"/>
  <c r="H35" i="1"/>
  <c r="H34" i="1"/>
  <c r="H33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L128" i="1" l="1"/>
  <c r="H128" i="1"/>
  <c r="H127" i="1"/>
  <c r="H126" i="1"/>
  <c r="H125" i="1"/>
  <c r="H124" i="1"/>
  <c r="H123" i="1"/>
  <c r="H122" i="1"/>
  <c r="L115" i="1" l="1"/>
  <c r="H115" i="1"/>
  <c r="L103" i="1" l="1"/>
  <c r="H103" i="1"/>
  <c r="L83" i="1" l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2" i="1"/>
  <c r="H101" i="1"/>
  <c r="H100" i="1"/>
  <c r="H88" i="1"/>
  <c r="H87" i="1"/>
  <c r="H86" i="1"/>
  <c r="H85" i="1"/>
  <c r="L67" i="1"/>
  <c r="L54" i="1"/>
  <c r="H54" i="1"/>
  <c r="L50" i="1"/>
  <c r="H76" i="1" l="1"/>
  <c r="H75" i="1"/>
  <c r="H74" i="1"/>
  <c r="H73" i="1"/>
  <c r="H72" i="1"/>
  <c r="H60" i="1"/>
  <c r="H59" i="1"/>
  <c r="H58" i="1"/>
  <c r="H57" i="1"/>
  <c r="H56" i="1"/>
  <c r="H55" i="1"/>
  <c r="H47" i="1"/>
  <c r="H46" i="1"/>
  <c r="H45" i="1"/>
  <c r="H44" i="1"/>
  <c r="H43" i="1"/>
  <c r="H32" i="1"/>
  <c r="H31" i="1"/>
  <c r="H30" i="1"/>
  <c r="H11" i="1"/>
  <c r="H10" i="1"/>
  <c r="H9" i="1"/>
  <c r="H8" i="1"/>
  <c r="L45" i="1" l="1"/>
  <c r="L36" i="1"/>
  <c r="L26" i="1" l="1"/>
  <c r="L18" i="1"/>
  <c r="J53" i="1" l="1"/>
  <c r="J51" i="1"/>
  <c r="J49" i="1"/>
  <c r="J52" i="1" l="1"/>
  <c r="H7" i="1" l="1"/>
  <c r="A7" i="1"/>
  <c r="A8" i="1" s="1"/>
  <c r="A9" i="1" s="1"/>
  <c r="A10" i="1" s="1"/>
  <c r="A11" i="1" s="1"/>
  <c r="A12" i="1" l="1"/>
  <c r="A13" i="1" s="1"/>
  <c r="A14" i="1" s="1"/>
  <c r="A15" i="1" s="1"/>
  <c r="A16" i="1" s="1"/>
  <c r="A17" i="1" s="1"/>
  <c r="A18" i="1" s="1"/>
  <c r="A19" i="1" s="1"/>
  <c r="A20" i="1" s="1"/>
  <c r="A21" i="1" l="1"/>
  <c r="A22" i="1" s="1"/>
  <c r="A23" i="1" l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l="1"/>
  <c r="A35" i="1" s="1"/>
  <c r="A36" i="1" s="1"/>
  <c r="A37" i="1" s="1"/>
  <c r="A38" i="1" l="1"/>
  <c r="A39" i="1" l="1"/>
  <c r="A40" i="1" s="1"/>
  <c r="A41" i="1" s="1"/>
  <c r="A42" i="1" s="1"/>
  <c r="A43" i="1" l="1"/>
  <c r="A44" i="1" s="1"/>
  <c r="A45" i="1" s="1"/>
  <c r="A46" i="1" s="1"/>
  <c r="A47" i="1" s="1"/>
  <c r="A48" i="1" s="1"/>
  <c r="A49" i="1" l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l="1"/>
  <c r="A68" i="1" s="1"/>
  <c r="A69" i="1" l="1"/>
  <c r="A70" i="1" s="1"/>
  <c r="A71" i="1" s="1"/>
  <c r="A72" i="1" s="1"/>
  <c r="A73" i="1" s="1"/>
  <c r="A74" i="1" s="1"/>
  <c r="A75" i="1" s="1"/>
  <c r="A76" i="1" s="1"/>
  <c r="A77" i="1" l="1"/>
  <c r="A78" i="1" s="1"/>
  <c r="A79" i="1" s="1"/>
  <c r="A80" i="1" s="1"/>
  <c r="A81" i="1" s="1"/>
  <c r="A82" i="1" s="1"/>
  <c r="A83" i="1" s="1"/>
  <c r="A84" i="1" s="1"/>
  <c r="A85" i="1" s="1"/>
  <c r="A86" i="1" s="1"/>
  <c r="A87" i="1" l="1"/>
  <c r="A88" i="1" s="1"/>
  <c r="A89" i="1" s="1"/>
  <c r="A90" i="1" s="1"/>
  <c r="A91" i="1" s="1"/>
  <c r="A92" i="1" s="1"/>
  <c r="A93" i="1" s="1"/>
  <c r="A94" i="1" s="1"/>
  <c r="A95" i="1" l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l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</calcChain>
</file>

<file path=xl/sharedStrings.xml><?xml version="1.0" encoding="utf-8"?>
<sst xmlns="http://schemas.openxmlformats.org/spreadsheetml/2006/main" count="674" uniqueCount="303">
  <si>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</si>
  <si>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</si>
  <si>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</si>
  <si>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</si>
  <si>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</si>
  <si>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</si>
  <si>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標識</t>
    <rPh sb="0" eb="2">
      <t>ヒョウシキ</t>
    </rPh>
    <phoneticPr fontId="2"/>
  </si>
  <si>
    <t>右折</t>
    <rPh sb="0" eb="2">
      <t>ウセツ</t>
    </rPh>
    <phoneticPr fontId="1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</si>
  <si>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</si>
  <si>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</si>
  <si>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</si>
  <si>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</si>
  <si>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</si>
  <si>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</si>
  <si>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左側</t>
    <rPh sb="0" eb="2">
      <t>ヒダリガワ</t>
    </rPh>
    <phoneticPr fontId="1"/>
  </si>
  <si>
    <t>右側</t>
    <rPh sb="0" eb="2">
      <t>ミギガワ</t>
    </rPh>
    <phoneticPr fontId="1"/>
  </si>
  <si>
    <t>S</t>
    <phoneticPr fontId="2"/>
  </si>
  <si>
    <t>十</t>
    <rPh sb="0" eb="1">
      <t>ジュウ</t>
    </rPh>
    <phoneticPr fontId="2"/>
  </si>
  <si>
    <t>ト</t>
    <phoneticPr fontId="2"/>
  </si>
  <si>
    <t>T</t>
    <phoneticPr fontId="2"/>
  </si>
  <si>
    <t>逆Y</t>
    <rPh sb="0" eb="1">
      <t>ギャク</t>
    </rPh>
    <phoneticPr fontId="2"/>
  </si>
  <si>
    <t>左折</t>
    <rPh sb="0" eb="2">
      <t>サセツ</t>
    </rPh>
    <phoneticPr fontId="2"/>
  </si>
  <si>
    <t>Y</t>
    <phoneticPr fontId="2"/>
  </si>
  <si>
    <t>市道</t>
    <rPh sb="0" eb="2">
      <t>シドウ</t>
    </rPh>
    <phoneticPr fontId="2"/>
  </si>
  <si>
    <t>直進</t>
    <rPh sb="0" eb="2">
      <t>チョクシン</t>
    </rPh>
    <phoneticPr fontId="2"/>
  </si>
  <si>
    <t>┤</t>
    <phoneticPr fontId="2"/>
  </si>
  <si>
    <t>右折</t>
    <rPh sb="0" eb="2">
      <t>ウセツ</t>
    </rPh>
    <phoneticPr fontId="2"/>
  </si>
  <si>
    <t>R486</t>
  </si>
  <si>
    <t>左折</t>
    <rPh sb="0" eb="2">
      <t>サセツ</t>
    </rPh>
    <phoneticPr fontId="2"/>
  </si>
  <si>
    <t>R432</t>
    <phoneticPr fontId="7"/>
  </si>
  <si>
    <t>市道</t>
    <rPh sb="0" eb="2">
      <t>シドウ</t>
    </rPh>
    <phoneticPr fontId="7"/>
  </si>
  <si>
    <t>T</t>
    <phoneticPr fontId="2"/>
  </si>
  <si>
    <t>R184</t>
    <phoneticPr fontId="7"/>
  </si>
  <si>
    <t>市道</t>
    <rPh sb="0" eb="2">
      <t>シドウ</t>
    </rPh>
    <phoneticPr fontId="2"/>
  </si>
  <si>
    <t>右折</t>
    <rPh sb="0" eb="2">
      <t>ウセツ</t>
    </rPh>
    <phoneticPr fontId="2"/>
  </si>
  <si>
    <t>R429</t>
    <phoneticPr fontId="2"/>
  </si>
  <si>
    <t>新倉敷駅　北口</t>
    <rPh sb="0" eb="1">
      <t>シン</t>
    </rPh>
    <rPh sb="1" eb="4">
      <t>クラシキエキ</t>
    </rPh>
    <rPh sb="5" eb="7">
      <t>キタグチ</t>
    </rPh>
    <phoneticPr fontId="1"/>
  </si>
  <si>
    <t>県道60</t>
    <rPh sb="0" eb="2">
      <t>ケンドウ</t>
    </rPh>
    <phoneticPr fontId="2"/>
  </si>
  <si>
    <t>右折</t>
    <rPh sb="0" eb="2">
      <t>ウセツ</t>
    </rPh>
    <phoneticPr fontId="10"/>
  </si>
  <si>
    <t>左折</t>
    <rPh sb="0" eb="2">
      <t>サセツ</t>
    </rPh>
    <phoneticPr fontId="10"/>
  </si>
  <si>
    <t>R2</t>
    <phoneticPr fontId="2"/>
  </si>
  <si>
    <t>S</t>
    <phoneticPr fontId="2"/>
  </si>
  <si>
    <t>佐方</t>
    <rPh sb="0" eb="2">
      <t>サカタ</t>
    </rPh>
    <phoneticPr fontId="2"/>
  </si>
  <si>
    <t>伊勢丘入口</t>
    <rPh sb="0" eb="2">
      <t>イセ</t>
    </rPh>
    <rPh sb="2" eb="3">
      <t>オカ</t>
    </rPh>
    <rPh sb="3" eb="5">
      <t>イリグチ</t>
    </rPh>
    <phoneticPr fontId="2"/>
  </si>
  <si>
    <t>県道76→市道</t>
    <rPh sb="0" eb="2">
      <t>ケンドウ</t>
    </rPh>
    <rPh sb="5" eb="7">
      <t>シドウ</t>
    </rPh>
    <phoneticPr fontId="2"/>
  </si>
  <si>
    <t>市道</t>
    <rPh sb="0" eb="2">
      <t>シドウ</t>
    </rPh>
    <phoneticPr fontId="2"/>
  </si>
  <si>
    <t>高架道路の下で右折</t>
    <rPh sb="0" eb="2">
      <t>コウカ</t>
    </rPh>
    <rPh sb="2" eb="4">
      <t>ドウロ</t>
    </rPh>
    <rPh sb="5" eb="6">
      <t>シタ</t>
    </rPh>
    <rPh sb="7" eb="9">
      <t>ウセツ</t>
    </rPh>
    <phoneticPr fontId="2"/>
  </si>
  <si>
    <t>鴨目（ハローズ 引野店）</t>
    <rPh sb="0" eb="1">
      <t>カモ</t>
    </rPh>
    <rPh sb="1" eb="2">
      <t>メ</t>
    </rPh>
    <phoneticPr fontId="2"/>
  </si>
  <si>
    <t>蔵王南</t>
    <rPh sb="0" eb="2">
      <t>ザオウ</t>
    </rPh>
    <rPh sb="2" eb="3">
      <t>ミナミ</t>
    </rPh>
    <phoneticPr fontId="2"/>
  </si>
  <si>
    <t>R182</t>
    <phoneticPr fontId="2"/>
  </si>
  <si>
    <t>片山北</t>
    <rPh sb="0" eb="2">
      <t>カタヤマ</t>
    </rPh>
    <rPh sb="2" eb="3">
      <t>キタ</t>
    </rPh>
    <phoneticPr fontId="2"/>
  </si>
  <si>
    <t>県道395</t>
    <rPh sb="0" eb="2">
      <t>ケンドウ</t>
    </rPh>
    <phoneticPr fontId="2"/>
  </si>
  <si>
    <t>中津原三叉路</t>
    <rPh sb="0" eb="3">
      <t>ナカツハラ</t>
    </rPh>
    <rPh sb="3" eb="6">
      <t>サンサロ</t>
    </rPh>
    <phoneticPr fontId="2"/>
  </si>
  <si>
    <t>県道391（県395）</t>
    <rPh sb="0" eb="2">
      <t>ケンドウ</t>
    </rPh>
    <phoneticPr fontId="2"/>
  </si>
  <si>
    <t>県道391と合流</t>
    <rPh sb="0" eb="2">
      <t>ケンドウ</t>
    </rPh>
    <rPh sb="6" eb="8">
      <t>ゴウリュウ</t>
    </rPh>
    <phoneticPr fontId="2"/>
  </si>
  <si>
    <t>近田東</t>
    <rPh sb="0" eb="2">
      <t>チカダ</t>
    </rPh>
    <rPh sb="2" eb="3">
      <t>ヒガシ</t>
    </rPh>
    <phoneticPr fontId="2"/>
  </si>
  <si>
    <t>新花尻橋</t>
    <rPh sb="0" eb="1">
      <t>シン</t>
    </rPh>
    <rPh sb="1" eb="2">
      <t>ハナ</t>
    </rPh>
    <rPh sb="2" eb="3">
      <t>シリ</t>
    </rPh>
    <rPh sb="3" eb="4">
      <t>ハシ</t>
    </rPh>
    <phoneticPr fontId="2"/>
  </si>
  <si>
    <t>右直進</t>
    <rPh sb="0" eb="1">
      <t>ミギ</t>
    </rPh>
    <rPh sb="1" eb="3">
      <t>チョクシン</t>
    </rPh>
    <phoneticPr fontId="1"/>
  </si>
  <si>
    <t>PC1 ローソン 御調町店</t>
    <phoneticPr fontId="2"/>
  </si>
  <si>
    <t>府中分かれ</t>
    <rPh sb="0" eb="2">
      <t>フチュウ</t>
    </rPh>
    <rPh sb="2" eb="3">
      <t>ワ</t>
    </rPh>
    <phoneticPr fontId="2"/>
  </si>
  <si>
    <t>今高野山　この先800m</t>
    <rPh sb="0" eb="1">
      <t>イマ</t>
    </rPh>
    <rPh sb="1" eb="4">
      <t>コウヤサン</t>
    </rPh>
    <rPh sb="7" eb="8">
      <t>サキ</t>
    </rPh>
    <phoneticPr fontId="2"/>
  </si>
  <si>
    <t>榎橋北詰</t>
    <rPh sb="0" eb="1">
      <t>エノキ</t>
    </rPh>
    <rPh sb="1" eb="2">
      <t>バシ</t>
    </rPh>
    <rPh sb="2" eb="4">
      <t>キタヅメ</t>
    </rPh>
    <phoneticPr fontId="2"/>
  </si>
  <si>
    <t>県道52</t>
    <rPh sb="0" eb="2">
      <t>ケンドウ</t>
    </rPh>
    <phoneticPr fontId="7"/>
  </si>
  <si>
    <t>R375（県道52）</t>
    <phoneticPr fontId="7"/>
  </si>
  <si>
    <t>敷名市</t>
    <rPh sb="2" eb="3">
      <t>シ</t>
    </rPh>
    <phoneticPr fontId="2"/>
  </si>
  <si>
    <t>←　甲田</t>
    <rPh sb="2" eb="4">
      <t>コウダ</t>
    </rPh>
    <phoneticPr fontId="2"/>
  </si>
  <si>
    <t>県道37</t>
    <rPh sb="0" eb="2">
      <t>ケンドウ</t>
    </rPh>
    <phoneticPr fontId="7"/>
  </si>
  <si>
    <t>江の川渡る</t>
    <rPh sb="0" eb="1">
      <t>ゴウ</t>
    </rPh>
    <rPh sb="2" eb="3">
      <t>カワ</t>
    </rPh>
    <rPh sb="3" eb="4">
      <t>ワタ</t>
    </rPh>
    <phoneticPr fontId="2"/>
  </si>
  <si>
    <t>R54</t>
    <phoneticPr fontId="2"/>
  </si>
  <si>
    <t>安芸高田消防署前</t>
    <rPh sb="0" eb="4">
      <t>アキタカタ</t>
    </rPh>
    <rPh sb="4" eb="7">
      <t>ショウボウショ</t>
    </rPh>
    <rPh sb="7" eb="8">
      <t>マエ</t>
    </rPh>
    <phoneticPr fontId="2"/>
  </si>
  <si>
    <t>県道6</t>
    <rPh sb="0" eb="2">
      <t>ケンドウ</t>
    </rPh>
    <phoneticPr fontId="2"/>
  </si>
  <si>
    <t>県道319</t>
    <rPh sb="0" eb="2">
      <t>ケンドウ</t>
    </rPh>
    <phoneticPr fontId="2"/>
  </si>
  <si>
    <t>←　土師ダム（八千代湖）</t>
    <rPh sb="2" eb="4">
      <t>ハジ</t>
    </rPh>
    <rPh sb="7" eb="10">
      <t>ヤチヨ</t>
    </rPh>
    <rPh sb="10" eb="11">
      <t>ミズウミ</t>
    </rPh>
    <phoneticPr fontId="2"/>
  </si>
  <si>
    <t>→　北広島　土師ダムスポーツランド</t>
    <rPh sb="2" eb="5">
      <t>キタヒロシマ</t>
    </rPh>
    <rPh sb="6" eb="8">
      <t>ハジ</t>
    </rPh>
    <phoneticPr fontId="2"/>
  </si>
  <si>
    <t>県道5</t>
    <rPh sb="0" eb="2">
      <t>ケンドウ</t>
    </rPh>
    <phoneticPr fontId="7"/>
  </si>
  <si>
    <t>八重バイパス中</t>
    <rPh sb="0" eb="2">
      <t>ヤエ</t>
    </rPh>
    <rPh sb="6" eb="7">
      <t>ナカ</t>
    </rPh>
    <phoneticPr fontId="2"/>
  </si>
  <si>
    <t>R261（県5）</t>
    <phoneticPr fontId="2"/>
  </si>
  <si>
    <t>県道50</t>
    <rPh sb="0" eb="2">
      <t>ケンドウ</t>
    </rPh>
    <phoneticPr fontId="2"/>
  </si>
  <si>
    <t>→　浜田　邑南　県道5と別れる
県道5道なりで進んでもよいが、遠い</t>
    <rPh sb="2" eb="4">
      <t>ハマダ</t>
    </rPh>
    <rPh sb="5" eb="7">
      <t>オオナン</t>
    </rPh>
    <rPh sb="8" eb="10">
      <t>ケンドウ</t>
    </rPh>
    <rPh sb="12" eb="13">
      <t>ワカ</t>
    </rPh>
    <rPh sb="16" eb="18">
      <t>ケンドウ</t>
    </rPh>
    <rPh sb="19" eb="20">
      <t>ミチ</t>
    </rPh>
    <rPh sb="23" eb="24">
      <t>スス</t>
    </rPh>
    <rPh sb="31" eb="32">
      <t>トオ</t>
    </rPh>
    <phoneticPr fontId="2"/>
  </si>
  <si>
    <t>県道7(県50)</t>
    <rPh sb="0" eb="2">
      <t>ケンドウ</t>
    </rPh>
    <phoneticPr fontId="2"/>
  </si>
  <si>
    <t>県道5（県50）</t>
    <rPh sb="0" eb="2">
      <t>ケンドウ</t>
    </rPh>
    <phoneticPr fontId="2"/>
  </si>
  <si>
    <t>↑　浜田　金城</t>
    <rPh sb="2" eb="4">
      <t>ハマダ</t>
    </rPh>
    <rPh sb="5" eb="7">
      <t>カナギ</t>
    </rPh>
    <phoneticPr fontId="2"/>
  </si>
  <si>
    <t>S</t>
    <phoneticPr fontId="2"/>
  </si>
  <si>
    <t>県道5</t>
    <rPh sb="0" eb="2">
      <t>ケンドウ</t>
    </rPh>
    <phoneticPr fontId="10"/>
  </si>
  <si>
    <t>→　浜田
旧旭町市街地　スーパーあり</t>
    <rPh sb="2" eb="4">
      <t>ハマダ</t>
    </rPh>
    <rPh sb="5" eb="6">
      <t>キュウ</t>
    </rPh>
    <rPh sb="6" eb="7">
      <t>アサヒ</t>
    </rPh>
    <rPh sb="7" eb="8">
      <t>マチ</t>
    </rPh>
    <rPh sb="8" eb="11">
      <t>シガイチ</t>
    </rPh>
    <phoneticPr fontId="2"/>
  </si>
  <si>
    <t>旧三和町市街地　セブンイレブンあり</t>
    <rPh sb="0" eb="1">
      <t>キュウ</t>
    </rPh>
    <rPh sb="1" eb="4">
      <t>ミワチョウ</t>
    </rPh>
    <rPh sb="4" eb="7">
      <t>シガイチ</t>
    </rPh>
    <phoneticPr fontId="2"/>
  </si>
  <si>
    <t>市道</t>
    <rPh sb="0" eb="2">
      <t>シドウ</t>
    </rPh>
    <phoneticPr fontId="10"/>
  </si>
  <si>
    <t>←　国道186 浜田</t>
    <rPh sb="2" eb="4">
      <t>コクドウ</t>
    </rPh>
    <rPh sb="8" eb="10">
      <t>ハマダ</t>
    </rPh>
    <phoneticPr fontId="2"/>
  </si>
  <si>
    <t>R186</t>
    <phoneticPr fontId="10"/>
  </si>
  <si>
    <t>T</t>
    <phoneticPr fontId="2"/>
  </si>
  <si>
    <t>大峠（トンネル）</t>
    <rPh sb="0" eb="2">
      <t>オオトウゲ</t>
    </rPh>
    <phoneticPr fontId="2"/>
  </si>
  <si>
    <t>標高261m</t>
    <rPh sb="0" eb="2">
      <t>ヒョウコウ</t>
    </rPh>
    <phoneticPr fontId="2"/>
  </si>
  <si>
    <t>（ローソン・ポプラ 浜田朝日町店）</t>
    <phoneticPr fontId="2"/>
  </si>
  <si>
    <t>右側</t>
    <rPh sb="0" eb="2">
      <t>ミギガワ</t>
    </rPh>
    <phoneticPr fontId="10"/>
  </si>
  <si>
    <t>直進</t>
    <rPh sb="0" eb="2">
      <t>チョクシン</t>
    </rPh>
    <phoneticPr fontId="1"/>
  </si>
  <si>
    <t>市道→県道76</t>
    <rPh sb="3" eb="5">
      <t>ケンドウ</t>
    </rPh>
    <phoneticPr fontId="2"/>
  </si>
  <si>
    <t>県道41</t>
    <rPh sb="0" eb="2">
      <t>ケンドウ</t>
    </rPh>
    <phoneticPr fontId="2"/>
  </si>
  <si>
    <t>中央町一丁目</t>
    <rPh sb="0" eb="2">
      <t>チュウオウ</t>
    </rPh>
    <rPh sb="2" eb="3">
      <t>マチ</t>
    </rPh>
    <rPh sb="3" eb="6">
      <t>イッチョウメ</t>
    </rPh>
    <phoneticPr fontId="2"/>
  </si>
  <si>
    <t>X</t>
    <phoneticPr fontId="2"/>
  </si>
  <si>
    <t>ハローズと出光のある交差点</t>
    <rPh sb="5" eb="7">
      <t>イデミツ</t>
    </rPh>
    <rPh sb="10" eb="13">
      <t>コウサテン</t>
    </rPh>
    <phoneticPr fontId="2"/>
  </si>
  <si>
    <t>ver1.0.0 正式版</t>
    <rPh sb="9" eb="11">
      <t>セイシキ</t>
    </rPh>
    <rPh sb="11" eb="12">
      <t>バン</t>
    </rPh>
    <phoneticPr fontId="2"/>
  </si>
  <si>
    <t>県道208</t>
    <rPh sb="0" eb="2">
      <t>ケンドウ</t>
    </rPh>
    <phoneticPr fontId="10"/>
  </si>
  <si>
    <t>田町</t>
    <rPh sb="0" eb="1">
      <t>タ</t>
    </rPh>
    <rPh sb="1" eb="2">
      <t>マチ</t>
    </rPh>
    <phoneticPr fontId="2"/>
  </si>
  <si>
    <t>R9</t>
    <phoneticPr fontId="10"/>
  </si>
  <si>
    <t>青川</t>
    <rPh sb="0" eb="2">
      <t>アオカワ</t>
    </rPh>
    <phoneticPr fontId="2"/>
  </si>
  <si>
    <t>直進</t>
  </si>
  <si>
    <t>左折</t>
  </si>
  <si>
    <t>左折
→右折</t>
    <rPh sb="0" eb="2">
      <t>サセツ</t>
    </rPh>
    <rPh sb="4" eb="6">
      <t>ウセツ</t>
    </rPh>
    <phoneticPr fontId="10"/>
  </si>
  <si>
    <t>（踏切）</t>
    <rPh sb="1" eb="3">
      <t>フミキリ</t>
    </rPh>
    <phoneticPr fontId="2"/>
  </si>
  <si>
    <t>左すぐ踏切渡ってキヌヤに突き当たって右</t>
    <rPh sb="0" eb="1">
      <t>ヒダリ</t>
    </rPh>
    <rPh sb="3" eb="5">
      <t>フミキリ</t>
    </rPh>
    <rPh sb="5" eb="6">
      <t>ワタ</t>
    </rPh>
    <rPh sb="12" eb="13">
      <t>ツ</t>
    </rPh>
    <rPh sb="14" eb="15">
      <t>ア</t>
    </rPh>
    <rPh sb="18" eb="19">
      <t>ミギ</t>
    </rPh>
    <phoneticPr fontId="2"/>
  </si>
  <si>
    <t>合流</t>
    <rPh sb="0" eb="2">
      <t>ゴウリュウ</t>
    </rPh>
    <phoneticPr fontId="10"/>
  </si>
  <si>
    <t>R9</t>
    <phoneticPr fontId="2"/>
  </si>
  <si>
    <t>右折</t>
  </si>
  <si>
    <t>S</t>
    <phoneticPr fontId="2"/>
  </si>
  <si>
    <t>栄町</t>
    <rPh sb="0" eb="2">
      <t>サカエマチ</t>
    </rPh>
    <phoneticPr fontId="2"/>
  </si>
  <si>
    <t>住吉</t>
    <rPh sb="0" eb="2">
      <t>スミヨシ</t>
    </rPh>
    <phoneticPr fontId="2"/>
  </si>
  <si>
    <t>県道204（山陰道）</t>
    <rPh sb="0" eb="2">
      <t>ケンドウ</t>
    </rPh>
    <rPh sb="6" eb="8">
      <t>サンイン</t>
    </rPh>
    <rPh sb="8" eb="9">
      <t>ドウ</t>
    </rPh>
    <phoneticPr fontId="2"/>
  </si>
  <si>
    <t>日赤入口</t>
    <rPh sb="0" eb="2">
      <t>ニッセキ</t>
    </rPh>
    <rPh sb="2" eb="3">
      <t>イ</t>
    </rPh>
    <rPh sb="3" eb="4">
      <t>グチ</t>
    </rPh>
    <phoneticPr fontId="2"/>
  </si>
  <si>
    <t>山口線の線路沿いを辿る</t>
    <rPh sb="0" eb="3">
      <t>ヤマグチセン</t>
    </rPh>
    <rPh sb="4" eb="6">
      <t>センロ</t>
    </rPh>
    <rPh sb="6" eb="7">
      <t>ゾ</t>
    </rPh>
    <rPh sb="9" eb="10">
      <t>タド</t>
    </rPh>
    <phoneticPr fontId="2"/>
  </si>
  <si>
    <t>県道201→県194</t>
    <rPh sb="0" eb="2">
      <t>ケンドウ</t>
    </rPh>
    <rPh sb="6" eb="7">
      <t>ケン</t>
    </rPh>
    <phoneticPr fontId="2"/>
  </si>
  <si>
    <t>市道→県201</t>
    <rPh sb="3" eb="4">
      <t>ケン</t>
    </rPh>
    <phoneticPr fontId="2"/>
  </si>
  <si>
    <t>県道21</t>
    <rPh sb="0" eb="2">
      <t>ケンドウ</t>
    </rPh>
    <phoneticPr fontId="7"/>
  </si>
  <si>
    <t>山口駅入口</t>
    <rPh sb="0" eb="2">
      <t>ヤマグチ</t>
    </rPh>
    <rPh sb="2" eb="3">
      <t>エキ</t>
    </rPh>
    <rPh sb="3" eb="5">
      <t>イリグチ</t>
    </rPh>
    <phoneticPr fontId="2"/>
  </si>
  <si>
    <t>R262</t>
    <phoneticPr fontId="2"/>
  </si>
  <si>
    <t>柊</t>
    <rPh sb="0" eb="1">
      <t>ヒイラギ</t>
    </rPh>
    <phoneticPr fontId="2"/>
  </si>
  <si>
    <t>萩往還　交通量多い</t>
    <rPh sb="0" eb="1">
      <t>ハギ</t>
    </rPh>
    <rPh sb="1" eb="3">
      <t>オウカン</t>
    </rPh>
    <rPh sb="4" eb="6">
      <t>コウツウ</t>
    </rPh>
    <rPh sb="6" eb="7">
      <t>リョウ</t>
    </rPh>
    <rPh sb="7" eb="8">
      <t>オオ</t>
    </rPh>
    <phoneticPr fontId="2"/>
  </si>
  <si>
    <t>沖高井</t>
    <rPh sb="0" eb="1">
      <t>オキ</t>
    </rPh>
    <rPh sb="1" eb="3">
      <t>タカイ</t>
    </rPh>
    <phoneticPr fontId="2"/>
  </si>
  <si>
    <t>県道54</t>
    <rPh sb="0" eb="2">
      <t>ケンドウ</t>
    </rPh>
    <phoneticPr fontId="2"/>
  </si>
  <si>
    <t>R2バイパスを通過</t>
    <rPh sb="7" eb="9">
      <t>ツウカ</t>
    </rPh>
    <phoneticPr fontId="2"/>
  </si>
  <si>
    <t>八王子</t>
    <rPh sb="0" eb="3">
      <t>ハチオウジ</t>
    </rPh>
    <phoneticPr fontId="2"/>
  </si>
  <si>
    <t>県道54→市道</t>
    <rPh sb="0" eb="2">
      <t>ケンドウ</t>
    </rPh>
    <rPh sb="5" eb="7">
      <t>シドウ</t>
    </rPh>
    <phoneticPr fontId="2"/>
  </si>
  <si>
    <t>県道54は戎町Sで防府駅に向かうので県54についていかずに直進する</t>
    <rPh sb="0" eb="2">
      <t>ケンドウ</t>
    </rPh>
    <rPh sb="5" eb="7">
      <t>エビスマチ</t>
    </rPh>
    <rPh sb="9" eb="12">
      <t>ホウフエキ</t>
    </rPh>
    <rPh sb="13" eb="14">
      <t>ム</t>
    </rPh>
    <rPh sb="18" eb="19">
      <t>ケン</t>
    </rPh>
    <rPh sb="29" eb="31">
      <t>チョクシン</t>
    </rPh>
    <phoneticPr fontId="2"/>
  </si>
  <si>
    <t>県道58</t>
    <rPh sb="0" eb="2">
      <t>ケンドウ</t>
    </rPh>
    <phoneticPr fontId="2"/>
  </si>
  <si>
    <t>沖今宿二丁目</t>
    <rPh sb="0" eb="3">
      <t>オキイマジュク</t>
    </rPh>
    <rPh sb="3" eb="6">
      <t>ニチョウメ</t>
    </rPh>
    <phoneticPr fontId="2"/>
  </si>
  <si>
    <t>防府環状線と交差</t>
    <rPh sb="0" eb="2">
      <t>ホウフ</t>
    </rPh>
    <rPh sb="2" eb="5">
      <t>カンジョウセン</t>
    </rPh>
    <rPh sb="6" eb="8">
      <t>コウサ</t>
    </rPh>
    <phoneticPr fontId="2"/>
  </si>
  <si>
    <t>（旧山陽道入口）</t>
    <rPh sb="1" eb="5">
      <t>キュウサンヨウドウ</t>
    </rPh>
    <rPh sb="5" eb="7">
      <t>イリグチ</t>
    </rPh>
    <phoneticPr fontId="2"/>
  </si>
  <si>
    <t>X</t>
    <phoneticPr fontId="2"/>
  </si>
  <si>
    <t>短いトンネル２つ抜けてすぐ海側に降りる</t>
    <rPh sb="0" eb="1">
      <t>ミジカ</t>
    </rPh>
    <rPh sb="8" eb="9">
      <t>ヌ</t>
    </rPh>
    <rPh sb="13" eb="15">
      <t>ウミガワ</t>
    </rPh>
    <rPh sb="16" eb="17">
      <t>オ</t>
    </rPh>
    <phoneticPr fontId="2"/>
  </si>
  <si>
    <t>市道（山陽道）</t>
    <rPh sb="0" eb="2">
      <t>シドウ</t>
    </rPh>
    <rPh sb="3" eb="6">
      <t>サンヨウドウ</t>
    </rPh>
    <phoneticPr fontId="2"/>
  </si>
  <si>
    <t>市道（山陽道）
→県189（山陽道）</t>
    <rPh sb="0" eb="2">
      <t>シドウ</t>
    </rPh>
    <rPh sb="3" eb="6">
      <t>サンヨウドウ</t>
    </rPh>
    <rPh sb="9" eb="10">
      <t>ケン</t>
    </rPh>
    <rPh sb="14" eb="17">
      <t>サンヨウドウ</t>
    </rPh>
    <phoneticPr fontId="2"/>
  </si>
  <si>
    <t>富海</t>
    <rPh sb="0" eb="1">
      <t>トミ</t>
    </rPh>
    <rPh sb="1" eb="2">
      <t>ウミ</t>
    </rPh>
    <phoneticPr fontId="2"/>
  </si>
  <si>
    <t>R2</t>
  </si>
  <si>
    <r>
      <t>椿峠の直前でR2合流。</t>
    </r>
    <r>
      <rPr>
        <b/>
        <sz val="9"/>
        <color rgb="FFFF0000"/>
        <rFont val="ＭＳ Ｐゴシック"/>
        <family val="3"/>
        <charset val="128"/>
      </rPr>
      <t>交通量多く流れ速い要注意！</t>
    </r>
    <rPh sb="0" eb="1">
      <t>ツバキ</t>
    </rPh>
    <rPh sb="1" eb="2">
      <t>トウゲ</t>
    </rPh>
    <rPh sb="3" eb="5">
      <t>チョクゼン</t>
    </rPh>
    <rPh sb="8" eb="10">
      <t>ゴウリュウ</t>
    </rPh>
    <rPh sb="11" eb="13">
      <t>コウツウ</t>
    </rPh>
    <rPh sb="13" eb="14">
      <t>リョウ</t>
    </rPh>
    <rPh sb="14" eb="15">
      <t>オオ</t>
    </rPh>
    <rPh sb="16" eb="17">
      <t>ナガ</t>
    </rPh>
    <rPh sb="18" eb="19">
      <t>ハヤ</t>
    </rPh>
    <rPh sb="20" eb="23">
      <t>ヨウチュウイ</t>
    </rPh>
    <phoneticPr fontId="2"/>
  </si>
  <si>
    <t>（西ノ端S直前）</t>
    <rPh sb="1" eb="2">
      <t>ニシ</t>
    </rPh>
    <rPh sb="3" eb="4">
      <t>ハシ</t>
    </rPh>
    <rPh sb="5" eb="7">
      <t>チョクゼン</t>
    </rPh>
    <phoneticPr fontId="2"/>
  </si>
  <si>
    <t>R2側道</t>
    <rPh sb="2" eb="4">
      <t>ソクドウ</t>
    </rPh>
    <phoneticPr fontId="7"/>
  </si>
  <si>
    <t>県道347</t>
    <rPh sb="0" eb="2">
      <t>ケンドウ</t>
    </rPh>
    <phoneticPr fontId="7"/>
  </si>
  <si>
    <t>県道366</t>
    <rPh sb="0" eb="2">
      <t>ケンドウ</t>
    </rPh>
    <phoneticPr fontId="7"/>
  </si>
  <si>
    <t>周南市遠石</t>
    <rPh sb="0" eb="3">
      <t>シュウナンシ</t>
    </rPh>
    <rPh sb="3" eb="4">
      <t>トオ</t>
    </rPh>
    <rPh sb="4" eb="5">
      <t>イシ</t>
    </rPh>
    <phoneticPr fontId="2"/>
  </si>
  <si>
    <t>R188</t>
  </si>
  <si>
    <t>R188</t>
    <phoneticPr fontId="7"/>
  </si>
  <si>
    <t>（R188側道）</t>
    <rPh sb="5" eb="7">
      <t>ソクドウ</t>
    </rPh>
    <phoneticPr fontId="2"/>
  </si>
  <si>
    <t>直進
合流</t>
    <rPh sb="0" eb="2">
      <t>チョクシン</t>
    </rPh>
    <rPh sb="3" eb="5">
      <t>ゴウリュウ</t>
    </rPh>
    <phoneticPr fontId="2"/>
  </si>
  <si>
    <t>道なりにR188に合流する</t>
    <rPh sb="0" eb="1">
      <t>ミチ</t>
    </rPh>
    <rPh sb="9" eb="11">
      <t>ゴウリュウ</t>
    </rPh>
    <phoneticPr fontId="2"/>
  </si>
  <si>
    <t>市道</t>
    <rPh sb="0" eb="2">
      <t>シドウ</t>
    </rPh>
    <phoneticPr fontId="1"/>
  </si>
  <si>
    <t>島田市</t>
    <rPh sb="0" eb="2">
      <t>シマダ</t>
    </rPh>
    <rPh sb="2" eb="3">
      <t>イチ</t>
    </rPh>
    <phoneticPr fontId="2"/>
  </si>
  <si>
    <t>県道144</t>
    <rPh sb="0" eb="2">
      <t>ケンドウ</t>
    </rPh>
    <phoneticPr fontId="7"/>
  </si>
  <si>
    <t>JR岩徳線の高架をくぐらない</t>
    <rPh sb="2" eb="5">
      <t>ガントクセン</t>
    </rPh>
    <rPh sb="6" eb="8">
      <t>コウカ</t>
    </rPh>
    <phoneticPr fontId="2"/>
  </si>
  <si>
    <t>県道144（山陽道）
→県136（山陽道）</t>
    <rPh sb="0" eb="2">
      <t>ケンドウ</t>
    </rPh>
    <rPh sb="6" eb="9">
      <t>サンヨウドウ</t>
    </rPh>
    <rPh sb="12" eb="13">
      <t>ケン</t>
    </rPh>
    <phoneticPr fontId="7"/>
  </si>
  <si>
    <t>市道</t>
    <rPh sb="0" eb="2">
      <t>シドウ</t>
    </rPh>
    <phoneticPr fontId="2"/>
  </si>
  <si>
    <t>市道（山陽道）</t>
    <rPh sb="0" eb="2">
      <t>シドウ</t>
    </rPh>
    <rPh sb="3" eb="6">
      <t>サンヨウドウ</t>
    </rPh>
    <phoneticPr fontId="2"/>
  </si>
  <si>
    <t>橋脚が立ち並んでるポイントで県136別れる</t>
    <rPh sb="0" eb="2">
      <t>キョウキャク</t>
    </rPh>
    <rPh sb="3" eb="4">
      <t>タ</t>
    </rPh>
    <rPh sb="5" eb="6">
      <t>ナラ</t>
    </rPh>
    <rPh sb="14" eb="15">
      <t>ケン</t>
    </rPh>
    <rPh sb="18" eb="19">
      <t>ワカ</t>
    </rPh>
    <phoneticPr fontId="2"/>
  </si>
  <si>
    <t>山陽自動車道を越える</t>
    <rPh sb="0" eb="2">
      <t>サンヨウ</t>
    </rPh>
    <rPh sb="2" eb="5">
      <t>ジドウシャ</t>
    </rPh>
    <rPh sb="5" eb="6">
      <t>ドウ</t>
    </rPh>
    <rPh sb="7" eb="8">
      <t>コ</t>
    </rPh>
    <phoneticPr fontId="2"/>
  </si>
  <si>
    <t>欽明路峠</t>
    <rPh sb="0" eb="3">
      <t>キンメイジ</t>
    </rPh>
    <rPh sb="3" eb="4">
      <t>トウゲ</t>
    </rPh>
    <phoneticPr fontId="2"/>
  </si>
  <si>
    <r>
      <t>標高208m 　</t>
    </r>
    <r>
      <rPr>
        <sz val="9"/>
        <color rgb="FFFF0000"/>
        <rFont val="ＭＳ Ｐゴシック"/>
        <family val="3"/>
        <charset val="128"/>
      </rPr>
      <t>最大勾配15%超の激下り要注意</t>
    </r>
    <rPh sb="0" eb="2">
      <t>ヒョウコウ</t>
    </rPh>
    <rPh sb="8" eb="10">
      <t>サイダイ</t>
    </rPh>
    <rPh sb="10" eb="12">
      <t>コウバイ</t>
    </rPh>
    <rPh sb="15" eb="16">
      <t>チョウ</t>
    </rPh>
    <rPh sb="17" eb="18">
      <t>ゲキ</t>
    </rPh>
    <rPh sb="18" eb="19">
      <t>クダ</t>
    </rPh>
    <rPh sb="20" eb="23">
      <t>ヨウチュウイ</t>
    </rPh>
    <phoneticPr fontId="2"/>
  </si>
  <si>
    <t>県道15</t>
    <rPh sb="0" eb="2">
      <t>ケンドウ</t>
    </rPh>
    <phoneticPr fontId="2"/>
  </si>
  <si>
    <t>県15通らずに右わき旧道通過してもよい</t>
    <rPh sb="0" eb="1">
      <t>ケン</t>
    </rPh>
    <rPh sb="3" eb="4">
      <t>トオ</t>
    </rPh>
    <rPh sb="7" eb="8">
      <t>ミギ</t>
    </rPh>
    <rPh sb="10" eb="12">
      <t>キュウドウ</t>
    </rPh>
    <rPh sb="12" eb="14">
      <t>ツウカ</t>
    </rPh>
    <phoneticPr fontId="2"/>
  </si>
  <si>
    <t>県道1</t>
    <rPh sb="0" eb="2">
      <t>ケンドウ</t>
    </rPh>
    <phoneticPr fontId="2"/>
  </si>
  <si>
    <t>県道112</t>
    <rPh sb="0" eb="2">
      <t>ケンドウ</t>
    </rPh>
    <phoneticPr fontId="2"/>
  </si>
  <si>
    <t>左歩道</t>
    <rPh sb="0" eb="1">
      <t>ヒダリ</t>
    </rPh>
    <rPh sb="1" eb="3">
      <t>ホドウ</t>
    </rPh>
    <phoneticPr fontId="2"/>
  </si>
  <si>
    <t>┤</t>
    <phoneticPr fontId="2"/>
  </si>
  <si>
    <t>市道</t>
    <phoneticPr fontId="2"/>
  </si>
  <si>
    <t>歩道トンネル
→県道15</t>
    <rPh sb="0" eb="2">
      <t>ホドウ</t>
    </rPh>
    <rPh sb="8" eb="10">
      <t>ケンドウ</t>
    </rPh>
    <phoneticPr fontId="2"/>
  </si>
  <si>
    <t>このトンネルわかりづらい</t>
    <phoneticPr fontId="2"/>
  </si>
  <si>
    <t>川西</t>
    <rPh sb="0" eb="2">
      <t>カワニシ</t>
    </rPh>
    <phoneticPr fontId="2"/>
  </si>
  <si>
    <t>（セブンイレブン 岩国錦帯橋店）</t>
    <phoneticPr fontId="2"/>
  </si>
  <si>
    <t>左　錦帯橋</t>
    <rPh sb="0" eb="1">
      <t>ヒダリ</t>
    </rPh>
    <rPh sb="2" eb="5">
      <t>キンタイキョウ</t>
    </rPh>
    <phoneticPr fontId="2"/>
  </si>
  <si>
    <t>錦帯橋入口</t>
    <rPh sb="0" eb="3">
      <t>キンタイキョウ</t>
    </rPh>
    <rPh sb="3" eb="5">
      <t>イリグチ</t>
    </rPh>
    <phoneticPr fontId="2"/>
  </si>
  <si>
    <t>→　柳井　光
この交差点は横断歩道渡るのが無難？</t>
    <rPh sb="2" eb="4">
      <t>ヤナイ</t>
    </rPh>
    <rPh sb="5" eb="6">
      <t>ヒカリ</t>
    </rPh>
    <rPh sb="9" eb="12">
      <t>コウサテン</t>
    </rPh>
    <rPh sb="13" eb="15">
      <t>オウダン</t>
    </rPh>
    <rPh sb="15" eb="17">
      <t>ホドウ</t>
    </rPh>
    <rPh sb="17" eb="18">
      <t>ワタ</t>
    </rPh>
    <rPh sb="21" eb="23">
      <t>ブナン</t>
    </rPh>
    <phoneticPr fontId="2"/>
  </si>
  <si>
    <t>R2</t>
    <phoneticPr fontId="2"/>
  </si>
  <si>
    <t>阿品陸橋北詰</t>
    <rPh sb="0" eb="2">
      <t>アジナ</t>
    </rPh>
    <rPh sb="2" eb="4">
      <t>リッキョウ</t>
    </rPh>
    <rPh sb="4" eb="6">
      <t>キタヅメ</t>
    </rPh>
    <phoneticPr fontId="2"/>
  </si>
  <si>
    <t>沖島橋北詰</t>
    <rPh sb="0" eb="2">
      <t>オキシマ</t>
    </rPh>
    <rPh sb="2" eb="3">
      <t>ハシ</t>
    </rPh>
    <rPh sb="3" eb="5">
      <t>キタヅメ</t>
    </rPh>
    <phoneticPr fontId="2"/>
  </si>
  <si>
    <t>西広島バイパス入口</t>
    <rPh sb="0" eb="1">
      <t>ニシ</t>
    </rPh>
    <rPh sb="1" eb="3">
      <t>ヒロシマ</t>
    </rPh>
    <rPh sb="7" eb="9">
      <t>イリグチ</t>
    </rPh>
    <phoneticPr fontId="2"/>
  </si>
  <si>
    <t>西広島駅前</t>
    <rPh sb="0" eb="1">
      <t>ニシ</t>
    </rPh>
    <rPh sb="1" eb="3">
      <t>ヒロシマ</t>
    </rPh>
    <rPh sb="3" eb="5">
      <t>エキマエ</t>
    </rPh>
    <phoneticPr fontId="2"/>
  </si>
  <si>
    <t>平和大通り</t>
    <rPh sb="0" eb="2">
      <t>ヘイワ</t>
    </rPh>
    <rPh sb="2" eb="4">
      <t>オオドオ</t>
    </rPh>
    <phoneticPr fontId="2"/>
  </si>
  <si>
    <t>駅前通り</t>
  </si>
  <si>
    <t>田中町</t>
    <phoneticPr fontId="2"/>
  </si>
  <si>
    <t>駅前大橋南詰</t>
    <phoneticPr fontId="2"/>
  </si>
  <si>
    <t>猿猴橋南詰</t>
    <phoneticPr fontId="2"/>
  </si>
  <si>
    <t>愛石町郵便局前</t>
    <phoneticPr fontId="2"/>
  </si>
  <si>
    <t>永田</t>
    <phoneticPr fontId="2"/>
  </si>
  <si>
    <t>瀬野大橋東詰</t>
    <phoneticPr fontId="2"/>
  </si>
  <si>
    <t>溝迫</t>
    <phoneticPr fontId="2"/>
  </si>
  <si>
    <t>広電猿猴橋町 電停　→　JR山陽本線を通過</t>
  </si>
  <si>
    <t>安芸山陽道へ</t>
  </si>
  <si>
    <t>左奥　広島船越郵便局
県道274と合流</t>
  </si>
  <si>
    <t>ト</t>
    <phoneticPr fontId="2"/>
  </si>
  <si>
    <t>東広島医療センター入口</t>
    <rPh sb="0" eb="3">
      <t>ヒガシヒロシマ</t>
    </rPh>
    <rPh sb="3" eb="5">
      <t>イリョウ</t>
    </rPh>
    <rPh sb="9" eb="11">
      <t>イリグチ</t>
    </rPh>
    <phoneticPr fontId="2"/>
  </si>
  <si>
    <t>濃厚とりそば　とりの助</t>
    <rPh sb="0" eb="2">
      <t>ノウコウ</t>
    </rPh>
    <rPh sb="10" eb="11">
      <t>スケ</t>
    </rPh>
    <phoneticPr fontId="2"/>
  </si>
  <si>
    <t>上寺家</t>
    <rPh sb="0" eb="1">
      <t>ウエ</t>
    </rPh>
    <rPh sb="1" eb="2">
      <t>テラ</t>
    </rPh>
    <rPh sb="2" eb="3">
      <t>イエ</t>
    </rPh>
    <phoneticPr fontId="2"/>
  </si>
  <si>
    <t>県道332→市道</t>
    <rPh sb="6" eb="8">
      <t>シドウ</t>
    </rPh>
    <phoneticPr fontId="2"/>
  </si>
  <si>
    <t>左折</t>
    <phoneticPr fontId="2"/>
  </si>
  <si>
    <t>西条東北町</t>
    <rPh sb="0" eb="2">
      <t>サイジョウ</t>
    </rPh>
    <rPh sb="2" eb="4">
      <t>トウホク</t>
    </rPh>
    <rPh sb="4" eb="5">
      <t>マチ</t>
    </rPh>
    <phoneticPr fontId="2"/>
  </si>
  <si>
    <t>県道332→県329</t>
    <rPh sb="6" eb="7">
      <t>ケン</t>
    </rPh>
    <phoneticPr fontId="2"/>
  </si>
  <si>
    <t>中川</t>
    <rPh sb="0" eb="2">
      <t>ナカガワ</t>
    </rPh>
    <phoneticPr fontId="2"/>
  </si>
  <si>
    <t>R375</t>
    <phoneticPr fontId="7"/>
  </si>
  <si>
    <t>西城インター入口</t>
    <rPh sb="0" eb="2">
      <t>サイジョウ</t>
    </rPh>
    <rPh sb="6" eb="8">
      <t>イリグチ</t>
    </rPh>
    <phoneticPr fontId="2"/>
  </si>
  <si>
    <t>県道59</t>
    <rPh sb="0" eb="2">
      <t>ケンドウ</t>
    </rPh>
    <phoneticPr fontId="2"/>
  </si>
  <si>
    <t>県道59</t>
    <rPh sb="0" eb="2">
      <t>ケンドウ</t>
    </rPh>
    <phoneticPr fontId="2"/>
  </si>
  <si>
    <t>北方入口</t>
    <rPh sb="0" eb="2">
      <t>キタカタ</t>
    </rPh>
    <rPh sb="2" eb="3">
      <t>イ</t>
    </rPh>
    <rPh sb="3" eb="4">
      <t>グチ</t>
    </rPh>
    <phoneticPr fontId="2"/>
  </si>
  <si>
    <t>新倉</t>
    <rPh sb="0" eb="1">
      <t>シン</t>
    </rPh>
    <phoneticPr fontId="1"/>
  </si>
  <si>
    <t>県道344</t>
    <rPh sb="0" eb="2">
      <t>ケンドウ</t>
    </rPh>
    <phoneticPr fontId="2"/>
  </si>
  <si>
    <t>直進</t>
    <phoneticPr fontId="2"/>
  </si>
  <si>
    <t>定屋大橋北詰</t>
    <rPh sb="0" eb="1">
      <t>サダ</t>
    </rPh>
    <rPh sb="1" eb="2">
      <t>ヤ</t>
    </rPh>
    <rPh sb="4" eb="6">
      <t>キタヅメ</t>
    </rPh>
    <phoneticPr fontId="2"/>
  </si>
  <si>
    <t>県道75</t>
    <rPh sb="0" eb="2">
      <t>ケンドウ</t>
    </rPh>
    <phoneticPr fontId="2"/>
  </si>
  <si>
    <t xml:space="preserve">R185 </t>
    <phoneticPr fontId="2"/>
  </si>
  <si>
    <t>三原警察署入口</t>
    <rPh sb="0" eb="2">
      <t>ミハラ</t>
    </rPh>
    <rPh sb="2" eb="5">
      <t>ケイサツショ</t>
    </rPh>
    <rPh sb="5" eb="7">
      <t>イリグチ</t>
    </rPh>
    <phoneticPr fontId="2"/>
  </si>
  <si>
    <t>三原桟橋前</t>
    <rPh sb="0" eb="2">
      <t>ミハラ</t>
    </rPh>
    <rPh sb="2" eb="4">
      <t>サンバシ</t>
    </rPh>
    <rPh sb="4" eb="5">
      <t>マエ</t>
    </rPh>
    <phoneticPr fontId="2"/>
  </si>
  <si>
    <t>三原駅西</t>
    <rPh sb="0" eb="3">
      <t>ミハラエキ</t>
    </rPh>
    <rPh sb="3" eb="4">
      <t>ニシ</t>
    </rPh>
    <phoneticPr fontId="2"/>
  </si>
  <si>
    <t>市道（浮城東通り）</t>
    <rPh sb="0" eb="2">
      <t>シドウ</t>
    </rPh>
    <rPh sb="3" eb="4">
      <t>ウ</t>
    </rPh>
    <rPh sb="4" eb="5">
      <t>シロ</t>
    </rPh>
    <rPh sb="5" eb="6">
      <t>ヒガシ</t>
    </rPh>
    <rPh sb="6" eb="7">
      <t>ドオ</t>
    </rPh>
    <phoneticPr fontId="1"/>
  </si>
  <si>
    <t>市道→県245</t>
    <rPh sb="0" eb="2">
      <t>シドウ</t>
    </rPh>
    <rPh sb="3" eb="4">
      <t>ケン</t>
    </rPh>
    <phoneticPr fontId="2"/>
  </si>
  <si>
    <t>（R185立体交差）</t>
    <rPh sb="5" eb="7">
      <t>リッタイ</t>
    </rPh>
    <rPh sb="7" eb="9">
      <t>コウサ</t>
    </rPh>
    <phoneticPr fontId="2"/>
  </si>
  <si>
    <t>左折
→右折</t>
    <rPh sb="0" eb="2">
      <t>サセツ</t>
    </rPh>
    <rPh sb="4" eb="6">
      <t>ウセツ</t>
    </rPh>
    <phoneticPr fontId="1"/>
  </si>
  <si>
    <t>糸崎神社前</t>
    <rPh sb="0" eb="2">
      <t>イトザキ</t>
    </rPh>
    <rPh sb="2" eb="4">
      <t>ジンジャ</t>
    </rPh>
    <rPh sb="4" eb="5">
      <t>マエ</t>
    </rPh>
    <phoneticPr fontId="2"/>
  </si>
  <si>
    <t>合流</t>
    <rPh sb="0" eb="2">
      <t>ゴウリュウ</t>
    </rPh>
    <phoneticPr fontId="1"/>
  </si>
  <si>
    <t>R185→R2</t>
    <phoneticPr fontId="2"/>
  </si>
  <si>
    <t>しまなみ交流館前</t>
    <rPh sb="4" eb="6">
      <t>コウリュウ</t>
    </rPh>
    <rPh sb="6" eb="7">
      <t>カン</t>
    </rPh>
    <rPh sb="7" eb="8">
      <t>マエ</t>
    </rPh>
    <phoneticPr fontId="2"/>
  </si>
  <si>
    <t>R185をくぐって左側道にでる。自転車向けのブルーラインあり</t>
    <rPh sb="9" eb="10">
      <t>ヒダリ</t>
    </rPh>
    <rPh sb="10" eb="12">
      <t>ソクドウ</t>
    </rPh>
    <rPh sb="16" eb="19">
      <t>ジテンシャ</t>
    </rPh>
    <rPh sb="19" eb="20">
      <t>ム</t>
    </rPh>
    <phoneticPr fontId="2"/>
  </si>
  <si>
    <t>尾道駅前</t>
    <rPh sb="0" eb="2">
      <t>オノミチ</t>
    </rPh>
    <rPh sb="2" eb="4">
      <t>エキマエ</t>
    </rPh>
    <phoneticPr fontId="2"/>
  </si>
  <si>
    <t>PC10 セブンイレブン 尾道土堂店</t>
    <phoneticPr fontId="2"/>
  </si>
  <si>
    <t>クランク</t>
    <phoneticPr fontId="2"/>
  </si>
  <si>
    <t>浄土寺下</t>
    <rPh sb="0" eb="2">
      <t>ジョウド</t>
    </rPh>
    <rPh sb="2" eb="3">
      <t>テラ</t>
    </rPh>
    <rPh sb="3" eb="4">
      <t>シタ</t>
    </rPh>
    <phoneticPr fontId="2"/>
  </si>
  <si>
    <t>R2→県54</t>
    <rPh sb="3" eb="4">
      <t>ケン</t>
    </rPh>
    <phoneticPr fontId="2"/>
  </si>
  <si>
    <t>赤坂バイパス東口</t>
    <rPh sb="0" eb="2">
      <t>アカサカ</t>
    </rPh>
    <rPh sb="6" eb="8">
      <t>ヒガシグチ</t>
    </rPh>
    <phoneticPr fontId="2"/>
  </si>
  <si>
    <t>直進R2自転車通行禁止！</t>
    <rPh sb="0" eb="2">
      <t>チョクシン</t>
    </rPh>
    <rPh sb="4" eb="7">
      <t>ジテンシャ</t>
    </rPh>
    <rPh sb="7" eb="9">
      <t>ツウコウ</t>
    </rPh>
    <rPh sb="9" eb="11">
      <t>キンシ</t>
    </rPh>
    <phoneticPr fontId="2"/>
  </si>
  <si>
    <r>
      <t>JR阿品／広電阿品前のループを昇る
阿品東の先で</t>
    </r>
    <r>
      <rPr>
        <b/>
        <sz val="9"/>
        <color rgb="FFFF0000"/>
        <rFont val="ＭＳ Ｐゴシック"/>
        <family val="3"/>
        <charset val="128"/>
      </rPr>
      <t>R2自転車通行禁止</t>
    </r>
    <rPh sb="2" eb="4">
      <t>アジナ</t>
    </rPh>
    <rPh sb="5" eb="7">
      <t>ヒロデン</t>
    </rPh>
    <rPh sb="7" eb="9">
      <t>アジナ</t>
    </rPh>
    <rPh sb="9" eb="10">
      <t>マエ</t>
    </rPh>
    <rPh sb="15" eb="16">
      <t>ノボ</t>
    </rPh>
    <rPh sb="18" eb="20">
      <t>アジナ</t>
    </rPh>
    <rPh sb="20" eb="21">
      <t>ヒガシ</t>
    </rPh>
    <rPh sb="22" eb="23">
      <t>サキ</t>
    </rPh>
    <rPh sb="26" eb="29">
      <t>ジテンシャ</t>
    </rPh>
    <rPh sb="29" eb="31">
      <t>ツウコウ</t>
    </rPh>
    <rPh sb="31" eb="33">
      <t>キンシ</t>
    </rPh>
    <phoneticPr fontId="2"/>
  </si>
  <si>
    <r>
      <t>この先福山駅前</t>
    </r>
    <r>
      <rPr>
        <sz val="9"/>
        <color rgb="FFFF0000"/>
        <rFont val="ＭＳ Ｐゴシック"/>
        <family val="3"/>
        <charset val="128"/>
      </rPr>
      <t>R2自転車通行禁止</t>
    </r>
    <rPh sb="2" eb="3">
      <t>サキ</t>
    </rPh>
    <rPh sb="3" eb="5">
      <t>フクヤマ</t>
    </rPh>
    <rPh sb="5" eb="7">
      <t>エキマエ</t>
    </rPh>
    <rPh sb="9" eb="12">
      <t>ジテンシャ</t>
    </rPh>
    <rPh sb="12" eb="14">
      <t>ツウコウ</t>
    </rPh>
    <rPh sb="14" eb="16">
      <t>キンシ</t>
    </rPh>
    <phoneticPr fontId="2"/>
  </si>
  <si>
    <t>津之郷橋東詰</t>
    <rPh sb="0" eb="1">
      <t>ツ</t>
    </rPh>
    <rPh sb="1" eb="2">
      <t>ノ</t>
    </rPh>
    <rPh sb="2" eb="3">
      <t>ゴウ</t>
    </rPh>
    <rPh sb="3" eb="4">
      <t>ハシ</t>
    </rPh>
    <rPh sb="4" eb="5">
      <t>ヒガシ</t>
    </rPh>
    <rPh sb="5" eb="6">
      <t>ヅ</t>
    </rPh>
    <phoneticPr fontId="2"/>
  </si>
  <si>
    <t>直進</t>
    <phoneticPr fontId="1"/>
  </si>
  <si>
    <t>往路合流</t>
    <rPh sb="0" eb="2">
      <t>オウロ</t>
    </rPh>
    <rPh sb="2" eb="4">
      <t>ゴウリュウ</t>
    </rPh>
    <phoneticPr fontId="2"/>
  </si>
  <si>
    <t>途中、県道指定が途切れるポイントあり（突き当り右折）</t>
    <rPh sb="0" eb="2">
      <t>トチュウ</t>
    </rPh>
    <rPh sb="3" eb="5">
      <t>ケンドウ</t>
    </rPh>
    <rPh sb="5" eb="7">
      <t>シテイ</t>
    </rPh>
    <rPh sb="8" eb="10">
      <t>トギ</t>
    </rPh>
    <rPh sb="19" eb="20">
      <t>ツ</t>
    </rPh>
    <rPh sb="21" eb="22">
      <t>アタ</t>
    </rPh>
    <rPh sb="23" eb="25">
      <t>ウセツ</t>
    </rPh>
    <phoneticPr fontId="2"/>
  </si>
  <si>
    <t>右の旧道に山賊の看板があるポイントを逆に進む</t>
    <rPh sb="0" eb="1">
      <t>ミギ</t>
    </rPh>
    <rPh sb="2" eb="4">
      <t>キュウドウ</t>
    </rPh>
    <rPh sb="5" eb="7">
      <t>サンゾク</t>
    </rPh>
    <rPh sb="8" eb="10">
      <t>カンバン</t>
    </rPh>
    <rPh sb="18" eb="19">
      <t>ギャク</t>
    </rPh>
    <rPh sb="20" eb="21">
      <t>スス</t>
    </rPh>
    <phoneticPr fontId="2"/>
  </si>
  <si>
    <t>県道151
（安芸山陽道）</t>
    <rPh sb="7" eb="12">
      <t>アキサンヨウドウ</t>
    </rPh>
    <phoneticPr fontId="2"/>
  </si>
  <si>
    <t>右R2バイパス</t>
    <rPh sb="0" eb="1">
      <t>ミギ</t>
    </rPh>
    <phoneticPr fontId="2"/>
  </si>
  <si>
    <t>2018広島200のルート合流</t>
    <rPh sb="4" eb="6">
      <t>ヒロシマ</t>
    </rPh>
    <rPh sb="13" eb="15">
      <t>ゴウリュウ</t>
    </rPh>
    <phoneticPr fontId="2"/>
  </si>
  <si>
    <t>2014神戸1000のルート合流</t>
    <rPh sb="4" eb="6">
      <t>コウベ</t>
    </rPh>
    <rPh sb="14" eb="16">
      <t>ゴウリュウ</t>
    </rPh>
    <phoneticPr fontId="2"/>
  </si>
  <si>
    <t>2017倉敷1000のルート合流</t>
    <rPh sb="4" eb="6">
      <t>クラシキ</t>
    </rPh>
    <rPh sb="14" eb="16">
      <t>ゴウリュウ</t>
    </rPh>
    <phoneticPr fontId="2"/>
  </si>
  <si>
    <t>BRM1024倉敷600</t>
    <rPh sb="7" eb="9">
      <t>クラシキ</t>
    </rPh>
    <phoneticPr fontId="2"/>
  </si>
  <si>
    <t>PC5 セブンイレブン益田中吉田</t>
    <phoneticPr fontId="10"/>
  </si>
  <si>
    <t>PC2 セブンイレブン 甲田町高田原</t>
    <phoneticPr fontId="2"/>
  </si>
  <si>
    <t>PC3 セブンイレブン 広島大朝町</t>
    <phoneticPr fontId="2"/>
  </si>
  <si>
    <t>PC4 ローソン 浜田田町</t>
    <rPh sb="9" eb="11">
      <t>ハマダ</t>
    </rPh>
    <rPh sb="11" eb="13">
      <t>タマチ</t>
    </rPh>
    <phoneticPr fontId="10"/>
  </si>
  <si>
    <t>PC6 ファミリーマート 山口東山二丁目</t>
    <phoneticPr fontId="2"/>
  </si>
  <si>
    <t>PC7 セブンイレブン 光駅前</t>
    <phoneticPr fontId="2"/>
  </si>
  <si>
    <t>PC8 ファミリーマート 広島宮島口</t>
    <phoneticPr fontId="2"/>
  </si>
  <si>
    <t>PC9 ファミリーマート西高屋</t>
    <phoneticPr fontId="2"/>
  </si>
  <si>
    <t>Elevation (m)</t>
  </si>
  <si>
    <t>Description</t>
  </si>
  <si>
    <t>Edited</t>
  </si>
  <si>
    <t>Y</t>
    <phoneticPr fontId="2"/>
  </si>
  <si>
    <t>右折</t>
    <rPh sb="0" eb="2">
      <t>ウセツ</t>
    </rPh>
    <phoneticPr fontId="2"/>
  </si>
  <si>
    <t>広域農道</t>
    <rPh sb="0" eb="2">
      <t>コウイキ</t>
    </rPh>
    <rPh sb="2" eb="4">
      <t>ノウドウ</t>
    </rPh>
    <phoneticPr fontId="2"/>
  </si>
  <si>
    <t>↑小国</t>
    <rPh sb="1" eb="3">
      <t>オグニ</t>
    </rPh>
    <phoneticPr fontId="2"/>
  </si>
  <si>
    <t>←　浜田</t>
    <rPh sb="2" eb="4">
      <t>ハマダ</t>
    </rPh>
    <phoneticPr fontId="2"/>
  </si>
  <si>
    <t>県道301</t>
    <rPh sb="0" eb="2">
      <t>ケンドウ</t>
    </rPh>
    <phoneticPr fontId="10"/>
  </si>
  <si>
    <t>県道241→市道</t>
    <rPh sb="0" eb="2">
      <t>ケンドウ</t>
    </rPh>
    <rPh sb="6" eb="8">
      <t>シドウ</t>
    </rPh>
    <phoneticPr fontId="10"/>
  </si>
  <si>
    <t>←　山口市街</t>
    <rPh sb="2" eb="4">
      <t>ヤマグチ</t>
    </rPh>
    <rPh sb="4" eb="6">
      <t>シガイ</t>
    </rPh>
    <phoneticPr fontId="2"/>
  </si>
  <si>
    <t>→　新南陽
左側道に入ってR2をくぐる</t>
    <rPh sb="2" eb="5">
      <t>シンナンヨウ</t>
    </rPh>
    <rPh sb="6" eb="7">
      <t>ヒダリ</t>
    </rPh>
    <rPh sb="7" eb="9">
      <t>ソクドウ</t>
    </rPh>
    <rPh sb="10" eb="11">
      <t>ハイ</t>
    </rPh>
    <phoneticPr fontId="2"/>
  </si>
  <si>
    <t>比治山通り</t>
    <phoneticPr fontId="2"/>
  </si>
  <si>
    <t>(猿猴橋)→市道</t>
    <rPh sb="6" eb="8">
      <t>シドウ</t>
    </rPh>
    <phoneticPr fontId="2"/>
  </si>
  <si>
    <t>県道84（県264）</t>
    <rPh sb="0" eb="2">
      <t>ケンドウ</t>
    </rPh>
    <rPh sb="5" eb="6">
      <t>ケン</t>
    </rPh>
    <phoneticPr fontId="2"/>
  </si>
  <si>
    <t>県道151/県274
（安芸山陽道）</t>
    <rPh sb="12" eb="17">
      <t>アキサンヨウドウ</t>
    </rPh>
    <phoneticPr fontId="2"/>
  </si>
  <si>
    <t>(市田橋)</t>
    <phoneticPr fontId="2"/>
  </si>
  <si>
    <t>←　新倉敷駅</t>
    <phoneticPr fontId="2"/>
  </si>
  <si>
    <t>ＢＰ停車場線</t>
  </si>
  <si>
    <t>（はるやま新倉敷）</t>
    <rPh sb="5" eb="8">
      <t>シンクラシキ</t>
    </rPh>
    <phoneticPr fontId="2"/>
  </si>
  <si>
    <t>（新倉敷）</t>
    <rPh sb="1" eb="4">
      <t>シンクラシキ</t>
    </rPh>
    <phoneticPr fontId="2"/>
  </si>
  <si>
    <t>ARRIVEE　デイリーヤマザキ新倉敷駅</t>
    <rPh sb="16" eb="20">
      <t>シンクラシキエキ</t>
    </rPh>
    <phoneticPr fontId="2"/>
  </si>
  <si>
    <t>ロータリー</t>
    <phoneticPr fontId="2"/>
  </si>
  <si>
    <t>06:00スタート　ロータリーを出て西へ</t>
    <rPh sb="16" eb="17">
      <t>デ</t>
    </rPh>
    <rPh sb="18" eb="19">
      <t>ニシ</t>
    </rPh>
    <phoneticPr fontId="2"/>
  </si>
  <si>
    <t>OPEN/ 07:46 ～ 10:00
レシート取得して通過時間を自分で記入。
チェック後　直進</t>
    <rPh sb="23" eb="25">
      <t>シュトク</t>
    </rPh>
    <rPh sb="27" eb="29">
      <t>ツウカ</t>
    </rPh>
    <rPh sb="29" eb="31">
      <t>ジカン</t>
    </rPh>
    <rPh sb="32" eb="34">
      <t>ジブン</t>
    </rPh>
    <rPh sb="35" eb="37">
      <t>キニュウ</t>
    </rPh>
    <rPh sb="43" eb="44">
      <t>ゴ</t>
    </rPh>
    <rPh sb="45" eb="47">
      <t>チョクシン</t>
    </rPh>
    <phoneticPr fontId="1"/>
  </si>
  <si>
    <t>OPEN/ 09:12 ～ 13:16
レシート取得して通過時間を自分で記入。
チェック後　三和分かれ信号を左折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ミワ</t>
    </rPh>
    <rPh sb="48" eb="49">
      <t>ワ</t>
    </rPh>
    <rPh sb="51" eb="53">
      <t>シンゴウ</t>
    </rPh>
    <rPh sb="54" eb="56">
      <t>サセツシンゴウサセツミナミ</t>
    </rPh>
    <phoneticPr fontId="1"/>
  </si>
  <si>
    <t>OPEN/ 10:25 ～ 16:00
レシート取得して通過時間を自分で記入。
チェック後　直進</t>
    <rPh sb="22" eb="24">
      <t>シュトク</t>
    </rPh>
    <rPh sb="26" eb="28">
      <t>ツウカ</t>
    </rPh>
    <rPh sb="28" eb="30">
      <t>ジカン</t>
    </rPh>
    <rPh sb="31" eb="33">
      <t>ジブン</t>
    </rPh>
    <rPh sb="34" eb="36">
      <t>キニュウ</t>
    </rPh>
    <rPh sb="42" eb="43">
      <t>ゴ</t>
    </rPh>
    <rPh sb="44" eb="46">
      <t>チョクシン</t>
    </rPh>
    <phoneticPr fontId="1"/>
  </si>
  <si>
    <t>OPEN/ 11:57 ～ 19:28
レシート取得して通過時間を自分で記入。
チェック後　信号左折（西行）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シンゴウ</t>
    </rPh>
    <rPh sb="48" eb="50">
      <t>サセツ</t>
    </rPh>
    <rPh sb="51" eb="52">
      <t>ニシ</t>
    </rPh>
    <rPh sb="52" eb="53">
      <t>イキ</t>
    </rPh>
    <phoneticPr fontId="9"/>
  </si>
  <si>
    <t>OPEN/ 13:12 ～ 22:08
レシート取得して通過時間を自分で記入。
チェック後　直進</t>
    <rPh sb="23" eb="25">
      <t>シュトク</t>
    </rPh>
    <rPh sb="27" eb="29">
      <t>ツウカ</t>
    </rPh>
    <rPh sb="29" eb="31">
      <t>ジカン</t>
    </rPh>
    <rPh sb="32" eb="34">
      <t>ジブン</t>
    </rPh>
    <rPh sb="35" eb="37">
      <t>キニュウ</t>
    </rPh>
    <rPh sb="43" eb="44">
      <t>ゴ</t>
    </rPh>
    <rPh sb="45" eb="47">
      <t>チョクシン</t>
    </rPh>
    <phoneticPr fontId="9"/>
  </si>
  <si>
    <t>OPEN/ 15:44 ～ 10/25 03:32
レシート取得して通過時間を自分で記入。
チェック後　直進</t>
    <rPh sb="28" eb="30">
      <t>シュトク</t>
    </rPh>
    <rPh sb="32" eb="34">
      <t>ツウカ</t>
    </rPh>
    <rPh sb="34" eb="36">
      <t>ジカン</t>
    </rPh>
    <rPh sb="37" eb="39">
      <t>ジブン</t>
    </rPh>
    <rPh sb="40" eb="42">
      <t>キニュウ</t>
    </rPh>
    <rPh sb="48" eb="49">
      <t>ゴ</t>
    </rPh>
    <rPh sb="50" eb="52">
      <t>チョクシン</t>
    </rPh>
    <phoneticPr fontId="9"/>
  </si>
  <si>
    <t>OPEN/ 17:34 ～ 10/25 07:28
レシート取得して通過時間を自分で記入。
チェック後　直進</t>
    <rPh sb="28" eb="30">
      <t>シュトク</t>
    </rPh>
    <rPh sb="32" eb="34">
      <t>ツウカ</t>
    </rPh>
    <rPh sb="34" eb="36">
      <t>ジカン</t>
    </rPh>
    <rPh sb="37" eb="39">
      <t>ジブン</t>
    </rPh>
    <rPh sb="40" eb="42">
      <t>キニュウ</t>
    </rPh>
    <rPh sb="48" eb="49">
      <t>ゴ</t>
    </rPh>
    <rPh sb="50" eb="52">
      <t>チョクシン</t>
    </rPh>
    <phoneticPr fontId="9"/>
  </si>
  <si>
    <t>OPEN/ 19:38 ～ 10/25 11:40
レシート取得して通過時間を自分で記入。
チェック後　直進</t>
    <rPh sb="28" eb="30">
      <t>シュトク</t>
    </rPh>
    <rPh sb="32" eb="34">
      <t>ツウカ</t>
    </rPh>
    <rPh sb="34" eb="36">
      <t>ジカン</t>
    </rPh>
    <rPh sb="37" eb="39">
      <t>ジブン</t>
    </rPh>
    <rPh sb="40" eb="42">
      <t>キニュウ</t>
    </rPh>
    <rPh sb="48" eb="49">
      <t>ゴ</t>
    </rPh>
    <rPh sb="50" eb="52">
      <t>チョクシン</t>
    </rPh>
    <phoneticPr fontId="9"/>
  </si>
  <si>
    <t>OPEN/ 21:36 ～ 10/25 15:36
レシート取得して通過時間を自分で記入。
チェック後　直進</t>
    <rPh sb="28" eb="30">
      <t>シュトク</t>
    </rPh>
    <rPh sb="32" eb="34">
      <t>ツウカ</t>
    </rPh>
    <rPh sb="34" eb="36">
      <t>ジカン</t>
    </rPh>
    <rPh sb="37" eb="39">
      <t>ジブン</t>
    </rPh>
    <rPh sb="40" eb="42">
      <t>キニュウ</t>
    </rPh>
    <rPh sb="48" eb="49">
      <t>ゴ</t>
    </rPh>
    <rPh sb="50" eb="52">
      <t>チョクシン</t>
    </rPh>
    <phoneticPr fontId="9"/>
  </si>
  <si>
    <t>OPEN/ 23:04 ～ 10/25 18:32
レシート取得して通過時間を自分で記入。
チェック後　直進</t>
    <rPh sb="28" eb="30">
      <t>シュトク</t>
    </rPh>
    <rPh sb="32" eb="34">
      <t>ツウカ</t>
    </rPh>
    <rPh sb="34" eb="36">
      <t>ジカン</t>
    </rPh>
    <rPh sb="37" eb="39">
      <t>ジブン</t>
    </rPh>
    <rPh sb="40" eb="42">
      <t>キニュウ</t>
    </rPh>
    <rPh sb="48" eb="49">
      <t>ゴ</t>
    </rPh>
    <rPh sb="50" eb="52">
      <t>チョクシン</t>
    </rPh>
    <phoneticPr fontId="9"/>
  </si>
  <si>
    <t>OPEN/ 10/25 0:48 ～ 10/25 22:00
レシート取得して通過時間を自分で記入。
・完走の署名
カード提出お願いします。</t>
    <phoneticPr fontId="2"/>
  </si>
  <si>
    <t>提出用ブルベカード記入サンプル</t>
    <rPh sb="0" eb="3">
      <t>テイシュツヨウ</t>
    </rPh>
    <rPh sb="9" eb="11">
      <t>キニュウ</t>
    </rPh>
    <phoneticPr fontId="2"/>
  </si>
  <si>
    <t>ブルベカード送付先（レシート同梱する場合の宛先。確認後破棄）</t>
    <rPh sb="6" eb="9">
      <t>ソウフサキ</t>
    </rPh>
    <rPh sb="18" eb="20">
      <t>バアイ</t>
    </rPh>
    <rPh sb="21" eb="23">
      <t>アテサキ</t>
    </rPh>
    <rPh sb="24" eb="26">
      <t>カクニン</t>
    </rPh>
    <rPh sb="26" eb="27">
      <t>ゴ</t>
    </rPh>
    <rPh sb="27" eb="29">
      <t>ハキ</t>
    </rPh>
    <phoneticPr fontId="2"/>
  </si>
  <si>
    <t>BRM完走の当日中（23:59）までに投函</t>
  </si>
  <si>
    <t xml:space="preserve">〒530-0001大阪市北区梅田1-2-2-500　大阪駅前第2ビル5F
</t>
    <rPh sb="9" eb="12">
      <t>オオサカシ</t>
    </rPh>
    <rPh sb="12" eb="14">
      <t>キタク</t>
    </rPh>
    <rPh sb="14" eb="16">
      <t>ウメダ</t>
    </rPh>
    <rPh sb="26" eb="28">
      <t>オオサカ</t>
    </rPh>
    <rPh sb="28" eb="30">
      <t>エキマエ</t>
    </rPh>
    <rPh sb="30" eb="31">
      <t>ダイ</t>
    </rPh>
    <phoneticPr fontId="2"/>
  </si>
  <si>
    <t>　　　　　大阪市立総合生涯学習センター気付　ロッカーNo.D22 オダックス近畿行</t>
    <rPh sb="38" eb="40">
      <t>キンキ</t>
    </rPh>
    <phoneticPr fontId="2"/>
  </si>
  <si>
    <t>フォトコントロール送付先（レシートのデータを送る場合の宛先）</t>
    <rPh sb="9" eb="12">
      <t>ソウフサキ</t>
    </rPh>
    <rPh sb="24" eb="26">
      <t>バアイ</t>
    </rPh>
    <rPh sb="27" eb="29">
      <t>アテサキ</t>
    </rPh>
    <phoneticPr fontId="2"/>
  </si>
  <si>
    <t>kyoto@audax-kinki.com</t>
    <phoneticPr fontId="2"/>
  </si>
  <si>
    <t>BRM完走の翌日必着</t>
    <phoneticPr fontId="2"/>
  </si>
  <si>
    <t>完走メダル代金</t>
    <rPh sb="0" eb="2">
      <t>カンソウ</t>
    </rPh>
    <rPh sb="5" eb="7">
      <t>ダイキン</t>
    </rPh>
    <phoneticPr fontId="2"/>
  </si>
  <si>
    <t>【送金先】　京都銀行　城陽支店　　</t>
    <phoneticPr fontId="2"/>
  </si>
  <si>
    <t>　　　　　　　普通預金　口座番号5079408　名義 コンノ　ハヤト　</t>
    <phoneticPr fontId="2"/>
  </si>
  <si>
    <t>件名：BRM1024近畿600フォトコントロール送付（参加者氏名）</t>
    <rPh sb="0" eb="2">
      <t>ケンメイ</t>
    </rPh>
    <rPh sb="10" eb="12">
      <t>キンキ</t>
    </rPh>
    <rPh sb="24" eb="26">
      <t>ソウフ</t>
    </rPh>
    <rPh sb="27" eb="30">
      <t>サンカシャ</t>
    </rPh>
    <rPh sb="30" eb="32">
      <t>シメイ</t>
    </rPh>
    <phoneticPr fontId="2"/>
  </si>
  <si>
    <t>11/02(月)必着（完走後一週間以内に送金推奨）</t>
    <rPh sb="6" eb="7">
      <t>ゲツ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</si>
</sst>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5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9"/>
      <color rgb="FFFF000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9"/>
      <color rgb="FFFF0000"/>
      <name val="HGSｺﾞｼｯｸE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176" fontId="4" fillId="0" borderId="1" xfId="0" applyNumberFormat="1" applyFont="1" applyBorder="1" applyAlignment="1">
      <alignment horizontal="right" vertical="center"/>
    </xf>
    <xf numFmtId="0" fontId="4" fillId="0" borderId="3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176" fontId="4" fillId="0" borderId="3" xfId="0" applyNumberFormat="1" applyFont="1" applyBorder="1">
      <alignment vertical="center"/>
    </xf>
    <xf numFmtId="22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6" xfId="0" applyFont="1" applyFill="1" applyBorder="1">
      <alignment vertical="center"/>
    </xf>
    <xf numFmtId="0" fontId="4" fillId="2" borderId="6" xfId="0" applyFont="1" applyFill="1" applyBorder="1" applyAlignment="1">
      <alignment horizontal="center" vertical="center"/>
    </xf>
    <xf numFmtId="176" fontId="3" fillId="2" borderId="6" xfId="0" applyNumberFormat="1" applyFont="1" applyFill="1" applyBorder="1" applyAlignment="1">
      <alignment horizontal="left" vertical="center"/>
    </xf>
    <xf numFmtId="176" fontId="4" fillId="2" borderId="6" xfId="0" applyNumberFormat="1" applyFont="1" applyFill="1" applyBorder="1" applyAlignment="1">
      <alignment horizontal="right" vertical="center"/>
    </xf>
    <xf numFmtId="0" fontId="4" fillId="2" borderId="7" xfId="0" applyFont="1" applyFill="1" applyBorder="1">
      <alignment vertical="center"/>
    </xf>
    <xf numFmtId="0" fontId="4" fillId="2" borderId="8" xfId="0" applyFont="1" applyFill="1" applyBorder="1">
      <alignment vertical="center"/>
    </xf>
    <xf numFmtId="0" fontId="4" fillId="2" borderId="8" xfId="0" applyFont="1" applyFill="1" applyBorder="1" applyAlignment="1">
      <alignment horizontal="center" vertical="center"/>
    </xf>
    <xf numFmtId="176" fontId="3" fillId="2" borderId="8" xfId="0" applyNumberFormat="1" applyFont="1" applyFill="1" applyBorder="1" applyAlignment="1">
      <alignment horizontal="left" vertical="center"/>
    </xf>
    <xf numFmtId="176" fontId="4" fillId="2" borderId="8" xfId="0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vertical="center" wrapText="1"/>
    </xf>
    <xf numFmtId="0" fontId="4" fillId="0" borderId="2" xfId="0" applyFont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176" fontId="4" fillId="2" borderId="9" xfId="0" applyNumberFormat="1" applyFont="1" applyFill="1" applyBorder="1">
      <alignment vertical="center"/>
    </xf>
    <xf numFmtId="14" fontId="1" fillId="0" borderId="0" xfId="0" applyNumberFormat="1" applyFont="1">
      <alignment vertical="center"/>
    </xf>
    <xf numFmtId="0" fontId="4" fillId="0" borderId="10" xfId="0" applyFont="1" applyBorder="1">
      <alignment vertical="center"/>
    </xf>
    <xf numFmtId="0" fontId="4" fillId="2" borderId="10" xfId="0" applyFont="1" applyFill="1" applyBorder="1">
      <alignment vertical="center"/>
    </xf>
    <xf numFmtId="177" fontId="1" fillId="0" borderId="0" xfId="0" applyNumberFormat="1" applyFont="1">
      <alignment vertical="center"/>
    </xf>
    <xf numFmtId="0" fontId="4" fillId="0" borderId="12" xfId="0" applyFont="1" applyBorder="1">
      <alignment vertical="center"/>
    </xf>
    <xf numFmtId="176" fontId="3" fillId="0" borderId="12" xfId="0" applyNumberFormat="1" applyFont="1" applyBorder="1" applyAlignment="1">
      <alignment horizontal="left" vertical="center"/>
    </xf>
    <xf numFmtId="176" fontId="4" fillId="0" borderId="12" xfId="0" applyNumberFormat="1" applyFont="1" applyBorder="1" applyAlignment="1">
      <alignment horizontal="right" vertical="center"/>
    </xf>
    <xf numFmtId="0" fontId="1" fillId="0" borderId="14" xfId="0" applyFont="1" applyBorder="1">
      <alignment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0" fontId="4" fillId="0" borderId="10" xfId="0" applyFont="1" applyBorder="1" applyAlignment="1">
      <alignment horizontal="center" vertical="center"/>
    </xf>
    <xf numFmtId="176" fontId="4" fillId="0" borderId="10" xfId="0" applyNumberFormat="1" applyFont="1" applyBorder="1" applyAlignment="1">
      <alignment horizontal="right" vertical="center"/>
    </xf>
    <xf numFmtId="176" fontId="4" fillId="0" borderId="27" xfId="0" applyNumberFormat="1" applyFont="1" applyBorder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4" fillId="0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176" fontId="3" fillId="0" borderId="1" xfId="0" applyNumberFormat="1" applyFont="1" applyBorder="1" applyAlignment="1">
      <alignment horizontal="left" vertical="center"/>
    </xf>
    <xf numFmtId="0" fontId="4" fillId="2" borderId="2" xfId="0" applyFont="1" applyFill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176" fontId="1" fillId="0" borderId="0" xfId="0" applyNumberFormat="1" applyFont="1">
      <alignment vertical="center"/>
    </xf>
    <xf numFmtId="0" fontId="4" fillId="0" borderId="10" xfId="0" applyFont="1" applyBorder="1">
      <alignment vertical="center"/>
    </xf>
    <xf numFmtId="0" fontId="4" fillId="0" borderId="10" xfId="0" applyFont="1" applyBorder="1" applyAlignment="1">
      <alignment horizontal="center" vertical="center"/>
    </xf>
    <xf numFmtId="0" fontId="4" fillId="2" borderId="10" xfId="0" applyFont="1" applyFill="1" applyBorder="1">
      <alignment vertical="center"/>
    </xf>
    <xf numFmtId="0" fontId="11" fillId="0" borderId="10" xfId="0" applyFont="1" applyBorder="1" applyAlignment="1">
      <alignment vertical="center" wrapText="1"/>
    </xf>
    <xf numFmtId="0" fontId="6" fillId="0" borderId="2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6" fontId="3" fillId="0" borderId="15" xfId="0" applyNumberFormat="1" applyFont="1" applyBorder="1" applyAlignment="1">
      <alignment horizontal="center" vertical="center"/>
    </xf>
    <xf numFmtId="176" fontId="3" fillId="0" borderId="16" xfId="0" applyNumberFormat="1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76" fontId="1" fillId="0" borderId="0" xfId="0" applyNumberFormat="1" applyFont="1" applyAlignment="1">
      <alignment vertical="center" wrapText="1"/>
    </xf>
    <xf numFmtId="0" fontId="1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176" fontId="14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0" fontId="12" fillId="0" borderId="0" xfId="1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53151</xdr:colOff>
      <xdr:row>129</xdr:row>
      <xdr:rowOff>0</xdr:rowOff>
    </xdr:from>
    <xdr:to>
      <xdr:col>11</xdr:col>
      <xdr:colOff>397512</xdr:colOff>
      <xdr:row>162</xdr:row>
      <xdr:rowOff>45394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A78E94F9-AF90-427A-9AC1-E82F15A2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680" y="27641176"/>
          <a:ext cx="8472361" cy="4975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1914391</xdr:colOff>
      <xdr:row>143</xdr:row>
      <xdr:rowOff>43758</xdr:rowOff>
    </xdr:from>
    <xdr:to>
      <xdr:col>10</xdr:col>
      <xdr:colOff>2785248</xdr:colOff>
      <xdr:row>144</xdr:row>
      <xdr:rowOff>96905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20903F7A-2DE7-40DD-B1A9-AC1171FC5621}"/>
            </a:ext>
          </a:extLst>
        </xdr:cNvPr>
        <xdr:cNvSpPr/>
      </xdr:nvSpPr>
      <xdr:spPr>
        <a:xfrm>
          <a:off x="7420215" y="29776699"/>
          <a:ext cx="870857" cy="202559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400</a:t>
          </a:r>
          <a:endParaRPr kumimoji="1" lang="ja-JP" altLang="en-US" sz="1100"/>
        </a:p>
      </xdr:txBody>
    </xdr:sp>
    <xdr:clientData/>
  </xdr:twoCellAnchor>
  <xdr:twoCellAnchor>
    <xdr:from>
      <xdr:col>10</xdr:col>
      <xdr:colOff>1333094</xdr:colOff>
      <xdr:row>147</xdr:row>
      <xdr:rowOff>4571</xdr:rowOff>
    </xdr:from>
    <xdr:to>
      <xdr:col>11</xdr:col>
      <xdr:colOff>67129</xdr:colOff>
      <xdr:row>148</xdr:row>
      <xdr:rowOff>118871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4D182C3-1A51-4255-AD1B-60D61009C540}"/>
            </a:ext>
          </a:extLst>
        </xdr:cNvPr>
        <xdr:cNvSpPr/>
      </xdr:nvSpPr>
      <xdr:spPr>
        <a:xfrm>
          <a:off x="6838918" y="30335159"/>
          <a:ext cx="1729740" cy="26371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Audax Randonneurs Kinki</a:t>
          </a:r>
          <a:endParaRPr kumimoji="1" lang="ja-JP" altLang="en-US" sz="1000"/>
        </a:p>
      </xdr:txBody>
    </xdr:sp>
    <xdr:clientData/>
  </xdr:twoCellAnchor>
  <xdr:twoCellAnchor>
    <xdr:from>
      <xdr:col>7</xdr:col>
      <xdr:colOff>367596</xdr:colOff>
      <xdr:row>137</xdr:row>
      <xdr:rowOff>107193</xdr:rowOff>
    </xdr:from>
    <xdr:to>
      <xdr:col>10</xdr:col>
      <xdr:colOff>639675</xdr:colOff>
      <xdr:row>140</xdr:row>
      <xdr:rowOff>42669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8CC9B3D8-8AFD-44E6-BBD5-C0D37975B31A}"/>
            </a:ext>
          </a:extLst>
        </xdr:cNvPr>
        <xdr:cNvSpPr/>
      </xdr:nvSpPr>
      <xdr:spPr>
        <a:xfrm>
          <a:off x="4976949" y="28943664"/>
          <a:ext cx="1168550" cy="38371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900"/>
        </a:p>
      </xdr:txBody>
    </xdr:sp>
    <xdr:clientData/>
  </xdr:twoCellAnchor>
  <xdr:twoCellAnchor>
    <xdr:from>
      <xdr:col>6</xdr:col>
      <xdr:colOff>228664</xdr:colOff>
      <xdr:row>141</xdr:row>
      <xdr:rowOff>138741</xdr:rowOff>
    </xdr:from>
    <xdr:to>
      <xdr:col>10</xdr:col>
      <xdr:colOff>601573</xdr:colOff>
      <xdr:row>144</xdr:row>
      <xdr:rowOff>65529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341D910D-4125-44C5-B0F4-97C083AE478F}"/>
            </a:ext>
          </a:extLst>
        </xdr:cNvPr>
        <xdr:cNvSpPr/>
      </xdr:nvSpPr>
      <xdr:spPr>
        <a:xfrm>
          <a:off x="3717429" y="29572859"/>
          <a:ext cx="2389968" cy="37502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署名欄</a:t>
          </a:r>
        </a:p>
      </xdr:txBody>
    </xdr:sp>
    <xdr:clientData/>
  </xdr:twoCellAnchor>
  <xdr:twoCellAnchor>
    <xdr:from>
      <xdr:col>6</xdr:col>
      <xdr:colOff>182945</xdr:colOff>
      <xdr:row>145</xdr:row>
      <xdr:rowOff>80769</xdr:rowOff>
    </xdr:from>
    <xdr:to>
      <xdr:col>6</xdr:col>
      <xdr:colOff>838179</xdr:colOff>
      <xdr:row>148</xdr:row>
      <xdr:rowOff>12190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C21D3A06-9592-4A1F-A17B-24131689B547}"/>
            </a:ext>
          </a:extLst>
        </xdr:cNvPr>
        <xdr:cNvSpPr/>
      </xdr:nvSpPr>
      <xdr:spPr>
        <a:xfrm>
          <a:off x="3671710" y="30112534"/>
          <a:ext cx="655234" cy="37965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（時間）</a:t>
          </a:r>
        </a:p>
      </xdr:txBody>
    </xdr:sp>
    <xdr:clientData/>
  </xdr:twoCellAnchor>
  <xdr:twoCellAnchor>
    <xdr:from>
      <xdr:col>7</xdr:col>
      <xdr:colOff>262645</xdr:colOff>
      <xdr:row>145</xdr:row>
      <xdr:rowOff>88389</xdr:rowOff>
    </xdr:from>
    <xdr:to>
      <xdr:col>10</xdr:col>
      <xdr:colOff>39979</xdr:colOff>
      <xdr:row>148</xdr:row>
      <xdr:rowOff>19810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41211EF9-373D-46B7-A089-E134FE00ACE7}"/>
            </a:ext>
          </a:extLst>
        </xdr:cNvPr>
        <xdr:cNvSpPr/>
      </xdr:nvSpPr>
      <xdr:spPr>
        <a:xfrm>
          <a:off x="4871998" y="30120154"/>
          <a:ext cx="673805" cy="37965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（分）</a:t>
          </a:r>
        </a:p>
      </xdr:txBody>
    </xdr:sp>
    <xdr:clientData/>
  </xdr:twoCellAnchor>
  <xdr:twoCellAnchor>
    <xdr:from>
      <xdr:col>10</xdr:col>
      <xdr:colOff>1828394</xdr:colOff>
      <xdr:row>144</xdr:row>
      <xdr:rowOff>111250</xdr:rowOff>
    </xdr:from>
    <xdr:to>
      <xdr:col>11</xdr:col>
      <xdr:colOff>173809</xdr:colOff>
      <xdr:row>146</xdr:row>
      <xdr:rowOff>73151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84CD8D91-6D74-49BB-95D9-789D8C8C1CD7}"/>
            </a:ext>
          </a:extLst>
        </xdr:cNvPr>
        <xdr:cNvSpPr/>
      </xdr:nvSpPr>
      <xdr:spPr>
        <a:xfrm>
          <a:off x="7334218" y="29993603"/>
          <a:ext cx="1341120" cy="260724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04/04/2020</a:t>
          </a:r>
          <a:endParaRPr kumimoji="1" lang="ja-JP" altLang="en-US" sz="1000"/>
        </a:p>
      </xdr:txBody>
    </xdr:sp>
    <xdr:clientData/>
  </xdr:twoCellAnchor>
  <xdr:twoCellAnchor>
    <xdr:from>
      <xdr:col>10</xdr:col>
      <xdr:colOff>1797914</xdr:colOff>
      <xdr:row>149</xdr:row>
      <xdr:rowOff>4570</xdr:rowOff>
    </xdr:from>
    <xdr:to>
      <xdr:col>11</xdr:col>
      <xdr:colOff>158569</xdr:colOff>
      <xdr:row>150</xdr:row>
      <xdr:rowOff>118870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F7336360-76C5-43D2-A559-3C1F2ACF982E}"/>
            </a:ext>
          </a:extLst>
        </xdr:cNvPr>
        <xdr:cNvSpPr/>
      </xdr:nvSpPr>
      <xdr:spPr>
        <a:xfrm>
          <a:off x="7303738" y="30633982"/>
          <a:ext cx="1356360" cy="26371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900"/>
            <a:t>Kouchi</a:t>
          </a:r>
          <a:endParaRPr kumimoji="1" lang="ja-JP" altLang="en-US" sz="900"/>
        </a:p>
      </xdr:txBody>
    </xdr:sp>
    <xdr:clientData/>
  </xdr:twoCellAnchor>
  <xdr:twoCellAnchor>
    <xdr:from>
      <xdr:col>3</xdr:col>
      <xdr:colOff>778264</xdr:colOff>
      <xdr:row>134</xdr:row>
      <xdr:rowOff>4675</xdr:rowOff>
    </xdr:from>
    <xdr:to>
      <xdr:col>3</xdr:col>
      <xdr:colOff>1649121</xdr:colOff>
      <xdr:row>135</xdr:row>
      <xdr:rowOff>61879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2E1EBE83-635B-40A1-8EBF-24FB0BD255F3}"/>
            </a:ext>
          </a:extLst>
        </xdr:cNvPr>
        <xdr:cNvSpPr/>
      </xdr:nvSpPr>
      <xdr:spPr>
        <a:xfrm>
          <a:off x="1794264" y="28392910"/>
          <a:ext cx="870857" cy="206616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101</a:t>
          </a:r>
          <a:endParaRPr kumimoji="1" lang="ja-JP" altLang="en-US" sz="1100"/>
        </a:p>
      </xdr:txBody>
    </xdr:sp>
    <xdr:clientData/>
  </xdr:twoCellAnchor>
  <xdr:twoCellAnchor>
    <xdr:from>
      <xdr:col>3</xdr:col>
      <xdr:colOff>328684</xdr:colOff>
      <xdr:row>136</xdr:row>
      <xdr:rowOff>105293</xdr:rowOff>
    </xdr:from>
    <xdr:to>
      <xdr:col>4</xdr:col>
      <xdr:colOff>153382</xdr:colOff>
      <xdr:row>138</xdr:row>
      <xdr:rowOff>27430</xdr:rowOff>
    </xdr:to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12DE04B3-BA23-443B-94F2-4C30F6DC3B45}"/>
            </a:ext>
          </a:extLst>
        </xdr:cNvPr>
        <xdr:cNvSpPr/>
      </xdr:nvSpPr>
      <xdr:spPr>
        <a:xfrm>
          <a:off x="1344684" y="28792352"/>
          <a:ext cx="1662463" cy="22096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KONNO</a:t>
          </a:r>
          <a:endParaRPr kumimoji="1" lang="ja-JP" altLang="en-US" sz="1100"/>
        </a:p>
      </xdr:txBody>
    </xdr:sp>
    <xdr:clientData/>
  </xdr:twoCellAnchor>
  <xdr:twoCellAnchor>
    <xdr:from>
      <xdr:col>3</xdr:col>
      <xdr:colOff>359164</xdr:colOff>
      <xdr:row>139</xdr:row>
      <xdr:rowOff>36138</xdr:rowOff>
    </xdr:from>
    <xdr:to>
      <xdr:col>4</xdr:col>
      <xdr:colOff>183862</xdr:colOff>
      <xdr:row>140</xdr:row>
      <xdr:rowOff>103629</xdr:rowOff>
    </xdr:to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D713D846-244F-4903-AFE6-06AB51B2A494}"/>
            </a:ext>
          </a:extLst>
        </xdr:cNvPr>
        <xdr:cNvSpPr/>
      </xdr:nvSpPr>
      <xdr:spPr>
        <a:xfrm>
          <a:off x="1375164" y="29171432"/>
          <a:ext cx="1662463" cy="216903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Hayato</a:t>
          </a:r>
          <a:endParaRPr kumimoji="1" lang="ja-JP" altLang="en-US" sz="1100"/>
        </a:p>
      </xdr:txBody>
    </xdr:sp>
    <xdr:clientData/>
  </xdr:twoCellAnchor>
  <xdr:twoCellAnchor>
    <xdr:from>
      <xdr:col>3</xdr:col>
      <xdr:colOff>305824</xdr:colOff>
      <xdr:row>141</xdr:row>
      <xdr:rowOff>74237</xdr:rowOff>
    </xdr:from>
    <xdr:to>
      <xdr:col>4</xdr:col>
      <xdr:colOff>130522</xdr:colOff>
      <xdr:row>142</xdr:row>
      <xdr:rowOff>138742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6D86888-1CDC-42D9-9D32-52901D3CAD19}"/>
            </a:ext>
          </a:extLst>
        </xdr:cNvPr>
        <xdr:cNvSpPr/>
      </xdr:nvSpPr>
      <xdr:spPr>
        <a:xfrm>
          <a:off x="1321824" y="29508355"/>
          <a:ext cx="1662463" cy="213916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大阪府枚方市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xxx-yyy</a:t>
          </a:r>
          <a:endParaRPr kumimoji="1" lang="ja-JP" altLang="en-US" sz="1100"/>
        </a:p>
      </xdr:txBody>
    </xdr:sp>
    <xdr:clientData/>
  </xdr:twoCellAnchor>
  <xdr:twoCellAnchor>
    <xdr:from>
      <xdr:col>2</xdr:col>
      <xdr:colOff>176860</xdr:colOff>
      <xdr:row>151</xdr:row>
      <xdr:rowOff>13278</xdr:rowOff>
    </xdr:from>
    <xdr:to>
      <xdr:col>3</xdr:col>
      <xdr:colOff>1484747</xdr:colOff>
      <xdr:row>152</xdr:row>
      <xdr:rowOff>80770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819F43EA-439D-4D71-8C54-71A8552B0409}"/>
            </a:ext>
          </a:extLst>
        </xdr:cNvPr>
        <xdr:cNvSpPr/>
      </xdr:nvSpPr>
      <xdr:spPr>
        <a:xfrm>
          <a:off x="871625" y="30941513"/>
          <a:ext cx="1629122" cy="216904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オダックス近畿</a:t>
          </a:r>
        </a:p>
      </xdr:txBody>
    </xdr:sp>
    <xdr:clientData/>
  </xdr:twoCellAnchor>
  <xdr:twoCellAnchor>
    <xdr:from>
      <xdr:col>3</xdr:col>
      <xdr:colOff>717304</xdr:colOff>
      <xdr:row>153</xdr:row>
      <xdr:rowOff>104717</xdr:rowOff>
    </xdr:from>
    <xdr:to>
      <xdr:col>5</xdr:col>
      <xdr:colOff>326081</xdr:colOff>
      <xdr:row>155</xdr:row>
      <xdr:rowOff>19810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A86D371D-BF99-4830-B47F-3272FD1BB64E}"/>
            </a:ext>
          </a:extLst>
        </xdr:cNvPr>
        <xdr:cNvSpPr/>
      </xdr:nvSpPr>
      <xdr:spPr>
        <a:xfrm>
          <a:off x="1733304" y="31331776"/>
          <a:ext cx="1663189" cy="213916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06:00 / 11:00</a:t>
          </a:r>
          <a:endParaRPr kumimoji="1" lang="ja-JP" altLang="en-US" sz="1100"/>
        </a:p>
      </xdr:txBody>
    </xdr:sp>
    <xdr:clientData/>
  </xdr:twoCellAnchor>
  <xdr:twoCellAnchor>
    <xdr:from>
      <xdr:col>5</xdr:col>
      <xdr:colOff>150821</xdr:colOff>
      <xdr:row>129</xdr:row>
      <xdr:rowOff>98677</xdr:rowOff>
    </xdr:from>
    <xdr:to>
      <xdr:col>10</xdr:col>
      <xdr:colOff>693014</xdr:colOff>
      <xdr:row>135</xdr:row>
      <xdr:rowOff>92530</xdr:rowOff>
    </xdr:to>
    <xdr:sp macro="" textlink="">
      <xdr:nvSpPr>
        <xdr:cNvPr id="91" name="吹き出し: 角を丸めた四角形 90">
          <a:extLst>
            <a:ext uri="{FF2B5EF4-FFF2-40B4-BE49-F238E27FC236}">
              <a16:creationId xmlns:a16="http://schemas.microsoft.com/office/drawing/2014/main" id="{823CA7A8-6F9A-48E1-9863-1DF53FA4FFE2}"/>
            </a:ext>
          </a:extLst>
        </xdr:cNvPr>
        <xdr:cNvSpPr/>
      </xdr:nvSpPr>
      <xdr:spPr>
        <a:xfrm>
          <a:off x="3221233" y="27739853"/>
          <a:ext cx="2977605" cy="890324"/>
        </a:xfrm>
        <a:prstGeom prst="wedgeRoundRectCallout">
          <a:avLst>
            <a:gd name="adj1" fmla="val 21296"/>
            <a:gd name="adj2" fmla="val 8872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メダル購入希望者は</a:t>
          </a:r>
          <a:r>
            <a:rPr kumimoji="1" lang="en-US" altLang="ja-JP" sz="1100"/>
            <a:t>OUI</a:t>
          </a:r>
          <a:r>
            <a:rPr kumimoji="1" lang="ja-JP" altLang="en-US" sz="1100"/>
            <a:t>に</a:t>
          </a:r>
          <a:r>
            <a:rPr kumimoji="1" lang="en-US" altLang="ja-JP" sz="1100"/>
            <a:t>X</a:t>
          </a:r>
          <a:r>
            <a:rPr kumimoji="1" lang="ja-JP" altLang="en-US" sz="1100"/>
            <a:t>を記入して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送金先に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円振り込んでください。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不要な場合は</a:t>
          </a:r>
          <a:r>
            <a:rPr kumimoji="1" lang="en-US" altLang="ja-JP" sz="1100"/>
            <a:t>non</a:t>
          </a:r>
          <a:r>
            <a:rPr kumimoji="1" lang="ja-JP" altLang="en-US" sz="1100"/>
            <a:t>に</a:t>
          </a:r>
          <a:r>
            <a:rPr kumimoji="1" lang="en-US" altLang="ja-JP" sz="1100"/>
            <a:t>X </a:t>
          </a:r>
          <a:r>
            <a:rPr kumimoji="1" lang="ja-JP" altLang="en-US" sz="1100"/>
            <a:t>を記入してください。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空白で提出すると</a:t>
          </a:r>
          <a:r>
            <a:rPr kumimoji="1" lang="en-US" altLang="ja-JP" sz="1100"/>
            <a:t>non</a:t>
          </a:r>
          <a:r>
            <a:rPr kumimoji="1" lang="ja-JP" altLang="en-US" sz="1100"/>
            <a:t>として扱います。</a:t>
          </a:r>
          <a:endParaRPr kumimoji="1" lang="en-US" altLang="ja-JP" sz="1100"/>
        </a:p>
      </xdr:txBody>
    </xdr:sp>
    <xdr:clientData/>
  </xdr:twoCellAnchor>
  <xdr:twoCellAnchor>
    <xdr:from>
      <xdr:col>8</xdr:col>
      <xdr:colOff>177246</xdr:colOff>
      <xdr:row>138</xdr:row>
      <xdr:rowOff>27430</xdr:rowOff>
    </xdr:from>
    <xdr:to>
      <xdr:col>9</xdr:col>
      <xdr:colOff>38634</xdr:colOff>
      <xdr:row>139</xdr:row>
      <xdr:rowOff>138741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7284F317-2180-4C52-AF20-35282A6C1407}"/>
            </a:ext>
          </a:extLst>
        </xdr:cNvPr>
        <xdr:cNvSpPr/>
      </xdr:nvSpPr>
      <xdr:spPr>
        <a:xfrm>
          <a:off x="5197481" y="29013312"/>
          <a:ext cx="279741" cy="260723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X</a:t>
          </a:r>
          <a:endParaRPr kumimoji="1" lang="ja-JP" altLang="en-US" sz="1100"/>
        </a:p>
      </xdr:txBody>
    </xdr:sp>
    <xdr:clientData/>
  </xdr:twoCellAnchor>
  <xdr:twoCellAnchor>
    <xdr:from>
      <xdr:col>5</xdr:col>
      <xdr:colOff>417521</xdr:colOff>
      <xdr:row>151</xdr:row>
      <xdr:rowOff>42670</xdr:rowOff>
    </xdr:from>
    <xdr:to>
      <xdr:col>10</xdr:col>
      <xdr:colOff>959714</xdr:colOff>
      <xdr:row>157</xdr:row>
      <xdr:rowOff>12189</xdr:rowOff>
    </xdr:to>
    <xdr:sp macro="" textlink="">
      <xdr:nvSpPr>
        <xdr:cNvPr id="93" name="吹き出し: 角を丸めた四角形 92">
          <a:extLst>
            <a:ext uri="{FF2B5EF4-FFF2-40B4-BE49-F238E27FC236}">
              <a16:creationId xmlns:a16="http://schemas.microsoft.com/office/drawing/2014/main" id="{B23B80E8-4D43-4F8B-B0E6-103CC2561A28}"/>
            </a:ext>
          </a:extLst>
        </xdr:cNvPr>
        <xdr:cNvSpPr/>
      </xdr:nvSpPr>
      <xdr:spPr>
        <a:xfrm>
          <a:off x="3487933" y="30970905"/>
          <a:ext cx="2977605" cy="865990"/>
        </a:xfrm>
        <a:prstGeom prst="wedgeRoundRectCallout">
          <a:avLst>
            <a:gd name="adj1" fmla="val -25579"/>
            <a:gd name="adj2" fmla="val -9920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完走時間が</a:t>
          </a:r>
          <a:r>
            <a:rPr kumimoji="1" lang="en-US" altLang="ja-JP" sz="1100"/>
            <a:t>25:00</a:t>
          </a:r>
          <a:r>
            <a:rPr kumimoji="1" lang="ja-JP" altLang="en-US" sz="1100"/>
            <a:t>の場合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完走時間（時間）に</a:t>
          </a:r>
          <a:r>
            <a:rPr kumimoji="1" lang="en-US" altLang="ja-JP" sz="1100"/>
            <a:t>25</a:t>
          </a:r>
          <a:r>
            <a:rPr kumimoji="1" lang="ja-JP" altLang="en-US" sz="1100"/>
            <a:t>　を記入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完走時間（分）に</a:t>
          </a:r>
          <a:r>
            <a:rPr kumimoji="1" lang="en-US" altLang="ja-JP" sz="1100"/>
            <a:t>00</a:t>
          </a:r>
          <a:r>
            <a:rPr kumimoji="1" lang="ja-JP" altLang="en-US" sz="1100"/>
            <a:t>　を記入</a:t>
          </a:r>
          <a:endParaRPr kumimoji="1" lang="en-US" altLang="ja-JP" sz="1100"/>
        </a:p>
      </xdr:txBody>
    </xdr:sp>
    <xdr:clientData/>
  </xdr:twoCellAnchor>
  <xdr:twoCellAnchor>
    <xdr:from>
      <xdr:col>1</xdr:col>
      <xdr:colOff>170329</xdr:colOff>
      <xdr:row>142</xdr:row>
      <xdr:rowOff>111698</xdr:rowOff>
    </xdr:from>
    <xdr:to>
      <xdr:col>5</xdr:col>
      <xdr:colOff>237777</xdr:colOff>
      <xdr:row>153</xdr:row>
      <xdr:rowOff>12637</xdr:rowOff>
    </xdr:to>
    <xdr:sp macro="" textlink="">
      <xdr:nvSpPr>
        <xdr:cNvPr id="94" name="吹き出し: 角を丸めた四角形 93">
          <a:extLst>
            <a:ext uri="{FF2B5EF4-FFF2-40B4-BE49-F238E27FC236}">
              <a16:creationId xmlns:a16="http://schemas.microsoft.com/office/drawing/2014/main" id="{A737AA2F-CEC2-4DB8-B3F7-23864AA7B2FC}"/>
            </a:ext>
          </a:extLst>
        </xdr:cNvPr>
        <xdr:cNvSpPr/>
      </xdr:nvSpPr>
      <xdr:spPr>
        <a:xfrm>
          <a:off x="543858" y="29695227"/>
          <a:ext cx="2764331" cy="1544469"/>
        </a:xfrm>
        <a:prstGeom prst="wedgeRoundRectCallout">
          <a:avLst>
            <a:gd name="adj1" fmla="val 66074"/>
            <a:gd name="adj2" fmla="val -35715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署名欄に本人の姓名を記入してください。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普段の本人確認に使用する記入方法で</a:t>
          </a:r>
          <a:r>
            <a:rPr kumimoji="1" lang="en-US" altLang="ja-JP" sz="1100"/>
            <a:t>OK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普段から英字署名する人は英字で良いし、漢字で署名すればよい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163</xdr:row>
      <xdr:rowOff>138742</xdr:rowOff>
    </xdr:from>
    <xdr:to>
      <xdr:col>11</xdr:col>
      <xdr:colOff>363412</xdr:colOff>
      <xdr:row>196</xdr:row>
      <xdr:rowOff>148702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0B99CB16-8289-46AD-A37C-FC4918193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529" y="32859918"/>
          <a:ext cx="8491412" cy="494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993801</xdr:colOff>
      <xdr:row>167</xdr:row>
      <xdr:rowOff>21986</xdr:rowOff>
    </xdr:from>
    <xdr:to>
      <xdr:col>5</xdr:col>
      <xdr:colOff>362003</xdr:colOff>
      <xdr:row>174</xdr:row>
      <xdr:rowOff>21986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999EA232-2A4A-4F2B-A2BF-0413F9CE687C}"/>
            </a:ext>
          </a:extLst>
        </xdr:cNvPr>
        <xdr:cNvSpPr/>
      </xdr:nvSpPr>
      <xdr:spPr>
        <a:xfrm>
          <a:off x="2009801" y="33340810"/>
          <a:ext cx="1422614" cy="10458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1059115</xdr:colOff>
      <xdr:row>168</xdr:row>
      <xdr:rowOff>76416</xdr:rowOff>
    </xdr:from>
    <xdr:to>
      <xdr:col>5</xdr:col>
      <xdr:colOff>198718</xdr:colOff>
      <xdr:row>173</xdr:row>
      <xdr:rowOff>119958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C13766B7-7AB9-40A7-A10D-806C9A903F8C}"/>
            </a:ext>
          </a:extLst>
        </xdr:cNvPr>
        <xdr:cNvSpPr/>
      </xdr:nvSpPr>
      <xdr:spPr>
        <a:xfrm>
          <a:off x="2075115" y="33544651"/>
          <a:ext cx="1194015" cy="790601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</a:t>
          </a:r>
          <a:r>
            <a:rPr kumimoji="1" lang="en-US" altLang="ja-JP" sz="1800" baseline="0"/>
            <a:t> 00</a:t>
          </a:r>
          <a:r>
            <a:rPr kumimoji="1" lang="en-US" altLang="ja-JP" sz="1800"/>
            <a:t>:40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972029</xdr:colOff>
      <xdr:row>174</xdr:row>
      <xdr:rowOff>109071</xdr:rowOff>
    </xdr:from>
    <xdr:to>
      <xdr:col>5</xdr:col>
      <xdr:colOff>340231</xdr:colOff>
      <xdr:row>181</xdr:row>
      <xdr:rowOff>109072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CACCAC66-AF57-4E6D-87FB-CD89A048A9AC}"/>
            </a:ext>
          </a:extLst>
        </xdr:cNvPr>
        <xdr:cNvSpPr/>
      </xdr:nvSpPr>
      <xdr:spPr>
        <a:xfrm>
          <a:off x="1988029" y="34473777"/>
          <a:ext cx="1422614" cy="104588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PC2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1037343</xdr:colOff>
      <xdr:row>176</xdr:row>
      <xdr:rowOff>11101</xdr:rowOff>
    </xdr:from>
    <xdr:to>
      <xdr:col>5</xdr:col>
      <xdr:colOff>176946</xdr:colOff>
      <xdr:row>181</xdr:row>
      <xdr:rowOff>54643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F20C20F7-4812-4FCA-8465-95FD415451E5}"/>
            </a:ext>
          </a:extLst>
        </xdr:cNvPr>
        <xdr:cNvSpPr/>
      </xdr:nvSpPr>
      <xdr:spPr>
        <a:xfrm>
          <a:off x="2053343" y="34674630"/>
          <a:ext cx="1194015" cy="790601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07:00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950258</xdr:colOff>
      <xdr:row>182</xdr:row>
      <xdr:rowOff>11100</xdr:rowOff>
    </xdr:from>
    <xdr:to>
      <xdr:col>5</xdr:col>
      <xdr:colOff>318460</xdr:colOff>
      <xdr:row>189</xdr:row>
      <xdr:rowOff>11100</xdr:rowOff>
    </xdr:to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FA3DE635-0A71-409F-8A97-0B538C1F65C6}"/>
            </a:ext>
          </a:extLst>
        </xdr:cNvPr>
        <xdr:cNvSpPr/>
      </xdr:nvSpPr>
      <xdr:spPr>
        <a:xfrm>
          <a:off x="1966258" y="35571100"/>
          <a:ext cx="1422614" cy="10458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PC3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1015572</xdr:colOff>
      <xdr:row>183</xdr:row>
      <xdr:rowOff>65528</xdr:rowOff>
    </xdr:from>
    <xdr:to>
      <xdr:col>5</xdr:col>
      <xdr:colOff>155175</xdr:colOff>
      <xdr:row>188</xdr:row>
      <xdr:rowOff>109070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6519D5A8-9CFD-4F45-B657-3B964DE052ED}"/>
            </a:ext>
          </a:extLst>
        </xdr:cNvPr>
        <xdr:cNvSpPr/>
      </xdr:nvSpPr>
      <xdr:spPr>
        <a:xfrm>
          <a:off x="2031572" y="35774940"/>
          <a:ext cx="1194015" cy="790601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16:00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950258</xdr:colOff>
      <xdr:row>189</xdr:row>
      <xdr:rowOff>54642</xdr:rowOff>
    </xdr:from>
    <xdr:to>
      <xdr:col>5</xdr:col>
      <xdr:colOff>318460</xdr:colOff>
      <xdr:row>196</xdr:row>
      <xdr:rowOff>54641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CB314FD6-35FA-4CC4-83CF-9973E2F22ACB}"/>
            </a:ext>
          </a:extLst>
        </xdr:cNvPr>
        <xdr:cNvSpPr/>
      </xdr:nvSpPr>
      <xdr:spPr>
        <a:xfrm>
          <a:off x="1966258" y="36660524"/>
          <a:ext cx="1422614" cy="10458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PC4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1015572</xdr:colOff>
      <xdr:row>190</xdr:row>
      <xdr:rowOff>109071</xdr:rowOff>
    </xdr:from>
    <xdr:to>
      <xdr:col>5</xdr:col>
      <xdr:colOff>155175</xdr:colOff>
      <xdr:row>196</xdr:row>
      <xdr:rowOff>212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9B9F4251-CE98-487B-94CF-D037D8F4BAEB}"/>
            </a:ext>
          </a:extLst>
        </xdr:cNvPr>
        <xdr:cNvSpPr/>
      </xdr:nvSpPr>
      <xdr:spPr>
        <a:xfrm>
          <a:off x="2031572" y="36864365"/>
          <a:ext cx="1194015" cy="78761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20:05</a:t>
          </a:r>
          <a:endParaRPr kumimoji="1" lang="ja-JP" altLang="en-US" sz="1800"/>
        </a:p>
      </xdr:txBody>
    </xdr:sp>
    <xdr:clientData/>
  </xdr:twoCellAnchor>
  <xdr:twoCellAnchor>
    <xdr:from>
      <xdr:col>7</xdr:col>
      <xdr:colOff>148345</xdr:colOff>
      <xdr:row>167</xdr:row>
      <xdr:rowOff>65528</xdr:rowOff>
    </xdr:from>
    <xdr:to>
      <xdr:col>10</xdr:col>
      <xdr:colOff>673420</xdr:colOff>
      <xdr:row>174</xdr:row>
      <xdr:rowOff>65528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C3FE6FD-D73B-44CA-A6B8-05B75F537802}"/>
            </a:ext>
          </a:extLst>
        </xdr:cNvPr>
        <xdr:cNvSpPr/>
      </xdr:nvSpPr>
      <xdr:spPr>
        <a:xfrm>
          <a:off x="4757698" y="33384352"/>
          <a:ext cx="1421546" cy="10458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PC5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126573</xdr:colOff>
      <xdr:row>175</xdr:row>
      <xdr:rowOff>213</xdr:rowOff>
    </xdr:from>
    <xdr:to>
      <xdr:col>10</xdr:col>
      <xdr:colOff>651648</xdr:colOff>
      <xdr:row>182</xdr:row>
      <xdr:rowOff>214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6CA6B6A2-B8E2-41E2-90A3-00F96BF8DB75}"/>
            </a:ext>
          </a:extLst>
        </xdr:cNvPr>
        <xdr:cNvSpPr/>
      </xdr:nvSpPr>
      <xdr:spPr>
        <a:xfrm>
          <a:off x="4735926" y="34514331"/>
          <a:ext cx="1421546" cy="104588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PC6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159232</xdr:colOff>
      <xdr:row>182</xdr:row>
      <xdr:rowOff>54642</xdr:rowOff>
    </xdr:from>
    <xdr:to>
      <xdr:col>10</xdr:col>
      <xdr:colOff>684307</xdr:colOff>
      <xdr:row>189</xdr:row>
      <xdr:rowOff>54642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2ED29DB1-EBC4-46AC-96B1-502B58FB86C5}"/>
            </a:ext>
          </a:extLst>
        </xdr:cNvPr>
        <xdr:cNvSpPr/>
      </xdr:nvSpPr>
      <xdr:spPr>
        <a:xfrm>
          <a:off x="4768585" y="35614642"/>
          <a:ext cx="1421546" cy="10458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PC7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170118</xdr:colOff>
      <xdr:row>189</xdr:row>
      <xdr:rowOff>98184</xdr:rowOff>
    </xdr:from>
    <xdr:to>
      <xdr:col>10</xdr:col>
      <xdr:colOff>695193</xdr:colOff>
      <xdr:row>196</xdr:row>
      <xdr:rowOff>98183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F88CB250-F325-4278-8161-E3CD3B8D9DD5}"/>
            </a:ext>
          </a:extLst>
        </xdr:cNvPr>
        <xdr:cNvSpPr/>
      </xdr:nvSpPr>
      <xdr:spPr>
        <a:xfrm>
          <a:off x="4779471" y="36704066"/>
          <a:ext cx="1421546" cy="10458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PC8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1838192</xdr:colOff>
      <xdr:row>167</xdr:row>
      <xdr:rowOff>76413</xdr:rowOff>
    </xdr:from>
    <xdr:to>
      <xdr:col>11</xdr:col>
      <xdr:colOff>226252</xdr:colOff>
      <xdr:row>174</xdr:row>
      <xdr:rowOff>76413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13FDA734-0D9D-43F4-9BE2-32DE3297D24B}"/>
            </a:ext>
          </a:extLst>
        </xdr:cNvPr>
        <xdr:cNvSpPr/>
      </xdr:nvSpPr>
      <xdr:spPr>
        <a:xfrm>
          <a:off x="7344016" y="33395237"/>
          <a:ext cx="1383765" cy="10458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PC9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1870850</xdr:colOff>
      <xdr:row>175</xdr:row>
      <xdr:rowOff>11098</xdr:rowOff>
    </xdr:from>
    <xdr:to>
      <xdr:col>11</xdr:col>
      <xdr:colOff>258910</xdr:colOff>
      <xdr:row>182</xdr:row>
      <xdr:rowOff>11099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2E9557A-908C-4935-BD2F-F93ACCCCEDB2}"/>
            </a:ext>
          </a:extLst>
        </xdr:cNvPr>
        <xdr:cNvSpPr/>
      </xdr:nvSpPr>
      <xdr:spPr>
        <a:xfrm>
          <a:off x="7376674" y="34525216"/>
          <a:ext cx="1383765" cy="104588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PC10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1892623</xdr:colOff>
      <xdr:row>182</xdr:row>
      <xdr:rowOff>65527</xdr:rowOff>
    </xdr:from>
    <xdr:to>
      <xdr:col>11</xdr:col>
      <xdr:colOff>280683</xdr:colOff>
      <xdr:row>189</xdr:row>
      <xdr:rowOff>65527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6871E11B-3FCC-45C9-89BE-10D15B84E365}"/>
            </a:ext>
          </a:extLst>
        </xdr:cNvPr>
        <xdr:cNvSpPr/>
      </xdr:nvSpPr>
      <xdr:spPr>
        <a:xfrm>
          <a:off x="7398447" y="35625527"/>
          <a:ext cx="1383765" cy="10458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</xdr:col>
      <xdr:colOff>52450</xdr:colOff>
      <xdr:row>155</xdr:row>
      <xdr:rowOff>98187</xdr:rowOff>
    </xdr:from>
    <xdr:to>
      <xdr:col>6</xdr:col>
      <xdr:colOff>913547</xdr:colOff>
      <xdr:row>165</xdr:row>
      <xdr:rowOff>43758</xdr:rowOff>
    </xdr:to>
    <xdr:sp macro="" textlink="">
      <xdr:nvSpPr>
        <xdr:cNvPr id="111" name="吹き出し: 角を丸めた四角形 110">
          <a:extLst>
            <a:ext uri="{FF2B5EF4-FFF2-40B4-BE49-F238E27FC236}">
              <a16:creationId xmlns:a16="http://schemas.microsoft.com/office/drawing/2014/main" id="{B6E677DC-69A7-440B-9096-DA1268396FFA}"/>
            </a:ext>
          </a:extLst>
        </xdr:cNvPr>
        <xdr:cNvSpPr/>
      </xdr:nvSpPr>
      <xdr:spPr>
        <a:xfrm>
          <a:off x="425979" y="31624069"/>
          <a:ext cx="3976333" cy="1439689"/>
        </a:xfrm>
        <a:prstGeom prst="wedgeRoundRectCallout">
          <a:avLst>
            <a:gd name="adj1" fmla="val -761"/>
            <a:gd name="adj2" fmla="val 7535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各</a:t>
          </a:r>
          <a:r>
            <a:rPr kumimoji="1" lang="en-US" altLang="ja-JP" sz="1100"/>
            <a:t>PC</a:t>
          </a:r>
          <a:r>
            <a:rPr kumimoji="1" lang="ja-JP" altLang="en-US" sz="1100"/>
            <a:t>の通過時間をレシートから転記してください。サンプルはすべて</a:t>
          </a:r>
          <a:r>
            <a:rPr kumimoji="1" lang="en-US" altLang="ja-JP" sz="1100"/>
            <a:t>PC</a:t>
          </a:r>
          <a:r>
            <a:rPr kumimoji="1" lang="ja-JP" altLang="en-US" sz="1100"/>
            <a:t>の場合ですが、通過チェックやフォトコントロールもブルベカードに印字されている場合は記入欄がズレますので、取得したレシートの店名と</a:t>
          </a:r>
          <a:r>
            <a:rPr kumimoji="1" lang="en-US" altLang="ja-JP" sz="1100"/>
            <a:t>PC</a:t>
          </a:r>
          <a:r>
            <a:rPr kumimoji="1" lang="ja-JP" altLang="en-US" sz="1100"/>
            <a:t>名を確認してください。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フォトコントロールの場合は撮影した写真を電子メールで送ってください（</a:t>
          </a:r>
          <a:r>
            <a:rPr kumimoji="1" lang="en-US" altLang="ja-JP" sz="1100"/>
            <a:t>kyoto@audax-kinki.com</a:t>
          </a:r>
          <a:r>
            <a:rPr kumimoji="1" lang="ja-JP" altLang="en-US" sz="1100"/>
            <a:t>）</a:t>
          </a:r>
          <a:endParaRPr kumimoji="1" lang="en-US" altLang="ja-JP" sz="1100"/>
        </a:p>
      </xdr:txBody>
    </xdr:sp>
    <xdr:clientData/>
  </xdr:twoCellAnchor>
  <xdr:twoCellAnchor>
    <xdr:from>
      <xdr:col>6</xdr:col>
      <xdr:colOff>534467</xdr:colOff>
      <xdr:row>187</xdr:row>
      <xdr:rowOff>63608</xdr:rowOff>
    </xdr:from>
    <xdr:to>
      <xdr:col>10</xdr:col>
      <xdr:colOff>1174163</xdr:colOff>
      <xdr:row>195</xdr:row>
      <xdr:rowOff>96906</xdr:rowOff>
    </xdr:to>
    <xdr:sp macro="" textlink="">
      <xdr:nvSpPr>
        <xdr:cNvPr id="112" name="吹き出し: 角を丸めた四角形 111">
          <a:extLst>
            <a:ext uri="{FF2B5EF4-FFF2-40B4-BE49-F238E27FC236}">
              <a16:creationId xmlns:a16="http://schemas.microsoft.com/office/drawing/2014/main" id="{D3EA68DD-EAF3-4BD8-A5AF-9BDB8F405076}"/>
            </a:ext>
          </a:extLst>
        </xdr:cNvPr>
        <xdr:cNvSpPr/>
      </xdr:nvSpPr>
      <xdr:spPr>
        <a:xfrm>
          <a:off x="4023232" y="36370667"/>
          <a:ext cx="2656755" cy="1228592"/>
        </a:xfrm>
        <a:prstGeom prst="wedgeRoundRectCallout">
          <a:avLst>
            <a:gd name="adj1" fmla="val 85900"/>
            <a:gd name="adj2" fmla="val -1835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緊急連絡先電話番号が記入されています。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通話したいときは電話してみてください。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急ぎでないときは電話番号あてにショートメール送ってください。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yoto@audax-kinki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209"/>
  <sheetViews>
    <sheetView tabSelected="1" view="pageBreakPreview" zoomScale="85" zoomScaleNormal="100" zoomScaleSheetLayoutView="85" workbookViewId="0"/>
  </sheetViews>
  <sheetFormatPr defaultColWidth="7.7265625" defaultRowHeight="12" x14ac:dyDescent="0.2"/>
  <cols>
    <col min="1" max="1" width="5.36328125" style="4" bestFit="1" customWidth="1"/>
    <col min="2" max="3" width="4.6328125" style="12" customWidth="1"/>
    <col min="4" max="4" width="26.26953125" style="1" bestFit="1" customWidth="1"/>
    <col min="5" max="5" width="3.08984375" style="12" customWidth="1"/>
    <col min="6" max="6" width="6" style="1" customWidth="1"/>
    <col min="7" max="7" width="16" style="15" bestFit="1" customWidth="1"/>
    <col min="8" max="8" width="5.90625" style="3" bestFit="1" customWidth="1"/>
    <col min="9" max="9" width="6" style="14" bestFit="1" customWidth="1"/>
    <col min="10" max="10" width="0.90625" style="1" customWidth="1"/>
    <col min="11" max="11" width="42.90625" style="1" bestFit="1" customWidth="1"/>
    <col min="12" max="12" width="7.26953125" style="15" bestFit="1" customWidth="1"/>
    <col min="13" max="14" width="14.08984375" style="1" bestFit="1" customWidth="1"/>
    <col min="15" max="15" width="25.90625" style="1" customWidth="1"/>
    <col min="16" max="16" width="15.1796875" style="1" customWidth="1"/>
    <col min="17" max="17" width="16.08984375" style="1" customWidth="1"/>
    <col min="18" max="16384" width="7.7265625" style="1"/>
  </cols>
  <sheetData>
    <row r="1" spans="1:19" x14ac:dyDescent="0.2">
      <c r="B1" s="1"/>
      <c r="C1" s="1"/>
      <c r="D1" s="2">
        <v>2020</v>
      </c>
      <c r="K1" s="4" t="s">
        <v>100</v>
      </c>
    </row>
    <row r="2" spans="1:19" x14ac:dyDescent="0.2">
      <c r="B2" s="1"/>
      <c r="C2" s="1"/>
      <c r="D2" s="1" t="s">
        <v>246</v>
      </c>
      <c r="K2" s="37">
        <v>44117</v>
      </c>
    </row>
    <row r="3" spans="1:19" ht="12.5" thickBot="1" x14ac:dyDescent="0.25"/>
    <row r="4" spans="1:19" ht="14.25" customHeight="1" x14ac:dyDescent="0.2">
      <c r="A4" s="91"/>
      <c r="B4" s="85" t="s">
        <v>13</v>
      </c>
      <c r="C4" s="85" t="s">
        <v>12</v>
      </c>
      <c r="D4" s="83" t="s">
        <v>0</v>
      </c>
      <c r="E4" s="93" t="s">
        <v>6</v>
      </c>
      <c r="F4" s="87" t="s">
        <v>10</v>
      </c>
      <c r="G4" s="88"/>
      <c r="H4" s="89" t="s">
        <v>9</v>
      </c>
      <c r="I4" s="90"/>
      <c r="J4" s="44"/>
      <c r="K4" s="83" t="s">
        <v>4</v>
      </c>
      <c r="L4" s="81" t="s">
        <v>11</v>
      </c>
      <c r="N4" s="61"/>
      <c r="O4" s="61"/>
      <c r="P4" s="61"/>
      <c r="Q4" s="61"/>
      <c r="R4" s="61"/>
      <c r="S4" s="61"/>
    </row>
    <row r="5" spans="1:19" ht="21.75" customHeight="1" thickBot="1" x14ac:dyDescent="0.25">
      <c r="A5" s="92"/>
      <c r="B5" s="86"/>
      <c r="C5" s="86"/>
      <c r="D5" s="84"/>
      <c r="E5" s="94"/>
      <c r="F5" s="41" t="s">
        <v>8</v>
      </c>
      <c r="G5" s="41" t="s">
        <v>1</v>
      </c>
      <c r="H5" s="42" t="s">
        <v>2</v>
      </c>
      <c r="I5" s="43" t="s">
        <v>3</v>
      </c>
      <c r="J5" s="54"/>
      <c r="K5" s="84"/>
      <c r="L5" s="82"/>
      <c r="N5" s="61"/>
      <c r="O5" s="61"/>
      <c r="P5" s="61"/>
      <c r="Q5" s="61" t="s">
        <v>255</v>
      </c>
      <c r="R5" s="61" t="s">
        <v>256</v>
      </c>
      <c r="S5" s="61" t="s">
        <v>257</v>
      </c>
    </row>
    <row r="6" spans="1:19" ht="21.75" customHeight="1" thickTop="1" x14ac:dyDescent="0.2">
      <c r="A6" s="35">
        <v>1</v>
      </c>
      <c r="B6" s="48"/>
      <c r="C6" s="45"/>
      <c r="D6" s="22" t="s">
        <v>36</v>
      </c>
      <c r="E6" s="23"/>
      <c r="F6" s="22"/>
      <c r="G6" s="22" t="s">
        <v>37</v>
      </c>
      <c r="H6" s="24">
        <v>0</v>
      </c>
      <c r="I6" s="25">
        <v>0</v>
      </c>
      <c r="J6" s="22"/>
      <c r="K6" s="22" t="s">
        <v>278</v>
      </c>
      <c r="L6" s="26"/>
      <c r="N6" s="61"/>
      <c r="O6" s="61"/>
      <c r="P6" s="40"/>
      <c r="Q6" s="61">
        <v>0</v>
      </c>
      <c r="R6" s="61"/>
      <c r="S6" s="61"/>
    </row>
    <row r="7" spans="1:19" ht="21.75" customHeight="1" x14ac:dyDescent="0.2">
      <c r="A7" s="32">
        <f t="shared" ref="A7:A55" si="0">A6+1</f>
        <v>2</v>
      </c>
      <c r="B7" s="49" t="s">
        <v>25</v>
      </c>
      <c r="C7" s="52"/>
      <c r="D7" s="5"/>
      <c r="E7" s="13"/>
      <c r="F7" s="5" t="s">
        <v>21</v>
      </c>
      <c r="G7" s="5" t="s">
        <v>23</v>
      </c>
      <c r="H7" s="6">
        <f t="shared" ref="H7:H55" si="1">I7-I6</f>
        <v>2.2999999999999998</v>
      </c>
      <c r="I7" s="7">
        <v>2.2999999999999998</v>
      </c>
      <c r="J7" s="5"/>
      <c r="K7" s="5"/>
      <c r="L7" s="8"/>
      <c r="N7" s="11"/>
      <c r="O7" s="61"/>
      <c r="P7" s="40"/>
      <c r="Q7" s="61">
        <v>0.2</v>
      </c>
      <c r="R7" s="61"/>
      <c r="S7" s="61"/>
    </row>
    <row r="8" spans="1:19" ht="21.75" customHeight="1" x14ac:dyDescent="0.2">
      <c r="A8" s="32">
        <f t="shared" si="0"/>
        <v>3</v>
      </c>
      <c r="B8" s="49" t="s">
        <v>19</v>
      </c>
      <c r="C8" s="52"/>
      <c r="D8" s="5"/>
      <c r="E8" s="13"/>
      <c r="F8" s="5" t="s">
        <v>26</v>
      </c>
      <c r="G8" s="9" t="s">
        <v>23</v>
      </c>
      <c r="H8" s="6">
        <f t="shared" si="1"/>
        <v>3.2</v>
      </c>
      <c r="I8" s="7">
        <v>5.5</v>
      </c>
      <c r="J8" s="5"/>
      <c r="K8" s="9"/>
      <c r="L8" s="8"/>
      <c r="N8" s="40"/>
      <c r="O8" s="61"/>
      <c r="P8" s="40"/>
      <c r="Q8" s="61">
        <v>4.2</v>
      </c>
      <c r="R8" s="61"/>
      <c r="S8" s="61" t="s">
        <v>257</v>
      </c>
    </row>
    <row r="9" spans="1:19" ht="14" x14ac:dyDescent="0.2">
      <c r="A9" s="32">
        <f t="shared" si="0"/>
        <v>4</v>
      </c>
      <c r="B9" s="49" t="s">
        <v>17</v>
      </c>
      <c r="C9" s="52"/>
      <c r="D9" s="9"/>
      <c r="E9" s="13"/>
      <c r="F9" s="5" t="s">
        <v>21</v>
      </c>
      <c r="G9" s="9" t="s">
        <v>23</v>
      </c>
      <c r="H9" s="6">
        <f t="shared" si="1"/>
        <v>2.5999999999999996</v>
      </c>
      <c r="I9" s="7">
        <v>8.1</v>
      </c>
      <c r="J9" s="5"/>
      <c r="K9" s="9"/>
      <c r="L9" s="8"/>
      <c r="N9" s="40"/>
      <c r="O9" s="61"/>
      <c r="P9" s="40"/>
      <c r="Q9" s="61">
        <v>9.8000000000000007</v>
      </c>
      <c r="R9" s="61"/>
      <c r="S9" s="61" t="s">
        <v>257</v>
      </c>
    </row>
    <row r="10" spans="1:19" ht="14" x14ac:dyDescent="0.2">
      <c r="A10" s="32">
        <f t="shared" si="0"/>
        <v>5</v>
      </c>
      <c r="B10" s="49" t="s">
        <v>17</v>
      </c>
      <c r="C10" s="52" t="s">
        <v>41</v>
      </c>
      <c r="D10" s="5" t="s">
        <v>42</v>
      </c>
      <c r="E10" s="13"/>
      <c r="F10" s="9" t="s">
        <v>7</v>
      </c>
      <c r="G10" s="5" t="s">
        <v>40</v>
      </c>
      <c r="H10" s="6">
        <f t="shared" si="1"/>
        <v>9.9999999999999645E-2</v>
      </c>
      <c r="I10" s="7">
        <v>8.1999999999999993</v>
      </c>
      <c r="J10" s="5"/>
      <c r="K10" s="9"/>
      <c r="L10" s="10"/>
      <c r="M10" s="11"/>
      <c r="N10" s="40"/>
      <c r="O10" s="61"/>
      <c r="P10" s="40"/>
      <c r="Q10" s="61">
        <v>11.4</v>
      </c>
      <c r="R10" s="61"/>
      <c r="S10" s="61" t="s">
        <v>257</v>
      </c>
    </row>
    <row r="11" spans="1:19" ht="14" x14ac:dyDescent="0.2">
      <c r="A11" s="32">
        <f t="shared" si="0"/>
        <v>6</v>
      </c>
      <c r="B11" s="49" t="s">
        <v>17</v>
      </c>
      <c r="C11" s="52" t="s">
        <v>41</v>
      </c>
      <c r="D11" s="38" t="s">
        <v>43</v>
      </c>
      <c r="E11" s="13"/>
      <c r="F11" s="9" t="s">
        <v>7</v>
      </c>
      <c r="G11" s="9" t="s">
        <v>44</v>
      </c>
      <c r="H11" s="6">
        <f t="shared" si="1"/>
        <v>19.3</v>
      </c>
      <c r="I11" s="7">
        <v>27.5</v>
      </c>
      <c r="J11" s="5"/>
      <c r="K11" s="9" t="s">
        <v>46</v>
      </c>
      <c r="L11" s="10"/>
      <c r="M11" s="11"/>
      <c r="N11" s="40"/>
      <c r="O11" s="61"/>
      <c r="P11" s="40"/>
      <c r="Q11" s="61">
        <v>28.6</v>
      </c>
      <c r="R11" s="61"/>
      <c r="S11" s="61" t="s">
        <v>257</v>
      </c>
    </row>
    <row r="12" spans="1:19" ht="14" x14ac:dyDescent="0.2">
      <c r="A12" s="74">
        <f t="shared" si="0"/>
        <v>7</v>
      </c>
      <c r="B12" s="49" t="s">
        <v>17</v>
      </c>
      <c r="C12" s="52" t="s">
        <v>41</v>
      </c>
      <c r="D12" s="5" t="s">
        <v>47</v>
      </c>
      <c r="E12" s="13"/>
      <c r="F12" s="9" t="s">
        <v>26</v>
      </c>
      <c r="G12" s="9" t="s">
        <v>45</v>
      </c>
      <c r="H12" s="72">
        <f t="shared" si="1"/>
        <v>2.1000000000000014</v>
      </c>
      <c r="I12" s="7">
        <v>29.6</v>
      </c>
      <c r="J12" s="5"/>
      <c r="K12" s="9" t="s">
        <v>99</v>
      </c>
      <c r="L12" s="10"/>
      <c r="M12" s="11"/>
      <c r="N12" s="40"/>
      <c r="O12" s="61"/>
      <c r="P12" s="40"/>
      <c r="Q12" s="61">
        <v>5.3</v>
      </c>
      <c r="R12" s="61"/>
      <c r="S12" s="61" t="s">
        <v>257</v>
      </c>
    </row>
    <row r="13" spans="1:19" ht="14" x14ac:dyDescent="0.2">
      <c r="A13" s="74">
        <f t="shared" si="0"/>
        <v>8</v>
      </c>
      <c r="B13" s="49" t="s">
        <v>17</v>
      </c>
      <c r="C13" s="52" t="s">
        <v>16</v>
      </c>
      <c r="D13" s="5" t="s">
        <v>48</v>
      </c>
      <c r="E13" s="13"/>
      <c r="F13" s="5" t="s">
        <v>7</v>
      </c>
      <c r="G13" s="5" t="s">
        <v>49</v>
      </c>
      <c r="H13" s="72">
        <f t="shared" si="1"/>
        <v>0.59999999999999787</v>
      </c>
      <c r="I13" s="7">
        <v>30.2</v>
      </c>
      <c r="J13" s="5"/>
      <c r="K13" s="9"/>
      <c r="L13" s="10"/>
      <c r="M13" s="40"/>
      <c r="N13" s="40"/>
      <c r="O13" s="61"/>
      <c r="P13" s="40"/>
      <c r="Q13" s="61">
        <v>3</v>
      </c>
      <c r="R13" s="61"/>
      <c r="S13" s="61" t="s">
        <v>257</v>
      </c>
    </row>
    <row r="14" spans="1:19" ht="14" x14ac:dyDescent="0.2">
      <c r="A14" s="74">
        <f t="shared" si="0"/>
        <v>9</v>
      </c>
      <c r="B14" s="49" t="s">
        <v>25</v>
      </c>
      <c r="C14" s="52" t="s">
        <v>16</v>
      </c>
      <c r="D14" s="9" t="s">
        <v>50</v>
      </c>
      <c r="E14" s="13"/>
      <c r="F14" s="5" t="s">
        <v>21</v>
      </c>
      <c r="G14" s="5" t="s">
        <v>51</v>
      </c>
      <c r="H14" s="72">
        <f t="shared" si="1"/>
        <v>5.0999999999999979</v>
      </c>
      <c r="I14" s="7">
        <v>35.299999999999997</v>
      </c>
      <c r="J14" s="5"/>
      <c r="K14" s="9"/>
      <c r="L14" s="8"/>
      <c r="M14" s="40"/>
      <c r="N14" s="40"/>
      <c r="O14" s="61"/>
      <c r="P14" s="40"/>
      <c r="Q14" s="61">
        <v>10.9</v>
      </c>
      <c r="R14" s="61"/>
      <c r="S14" s="61" t="s">
        <v>257</v>
      </c>
    </row>
    <row r="15" spans="1:19" ht="14" x14ac:dyDescent="0.2">
      <c r="A15" s="74">
        <f t="shared" si="0"/>
        <v>10</v>
      </c>
      <c r="B15" s="49" t="s">
        <v>19</v>
      </c>
      <c r="C15" s="52" t="s">
        <v>16</v>
      </c>
      <c r="D15" s="5" t="s">
        <v>52</v>
      </c>
      <c r="E15" s="13"/>
      <c r="F15" s="5" t="s">
        <v>26</v>
      </c>
      <c r="G15" s="5" t="s">
        <v>53</v>
      </c>
      <c r="H15" s="72">
        <f t="shared" si="1"/>
        <v>1.1000000000000014</v>
      </c>
      <c r="I15" s="7">
        <v>36.4</v>
      </c>
      <c r="J15" s="5"/>
      <c r="K15" s="9" t="s">
        <v>54</v>
      </c>
      <c r="L15" s="10"/>
      <c r="M15" s="40"/>
      <c r="N15" s="40"/>
      <c r="O15" s="61"/>
      <c r="P15" s="40"/>
      <c r="Q15" s="61">
        <v>12.7</v>
      </c>
      <c r="R15" s="61"/>
      <c r="S15" s="61" t="s">
        <v>257</v>
      </c>
    </row>
    <row r="16" spans="1:19" ht="14" x14ac:dyDescent="0.2">
      <c r="A16" s="74">
        <f t="shared" si="0"/>
        <v>11</v>
      </c>
      <c r="B16" s="49" t="s">
        <v>19</v>
      </c>
      <c r="C16" s="52" t="s">
        <v>16</v>
      </c>
      <c r="D16" s="5" t="s">
        <v>55</v>
      </c>
      <c r="E16" s="13"/>
      <c r="F16" s="5" t="s">
        <v>21</v>
      </c>
      <c r="G16" s="9" t="s">
        <v>27</v>
      </c>
      <c r="H16" s="72">
        <f t="shared" si="1"/>
        <v>4.2000000000000028</v>
      </c>
      <c r="I16" s="7">
        <v>40.6</v>
      </c>
      <c r="J16" s="5"/>
      <c r="K16" s="9"/>
      <c r="L16" s="10"/>
      <c r="M16" s="40"/>
      <c r="N16" s="40"/>
      <c r="O16" s="61"/>
      <c r="P16" s="40"/>
      <c r="Q16" s="61">
        <v>15.8</v>
      </c>
      <c r="R16" s="61"/>
      <c r="S16" s="61" t="s">
        <v>257</v>
      </c>
    </row>
    <row r="17" spans="1:19" ht="14" x14ac:dyDescent="0.2">
      <c r="A17" s="74">
        <f t="shared" si="0"/>
        <v>12</v>
      </c>
      <c r="B17" s="49" t="s">
        <v>22</v>
      </c>
      <c r="C17" s="52" t="s">
        <v>16</v>
      </c>
      <c r="D17" s="5" t="s">
        <v>56</v>
      </c>
      <c r="E17" s="13"/>
      <c r="F17" s="5" t="s">
        <v>57</v>
      </c>
      <c r="G17" s="9" t="s">
        <v>30</v>
      </c>
      <c r="H17" s="72">
        <f t="shared" si="1"/>
        <v>19.199999999999996</v>
      </c>
      <c r="I17" s="7">
        <v>59.8</v>
      </c>
      <c r="J17" s="5"/>
      <c r="K17" s="5"/>
      <c r="L17" s="8"/>
      <c r="M17" s="40"/>
      <c r="N17" s="40"/>
      <c r="O17" s="61"/>
      <c r="P17" s="40"/>
      <c r="Q17" s="61">
        <v>74.400000000000006</v>
      </c>
      <c r="R17" s="61"/>
      <c r="S17" s="61" t="s">
        <v>257</v>
      </c>
    </row>
    <row r="18" spans="1:19" ht="33" x14ac:dyDescent="0.2">
      <c r="A18" s="73">
        <f t="shared" si="0"/>
        <v>13</v>
      </c>
      <c r="B18" s="50"/>
      <c r="C18" s="46"/>
      <c r="D18" s="64" t="s">
        <v>58</v>
      </c>
      <c r="E18" s="65"/>
      <c r="F18" s="64" t="s">
        <v>15</v>
      </c>
      <c r="G18" s="69" t="s">
        <v>30</v>
      </c>
      <c r="H18" s="66">
        <f t="shared" si="1"/>
        <v>0.40000000000000568</v>
      </c>
      <c r="I18" s="67">
        <v>60.2</v>
      </c>
      <c r="J18" s="16"/>
      <c r="K18" s="21" t="s">
        <v>279</v>
      </c>
      <c r="L18" s="20">
        <f>I18-I6</f>
        <v>60.2</v>
      </c>
      <c r="M18" s="40"/>
      <c r="N18" s="40"/>
      <c r="O18" s="61"/>
      <c r="P18" s="40"/>
      <c r="Q18" s="61">
        <v>79.7</v>
      </c>
      <c r="R18" s="61"/>
      <c r="S18" s="61" t="s">
        <v>257</v>
      </c>
    </row>
    <row r="19" spans="1:19" ht="14" x14ac:dyDescent="0.2">
      <c r="A19" s="74">
        <f t="shared" si="0"/>
        <v>14</v>
      </c>
      <c r="B19" s="49" t="s">
        <v>17</v>
      </c>
      <c r="C19" s="52" t="s">
        <v>16</v>
      </c>
      <c r="D19" s="5" t="s">
        <v>59</v>
      </c>
      <c r="E19" s="13"/>
      <c r="F19" s="5" t="s">
        <v>7</v>
      </c>
      <c r="G19" s="9" t="s">
        <v>32</v>
      </c>
      <c r="H19" s="72">
        <f t="shared" si="1"/>
        <v>0.29999999999999716</v>
      </c>
      <c r="I19" s="7">
        <v>60.5</v>
      </c>
      <c r="J19" s="5"/>
      <c r="K19" s="9"/>
      <c r="L19" s="10"/>
      <c r="M19" s="40"/>
      <c r="N19" s="40"/>
      <c r="O19" s="61"/>
      <c r="P19" s="40"/>
      <c r="Q19" s="61">
        <v>80</v>
      </c>
      <c r="R19" s="61"/>
      <c r="S19" s="61" t="s">
        <v>257</v>
      </c>
    </row>
    <row r="20" spans="1:19" ht="14" x14ac:dyDescent="0.2">
      <c r="A20" s="74">
        <f t="shared" si="0"/>
        <v>15</v>
      </c>
      <c r="B20" s="49" t="s">
        <v>25</v>
      </c>
      <c r="C20" s="52"/>
      <c r="D20" s="9"/>
      <c r="E20" s="13"/>
      <c r="F20" s="5" t="s">
        <v>5</v>
      </c>
      <c r="G20" s="9" t="s">
        <v>30</v>
      </c>
      <c r="H20" s="72">
        <f t="shared" si="1"/>
        <v>11.900000000000006</v>
      </c>
      <c r="I20" s="7">
        <v>72.400000000000006</v>
      </c>
      <c r="J20" s="5"/>
      <c r="K20" s="9" t="s">
        <v>60</v>
      </c>
      <c r="L20" s="10"/>
      <c r="M20" s="40"/>
      <c r="N20" s="40"/>
      <c r="O20" s="61"/>
      <c r="P20" s="40"/>
      <c r="Q20" s="61">
        <v>392</v>
      </c>
      <c r="R20" s="61"/>
      <c r="S20" s="61" t="s">
        <v>257</v>
      </c>
    </row>
    <row r="21" spans="1:19" ht="14" x14ac:dyDescent="0.2">
      <c r="A21" s="74">
        <f t="shared" si="0"/>
        <v>16</v>
      </c>
      <c r="B21" s="49" t="s">
        <v>17</v>
      </c>
      <c r="C21" s="52" t="s">
        <v>16</v>
      </c>
      <c r="D21" s="9" t="s">
        <v>61</v>
      </c>
      <c r="E21" s="13"/>
      <c r="F21" s="5" t="s">
        <v>5</v>
      </c>
      <c r="G21" s="9" t="s">
        <v>29</v>
      </c>
      <c r="H21" s="72">
        <f t="shared" si="1"/>
        <v>2.2999999999999972</v>
      </c>
      <c r="I21" s="7">
        <v>74.7</v>
      </c>
      <c r="J21" s="5"/>
      <c r="K21" s="9"/>
      <c r="L21" s="10"/>
      <c r="M21" s="40"/>
      <c r="N21" s="40"/>
      <c r="O21" s="61"/>
      <c r="P21" s="40"/>
      <c r="Q21" s="61">
        <v>339.3</v>
      </c>
      <c r="R21" s="61"/>
      <c r="S21" s="61" t="s">
        <v>257</v>
      </c>
    </row>
    <row r="22" spans="1:19" ht="14" x14ac:dyDescent="0.2">
      <c r="A22" s="74">
        <f t="shared" si="0"/>
        <v>17</v>
      </c>
      <c r="B22" s="80" t="s">
        <v>258</v>
      </c>
      <c r="C22" s="52"/>
      <c r="D22" s="71"/>
      <c r="E22" s="70"/>
      <c r="F22" s="63" t="s">
        <v>259</v>
      </c>
      <c r="G22" s="71" t="s">
        <v>260</v>
      </c>
      <c r="H22" s="72">
        <f t="shared" si="1"/>
        <v>4.8999999999999915</v>
      </c>
      <c r="I22" s="7">
        <v>79.599999999999994</v>
      </c>
      <c r="J22" s="63"/>
      <c r="K22" s="71" t="s">
        <v>261</v>
      </c>
      <c r="L22" s="10"/>
      <c r="M22" s="40"/>
      <c r="N22" s="40"/>
      <c r="O22" s="61"/>
      <c r="P22" s="40"/>
      <c r="Q22" s="61">
        <v>352.6</v>
      </c>
      <c r="R22" s="61"/>
      <c r="S22" s="61" t="s">
        <v>257</v>
      </c>
    </row>
    <row r="23" spans="1:19" ht="14" x14ac:dyDescent="0.2">
      <c r="A23" s="74">
        <f t="shared" si="0"/>
        <v>18</v>
      </c>
      <c r="B23" s="49" t="s">
        <v>17</v>
      </c>
      <c r="C23" s="52"/>
      <c r="D23" s="9"/>
      <c r="E23" s="13"/>
      <c r="F23" s="5" t="s">
        <v>7</v>
      </c>
      <c r="G23" s="9" t="s">
        <v>62</v>
      </c>
      <c r="H23" s="72">
        <f t="shared" si="1"/>
        <v>2.6000000000000085</v>
      </c>
      <c r="I23" s="7">
        <v>82.2</v>
      </c>
      <c r="J23" s="5"/>
      <c r="K23" s="9"/>
      <c r="L23" s="10"/>
      <c r="M23" s="40"/>
      <c r="N23" s="40"/>
      <c r="O23" s="61"/>
      <c r="P23" s="40"/>
      <c r="Q23" s="61">
        <v>413.9</v>
      </c>
      <c r="R23" s="61"/>
      <c r="S23" s="61" t="s">
        <v>257</v>
      </c>
    </row>
    <row r="24" spans="1:19" ht="14" x14ac:dyDescent="0.2">
      <c r="A24" s="74">
        <f t="shared" si="0"/>
        <v>19</v>
      </c>
      <c r="B24" s="49" t="s">
        <v>31</v>
      </c>
      <c r="C24" s="52"/>
      <c r="D24" s="9"/>
      <c r="E24" s="13"/>
      <c r="F24" s="5" t="s">
        <v>7</v>
      </c>
      <c r="G24" s="9" t="s">
        <v>63</v>
      </c>
      <c r="H24" s="72">
        <f t="shared" si="1"/>
        <v>15.599999999999994</v>
      </c>
      <c r="I24" s="7">
        <v>97.8</v>
      </c>
      <c r="J24" s="5"/>
      <c r="K24" s="9" t="s">
        <v>85</v>
      </c>
      <c r="L24" s="10"/>
      <c r="M24" s="40"/>
      <c r="N24" s="40"/>
      <c r="O24" s="61"/>
      <c r="P24" s="40"/>
      <c r="Q24" s="61">
        <v>308.89999999999998</v>
      </c>
      <c r="R24" s="61"/>
      <c r="S24" s="61"/>
    </row>
    <row r="25" spans="1:19" ht="14" x14ac:dyDescent="0.2">
      <c r="A25" s="74">
        <f t="shared" si="0"/>
        <v>20</v>
      </c>
      <c r="B25" s="49" t="s">
        <v>25</v>
      </c>
      <c r="C25" s="52" t="s">
        <v>16</v>
      </c>
      <c r="D25" s="9" t="s">
        <v>64</v>
      </c>
      <c r="E25" s="13"/>
      <c r="F25" s="38" t="s">
        <v>21</v>
      </c>
      <c r="G25" s="9" t="s">
        <v>62</v>
      </c>
      <c r="H25" s="72">
        <f t="shared" si="1"/>
        <v>1.1000000000000085</v>
      </c>
      <c r="I25" s="7">
        <v>98.9</v>
      </c>
      <c r="J25" s="5"/>
      <c r="K25" s="9" t="s">
        <v>65</v>
      </c>
      <c r="L25" s="10"/>
      <c r="M25" s="40"/>
      <c r="N25" s="40"/>
      <c r="O25" s="61"/>
      <c r="P25" s="40"/>
      <c r="Q25" s="61">
        <v>297.60000000000002</v>
      </c>
      <c r="R25" s="61"/>
      <c r="S25" s="61"/>
    </row>
    <row r="26" spans="1:19" ht="33" customHeight="1" x14ac:dyDescent="0.2">
      <c r="A26" s="73">
        <f t="shared" si="0"/>
        <v>21</v>
      </c>
      <c r="B26" s="50"/>
      <c r="C26" s="46"/>
      <c r="D26" s="16" t="s">
        <v>248</v>
      </c>
      <c r="E26" s="17"/>
      <c r="F26" s="16" t="s">
        <v>15</v>
      </c>
      <c r="G26" s="21" t="s">
        <v>66</v>
      </c>
      <c r="H26" s="66">
        <f t="shared" si="1"/>
        <v>10.5</v>
      </c>
      <c r="I26" s="67">
        <v>109.4</v>
      </c>
      <c r="J26" s="16"/>
      <c r="K26" s="21" t="s">
        <v>280</v>
      </c>
      <c r="L26" s="20">
        <f>I26-I18</f>
        <v>49.2</v>
      </c>
      <c r="M26" s="40"/>
      <c r="N26" s="40"/>
      <c r="O26" s="95"/>
      <c r="P26" s="40"/>
      <c r="Q26" s="61">
        <v>189.2</v>
      </c>
      <c r="R26" s="61"/>
      <c r="S26" s="61" t="s">
        <v>257</v>
      </c>
    </row>
    <row r="27" spans="1:19" ht="14" x14ac:dyDescent="0.2">
      <c r="A27" s="74">
        <f t="shared" si="0"/>
        <v>22</v>
      </c>
      <c r="B27" s="49" t="s">
        <v>18</v>
      </c>
      <c r="C27" s="52"/>
      <c r="D27" s="9"/>
      <c r="E27" s="13"/>
      <c r="F27" s="38" t="s">
        <v>34</v>
      </c>
      <c r="G27" s="9" t="s">
        <v>33</v>
      </c>
      <c r="H27" s="72">
        <f t="shared" si="1"/>
        <v>0.5</v>
      </c>
      <c r="I27" s="7">
        <v>109.9</v>
      </c>
      <c r="J27" s="5"/>
      <c r="K27" s="9" t="s">
        <v>67</v>
      </c>
      <c r="L27" s="10"/>
      <c r="M27" s="40"/>
      <c r="N27" s="40"/>
      <c r="O27" s="61"/>
      <c r="P27" s="40"/>
      <c r="Q27" s="61">
        <v>189.9</v>
      </c>
      <c r="R27" s="61"/>
      <c r="S27" s="61"/>
    </row>
    <row r="28" spans="1:19" ht="14" x14ac:dyDescent="0.2">
      <c r="A28" s="74">
        <f t="shared" si="0"/>
        <v>23</v>
      </c>
      <c r="B28" s="49" t="s">
        <v>31</v>
      </c>
      <c r="C28" s="52"/>
      <c r="D28" s="9"/>
      <c r="E28" s="13"/>
      <c r="F28" s="38" t="s">
        <v>28</v>
      </c>
      <c r="G28" s="9" t="s">
        <v>23</v>
      </c>
      <c r="H28" s="72">
        <f t="shared" si="1"/>
        <v>0.19999999999998863</v>
      </c>
      <c r="I28" s="7">
        <v>110.1</v>
      </c>
      <c r="J28" s="5"/>
      <c r="K28" s="9"/>
      <c r="L28" s="10"/>
      <c r="M28" s="40"/>
      <c r="N28" s="40"/>
      <c r="O28" s="61"/>
      <c r="P28" s="40"/>
      <c r="Q28" s="61">
        <v>186.1</v>
      </c>
      <c r="R28" s="61"/>
      <c r="S28" s="61" t="s">
        <v>257</v>
      </c>
    </row>
    <row r="29" spans="1:19" ht="14" x14ac:dyDescent="0.2">
      <c r="A29" s="32">
        <f t="shared" si="0"/>
        <v>24</v>
      </c>
      <c r="B29" s="49" t="s">
        <v>31</v>
      </c>
      <c r="C29" s="52"/>
      <c r="D29" s="9"/>
      <c r="E29" s="13"/>
      <c r="F29" s="38" t="s">
        <v>21</v>
      </c>
      <c r="G29" s="9" t="s">
        <v>23</v>
      </c>
      <c r="H29" s="72">
        <f t="shared" si="1"/>
        <v>0.40000000000000568</v>
      </c>
      <c r="I29" s="7">
        <v>110.5</v>
      </c>
      <c r="J29" s="5"/>
      <c r="K29" s="53"/>
      <c r="L29" s="10"/>
      <c r="M29" s="40"/>
      <c r="N29" s="40"/>
      <c r="O29" s="61"/>
      <c r="P29" s="40"/>
      <c r="Q29" s="61">
        <v>191</v>
      </c>
      <c r="R29" s="61"/>
      <c r="S29" s="61" t="s">
        <v>257</v>
      </c>
    </row>
    <row r="30" spans="1:19" ht="14" x14ac:dyDescent="0.2">
      <c r="A30" s="32">
        <f t="shared" si="0"/>
        <v>25</v>
      </c>
      <c r="B30" s="49" t="s">
        <v>19</v>
      </c>
      <c r="C30" s="52"/>
      <c r="D30" s="9"/>
      <c r="E30" s="13"/>
      <c r="F30" s="38" t="s">
        <v>21</v>
      </c>
      <c r="G30" s="9" t="s">
        <v>68</v>
      </c>
      <c r="H30" s="6">
        <f t="shared" si="1"/>
        <v>9.9999999999994316E-2</v>
      </c>
      <c r="I30" s="7">
        <v>110.6</v>
      </c>
      <c r="J30" s="7"/>
      <c r="K30" s="53"/>
      <c r="L30" s="10"/>
      <c r="M30" s="40"/>
      <c r="N30" s="40"/>
      <c r="O30" s="61"/>
      <c r="P30" s="40"/>
      <c r="Q30" s="61">
        <v>204.1</v>
      </c>
      <c r="R30" s="61"/>
      <c r="S30" s="61" t="s">
        <v>257</v>
      </c>
    </row>
    <row r="31" spans="1:19" ht="14" x14ac:dyDescent="0.2">
      <c r="A31" s="32">
        <f t="shared" si="0"/>
        <v>26</v>
      </c>
      <c r="B31" s="49" t="s">
        <v>17</v>
      </c>
      <c r="C31" s="52" t="s">
        <v>41</v>
      </c>
      <c r="D31" s="9" t="s">
        <v>69</v>
      </c>
      <c r="E31" s="13"/>
      <c r="F31" s="38" t="s">
        <v>26</v>
      </c>
      <c r="G31" s="9" t="s">
        <v>70</v>
      </c>
      <c r="H31" s="6">
        <f t="shared" si="1"/>
        <v>5.6000000000000085</v>
      </c>
      <c r="I31" s="7">
        <v>116.2</v>
      </c>
      <c r="J31" s="7"/>
      <c r="K31" s="9"/>
      <c r="L31" s="10"/>
      <c r="M31" s="40"/>
      <c r="N31" s="40"/>
      <c r="O31" s="61"/>
      <c r="P31" s="40"/>
      <c r="Q31" s="61">
        <v>203.8</v>
      </c>
      <c r="R31" s="61"/>
      <c r="S31" s="61" t="s">
        <v>257</v>
      </c>
    </row>
    <row r="32" spans="1:19" ht="14" x14ac:dyDescent="0.2">
      <c r="A32" s="32">
        <f t="shared" si="0"/>
        <v>27</v>
      </c>
      <c r="B32" s="49" t="s">
        <v>25</v>
      </c>
      <c r="C32" s="52"/>
      <c r="D32" s="9"/>
      <c r="E32" s="13"/>
      <c r="F32" s="38" t="s">
        <v>21</v>
      </c>
      <c r="G32" s="9" t="s">
        <v>71</v>
      </c>
      <c r="H32" s="6">
        <f t="shared" si="1"/>
        <v>4.2000000000000028</v>
      </c>
      <c r="I32" s="7">
        <v>120.4</v>
      </c>
      <c r="J32" s="7"/>
      <c r="K32" s="9" t="s">
        <v>72</v>
      </c>
      <c r="L32" s="10"/>
      <c r="M32" s="40"/>
      <c r="N32" s="40"/>
      <c r="O32" s="61"/>
      <c r="P32" s="40"/>
      <c r="Q32" s="61">
        <v>248.8</v>
      </c>
      <c r="R32" s="61"/>
      <c r="S32" s="61" t="s">
        <v>257</v>
      </c>
    </row>
    <row r="33" spans="1:19" ht="14" x14ac:dyDescent="0.2">
      <c r="A33" s="32">
        <f t="shared" si="0"/>
        <v>28</v>
      </c>
      <c r="B33" s="49" t="s">
        <v>18</v>
      </c>
      <c r="C33" s="52"/>
      <c r="D33" s="9"/>
      <c r="E33" s="13"/>
      <c r="F33" s="38" t="s">
        <v>26</v>
      </c>
      <c r="G33" s="9" t="s">
        <v>23</v>
      </c>
      <c r="H33" s="72">
        <f t="shared" si="1"/>
        <v>6.5999999999999943</v>
      </c>
      <c r="I33" s="7">
        <v>127</v>
      </c>
      <c r="J33" s="7"/>
      <c r="K33" s="9" t="s">
        <v>73</v>
      </c>
      <c r="L33" s="10"/>
      <c r="M33" s="40"/>
      <c r="N33" s="40"/>
      <c r="O33" s="61"/>
      <c r="P33" s="40"/>
      <c r="Q33" s="61">
        <v>274.2</v>
      </c>
      <c r="R33" s="61"/>
      <c r="S33" s="61" t="s">
        <v>257</v>
      </c>
    </row>
    <row r="34" spans="1:19" ht="14" x14ac:dyDescent="0.2">
      <c r="A34" s="74">
        <f t="shared" si="0"/>
        <v>29</v>
      </c>
      <c r="B34" s="49" t="s">
        <v>19</v>
      </c>
      <c r="C34" s="52"/>
      <c r="D34" s="9"/>
      <c r="E34" s="13"/>
      <c r="F34" s="38" t="s">
        <v>26</v>
      </c>
      <c r="G34" s="9" t="s">
        <v>74</v>
      </c>
      <c r="H34" s="72">
        <f t="shared" si="1"/>
        <v>1.5</v>
      </c>
      <c r="I34" s="7">
        <v>128.5</v>
      </c>
      <c r="J34" s="7"/>
      <c r="K34" s="9"/>
      <c r="L34" s="10"/>
      <c r="M34" s="40"/>
      <c r="N34" s="40"/>
      <c r="O34" s="61"/>
      <c r="P34" s="40"/>
      <c r="Q34" s="61">
        <v>272.2</v>
      </c>
      <c r="R34" s="61"/>
      <c r="S34" s="61" t="s">
        <v>257</v>
      </c>
    </row>
    <row r="35" spans="1:19" ht="14" x14ac:dyDescent="0.2">
      <c r="A35" s="74">
        <f t="shared" si="0"/>
        <v>30</v>
      </c>
      <c r="B35" s="49" t="s">
        <v>17</v>
      </c>
      <c r="C35" s="52" t="s">
        <v>16</v>
      </c>
      <c r="D35" s="9" t="s">
        <v>75</v>
      </c>
      <c r="E35" s="13"/>
      <c r="F35" s="38" t="s">
        <v>26</v>
      </c>
      <c r="G35" s="9" t="s">
        <v>76</v>
      </c>
      <c r="H35" s="72">
        <f t="shared" si="1"/>
        <v>9.4000000000000057</v>
      </c>
      <c r="I35" s="7">
        <v>137.9</v>
      </c>
      <c r="J35" s="7"/>
      <c r="K35" s="9"/>
      <c r="L35" s="10"/>
      <c r="M35" s="40"/>
      <c r="N35" s="40"/>
      <c r="O35" s="61"/>
      <c r="P35" s="40"/>
      <c r="Q35" s="61">
        <v>269.39999999999998</v>
      </c>
      <c r="R35" s="61"/>
      <c r="S35" s="61" t="s">
        <v>257</v>
      </c>
    </row>
    <row r="36" spans="1:19" ht="33" x14ac:dyDescent="0.2">
      <c r="A36" s="73">
        <f t="shared" si="0"/>
        <v>31</v>
      </c>
      <c r="B36" s="50"/>
      <c r="C36" s="46"/>
      <c r="D36" s="69" t="s">
        <v>249</v>
      </c>
      <c r="E36" s="65"/>
      <c r="F36" s="64" t="s">
        <v>15</v>
      </c>
      <c r="G36" s="69" t="s">
        <v>74</v>
      </c>
      <c r="H36" s="66">
        <f t="shared" si="1"/>
        <v>11.900000000000006</v>
      </c>
      <c r="I36" s="67">
        <v>149.80000000000001</v>
      </c>
      <c r="J36" s="16"/>
      <c r="K36" s="21" t="s">
        <v>281</v>
      </c>
      <c r="L36" s="20">
        <f>I36-I26</f>
        <v>40.400000000000006</v>
      </c>
      <c r="M36" s="40"/>
      <c r="N36" s="40"/>
      <c r="O36" s="61"/>
      <c r="P36" s="40"/>
      <c r="Q36" s="61">
        <v>374</v>
      </c>
      <c r="R36" s="61"/>
      <c r="S36" s="61" t="s">
        <v>257</v>
      </c>
    </row>
    <row r="37" spans="1:19" ht="14" x14ac:dyDescent="0.2">
      <c r="A37" s="74">
        <f t="shared" si="0"/>
        <v>32</v>
      </c>
      <c r="B37" s="49" t="s">
        <v>25</v>
      </c>
      <c r="C37" s="52"/>
      <c r="D37" s="9"/>
      <c r="E37" s="13"/>
      <c r="F37" s="38" t="s">
        <v>21</v>
      </c>
      <c r="G37" s="9" t="s">
        <v>80</v>
      </c>
      <c r="H37" s="72">
        <f t="shared" si="1"/>
        <v>15.399999999999977</v>
      </c>
      <c r="I37" s="7">
        <v>165.2</v>
      </c>
      <c r="J37" s="7"/>
      <c r="K37" s="9" t="s">
        <v>262</v>
      </c>
      <c r="L37" s="10"/>
      <c r="M37" s="40"/>
      <c r="N37" s="61"/>
      <c r="O37" s="61"/>
      <c r="P37" s="40"/>
      <c r="Q37" s="61">
        <v>296.5</v>
      </c>
      <c r="R37" s="61"/>
      <c r="S37" s="61" t="s">
        <v>257</v>
      </c>
    </row>
    <row r="38" spans="1:19" ht="22" x14ac:dyDescent="0.2">
      <c r="A38" s="74">
        <f t="shared" si="0"/>
        <v>33</v>
      </c>
      <c r="B38" s="49" t="s">
        <v>18</v>
      </c>
      <c r="C38" s="52"/>
      <c r="D38" s="9"/>
      <c r="E38" s="13"/>
      <c r="F38" s="38" t="s">
        <v>26</v>
      </c>
      <c r="G38" s="9" t="s">
        <v>77</v>
      </c>
      <c r="H38" s="72">
        <f t="shared" si="1"/>
        <v>6.7000000000000171</v>
      </c>
      <c r="I38" s="7">
        <v>171.9</v>
      </c>
      <c r="J38" s="7"/>
      <c r="K38" s="9" t="s">
        <v>78</v>
      </c>
      <c r="L38" s="10"/>
      <c r="M38" s="40"/>
      <c r="N38" s="61"/>
      <c r="O38" s="61"/>
      <c r="P38" s="40"/>
      <c r="Q38" s="61">
        <v>186.1</v>
      </c>
      <c r="R38" s="61"/>
      <c r="S38" s="61" t="s">
        <v>257</v>
      </c>
    </row>
    <row r="39" spans="1:19" ht="14" x14ac:dyDescent="0.2">
      <c r="A39" s="74">
        <f t="shared" si="0"/>
        <v>34</v>
      </c>
      <c r="B39" s="49" t="s">
        <v>18</v>
      </c>
      <c r="C39" s="52"/>
      <c r="D39" s="9"/>
      <c r="E39" s="13"/>
      <c r="F39" s="38" t="s">
        <v>24</v>
      </c>
      <c r="G39" s="9" t="s">
        <v>79</v>
      </c>
      <c r="H39" s="72">
        <f t="shared" si="1"/>
        <v>3.9000000000000057</v>
      </c>
      <c r="I39" s="7">
        <v>175.8</v>
      </c>
      <c r="J39" s="7"/>
      <c r="K39" s="9" t="s">
        <v>81</v>
      </c>
      <c r="L39" s="10"/>
      <c r="M39" s="40"/>
      <c r="N39" s="61"/>
      <c r="O39" s="61"/>
      <c r="P39" s="40"/>
      <c r="Q39" s="61">
        <v>279.60000000000002</v>
      </c>
      <c r="R39" s="61"/>
      <c r="S39" s="61" t="s">
        <v>257</v>
      </c>
    </row>
    <row r="40" spans="1:19" ht="22" x14ac:dyDescent="0.2">
      <c r="A40" s="74">
        <f t="shared" si="0"/>
        <v>35</v>
      </c>
      <c r="B40" s="49" t="s">
        <v>19</v>
      </c>
      <c r="C40" s="52" t="s">
        <v>82</v>
      </c>
      <c r="D40" s="9"/>
      <c r="E40" s="13"/>
      <c r="F40" s="38" t="s">
        <v>38</v>
      </c>
      <c r="G40" s="9" t="s">
        <v>83</v>
      </c>
      <c r="H40" s="72">
        <f t="shared" si="1"/>
        <v>5.1999999999999886</v>
      </c>
      <c r="I40" s="7">
        <v>181</v>
      </c>
      <c r="J40" s="7"/>
      <c r="K40" s="9" t="s">
        <v>84</v>
      </c>
      <c r="L40" s="10"/>
      <c r="M40" s="40"/>
      <c r="N40" s="61"/>
      <c r="O40" s="61"/>
      <c r="P40" s="40"/>
      <c r="Q40" s="61">
        <v>279.39999999999998</v>
      </c>
      <c r="R40" s="61"/>
      <c r="S40" s="61" t="s">
        <v>257</v>
      </c>
    </row>
    <row r="41" spans="1:19" ht="14" x14ac:dyDescent="0.2">
      <c r="A41" s="74">
        <f t="shared" si="0"/>
        <v>36</v>
      </c>
      <c r="B41" s="49" t="s">
        <v>17</v>
      </c>
      <c r="C41" s="52" t="s">
        <v>16</v>
      </c>
      <c r="D41" s="9"/>
      <c r="E41" s="13"/>
      <c r="F41" s="38" t="s">
        <v>39</v>
      </c>
      <c r="G41" s="9" t="s">
        <v>263</v>
      </c>
      <c r="H41" s="72">
        <f t="shared" si="1"/>
        <v>12.099999999999994</v>
      </c>
      <c r="I41" s="7">
        <v>193.1</v>
      </c>
      <c r="J41" s="7"/>
      <c r="K41" s="9" t="s">
        <v>87</v>
      </c>
      <c r="L41" s="10"/>
      <c r="M41" s="40"/>
      <c r="N41" s="61"/>
      <c r="O41" s="61"/>
      <c r="P41" s="40"/>
      <c r="Q41" s="61">
        <v>156.69999999999999</v>
      </c>
      <c r="R41" s="61"/>
      <c r="S41" s="61"/>
    </row>
    <row r="42" spans="1:19" ht="14" x14ac:dyDescent="0.2">
      <c r="A42" s="32">
        <f t="shared" si="0"/>
        <v>37</v>
      </c>
      <c r="B42" s="49" t="s">
        <v>89</v>
      </c>
      <c r="C42" s="52"/>
      <c r="D42" s="9" t="s">
        <v>90</v>
      </c>
      <c r="E42" s="13"/>
      <c r="F42" s="38" t="s">
        <v>38</v>
      </c>
      <c r="G42" s="9" t="s">
        <v>88</v>
      </c>
      <c r="H42" s="72">
        <f t="shared" si="1"/>
        <v>1.9000000000000057</v>
      </c>
      <c r="I42" s="7">
        <v>195</v>
      </c>
      <c r="J42" s="7"/>
      <c r="K42" s="9" t="s">
        <v>91</v>
      </c>
      <c r="L42" s="10"/>
      <c r="M42" s="40"/>
      <c r="N42" s="61"/>
      <c r="O42" s="61"/>
      <c r="P42" s="40"/>
      <c r="Q42" s="61">
        <v>267.89999999999998</v>
      </c>
      <c r="R42" s="61"/>
      <c r="S42" s="61" t="s">
        <v>257</v>
      </c>
    </row>
    <row r="43" spans="1:19" ht="14" x14ac:dyDescent="0.2">
      <c r="A43" s="74">
        <f t="shared" si="0"/>
        <v>38</v>
      </c>
      <c r="B43" s="49" t="s">
        <v>17</v>
      </c>
      <c r="C43" s="52" t="s">
        <v>16</v>
      </c>
      <c r="D43" s="9"/>
      <c r="E43" s="13"/>
      <c r="F43" s="38" t="s">
        <v>39</v>
      </c>
      <c r="G43" s="9" t="s">
        <v>88</v>
      </c>
      <c r="H43" s="6">
        <f t="shared" si="1"/>
        <v>6.0999999999999943</v>
      </c>
      <c r="I43" s="7">
        <v>201.1</v>
      </c>
      <c r="J43" s="7"/>
      <c r="K43" s="9"/>
      <c r="L43" s="10"/>
      <c r="M43" s="40"/>
      <c r="N43" s="61"/>
      <c r="O43" s="61"/>
      <c r="P43" s="40"/>
      <c r="Q43" s="61">
        <v>9.1999999999999993</v>
      </c>
      <c r="R43" s="61"/>
      <c r="S43" s="61" t="s">
        <v>257</v>
      </c>
    </row>
    <row r="44" spans="1:19" ht="14" x14ac:dyDescent="0.2">
      <c r="A44" s="74">
        <f t="shared" si="0"/>
        <v>39</v>
      </c>
      <c r="B44" s="49" t="s">
        <v>17</v>
      </c>
      <c r="C44" s="52" t="s">
        <v>16</v>
      </c>
      <c r="D44" s="9" t="s">
        <v>92</v>
      </c>
      <c r="E44" s="13"/>
      <c r="F44" s="38" t="s">
        <v>38</v>
      </c>
      <c r="G44" s="9" t="s">
        <v>86</v>
      </c>
      <c r="H44" s="6">
        <f t="shared" si="1"/>
        <v>0.20000000000001705</v>
      </c>
      <c r="I44" s="7">
        <v>201.3</v>
      </c>
      <c r="J44" s="7"/>
      <c r="K44" s="9"/>
      <c r="L44" s="10"/>
      <c r="M44" s="40"/>
      <c r="N44" s="61"/>
      <c r="O44" s="61"/>
      <c r="P44" s="40"/>
      <c r="Q44" s="61">
        <v>5.6</v>
      </c>
      <c r="R44" s="61"/>
      <c r="S44" s="61" t="s">
        <v>257</v>
      </c>
    </row>
    <row r="45" spans="1:19" ht="33" x14ac:dyDescent="0.2">
      <c r="A45" s="73">
        <f t="shared" si="0"/>
        <v>40</v>
      </c>
      <c r="B45" s="50"/>
      <c r="C45" s="46"/>
      <c r="D45" s="21" t="s">
        <v>250</v>
      </c>
      <c r="E45" s="17"/>
      <c r="F45" s="39" t="s">
        <v>93</v>
      </c>
      <c r="G45" s="21" t="s">
        <v>101</v>
      </c>
      <c r="H45" s="18">
        <f t="shared" si="1"/>
        <v>0.19999999999998863</v>
      </c>
      <c r="I45" s="67">
        <v>201.5</v>
      </c>
      <c r="J45" s="19"/>
      <c r="K45" s="21" t="s">
        <v>282</v>
      </c>
      <c r="L45" s="20">
        <f>I45-I36</f>
        <v>51.699999999999989</v>
      </c>
      <c r="M45" s="40"/>
      <c r="N45" s="61"/>
      <c r="O45" s="95"/>
      <c r="P45" s="40"/>
      <c r="Q45" s="61">
        <v>8.6999999999999993</v>
      </c>
      <c r="R45" s="61"/>
      <c r="S45" s="61" t="s">
        <v>257</v>
      </c>
    </row>
    <row r="46" spans="1:19" ht="14" x14ac:dyDescent="0.2">
      <c r="A46" s="74">
        <f t="shared" si="0"/>
        <v>41</v>
      </c>
      <c r="B46" s="49" t="s">
        <v>98</v>
      </c>
      <c r="C46" s="52" t="s">
        <v>16</v>
      </c>
      <c r="D46" s="9" t="s">
        <v>102</v>
      </c>
      <c r="E46" s="13"/>
      <c r="F46" s="5" t="s">
        <v>39</v>
      </c>
      <c r="G46" s="9" t="s">
        <v>103</v>
      </c>
      <c r="H46" s="6">
        <f t="shared" si="1"/>
        <v>0.40000000000000568</v>
      </c>
      <c r="I46" s="7">
        <v>201.9</v>
      </c>
      <c r="J46" s="7"/>
      <c r="K46" s="9"/>
      <c r="L46" s="10"/>
      <c r="M46" s="40"/>
      <c r="N46" s="61"/>
      <c r="O46" s="61"/>
      <c r="P46" s="40"/>
      <c r="Q46" s="61">
        <v>6.5</v>
      </c>
      <c r="R46" s="61"/>
      <c r="S46" s="61" t="s">
        <v>257</v>
      </c>
    </row>
    <row r="47" spans="1:19" ht="14" x14ac:dyDescent="0.2">
      <c r="A47" s="74">
        <f t="shared" si="0"/>
        <v>42</v>
      </c>
      <c r="B47" s="49" t="s">
        <v>22</v>
      </c>
      <c r="C47" s="52" t="s">
        <v>16</v>
      </c>
      <c r="D47" s="9" t="s">
        <v>104</v>
      </c>
      <c r="E47" s="13"/>
      <c r="F47" s="5" t="s">
        <v>38</v>
      </c>
      <c r="G47" s="9" t="s">
        <v>264</v>
      </c>
      <c r="H47" s="6">
        <f t="shared" si="1"/>
        <v>2</v>
      </c>
      <c r="I47" s="7">
        <v>203.9</v>
      </c>
      <c r="J47" s="7"/>
      <c r="K47" s="9"/>
      <c r="L47" s="10"/>
      <c r="M47" s="40"/>
      <c r="N47" s="61"/>
      <c r="O47" s="61"/>
      <c r="P47" s="40"/>
      <c r="Q47" s="61">
        <v>12.4</v>
      </c>
      <c r="R47" s="61"/>
      <c r="S47" s="61"/>
    </row>
    <row r="48" spans="1:19" ht="22" x14ac:dyDescent="0.2">
      <c r="A48" s="74">
        <f t="shared" si="0"/>
        <v>43</v>
      </c>
      <c r="B48" s="49" t="s">
        <v>19</v>
      </c>
      <c r="C48" s="52"/>
      <c r="D48" s="9" t="s">
        <v>108</v>
      </c>
      <c r="E48" s="13"/>
      <c r="F48" s="9" t="s">
        <v>107</v>
      </c>
      <c r="G48" s="71" t="s">
        <v>86</v>
      </c>
      <c r="H48" s="72">
        <f t="shared" si="1"/>
        <v>6.2999999999999829</v>
      </c>
      <c r="I48" s="7">
        <v>210.2</v>
      </c>
      <c r="J48" s="7"/>
      <c r="K48" s="9" t="s">
        <v>109</v>
      </c>
      <c r="L48" s="10"/>
      <c r="M48" s="40"/>
      <c r="N48" s="61"/>
      <c r="O48" s="61"/>
      <c r="P48" s="40"/>
      <c r="Q48" s="61">
        <v>3.1</v>
      </c>
      <c r="R48" s="61"/>
      <c r="S48" s="61"/>
    </row>
    <row r="49" spans="1:19" ht="14" x14ac:dyDescent="0.2">
      <c r="A49" s="74">
        <f t="shared" si="0"/>
        <v>44</v>
      </c>
      <c r="B49" s="49" t="s">
        <v>20</v>
      </c>
      <c r="C49" s="52"/>
      <c r="D49" s="56"/>
      <c r="E49" s="13"/>
      <c r="F49" s="5" t="s">
        <v>110</v>
      </c>
      <c r="G49" s="9" t="s">
        <v>103</v>
      </c>
      <c r="H49" s="72">
        <f t="shared" si="1"/>
        <v>1.4000000000000057</v>
      </c>
      <c r="I49" s="7">
        <v>211.6</v>
      </c>
      <c r="J49" s="7">
        <f t="shared" ref="J49:J53" si="2">I49+7.8</f>
        <v>219.4</v>
      </c>
      <c r="K49" s="9"/>
      <c r="L49" s="10"/>
      <c r="M49" s="40"/>
      <c r="N49" s="61"/>
      <c r="O49" s="61"/>
      <c r="P49" s="40"/>
      <c r="Q49" s="61">
        <v>9.1999999999999993</v>
      </c>
      <c r="R49" s="61"/>
      <c r="S49" s="61"/>
    </row>
    <row r="50" spans="1:19" ht="33" x14ac:dyDescent="0.2">
      <c r="A50" s="73">
        <f t="shared" si="0"/>
        <v>45</v>
      </c>
      <c r="B50" s="50"/>
      <c r="C50" s="46"/>
      <c r="D50" s="69" t="s">
        <v>247</v>
      </c>
      <c r="E50" s="65"/>
      <c r="F50" s="78" t="s">
        <v>93</v>
      </c>
      <c r="G50" s="69" t="s">
        <v>103</v>
      </c>
      <c r="H50" s="66">
        <f t="shared" si="1"/>
        <v>30.599999999999994</v>
      </c>
      <c r="I50" s="67">
        <v>242.2</v>
      </c>
      <c r="J50" s="67"/>
      <c r="K50" s="69" t="s">
        <v>283</v>
      </c>
      <c r="L50" s="68">
        <f>I50-I45</f>
        <v>40.699999999999989</v>
      </c>
      <c r="M50" s="40"/>
      <c r="N50" s="61"/>
      <c r="O50" s="61"/>
      <c r="P50" s="40"/>
      <c r="Q50" s="61">
        <v>3.6</v>
      </c>
      <c r="R50" s="61"/>
      <c r="S50" s="61" t="s">
        <v>257</v>
      </c>
    </row>
    <row r="51" spans="1:19" ht="14" x14ac:dyDescent="0.2">
      <c r="A51" s="74">
        <f t="shared" si="0"/>
        <v>46</v>
      </c>
      <c r="B51" s="49" t="s">
        <v>19</v>
      </c>
      <c r="C51" s="52" t="s">
        <v>113</v>
      </c>
      <c r="D51" s="9" t="s">
        <v>114</v>
      </c>
      <c r="E51" s="13"/>
      <c r="F51" s="5" t="s">
        <v>26</v>
      </c>
      <c r="G51" s="9" t="s">
        <v>111</v>
      </c>
      <c r="H51" s="72">
        <f t="shared" si="1"/>
        <v>1.2000000000000171</v>
      </c>
      <c r="I51" s="7">
        <v>243.4</v>
      </c>
      <c r="J51" s="7">
        <f t="shared" si="2"/>
        <v>251.20000000000002</v>
      </c>
      <c r="K51" s="9"/>
      <c r="L51" s="10"/>
      <c r="M51" s="40"/>
      <c r="N51" s="61"/>
      <c r="O51" s="61"/>
      <c r="P51" s="40"/>
      <c r="Q51" s="61">
        <v>13</v>
      </c>
      <c r="R51" s="61"/>
      <c r="S51" s="61" t="s">
        <v>257</v>
      </c>
    </row>
    <row r="52" spans="1:19" ht="14" x14ac:dyDescent="0.2">
      <c r="A52" s="74">
        <f t="shared" si="0"/>
        <v>47</v>
      </c>
      <c r="B52" s="49" t="s">
        <v>22</v>
      </c>
      <c r="C52" s="52" t="s">
        <v>113</v>
      </c>
      <c r="D52" s="9" t="s">
        <v>115</v>
      </c>
      <c r="E52" s="13"/>
      <c r="F52" s="5" t="s">
        <v>21</v>
      </c>
      <c r="G52" s="9" t="s">
        <v>116</v>
      </c>
      <c r="H52" s="72">
        <f t="shared" si="1"/>
        <v>76.200000000000017</v>
      </c>
      <c r="I52" s="7">
        <v>319.60000000000002</v>
      </c>
      <c r="J52" s="7">
        <f t="shared" si="2"/>
        <v>327.40000000000003</v>
      </c>
      <c r="K52" s="9" t="s">
        <v>265</v>
      </c>
      <c r="L52" s="10"/>
      <c r="M52" s="40"/>
      <c r="N52" s="61"/>
      <c r="O52" s="61"/>
      <c r="P52" s="40"/>
      <c r="Q52" s="61">
        <v>59.9</v>
      </c>
      <c r="R52" s="61"/>
      <c r="S52" s="61"/>
    </row>
    <row r="53" spans="1:19" ht="14" x14ac:dyDescent="0.2">
      <c r="A53" s="32">
        <f t="shared" si="0"/>
        <v>48</v>
      </c>
      <c r="B53" s="49" t="s">
        <v>17</v>
      </c>
      <c r="C53" s="52" t="s">
        <v>16</v>
      </c>
      <c r="D53" s="9" t="s">
        <v>117</v>
      </c>
      <c r="E53" s="13"/>
      <c r="F53" s="5" t="s">
        <v>21</v>
      </c>
      <c r="G53" s="9" t="s">
        <v>120</v>
      </c>
      <c r="H53" s="72">
        <f t="shared" si="1"/>
        <v>2.6999999999999886</v>
      </c>
      <c r="I53" s="7">
        <v>322.3</v>
      </c>
      <c r="J53" s="7">
        <f t="shared" si="2"/>
        <v>330.1</v>
      </c>
      <c r="K53" s="9" t="s">
        <v>118</v>
      </c>
      <c r="L53" s="10"/>
      <c r="M53" s="40"/>
      <c r="N53" s="61"/>
      <c r="O53" s="61"/>
      <c r="P53" s="40"/>
      <c r="Q53" s="61">
        <v>29</v>
      </c>
      <c r="R53" s="61"/>
      <c r="S53" s="61"/>
    </row>
    <row r="54" spans="1:19" ht="33" x14ac:dyDescent="0.2">
      <c r="A54" s="33">
        <f t="shared" si="0"/>
        <v>49</v>
      </c>
      <c r="B54" s="50"/>
      <c r="C54" s="46"/>
      <c r="D54" s="21" t="s">
        <v>251</v>
      </c>
      <c r="E54" s="17"/>
      <c r="F54" s="16" t="s">
        <v>14</v>
      </c>
      <c r="G54" s="21" t="s">
        <v>119</v>
      </c>
      <c r="H54" s="18">
        <f t="shared" si="1"/>
        <v>1.0999999999999659</v>
      </c>
      <c r="I54" s="67">
        <v>323.39999999999998</v>
      </c>
      <c r="J54" s="19"/>
      <c r="K54" s="21" t="s">
        <v>284</v>
      </c>
      <c r="L54" s="20">
        <f>I54-I50</f>
        <v>81.199999999999989</v>
      </c>
      <c r="M54" s="40"/>
      <c r="N54" s="61"/>
      <c r="O54" s="61"/>
      <c r="P54" s="40"/>
      <c r="Q54" s="61">
        <v>27</v>
      </c>
      <c r="R54" s="61"/>
      <c r="S54" s="61" t="s">
        <v>257</v>
      </c>
    </row>
    <row r="55" spans="1:19" ht="14" x14ac:dyDescent="0.2">
      <c r="A55" s="32">
        <f t="shared" si="0"/>
        <v>50</v>
      </c>
      <c r="B55" s="49" t="s">
        <v>17</v>
      </c>
      <c r="C55" s="52" t="s">
        <v>16</v>
      </c>
      <c r="D55" s="9" t="s">
        <v>122</v>
      </c>
      <c r="E55" s="13"/>
      <c r="F55" s="5" t="s">
        <v>21</v>
      </c>
      <c r="G55" s="9" t="s">
        <v>121</v>
      </c>
      <c r="H55" s="6">
        <f t="shared" si="1"/>
        <v>0.80000000000001137</v>
      </c>
      <c r="I55" s="7">
        <v>324.2</v>
      </c>
      <c r="J55" s="7"/>
      <c r="K55" s="9"/>
      <c r="L55" s="10"/>
      <c r="M55" s="40"/>
      <c r="N55" s="61"/>
      <c r="O55" s="61"/>
      <c r="P55" s="40"/>
      <c r="Q55" s="61">
        <v>21.2</v>
      </c>
      <c r="R55" s="61"/>
      <c r="S55" s="61"/>
    </row>
    <row r="56" spans="1:19" ht="14" x14ac:dyDescent="0.2">
      <c r="A56" s="32">
        <f t="shared" ref="A56:A128" si="3">A55+1</f>
        <v>51</v>
      </c>
      <c r="B56" s="49" t="s">
        <v>19</v>
      </c>
      <c r="C56" s="52" t="s">
        <v>16</v>
      </c>
      <c r="D56" s="9" t="s">
        <v>124</v>
      </c>
      <c r="E56" s="13"/>
      <c r="F56" s="5" t="s">
        <v>26</v>
      </c>
      <c r="G56" s="9" t="s">
        <v>123</v>
      </c>
      <c r="H56" s="6">
        <f t="shared" ref="H56:H84" si="4">I56-I55</f>
        <v>4.6000000000000227</v>
      </c>
      <c r="I56" s="7">
        <v>328.8</v>
      </c>
      <c r="J56" s="7"/>
      <c r="K56" s="9" t="s">
        <v>125</v>
      </c>
      <c r="L56" s="10"/>
      <c r="M56" s="40"/>
      <c r="N56" s="61"/>
      <c r="O56" s="61"/>
      <c r="P56" s="40"/>
      <c r="Q56" s="61">
        <v>41.4</v>
      </c>
      <c r="R56" s="61"/>
      <c r="S56" s="61"/>
    </row>
    <row r="57" spans="1:19" ht="14" x14ac:dyDescent="0.2">
      <c r="A57" s="32">
        <f t="shared" si="3"/>
        <v>52</v>
      </c>
      <c r="B57" s="49" t="s">
        <v>17</v>
      </c>
      <c r="C57" s="52" t="s">
        <v>16</v>
      </c>
      <c r="D57" s="9" t="s">
        <v>126</v>
      </c>
      <c r="E57" s="13"/>
      <c r="F57" s="5" t="s">
        <v>24</v>
      </c>
      <c r="G57" s="9" t="s">
        <v>127</v>
      </c>
      <c r="H57" s="6">
        <f t="shared" si="4"/>
        <v>10.099999999999966</v>
      </c>
      <c r="I57" s="7">
        <v>338.9</v>
      </c>
      <c r="J57" s="7"/>
      <c r="K57" s="9" t="s">
        <v>128</v>
      </c>
      <c r="L57" s="10"/>
      <c r="M57" s="40"/>
      <c r="N57" s="61"/>
      <c r="O57" s="61"/>
      <c r="P57" s="40"/>
      <c r="Q57" s="61">
        <v>10.9</v>
      </c>
      <c r="R57" s="61"/>
      <c r="S57" s="61"/>
    </row>
    <row r="58" spans="1:19" ht="22" x14ac:dyDescent="0.2">
      <c r="A58" s="32">
        <f t="shared" si="3"/>
        <v>53</v>
      </c>
      <c r="B58" s="49" t="s">
        <v>98</v>
      </c>
      <c r="C58" s="52" t="s">
        <v>16</v>
      </c>
      <c r="D58" s="9" t="s">
        <v>129</v>
      </c>
      <c r="E58" s="13"/>
      <c r="F58" s="38" t="s">
        <v>21</v>
      </c>
      <c r="G58" s="9" t="s">
        <v>130</v>
      </c>
      <c r="H58" s="6">
        <f t="shared" si="4"/>
        <v>1.4000000000000341</v>
      </c>
      <c r="I58" s="7">
        <v>340.3</v>
      </c>
      <c r="J58" s="7"/>
      <c r="K58" s="9" t="s">
        <v>131</v>
      </c>
      <c r="L58" s="10"/>
      <c r="M58" s="40"/>
      <c r="N58" s="61"/>
      <c r="O58" s="61"/>
      <c r="P58" s="40"/>
      <c r="Q58" s="61">
        <v>7.1</v>
      </c>
      <c r="R58" s="61"/>
      <c r="S58" s="61"/>
    </row>
    <row r="59" spans="1:19" ht="14" x14ac:dyDescent="0.2">
      <c r="A59" s="32">
        <f t="shared" si="3"/>
        <v>54</v>
      </c>
      <c r="B59" s="80" t="s">
        <v>17</v>
      </c>
      <c r="C59" s="52" t="s">
        <v>16</v>
      </c>
      <c r="D59" s="9" t="s">
        <v>133</v>
      </c>
      <c r="E59" s="13"/>
      <c r="F59" s="5" t="s">
        <v>24</v>
      </c>
      <c r="G59" s="9" t="s">
        <v>132</v>
      </c>
      <c r="H59" s="6">
        <f t="shared" si="4"/>
        <v>3.8999999999999773</v>
      </c>
      <c r="I59" s="7">
        <v>344.2</v>
      </c>
      <c r="J59" s="7"/>
      <c r="K59" s="9" t="s">
        <v>134</v>
      </c>
      <c r="L59" s="10"/>
      <c r="M59" s="40"/>
      <c r="N59" s="61"/>
      <c r="O59" s="61"/>
      <c r="P59" s="40"/>
      <c r="Q59" s="61">
        <v>2.2999999999999998</v>
      </c>
      <c r="R59" s="61"/>
      <c r="S59" s="61"/>
    </row>
    <row r="60" spans="1:19" ht="22" x14ac:dyDescent="0.2">
      <c r="A60" s="32">
        <f t="shared" si="3"/>
        <v>55</v>
      </c>
      <c r="B60" s="49" t="s">
        <v>18</v>
      </c>
      <c r="C60" s="52"/>
      <c r="D60" s="9" t="s">
        <v>135</v>
      </c>
      <c r="E60" s="60" t="s">
        <v>136</v>
      </c>
      <c r="F60" s="5" t="s">
        <v>26</v>
      </c>
      <c r="G60" s="9" t="s">
        <v>139</v>
      </c>
      <c r="H60" s="6">
        <f t="shared" si="4"/>
        <v>3.6000000000000227</v>
      </c>
      <c r="I60" s="7">
        <v>347.8</v>
      </c>
      <c r="J60" s="7"/>
      <c r="K60" s="9" t="s">
        <v>137</v>
      </c>
      <c r="L60" s="10"/>
      <c r="M60" s="40"/>
      <c r="N60" s="61"/>
      <c r="O60" s="61"/>
      <c r="P60" s="40"/>
      <c r="Q60" s="61">
        <v>42</v>
      </c>
      <c r="R60" s="61"/>
      <c r="S60" s="61"/>
    </row>
    <row r="61" spans="1:19" ht="14" x14ac:dyDescent="0.2">
      <c r="A61" s="74">
        <f t="shared" si="3"/>
        <v>56</v>
      </c>
      <c r="B61" s="49" t="s">
        <v>17</v>
      </c>
      <c r="C61" s="52" t="s">
        <v>16</v>
      </c>
      <c r="D61" s="9" t="s">
        <v>140</v>
      </c>
      <c r="E61" s="13"/>
      <c r="F61" s="5" t="s">
        <v>24</v>
      </c>
      <c r="G61" s="9" t="s">
        <v>138</v>
      </c>
      <c r="H61" s="72">
        <f t="shared" si="4"/>
        <v>1.6999999999999886</v>
      </c>
      <c r="I61" s="7">
        <v>349.5</v>
      </c>
      <c r="J61" s="7"/>
      <c r="K61" s="9"/>
      <c r="L61" s="10"/>
      <c r="M61" s="40"/>
      <c r="N61" s="61"/>
      <c r="O61" s="61"/>
      <c r="P61" s="40"/>
      <c r="Q61" s="61">
        <v>11.1</v>
      </c>
      <c r="R61" s="61"/>
      <c r="S61" s="61"/>
    </row>
    <row r="62" spans="1:19" ht="14" x14ac:dyDescent="0.2">
      <c r="A62" s="74">
        <f t="shared" si="3"/>
        <v>57</v>
      </c>
      <c r="B62" s="49" t="s">
        <v>19</v>
      </c>
      <c r="C62" s="52"/>
      <c r="D62" s="9"/>
      <c r="E62" s="13"/>
      <c r="F62" s="38" t="s">
        <v>26</v>
      </c>
      <c r="G62" s="9" t="s">
        <v>40</v>
      </c>
      <c r="H62" s="72">
        <f t="shared" si="4"/>
        <v>1.6999999999999886</v>
      </c>
      <c r="I62" s="7">
        <v>351.2</v>
      </c>
      <c r="J62" s="7"/>
      <c r="K62" s="9" t="s">
        <v>142</v>
      </c>
      <c r="L62" s="10"/>
      <c r="M62" s="40"/>
      <c r="N62" s="61"/>
      <c r="O62" s="61"/>
      <c r="P62" s="40"/>
      <c r="Q62" s="61">
        <v>79.7</v>
      </c>
      <c r="R62" s="61"/>
      <c r="S62" s="61"/>
    </row>
    <row r="63" spans="1:19" ht="22" x14ac:dyDescent="0.2">
      <c r="A63" s="74">
        <f t="shared" si="3"/>
        <v>58</v>
      </c>
      <c r="B63" s="49" t="s">
        <v>25</v>
      </c>
      <c r="C63" s="52"/>
      <c r="D63" s="9" t="s">
        <v>143</v>
      </c>
      <c r="E63" s="60" t="s">
        <v>136</v>
      </c>
      <c r="F63" s="5" t="s">
        <v>21</v>
      </c>
      <c r="G63" s="9" t="s">
        <v>144</v>
      </c>
      <c r="H63" s="72">
        <f t="shared" si="4"/>
        <v>7.1999999999999886</v>
      </c>
      <c r="I63" s="7">
        <v>358.4</v>
      </c>
      <c r="J63" s="7"/>
      <c r="K63" s="9" t="s">
        <v>266</v>
      </c>
      <c r="L63" s="10"/>
      <c r="M63" s="40"/>
      <c r="N63" s="61"/>
      <c r="O63" s="61"/>
      <c r="P63" s="40"/>
      <c r="Q63" s="61">
        <v>13.5</v>
      </c>
      <c r="R63" s="61"/>
      <c r="S63" s="61"/>
    </row>
    <row r="64" spans="1:19" ht="14" x14ac:dyDescent="0.2">
      <c r="A64" s="74">
        <f t="shared" si="3"/>
        <v>59</v>
      </c>
      <c r="B64" s="49" t="s">
        <v>19</v>
      </c>
      <c r="C64" s="52"/>
      <c r="D64" s="9"/>
      <c r="E64" s="13"/>
      <c r="F64" s="38" t="s">
        <v>21</v>
      </c>
      <c r="G64" s="9" t="s">
        <v>145</v>
      </c>
      <c r="H64" s="72">
        <f t="shared" si="4"/>
        <v>0.40000000000003411</v>
      </c>
      <c r="I64" s="7">
        <v>358.8</v>
      </c>
      <c r="J64" s="7"/>
      <c r="K64" s="9"/>
      <c r="L64" s="10"/>
      <c r="M64" s="40"/>
      <c r="N64" s="61"/>
      <c r="O64" s="61"/>
      <c r="P64" s="40"/>
      <c r="Q64" s="61">
        <v>5.4</v>
      </c>
      <c r="R64" s="61"/>
      <c r="S64" s="61"/>
    </row>
    <row r="65" spans="1:19" ht="22" x14ac:dyDescent="0.2">
      <c r="A65" s="74">
        <f t="shared" si="3"/>
        <v>60</v>
      </c>
      <c r="B65" s="49" t="s">
        <v>17</v>
      </c>
      <c r="C65" s="52" t="s">
        <v>16</v>
      </c>
      <c r="D65" s="9" t="s">
        <v>147</v>
      </c>
      <c r="E65" s="60" t="s">
        <v>136</v>
      </c>
      <c r="F65" s="38" t="s">
        <v>7</v>
      </c>
      <c r="G65" s="9" t="s">
        <v>146</v>
      </c>
      <c r="H65" s="72">
        <f t="shared" si="4"/>
        <v>11.300000000000011</v>
      </c>
      <c r="I65" s="7">
        <v>370.1</v>
      </c>
      <c r="J65" s="7"/>
      <c r="K65" s="9" t="s">
        <v>177</v>
      </c>
      <c r="L65" s="10"/>
      <c r="M65" s="40"/>
      <c r="N65" s="61"/>
      <c r="O65" s="61"/>
      <c r="P65" s="40"/>
      <c r="Q65" s="61">
        <v>7.8</v>
      </c>
      <c r="R65" s="61"/>
      <c r="S65" s="61"/>
    </row>
    <row r="66" spans="1:19" ht="22" x14ac:dyDescent="0.2">
      <c r="A66" s="74">
        <f t="shared" si="3"/>
        <v>61</v>
      </c>
      <c r="B66" s="49"/>
      <c r="C66" s="52"/>
      <c r="D66" s="9" t="s">
        <v>150</v>
      </c>
      <c r="E66" s="13"/>
      <c r="F66" s="56" t="s">
        <v>151</v>
      </c>
      <c r="G66" s="9" t="s">
        <v>149</v>
      </c>
      <c r="H66" s="72">
        <f t="shared" si="4"/>
        <v>7.5999999999999659</v>
      </c>
      <c r="I66" s="7">
        <v>377.7</v>
      </c>
      <c r="J66" s="7"/>
      <c r="K66" s="9" t="s">
        <v>152</v>
      </c>
      <c r="L66" s="10"/>
      <c r="M66" s="40"/>
      <c r="N66" s="61"/>
      <c r="O66" s="61"/>
      <c r="P66" s="40"/>
      <c r="Q66" s="61">
        <v>5</v>
      </c>
      <c r="R66" s="61"/>
      <c r="S66" s="61"/>
    </row>
    <row r="67" spans="1:19" ht="33" x14ac:dyDescent="0.2">
      <c r="A67" s="33">
        <f t="shared" si="3"/>
        <v>62</v>
      </c>
      <c r="B67" s="50"/>
      <c r="C67" s="46"/>
      <c r="D67" s="16" t="s">
        <v>252</v>
      </c>
      <c r="E67" s="17"/>
      <c r="F67" s="39" t="s">
        <v>14</v>
      </c>
      <c r="G67" s="21" t="s">
        <v>148</v>
      </c>
      <c r="H67" s="66">
        <f t="shared" si="4"/>
        <v>4.1999999999999886</v>
      </c>
      <c r="I67" s="67">
        <v>381.9</v>
      </c>
      <c r="J67" s="19"/>
      <c r="K67" s="21" t="s">
        <v>285</v>
      </c>
      <c r="L67" s="20">
        <f>I67-I54</f>
        <v>58.5</v>
      </c>
      <c r="M67" s="40"/>
      <c r="N67" s="61"/>
      <c r="O67" s="61"/>
      <c r="P67" s="40"/>
      <c r="Q67" s="61">
        <v>5</v>
      </c>
      <c r="R67" s="61"/>
      <c r="S67" s="61" t="s">
        <v>257</v>
      </c>
    </row>
    <row r="68" spans="1:19" ht="14" x14ac:dyDescent="0.2">
      <c r="A68" s="32">
        <f t="shared" si="3"/>
        <v>63</v>
      </c>
      <c r="B68" s="49" t="s">
        <v>17</v>
      </c>
      <c r="C68" s="52" t="s">
        <v>16</v>
      </c>
      <c r="D68" s="9" t="s">
        <v>154</v>
      </c>
      <c r="E68" s="13"/>
      <c r="F68" s="38" t="s">
        <v>5</v>
      </c>
      <c r="G68" s="9" t="s">
        <v>155</v>
      </c>
      <c r="H68" s="72">
        <f t="shared" si="4"/>
        <v>1.8000000000000114</v>
      </c>
      <c r="I68" s="7">
        <v>383.7</v>
      </c>
      <c r="J68" s="7"/>
      <c r="K68" s="9" t="s">
        <v>245</v>
      </c>
      <c r="L68" s="10"/>
      <c r="M68" s="40"/>
      <c r="N68" s="61"/>
      <c r="O68" s="61"/>
      <c r="P68" s="40"/>
      <c r="Q68" s="61">
        <v>4.8</v>
      </c>
      <c r="R68" s="61"/>
      <c r="S68" s="61"/>
    </row>
    <row r="69" spans="1:19" ht="22" x14ac:dyDescent="0.2">
      <c r="A69" s="74">
        <f t="shared" si="3"/>
        <v>64</v>
      </c>
      <c r="B69" s="49" t="s">
        <v>17</v>
      </c>
      <c r="C69" s="52"/>
      <c r="D69" s="5"/>
      <c r="E69" s="60" t="s">
        <v>136</v>
      </c>
      <c r="F69" s="38" t="s">
        <v>7</v>
      </c>
      <c r="G69" s="9" t="s">
        <v>157</v>
      </c>
      <c r="H69" s="72">
        <f t="shared" si="4"/>
        <v>23.400000000000034</v>
      </c>
      <c r="I69" s="7">
        <v>407.1</v>
      </c>
      <c r="J69" s="7"/>
      <c r="K69" s="9" t="s">
        <v>156</v>
      </c>
      <c r="L69" s="10"/>
      <c r="M69" s="40"/>
      <c r="N69" s="61"/>
      <c r="O69" s="61"/>
      <c r="P69" s="40"/>
      <c r="Q69" s="61">
        <v>63.7</v>
      </c>
      <c r="R69" s="61"/>
      <c r="S69" s="61"/>
    </row>
    <row r="70" spans="1:19" ht="14" x14ac:dyDescent="0.2">
      <c r="A70" s="32">
        <f t="shared" si="3"/>
        <v>65</v>
      </c>
      <c r="B70" s="49" t="s">
        <v>18</v>
      </c>
      <c r="C70" s="52"/>
      <c r="D70" s="5"/>
      <c r="E70" s="13"/>
      <c r="F70" s="5" t="s">
        <v>94</v>
      </c>
      <c r="G70" s="9" t="s">
        <v>159</v>
      </c>
      <c r="H70" s="72">
        <f t="shared" si="4"/>
        <v>1.7999999999999545</v>
      </c>
      <c r="I70" s="7">
        <v>408.9</v>
      </c>
      <c r="J70" s="7"/>
      <c r="K70" s="9" t="s">
        <v>160</v>
      </c>
      <c r="L70" s="10"/>
      <c r="M70" s="40"/>
      <c r="N70" s="61"/>
      <c r="O70" s="61"/>
      <c r="P70" s="40"/>
      <c r="Q70" s="61">
        <v>88.1</v>
      </c>
      <c r="R70" s="61"/>
      <c r="S70" s="61"/>
    </row>
    <row r="71" spans="1:19" ht="14" x14ac:dyDescent="0.2">
      <c r="A71" s="32">
        <f t="shared" si="3"/>
        <v>66</v>
      </c>
      <c r="B71" s="49" t="s">
        <v>19</v>
      </c>
      <c r="C71" s="52"/>
      <c r="D71" s="5"/>
      <c r="E71" s="13"/>
      <c r="F71" s="38" t="s">
        <v>21</v>
      </c>
      <c r="G71" s="9" t="s">
        <v>159</v>
      </c>
      <c r="H71" s="72">
        <f t="shared" si="4"/>
        <v>1.8000000000000114</v>
      </c>
      <c r="I71" s="7">
        <v>410.7</v>
      </c>
      <c r="J71" s="7"/>
      <c r="K71" s="9" t="s">
        <v>161</v>
      </c>
      <c r="L71" s="10"/>
      <c r="M71" s="40"/>
      <c r="N71" s="61"/>
      <c r="O71" s="61"/>
      <c r="P71" s="40"/>
      <c r="Q71" s="61">
        <v>193.2</v>
      </c>
      <c r="R71" s="61"/>
      <c r="S71" s="61"/>
    </row>
    <row r="72" spans="1:19" ht="14" x14ac:dyDescent="0.2">
      <c r="A72" s="32">
        <f t="shared" si="3"/>
        <v>67</v>
      </c>
      <c r="B72" s="49"/>
      <c r="C72" s="52"/>
      <c r="D72" s="5" t="s">
        <v>162</v>
      </c>
      <c r="E72" s="13"/>
      <c r="F72" s="38" t="s">
        <v>24</v>
      </c>
      <c r="G72" s="9" t="s">
        <v>159</v>
      </c>
      <c r="H72" s="6">
        <f t="shared" si="4"/>
        <v>0.60000000000002274</v>
      </c>
      <c r="I72" s="7">
        <v>411.3</v>
      </c>
      <c r="J72" s="7"/>
      <c r="K72" s="9" t="s">
        <v>163</v>
      </c>
      <c r="L72" s="10"/>
      <c r="M72" s="40"/>
      <c r="N72" s="61"/>
      <c r="O72" s="61"/>
      <c r="P72" s="40"/>
      <c r="Q72" s="61">
        <v>206.7</v>
      </c>
      <c r="R72" s="61"/>
      <c r="S72" s="61"/>
    </row>
    <row r="73" spans="1:19" ht="14" x14ac:dyDescent="0.2">
      <c r="A73" s="32">
        <f t="shared" si="3"/>
        <v>68</v>
      </c>
      <c r="B73" s="49" t="s">
        <v>19</v>
      </c>
      <c r="C73" s="52"/>
      <c r="D73" s="5"/>
      <c r="E73" s="13"/>
      <c r="F73" s="38" t="s">
        <v>26</v>
      </c>
      <c r="G73" s="5" t="s">
        <v>164</v>
      </c>
      <c r="H73" s="6">
        <f t="shared" si="4"/>
        <v>2.0999999999999659</v>
      </c>
      <c r="I73" s="7">
        <v>413.4</v>
      </c>
      <c r="J73" s="7"/>
      <c r="K73" s="9" t="s">
        <v>165</v>
      </c>
      <c r="L73" s="10"/>
      <c r="M73" s="40"/>
      <c r="N73" s="61"/>
      <c r="O73" s="61"/>
      <c r="P73" s="40"/>
      <c r="Q73" s="61">
        <v>80.5</v>
      </c>
      <c r="R73" s="61"/>
      <c r="S73" s="61"/>
    </row>
    <row r="74" spans="1:19" ht="14" x14ac:dyDescent="0.2">
      <c r="A74" s="32">
        <f t="shared" si="3"/>
        <v>69</v>
      </c>
      <c r="B74" s="49" t="s">
        <v>17</v>
      </c>
      <c r="C74" s="52" t="s">
        <v>16</v>
      </c>
      <c r="D74" s="5"/>
      <c r="E74" s="13"/>
      <c r="F74" s="38" t="s">
        <v>21</v>
      </c>
      <c r="G74" s="9" t="s">
        <v>159</v>
      </c>
      <c r="H74" s="6">
        <f t="shared" si="4"/>
        <v>1</v>
      </c>
      <c r="I74" s="7">
        <v>414.4</v>
      </c>
      <c r="J74" s="7"/>
      <c r="K74" s="9" t="s">
        <v>240</v>
      </c>
      <c r="L74" s="10"/>
      <c r="M74" s="40"/>
      <c r="N74" s="61"/>
      <c r="O74" s="61"/>
      <c r="P74" s="40"/>
      <c r="Q74" s="61">
        <v>46.4</v>
      </c>
      <c r="R74" s="61"/>
      <c r="S74" s="61" t="s">
        <v>257</v>
      </c>
    </row>
    <row r="75" spans="1:19" ht="14" x14ac:dyDescent="0.2">
      <c r="A75" s="32">
        <f t="shared" si="3"/>
        <v>70</v>
      </c>
      <c r="B75" s="49" t="s">
        <v>18</v>
      </c>
      <c r="C75" s="52" t="s">
        <v>16</v>
      </c>
      <c r="D75" s="9"/>
      <c r="E75" s="57"/>
      <c r="F75" s="38" t="s">
        <v>26</v>
      </c>
      <c r="G75" s="5" t="s">
        <v>166</v>
      </c>
      <c r="H75" s="6">
        <f t="shared" si="4"/>
        <v>2.8000000000000114</v>
      </c>
      <c r="I75" s="7">
        <v>417.2</v>
      </c>
      <c r="J75" s="58"/>
      <c r="K75" s="9"/>
      <c r="L75" s="59"/>
      <c r="M75" s="40"/>
      <c r="N75" s="61"/>
      <c r="O75" s="61"/>
      <c r="P75" s="40"/>
      <c r="Q75" s="61">
        <v>25.1</v>
      </c>
      <c r="R75" s="61"/>
      <c r="S75" s="61" t="s">
        <v>257</v>
      </c>
    </row>
    <row r="76" spans="1:19" ht="14" x14ac:dyDescent="0.2">
      <c r="A76" s="32">
        <f t="shared" si="3"/>
        <v>71</v>
      </c>
      <c r="B76" s="49" t="s">
        <v>19</v>
      </c>
      <c r="C76" s="52" t="s">
        <v>16</v>
      </c>
      <c r="D76" s="5"/>
      <c r="E76" s="57"/>
      <c r="F76" s="38" t="s">
        <v>5</v>
      </c>
      <c r="G76" s="5" t="s">
        <v>167</v>
      </c>
      <c r="H76" s="6">
        <f t="shared" si="4"/>
        <v>1.1000000000000227</v>
      </c>
      <c r="I76" s="7">
        <v>418.3</v>
      </c>
      <c r="J76" s="58"/>
      <c r="K76" s="56"/>
      <c r="L76" s="59"/>
      <c r="M76" s="40"/>
      <c r="N76" s="61"/>
      <c r="O76" s="61"/>
      <c r="P76" s="40"/>
      <c r="Q76" s="61">
        <v>71.599999999999994</v>
      </c>
      <c r="R76" s="61"/>
      <c r="S76" s="61"/>
    </row>
    <row r="77" spans="1:19" ht="22" x14ac:dyDescent="0.2">
      <c r="A77" s="74">
        <f t="shared" si="3"/>
        <v>72</v>
      </c>
      <c r="B77" s="49" t="s">
        <v>169</v>
      </c>
      <c r="C77" s="52"/>
      <c r="D77" s="5"/>
      <c r="E77" s="60" t="s">
        <v>136</v>
      </c>
      <c r="F77" s="56" t="s">
        <v>168</v>
      </c>
      <c r="G77" s="9" t="s">
        <v>171</v>
      </c>
      <c r="H77" s="72">
        <f t="shared" si="4"/>
        <v>0.19999999999998863</v>
      </c>
      <c r="I77" s="7">
        <v>418.5</v>
      </c>
      <c r="J77" s="58"/>
      <c r="K77" s="56" t="s">
        <v>172</v>
      </c>
      <c r="L77" s="59"/>
      <c r="M77" s="40"/>
      <c r="N77" s="61"/>
      <c r="O77" s="61"/>
      <c r="P77" s="40"/>
      <c r="Q77" s="61">
        <v>84.6</v>
      </c>
      <c r="R77" s="61"/>
      <c r="S77" s="61"/>
    </row>
    <row r="78" spans="1:19" ht="14" x14ac:dyDescent="0.2">
      <c r="A78" s="74">
        <f t="shared" si="3"/>
        <v>73</v>
      </c>
      <c r="B78" s="49" t="s">
        <v>17</v>
      </c>
      <c r="C78" s="52" t="s">
        <v>16</v>
      </c>
      <c r="D78" s="5" t="s">
        <v>173</v>
      </c>
      <c r="E78" s="57"/>
      <c r="F78" s="56" t="s">
        <v>5</v>
      </c>
      <c r="G78" s="5" t="s">
        <v>167</v>
      </c>
      <c r="H78" s="72">
        <f t="shared" si="4"/>
        <v>1.6000000000000227</v>
      </c>
      <c r="I78" s="7">
        <v>420.1</v>
      </c>
      <c r="J78" s="58"/>
      <c r="K78" s="56"/>
      <c r="L78" s="59"/>
      <c r="M78" s="40"/>
      <c r="N78" s="61"/>
      <c r="O78" s="61"/>
      <c r="P78" s="40"/>
      <c r="Q78" s="61">
        <v>8.5</v>
      </c>
      <c r="R78" s="61"/>
      <c r="S78" s="61" t="s">
        <v>257</v>
      </c>
    </row>
    <row r="79" spans="1:19" ht="14" x14ac:dyDescent="0.2">
      <c r="A79" s="74">
        <f t="shared" si="3"/>
        <v>74</v>
      </c>
      <c r="B79" s="49" t="s">
        <v>18</v>
      </c>
      <c r="C79" s="52" t="s">
        <v>16</v>
      </c>
      <c r="D79" s="5"/>
      <c r="E79" s="57"/>
      <c r="F79" s="56" t="s">
        <v>7</v>
      </c>
      <c r="G79" s="5" t="s">
        <v>167</v>
      </c>
      <c r="H79" s="72">
        <f t="shared" si="4"/>
        <v>0.5</v>
      </c>
      <c r="I79" s="7">
        <v>420.6</v>
      </c>
      <c r="J79" s="58"/>
      <c r="K79" s="56"/>
      <c r="L79" s="59"/>
      <c r="M79" s="40"/>
      <c r="N79" s="61"/>
      <c r="O79" s="75"/>
      <c r="P79" s="40"/>
      <c r="Q79" s="61">
        <v>13.2</v>
      </c>
      <c r="R79" s="61"/>
      <c r="S79" s="61"/>
    </row>
    <row r="80" spans="1:19" ht="14" x14ac:dyDescent="0.2">
      <c r="A80" s="74">
        <f t="shared" si="3"/>
        <v>75</v>
      </c>
      <c r="B80" s="49" t="s">
        <v>17</v>
      </c>
      <c r="C80" s="52" t="s">
        <v>16</v>
      </c>
      <c r="D80" s="9" t="s">
        <v>174</v>
      </c>
      <c r="E80" s="57"/>
      <c r="F80" s="38" t="s">
        <v>24</v>
      </c>
      <c r="G80" s="5" t="s">
        <v>23</v>
      </c>
      <c r="H80" s="72">
        <f t="shared" si="4"/>
        <v>0.29999999999995453</v>
      </c>
      <c r="I80" s="7">
        <v>420.9</v>
      </c>
      <c r="J80" s="58"/>
      <c r="K80" s="56" t="s">
        <v>175</v>
      </c>
      <c r="L80" s="59"/>
      <c r="M80" s="40"/>
      <c r="N80" s="61"/>
      <c r="O80" s="96"/>
      <c r="P80" s="40"/>
      <c r="Q80" s="61">
        <v>8.6</v>
      </c>
      <c r="R80" s="61"/>
      <c r="S80" s="61" t="s">
        <v>257</v>
      </c>
    </row>
    <row r="81" spans="1:19" ht="14" x14ac:dyDescent="0.2">
      <c r="A81" s="74">
        <f t="shared" si="3"/>
        <v>76</v>
      </c>
      <c r="B81" s="80" t="s">
        <v>19</v>
      </c>
      <c r="C81" s="52" t="s">
        <v>16</v>
      </c>
      <c r="D81" s="71"/>
      <c r="E81" s="77"/>
      <c r="F81" s="76" t="s">
        <v>26</v>
      </c>
      <c r="G81" s="63" t="s">
        <v>23</v>
      </c>
      <c r="H81" s="72">
        <f t="shared" si="4"/>
        <v>0.40000000000003411</v>
      </c>
      <c r="I81" s="7">
        <v>421.3</v>
      </c>
      <c r="J81" s="58"/>
      <c r="K81" s="56"/>
      <c r="L81" s="59"/>
      <c r="M81" s="40"/>
      <c r="N81" s="61"/>
      <c r="O81" s="75"/>
      <c r="P81" s="40"/>
      <c r="Q81" s="61">
        <v>9.6999999999999993</v>
      </c>
      <c r="R81" s="61"/>
      <c r="S81" s="61" t="s">
        <v>257</v>
      </c>
    </row>
    <row r="82" spans="1:19" ht="14" x14ac:dyDescent="0.2">
      <c r="A82" s="74">
        <f t="shared" si="3"/>
        <v>77</v>
      </c>
      <c r="B82" s="49" t="s">
        <v>19</v>
      </c>
      <c r="C82" s="52" t="s">
        <v>16</v>
      </c>
      <c r="D82" s="5" t="s">
        <v>176</v>
      </c>
      <c r="E82" s="57"/>
      <c r="F82" s="38" t="s">
        <v>26</v>
      </c>
      <c r="G82" s="5" t="s">
        <v>40</v>
      </c>
      <c r="H82" s="72">
        <f t="shared" si="4"/>
        <v>0.69999999999998863</v>
      </c>
      <c r="I82" s="7">
        <v>422</v>
      </c>
      <c r="J82" s="58"/>
      <c r="K82" s="56"/>
      <c r="L82" s="59"/>
      <c r="M82" s="40"/>
      <c r="N82" s="61"/>
      <c r="O82" s="75"/>
      <c r="P82" s="40"/>
      <c r="Q82" s="61">
        <v>5.3</v>
      </c>
      <c r="R82" s="61"/>
      <c r="S82" s="61" t="s">
        <v>257</v>
      </c>
    </row>
    <row r="83" spans="1:19" ht="33" x14ac:dyDescent="0.2">
      <c r="A83" s="73">
        <f t="shared" si="3"/>
        <v>78</v>
      </c>
      <c r="B83" s="50"/>
      <c r="C83" s="46"/>
      <c r="D83" s="64" t="s">
        <v>253</v>
      </c>
      <c r="E83" s="65"/>
      <c r="F83" s="78" t="s">
        <v>15</v>
      </c>
      <c r="G83" s="69" t="s">
        <v>178</v>
      </c>
      <c r="H83" s="66">
        <f t="shared" si="4"/>
        <v>22.800000000000011</v>
      </c>
      <c r="I83" s="67">
        <v>444.8</v>
      </c>
      <c r="J83" s="19"/>
      <c r="K83" s="21" t="s">
        <v>286</v>
      </c>
      <c r="L83" s="20">
        <f>I83-I67</f>
        <v>62.900000000000034</v>
      </c>
      <c r="M83" s="40"/>
      <c r="N83" s="61"/>
      <c r="O83" s="75"/>
      <c r="P83" s="40"/>
      <c r="Q83" s="61">
        <v>3.3</v>
      </c>
      <c r="R83" s="61"/>
      <c r="S83" s="61" t="s">
        <v>257</v>
      </c>
    </row>
    <row r="84" spans="1:19" ht="22" x14ac:dyDescent="0.2">
      <c r="A84" s="74">
        <f t="shared" si="3"/>
        <v>79</v>
      </c>
      <c r="B84" s="49" t="s">
        <v>25</v>
      </c>
      <c r="C84" s="52"/>
      <c r="D84" s="5"/>
      <c r="E84" s="57"/>
      <c r="F84" s="38" t="s">
        <v>21</v>
      </c>
      <c r="G84" s="5" t="s">
        <v>170</v>
      </c>
      <c r="H84" s="72">
        <f t="shared" si="4"/>
        <v>1.8999999999999773</v>
      </c>
      <c r="I84" s="7">
        <v>446.7</v>
      </c>
      <c r="J84" s="58"/>
      <c r="K84" s="56" t="s">
        <v>234</v>
      </c>
      <c r="L84" s="59"/>
      <c r="M84" s="40"/>
      <c r="N84" s="61"/>
      <c r="O84" s="75"/>
      <c r="P84" s="40"/>
      <c r="Q84" s="61">
        <v>6.1</v>
      </c>
      <c r="R84" s="61"/>
      <c r="S84" s="61" t="s">
        <v>257</v>
      </c>
    </row>
    <row r="85" spans="1:19" ht="14" x14ac:dyDescent="0.2">
      <c r="A85" s="32">
        <f t="shared" si="3"/>
        <v>80</v>
      </c>
      <c r="B85" s="49" t="s">
        <v>19</v>
      </c>
      <c r="C85" s="52" t="s">
        <v>16</v>
      </c>
      <c r="D85" s="5" t="s">
        <v>179</v>
      </c>
      <c r="E85" s="57"/>
      <c r="F85" s="38" t="s">
        <v>21</v>
      </c>
      <c r="G85" s="5" t="s">
        <v>170</v>
      </c>
      <c r="H85" s="6">
        <f t="shared" ref="H85:H128" si="5">I85-I84</f>
        <v>0.19999999999998863</v>
      </c>
      <c r="I85" s="7">
        <v>446.9</v>
      </c>
      <c r="J85" s="58"/>
      <c r="K85" s="56"/>
      <c r="L85" s="59"/>
      <c r="M85" s="40"/>
      <c r="N85" s="61"/>
      <c r="O85" s="75"/>
      <c r="P85" s="40"/>
      <c r="Q85" s="61">
        <v>5.4</v>
      </c>
      <c r="R85" s="61"/>
      <c r="S85" s="61" t="s">
        <v>257</v>
      </c>
    </row>
    <row r="86" spans="1:19" ht="14" x14ac:dyDescent="0.2">
      <c r="A86" s="32">
        <f t="shared" si="3"/>
        <v>81</v>
      </c>
      <c r="B86" s="49" t="s">
        <v>19</v>
      </c>
      <c r="C86" s="52"/>
      <c r="D86" s="5"/>
      <c r="E86" s="57"/>
      <c r="F86" s="38" t="s">
        <v>26</v>
      </c>
      <c r="G86" s="5" t="s">
        <v>170</v>
      </c>
      <c r="H86" s="6">
        <f t="shared" si="5"/>
        <v>0.5</v>
      </c>
      <c r="I86" s="7">
        <v>447.4</v>
      </c>
      <c r="J86" s="58"/>
      <c r="K86" s="56"/>
      <c r="L86" s="59"/>
      <c r="M86" s="40"/>
      <c r="N86" s="61"/>
      <c r="O86" s="75"/>
      <c r="P86" s="40"/>
      <c r="Q86" s="61">
        <v>5.9</v>
      </c>
      <c r="R86" s="61"/>
      <c r="S86" s="61" t="s">
        <v>257</v>
      </c>
    </row>
    <row r="87" spans="1:19" ht="14" x14ac:dyDescent="0.2">
      <c r="A87" s="74">
        <f t="shared" si="3"/>
        <v>82</v>
      </c>
      <c r="B87" s="49" t="s">
        <v>19</v>
      </c>
      <c r="C87" s="52" t="s">
        <v>16</v>
      </c>
      <c r="D87" s="5" t="s">
        <v>180</v>
      </c>
      <c r="E87" s="57"/>
      <c r="F87" s="38" t="s">
        <v>26</v>
      </c>
      <c r="G87" s="5" t="s">
        <v>40</v>
      </c>
      <c r="H87" s="6">
        <f t="shared" si="5"/>
        <v>1.2000000000000455</v>
      </c>
      <c r="I87" s="7">
        <v>448.6</v>
      </c>
      <c r="J87" s="58"/>
      <c r="K87" s="56"/>
      <c r="L87" s="59"/>
      <c r="M87" s="40"/>
      <c r="N87" s="61"/>
      <c r="O87" s="75"/>
      <c r="P87" s="40"/>
      <c r="Q87" s="61">
        <v>10.4</v>
      </c>
      <c r="R87" s="61"/>
      <c r="S87" s="61" t="s">
        <v>257</v>
      </c>
    </row>
    <row r="88" spans="1:19" ht="14" x14ac:dyDescent="0.2">
      <c r="A88" s="74">
        <f t="shared" si="3"/>
        <v>83</v>
      </c>
      <c r="B88" s="49" t="s">
        <v>17</v>
      </c>
      <c r="C88" s="52" t="s">
        <v>16</v>
      </c>
      <c r="D88" s="5" t="s">
        <v>181</v>
      </c>
      <c r="E88" s="57"/>
      <c r="F88" s="38" t="s">
        <v>24</v>
      </c>
      <c r="G88" s="5" t="s">
        <v>170</v>
      </c>
      <c r="H88" s="6">
        <f t="shared" si="5"/>
        <v>12.399999999999977</v>
      </c>
      <c r="I88" s="7">
        <v>461</v>
      </c>
      <c r="J88" s="58"/>
      <c r="K88" s="56"/>
      <c r="L88" s="59"/>
      <c r="M88" s="40"/>
      <c r="N88" s="61"/>
      <c r="O88" s="75"/>
      <c r="P88" s="40"/>
      <c r="Q88" s="61">
        <v>4.2</v>
      </c>
      <c r="R88" s="61"/>
      <c r="S88" s="61" t="s">
        <v>257</v>
      </c>
    </row>
    <row r="89" spans="1:19" ht="14" x14ac:dyDescent="0.2">
      <c r="A89" s="74">
        <f t="shared" si="3"/>
        <v>84</v>
      </c>
      <c r="B89" s="49" t="s">
        <v>17</v>
      </c>
      <c r="C89" s="52" t="s">
        <v>16</v>
      </c>
      <c r="D89" s="5" t="s">
        <v>182</v>
      </c>
      <c r="E89" s="57"/>
      <c r="F89" s="38" t="s">
        <v>26</v>
      </c>
      <c r="G89" s="5" t="s">
        <v>183</v>
      </c>
      <c r="H89" s="72">
        <f t="shared" si="5"/>
        <v>0.89999999999997726</v>
      </c>
      <c r="I89" s="7">
        <v>461.9</v>
      </c>
      <c r="J89" s="58"/>
      <c r="K89" s="56" t="s">
        <v>244</v>
      </c>
      <c r="L89" s="59"/>
      <c r="M89" s="40"/>
      <c r="N89" s="61"/>
      <c r="O89" s="61"/>
      <c r="P89" s="40"/>
      <c r="Q89" s="61">
        <v>11.1</v>
      </c>
      <c r="R89" s="61"/>
      <c r="S89" s="61" t="s">
        <v>257</v>
      </c>
    </row>
    <row r="90" spans="1:19" ht="14" x14ac:dyDescent="0.2">
      <c r="A90" s="74">
        <f t="shared" si="3"/>
        <v>85</v>
      </c>
      <c r="B90" s="49" t="s">
        <v>17</v>
      </c>
      <c r="C90" s="52" t="s">
        <v>16</v>
      </c>
      <c r="D90" s="5" t="s">
        <v>185</v>
      </c>
      <c r="E90" s="57"/>
      <c r="F90" s="38" t="s">
        <v>106</v>
      </c>
      <c r="G90" s="5" t="s">
        <v>184</v>
      </c>
      <c r="H90" s="72">
        <f t="shared" si="5"/>
        <v>3.4000000000000341</v>
      </c>
      <c r="I90" s="7">
        <v>465.3</v>
      </c>
      <c r="J90" s="58"/>
      <c r="K90" s="56"/>
      <c r="L90" s="59"/>
      <c r="M90" s="40"/>
      <c r="N90" s="61"/>
      <c r="O90" s="61"/>
      <c r="P90" s="40"/>
      <c r="Q90" s="61">
        <v>12.2</v>
      </c>
      <c r="R90" s="61"/>
      <c r="S90" s="61"/>
    </row>
    <row r="91" spans="1:19" ht="14" x14ac:dyDescent="0.2">
      <c r="A91" s="74">
        <f t="shared" si="3"/>
        <v>86</v>
      </c>
      <c r="B91" s="49" t="s">
        <v>17</v>
      </c>
      <c r="C91" s="52" t="s">
        <v>16</v>
      </c>
      <c r="D91" s="5" t="s">
        <v>186</v>
      </c>
      <c r="E91" s="57"/>
      <c r="F91" s="38" t="s">
        <v>112</v>
      </c>
      <c r="G91" s="5" t="s">
        <v>267</v>
      </c>
      <c r="H91" s="72">
        <f t="shared" si="5"/>
        <v>1.1999999999999886</v>
      </c>
      <c r="I91" s="7">
        <v>466.5</v>
      </c>
      <c r="J91" s="58"/>
      <c r="K91" s="56"/>
      <c r="L91" s="59"/>
      <c r="M91" s="40"/>
      <c r="N91" s="61"/>
      <c r="O91" s="61"/>
      <c r="P91" s="40"/>
      <c r="Q91" s="61">
        <v>9.9</v>
      </c>
      <c r="R91" s="61"/>
      <c r="S91" s="61" t="s">
        <v>257</v>
      </c>
    </row>
    <row r="92" spans="1:19" ht="14" x14ac:dyDescent="0.2">
      <c r="A92" s="74">
        <f t="shared" si="3"/>
        <v>87</v>
      </c>
      <c r="B92" s="49" t="s">
        <v>25</v>
      </c>
      <c r="C92" s="52" t="s">
        <v>16</v>
      </c>
      <c r="D92" s="5" t="s">
        <v>187</v>
      </c>
      <c r="E92" s="57"/>
      <c r="F92" s="38" t="s">
        <v>106</v>
      </c>
      <c r="G92" s="5" t="s">
        <v>268</v>
      </c>
      <c r="H92" s="72">
        <f t="shared" si="5"/>
        <v>0.10000000000002274</v>
      </c>
      <c r="I92" s="7">
        <v>466.6</v>
      </c>
      <c r="J92" s="58"/>
      <c r="K92" s="56" t="s">
        <v>192</v>
      </c>
      <c r="L92" s="59"/>
      <c r="M92" s="40"/>
      <c r="N92" s="61"/>
      <c r="O92" s="61"/>
      <c r="P92" s="40"/>
      <c r="Q92" s="61">
        <v>10.8</v>
      </c>
      <c r="R92" s="61"/>
      <c r="S92" s="61" t="s">
        <v>257</v>
      </c>
    </row>
    <row r="93" spans="1:19" ht="14" x14ac:dyDescent="0.2">
      <c r="A93" s="74">
        <f t="shared" si="3"/>
        <v>88</v>
      </c>
      <c r="B93" s="49" t="s">
        <v>98</v>
      </c>
      <c r="C93" s="52" t="s">
        <v>16</v>
      </c>
      <c r="D93" s="5" t="s">
        <v>188</v>
      </c>
      <c r="E93" s="57"/>
      <c r="F93" s="38" t="s">
        <v>112</v>
      </c>
      <c r="G93" s="5" t="s">
        <v>269</v>
      </c>
      <c r="H93" s="72">
        <f t="shared" si="5"/>
        <v>0.89999999999997726</v>
      </c>
      <c r="I93" s="7">
        <v>467.5</v>
      </c>
      <c r="J93" s="58"/>
      <c r="K93" s="56"/>
      <c r="L93" s="59"/>
      <c r="M93" s="40"/>
      <c r="N93" s="61"/>
      <c r="O93" s="61"/>
      <c r="P93" s="40"/>
      <c r="Q93" s="61">
        <v>7.4</v>
      </c>
      <c r="R93" s="61"/>
      <c r="S93" s="61" t="s">
        <v>257</v>
      </c>
    </row>
    <row r="94" spans="1:19" ht="22" x14ac:dyDescent="0.2">
      <c r="A94" s="74">
        <f t="shared" si="3"/>
        <v>89</v>
      </c>
      <c r="B94" s="49" t="s">
        <v>17</v>
      </c>
      <c r="C94" s="52" t="s">
        <v>16</v>
      </c>
      <c r="D94" s="5" t="s">
        <v>189</v>
      </c>
      <c r="E94" s="57"/>
      <c r="F94" s="38" t="s">
        <v>105</v>
      </c>
      <c r="G94" s="9" t="s">
        <v>241</v>
      </c>
      <c r="H94" s="72">
        <f t="shared" si="5"/>
        <v>2.6999999999999886</v>
      </c>
      <c r="I94" s="7">
        <v>470.2</v>
      </c>
      <c r="J94" s="58"/>
      <c r="K94" s="56" t="s">
        <v>193</v>
      </c>
      <c r="L94" s="59"/>
      <c r="M94" s="40"/>
      <c r="N94" s="61"/>
      <c r="O94" s="61"/>
      <c r="P94" s="40"/>
      <c r="Q94" s="61">
        <v>7.4</v>
      </c>
      <c r="R94" s="61"/>
      <c r="S94" s="61" t="s">
        <v>257</v>
      </c>
    </row>
    <row r="95" spans="1:19" ht="22" x14ac:dyDescent="0.2">
      <c r="A95" s="74">
        <f t="shared" si="3"/>
        <v>90</v>
      </c>
      <c r="B95" s="49" t="s">
        <v>17</v>
      </c>
      <c r="C95" s="52"/>
      <c r="D95" s="5"/>
      <c r="E95" s="57"/>
      <c r="F95" s="38" t="s">
        <v>106</v>
      </c>
      <c r="G95" s="71" t="s">
        <v>270</v>
      </c>
      <c r="H95" s="72">
        <f t="shared" si="5"/>
        <v>2</v>
      </c>
      <c r="I95" s="7">
        <v>472.2</v>
      </c>
      <c r="J95" s="58"/>
      <c r="K95" s="56" t="s">
        <v>194</v>
      </c>
      <c r="L95" s="59"/>
      <c r="M95" s="40"/>
      <c r="N95" s="61"/>
      <c r="O95" s="61"/>
      <c r="P95" s="40"/>
      <c r="Q95" s="61">
        <v>3.1</v>
      </c>
      <c r="R95" s="61"/>
      <c r="S95" s="61" t="s">
        <v>257</v>
      </c>
    </row>
    <row r="96" spans="1:19" ht="14" x14ac:dyDescent="0.2">
      <c r="A96" s="74">
        <f t="shared" si="3"/>
        <v>91</v>
      </c>
      <c r="B96" s="49" t="s">
        <v>19</v>
      </c>
      <c r="C96" s="52" t="s">
        <v>16</v>
      </c>
      <c r="D96" s="5" t="s">
        <v>190</v>
      </c>
      <c r="E96" s="57"/>
      <c r="F96" s="38" t="s">
        <v>106</v>
      </c>
      <c r="G96" s="5" t="s">
        <v>141</v>
      </c>
      <c r="H96" s="72">
        <f t="shared" si="5"/>
        <v>9.5</v>
      </c>
      <c r="I96" s="7">
        <v>481.7</v>
      </c>
      <c r="J96" s="58"/>
      <c r="K96" s="56"/>
      <c r="L96" s="59"/>
      <c r="M96" s="40"/>
      <c r="N96" s="61"/>
      <c r="O96" s="63"/>
      <c r="P96" s="40"/>
      <c r="Q96" s="61">
        <v>49.2</v>
      </c>
      <c r="R96" s="61"/>
      <c r="S96" s="61"/>
    </row>
    <row r="97" spans="1:19" ht="14" x14ac:dyDescent="0.2">
      <c r="A97" s="74">
        <f t="shared" si="3"/>
        <v>92</v>
      </c>
      <c r="B97" s="49" t="s">
        <v>195</v>
      </c>
      <c r="C97" s="52" t="s">
        <v>16</v>
      </c>
      <c r="D97" s="5" t="s">
        <v>191</v>
      </c>
      <c r="E97" s="57"/>
      <c r="F97" s="38" t="s">
        <v>105</v>
      </c>
      <c r="G97" s="5" t="s">
        <v>27</v>
      </c>
      <c r="H97" s="72">
        <f t="shared" si="5"/>
        <v>10.400000000000034</v>
      </c>
      <c r="I97" s="7">
        <v>492.1</v>
      </c>
      <c r="J97" s="58"/>
      <c r="K97" s="56" t="s">
        <v>242</v>
      </c>
      <c r="L97" s="59"/>
      <c r="M97" s="40"/>
      <c r="N97" s="61"/>
      <c r="O97" s="63"/>
      <c r="P97" s="40"/>
      <c r="Q97" s="61">
        <v>256.10000000000002</v>
      </c>
      <c r="R97" s="61"/>
      <c r="S97" s="61" t="s">
        <v>257</v>
      </c>
    </row>
    <row r="98" spans="1:19" ht="14" x14ac:dyDescent="0.2">
      <c r="A98" s="74">
        <f t="shared" si="3"/>
        <v>93</v>
      </c>
      <c r="B98" s="49" t="s">
        <v>25</v>
      </c>
      <c r="C98" s="52" t="s">
        <v>16</v>
      </c>
      <c r="D98" s="5" t="s">
        <v>196</v>
      </c>
      <c r="E98" s="57"/>
      <c r="F98" s="38" t="s">
        <v>106</v>
      </c>
      <c r="G98" s="5" t="s">
        <v>271</v>
      </c>
      <c r="H98" s="72">
        <f t="shared" si="5"/>
        <v>4</v>
      </c>
      <c r="I98" s="7">
        <v>496.1</v>
      </c>
      <c r="J98" s="58"/>
      <c r="K98" s="56" t="s">
        <v>197</v>
      </c>
      <c r="L98" s="59"/>
      <c r="M98" s="40"/>
      <c r="N98" s="61"/>
      <c r="O98" s="75"/>
      <c r="P98" s="40"/>
      <c r="Q98" s="61">
        <v>226</v>
      </c>
      <c r="R98" s="61"/>
      <c r="S98" s="61"/>
    </row>
    <row r="99" spans="1:19" ht="14" x14ac:dyDescent="0.2">
      <c r="A99" s="74">
        <f t="shared" si="3"/>
        <v>94</v>
      </c>
      <c r="B99" s="49" t="s">
        <v>18</v>
      </c>
      <c r="C99" s="52" t="s">
        <v>16</v>
      </c>
      <c r="D99" s="5" t="s">
        <v>198</v>
      </c>
      <c r="E99" s="57"/>
      <c r="F99" s="38" t="s">
        <v>26</v>
      </c>
      <c r="G99" s="5" t="s">
        <v>199</v>
      </c>
      <c r="H99" s="72">
        <f t="shared" si="5"/>
        <v>0.29999999999995453</v>
      </c>
      <c r="I99" s="7">
        <v>496.4</v>
      </c>
      <c r="J99" s="58"/>
      <c r="K99" s="56" t="s">
        <v>239</v>
      </c>
      <c r="L99" s="59"/>
      <c r="M99" s="40"/>
      <c r="N99" s="61"/>
      <c r="O99" s="75"/>
      <c r="P99" s="40"/>
      <c r="Q99" s="61">
        <v>232.1</v>
      </c>
      <c r="R99" s="61"/>
      <c r="S99" s="61" t="s">
        <v>257</v>
      </c>
    </row>
    <row r="100" spans="1:19" ht="14" x14ac:dyDescent="0.2">
      <c r="A100" s="32">
        <f t="shared" si="3"/>
        <v>95</v>
      </c>
      <c r="B100" s="49" t="s">
        <v>19</v>
      </c>
      <c r="C100" s="52" t="s">
        <v>16</v>
      </c>
      <c r="D100" s="5" t="s">
        <v>201</v>
      </c>
      <c r="E100" s="57"/>
      <c r="F100" s="38" t="s">
        <v>200</v>
      </c>
      <c r="G100" s="5" t="s">
        <v>202</v>
      </c>
      <c r="H100" s="6">
        <f t="shared" si="5"/>
        <v>1.6000000000000227</v>
      </c>
      <c r="I100" s="7">
        <v>498</v>
      </c>
      <c r="J100" s="58"/>
      <c r="K100" s="56"/>
      <c r="L100" s="59"/>
      <c r="M100" s="40"/>
      <c r="N100" s="61"/>
      <c r="O100" s="75"/>
      <c r="P100" s="40"/>
      <c r="Q100" s="61">
        <v>224.9</v>
      </c>
      <c r="R100" s="61"/>
      <c r="S100" s="61"/>
    </row>
    <row r="101" spans="1:19" ht="14" x14ac:dyDescent="0.2">
      <c r="A101" s="32">
        <f t="shared" si="3"/>
        <v>96</v>
      </c>
      <c r="B101" s="49" t="s">
        <v>19</v>
      </c>
      <c r="C101" s="52" t="s">
        <v>16</v>
      </c>
      <c r="D101" s="5" t="s">
        <v>203</v>
      </c>
      <c r="E101" s="57"/>
      <c r="F101" s="38" t="s">
        <v>200</v>
      </c>
      <c r="G101" s="5" t="s">
        <v>204</v>
      </c>
      <c r="H101" s="6">
        <f t="shared" si="5"/>
        <v>2.1999999999999886</v>
      </c>
      <c r="I101" s="7">
        <v>500.2</v>
      </c>
      <c r="J101" s="58"/>
      <c r="K101" s="56"/>
      <c r="L101" s="59"/>
      <c r="M101" s="40"/>
      <c r="N101" s="61"/>
      <c r="O101" s="75"/>
      <c r="P101" s="40"/>
      <c r="Q101" s="61">
        <v>220</v>
      </c>
      <c r="R101" s="61"/>
      <c r="S101" s="61"/>
    </row>
    <row r="102" spans="1:19" ht="14" x14ac:dyDescent="0.2">
      <c r="A102" s="32">
        <f t="shared" si="3"/>
        <v>97</v>
      </c>
      <c r="B102" s="49" t="s">
        <v>17</v>
      </c>
      <c r="C102" s="52" t="s">
        <v>16</v>
      </c>
      <c r="D102" s="5" t="s">
        <v>205</v>
      </c>
      <c r="E102" s="57"/>
      <c r="F102" s="38" t="s">
        <v>26</v>
      </c>
      <c r="G102" s="5" t="s">
        <v>206</v>
      </c>
      <c r="H102" s="6">
        <f t="shared" si="5"/>
        <v>0.5</v>
      </c>
      <c r="I102" s="7">
        <v>500.7</v>
      </c>
      <c r="J102" s="58"/>
      <c r="K102" s="56"/>
      <c r="L102" s="59"/>
      <c r="M102" s="40"/>
      <c r="N102" s="61"/>
      <c r="O102" s="75"/>
      <c r="P102" s="40"/>
      <c r="Q102" s="61">
        <v>226.4</v>
      </c>
      <c r="R102" s="61"/>
      <c r="S102" s="61"/>
    </row>
    <row r="103" spans="1:19" ht="33" x14ac:dyDescent="0.2">
      <c r="A103" s="33">
        <f t="shared" si="3"/>
        <v>98</v>
      </c>
      <c r="B103" s="50"/>
      <c r="C103" s="46"/>
      <c r="D103" s="16" t="s">
        <v>254</v>
      </c>
      <c r="E103" s="17"/>
      <c r="F103" s="39" t="s">
        <v>14</v>
      </c>
      <c r="G103" s="21" t="s">
        <v>207</v>
      </c>
      <c r="H103" s="18">
        <f t="shared" si="5"/>
        <v>3.1999999999999886</v>
      </c>
      <c r="I103" s="67">
        <v>503.9</v>
      </c>
      <c r="J103" s="19"/>
      <c r="K103" s="21" t="s">
        <v>287</v>
      </c>
      <c r="L103" s="20">
        <f>I103-I83</f>
        <v>59.099999999999966</v>
      </c>
      <c r="M103" s="40"/>
      <c r="N103" s="61"/>
      <c r="O103" s="75"/>
      <c r="P103" s="40"/>
      <c r="Q103" s="61">
        <v>207.7</v>
      </c>
      <c r="R103" s="61"/>
      <c r="S103" s="61" t="s">
        <v>257</v>
      </c>
    </row>
    <row r="104" spans="1:19" ht="14" x14ac:dyDescent="0.2">
      <c r="A104" s="32">
        <f t="shared" si="3"/>
        <v>99</v>
      </c>
      <c r="B104" s="49" t="s">
        <v>19</v>
      </c>
      <c r="C104" s="52" t="s">
        <v>16</v>
      </c>
      <c r="D104" s="62" t="s">
        <v>208</v>
      </c>
      <c r="E104" s="57"/>
      <c r="F104" s="38" t="s">
        <v>200</v>
      </c>
      <c r="G104" s="5" t="s">
        <v>40</v>
      </c>
      <c r="H104" s="6">
        <f t="shared" si="5"/>
        <v>19.100000000000023</v>
      </c>
      <c r="I104" s="7">
        <v>523</v>
      </c>
      <c r="J104" s="58"/>
      <c r="K104" s="56"/>
      <c r="L104" s="59"/>
      <c r="M104" s="40"/>
      <c r="N104" s="61"/>
      <c r="O104" s="61"/>
      <c r="P104" s="40"/>
      <c r="Q104" s="61">
        <v>14.4</v>
      </c>
      <c r="R104" s="61"/>
      <c r="S104" s="61"/>
    </row>
    <row r="105" spans="1:19" ht="14" x14ac:dyDescent="0.2">
      <c r="A105" s="32">
        <f t="shared" si="3"/>
        <v>100</v>
      </c>
      <c r="B105" s="49" t="s">
        <v>22</v>
      </c>
      <c r="C105" s="52" t="s">
        <v>16</v>
      </c>
      <c r="D105" s="5" t="s">
        <v>209</v>
      </c>
      <c r="E105" s="60" t="s">
        <v>136</v>
      </c>
      <c r="F105" s="38" t="s">
        <v>200</v>
      </c>
      <c r="G105" s="5" t="s">
        <v>210</v>
      </c>
      <c r="H105" s="6">
        <f t="shared" si="5"/>
        <v>8.2999999999999545</v>
      </c>
      <c r="I105" s="7">
        <v>531.29999999999995</v>
      </c>
      <c r="J105" s="58"/>
      <c r="K105" s="79" t="s">
        <v>233</v>
      </c>
      <c r="L105" s="59"/>
      <c r="M105" s="40"/>
      <c r="N105" s="61"/>
      <c r="O105" s="75"/>
      <c r="P105" s="40"/>
      <c r="Q105" s="61">
        <v>6</v>
      </c>
      <c r="R105" s="61"/>
      <c r="S105" s="61"/>
    </row>
    <row r="106" spans="1:19" ht="14" x14ac:dyDescent="0.2">
      <c r="A106" s="32">
        <f t="shared" si="3"/>
        <v>101</v>
      </c>
      <c r="B106" s="49" t="s">
        <v>17</v>
      </c>
      <c r="C106" s="52" t="s">
        <v>16</v>
      </c>
      <c r="D106" s="63" t="s">
        <v>212</v>
      </c>
      <c r="E106" s="57"/>
      <c r="F106" s="38" t="s">
        <v>211</v>
      </c>
      <c r="G106" s="5" t="s">
        <v>213</v>
      </c>
      <c r="H106" s="6">
        <f t="shared" si="5"/>
        <v>1.1000000000000227</v>
      </c>
      <c r="I106" s="7">
        <v>532.4</v>
      </c>
      <c r="J106" s="58"/>
      <c r="K106" s="56"/>
      <c r="L106" s="59"/>
      <c r="M106" s="40"/>
      <c r="N106" s="61"/>
      <c r="O106" s="75"/>
      <c r="P106" s="40"/>
      <c r="Q106" s="61">
        <v>6.5</v>
      </c>
      <c r="R106" s="61"/>
      <c r="S106" s="61"/>
    </row>
    <row r="107" spans="1:19" ht="14" x14ac:dyDescent="0.2">
      <c r="A107" s="32">
        <f t="shared" si="3"/>
        <v>102</v>
      </c>
      <c r="B107" s="49" t="s">
        <v>17</v>
      </c>
      <c r="C107" s="52" t="s">
        <v>16</v>
      </c>
      <c r="D107" s="5" t="s">
        <v>215</v>
      </c>
      <c r="E107" s="57"/>
      <c r="F107" s="76" t="s">
        <v>211</v>
      </c>
      <c r="G107" s="5" t="s">
        <v>214</v>
      </c>
      <c r="H107" s="6">
        <f t="shared" si="5"/>
        <v>1.3000000000000682</v>
      </c>
      <c r="I107" s="7">
        <v>533.70000000000005</v>
      </c>
      <c r="J107" s="58"/>
      <c r="K107" s="56"/>
      <c r="L107" s="59"/>
      <c r="M107" s="40"/>
      <c r="N107" s="61"/>
      <c r="O107" s="61"/>
      <c r="P107" s="40"/>
      <c r="Q107" s="61">
        <v>1.7</v>
      </c>
      <c r="R107" s="61"/>
      <c r="S107" s="61"/>
    </row>
    <row r="108" spans="1:19" ht="14" x14ac:dyDescent="0.2">
      <c r="A108" s="32">
        <f t="shared" si="3"/>
        <v>103</v>
      </c>
      <c r="B108" s="49" t="s">
        <v>17</v>
      </c>
      <c r="C108" s="52" t="s">
        <v>16</v>
      </c>
      <c r="D108" s="71" t="s">
        <v>216</v>
      </c>
      <c r="E108" s="70"/>
      <c r="F108" s="63" t="s">
        <v>5</v>
      </c>
      <c r="G108" s="63" t="s">
        <v>153</v>
      </c>
      <c r="H108" s="6">
        <f t="shared" si="5"/>
        <v>1.5999999999999091</v>
      </c>
      <c r="I108" s="7">
        <v>535.29999999999995</v>
      </c>
      <c r="J108" s="58"/>
      <c r="K108" s="56" t="s">
        <v>243</v>
      </c>
      <c r="L108" s="59"/>
      <c r="M108" s="40"/>
      <c r="N108" s="61"/>
      <c r="O108" s="61"/>
      <c r="P108" s="40"/>
      <c r="Q108" s="61">
        <v>7</v>
      </c>
      <c r="R108" s="61"/>
      <c r="S108" s="61"/>
    </row>
    <row r="109" spans="1:19" ht="14" x14ac:dyDescent="0.2">
      <c r="A109" s="32">
        <f t="shared" si="3"/>
        <v>104</v>
      </c>
      <c r="B109" s="49" t="s">
        <v>17</v>
      </c>
      <c r="C109" s="52" t="s">
        <v>16</v>
      </c>
      <c r="D109" s="63" t="s">
        <v>217</v>
      </c>
      <c r="E109" s="70"/>
      <c r="F109" s="63" t="s">
        <v>7</v>
      </c>
      <c r="G109" s="63" t="s">
        <v>218</v>
      </c>
      <c r="H109" s="6">
        <f t="shared" si="5"/>
        <v>0.20000000000004547</v>
      </c>
      <c r="I109" s="7">
        <v>535.5</v>
      </c>
      <c r="J109" s="58"/>
      <c r="K109" s="56"/>
      <c r="L109" s="59"/>
      <c r="M109" s="40"/>
      <c r="N109" s="61"/>
      <c r="O109" s="61"/>
      <c r="P109" s="40"/>
      <c r="Q109" s="61">
        <v>11.4</v>
      </c>
      <c r="R109" s="61"/>
      <c r="S109" s="61"/>
    </row>
    <row r="110" spans="1:19" ht="14" x14ac:dyDescent="0.2">
      <c r="A110" s="32">
        <f t="shared" si="3"/>
        <v>105</v>
      </c>
      <c r="B110" s="49" t="s">
        <v>19</v>
      </c>
      <c r="C110" s="52"/>
      <c r="D110" s="63"/>
      <c r="E110" s="70"/>
      <c r="F110" s="63" t="s">
        <v>5</v>
      </c>
      <c r="G110" s="63" t="s">
        <v>219</v>
      </c>
      <c r="H110" s="6">
        <f t="shared" si="5"/>
        <v>2.7999999999999545</v>
      </c>
      <c r="I110" s="7">
        <v>538.29999999999995</v>
      </c>
      <c r="J110" s="58"/>
      <c r="K110" s="56"/>
      <c r="L110" s="59"/>
      <c r="M110" s="40"/>
      <c r="N110" s="61"/>
      <c r="O110" s="61"/>
      <c r="P110" s="40"/>
      <c r="Q110" s="61"/>
      <c r="R110" s="61"/>
      <c r="S110" s="61"/>
    </row>
    <row r="111" spans="1:19" ht="22" x14ac:dyDescent="0.2">
      <c r="A111" s="32">
        <f t="shared" si="3"/>
        <v>106</v>
      </c>
      <c r="B111" s="49" t="s">
        <v>25</v>
      </c>
      <c r="C111" s="52"/>
      <c r="D111" s="63" t="s">
        <v>220</v>
      </c>
      <c r="E111" s="70"/>
      <c r="F111" s="71" t="s">
        <v>221</v>
      </c>
      <c r="G111" s="63" t="s">
        <v>153</v>
      </c>
      <c r="H111" s="6">
        <f t="shared" si="5"/>
        <v>0.90000000000009095</v>
      </c>
      <c r="I111" s="7">
        <v>539.20000000000005</v>
      </c>
      <c r="J111" s="58"/>
      <c r="K111" s="56" t="s">
        <v>226</v>
      </c>
      <c r="L111" s="59"/>
      <c r="M111" s="40"/>
      <c r="N111" s="61"/>
      <c r="O111" s="61"/>
      <c r="P111" s="40"/>
      <c r="Q111" s="61">
        <v>8.3000000000000007</v>
      </c>
      <c r="R111" s="61"/>
      <c r="S111" s="61" t="s">
        <v>257</v>
      </c>
    </row>
    <row r="112" spans="1:19" ht="14" x14ac:dyDescent="0.2">
      <c r="A112" s="32">
        <f t="shared" si="3"/>
        <v>107</v>
      </c>
      <c r="B112" s="49" t="s">
        <v>20</v>
      </c>
      <c r="C112" s="52" t="s">
        <v>16</v>
      </c>
      <c r="D112" s="63" t="s">
        <v>222</v>
      </c>
      <c r="E112" s="70"/>
      <c r="F112" s="63" t="s">
        <v>223</v>
      </c>
      <c r="G112" s="63" t="s">
        <v>224</v>
      </c>
      <c r="H112" s="6">
        <f t="shared" si="5"/>
        <v>0.19999999999993179</v>
      </c>
      <c r="I112" s="7">
        <v>539.4</v>
      </c>
      <c r="J112" s="58"/>
      <c r="K112" s="56"/>
      <c r="L112" s="59"/>
      <c r="M112" s="40"/>
      <c r="N112" s="61"/>
      <c r="O112" s="61"/>
      <c r="P112" s="40"/>
      <c r="Q112" s="61">
        <v>5</v>
      </c>
      <c r="R112" s="61"/>
      <c r="S112" s="61"/>
    </row>
    <row r="113" spans="1:20" ht="14" x14ac:dyDescent="0.2">
      <c r="A113" s="32">
        <f t="shared" si="3"/>
        <v>108</v>
      </c>
      <c r="B113" s="49" t="s">
        <v>19</v>
      </c>
      <c r="C113" s="52" t="s">
        <v>16</v>
      </c>
      <c r="D113" s="63" t="s">
        <v>225</v>
      </c>
      <c r="E113" s="70"/>
      <c r="F113" s="63" t="s">
        <v>5</v>
      </c>
      <c r="G113" s="63" t="s">
        <v>40</v>
      </c>
      <c r="H113" s="6">
        <f t="shared" si="5"/>
        <v>7.8000000000000682</v>
      </c>
      <c r="I113" s="7">
        <v>547.20000000000005</v>
      </c>
      <c r="J113" s="58"/>
      <c r="K113" s="56"/>
      <c r="L113" s="59"/>
      <c r="M113" s="40"/>
      <c r="N113" s="61"/>
      <c r="O113" s="61"/>
      <c r="P113" s="40"/>
      <c r="Q113" s="61">
        <v>8.8000000000000007</v>
      </c>
      <c r="R113" s="61"/>
      <c r="S113" s="61"/>
    </row>
    <row r="114" spans="1:20" ht="14" x14ac:dyDescent="0.2">
      <c r="A114" s="32">
        <f t="shared" si="3"/>
        <v>109</v>
      </c>
      <c r="B114" s="49" t="s">
        <v>18</v>
      </c>
      <c r="C114" s="52" t="s">
        <v>16</v>
      </c>
      <c r="D114" s="63" t="s">
        <v>227</v>
      </c>
      <c r="E114" s="70"/>
      <c r="F114" s="63" t="s">
        <v>7</v>
      </c>
      <c r="G114" s="63" t="s">
        <v>153</v>
      </c>
      <c r="H114" s="6">
        <f t="shared" si="5"/>
        <v>0.19999999999993179</v>
      </c>
      <c r="I114" s="7">
        <v>547.4</v>
      </c>
      <c r="J114" s="58"/>
      <c r="K114" s="56"/>
      <c r="L114" s="59"/>
      <c r="M114" s="40"/>
      <c r="N114" s="61"/>
      <c r="O114" s="61"/>
      <c r="P114" s="40"/>
      <c r="Q114" s="61">
        <v>5.7</v>
      </c>
      <c r="R114" s="61"/>
      <c r="S114" s="61"/>
    </row>
    <row r="115" spans="1:20" ht="33" x14ac:dyDescent="0.2">
      <c r="A115" s="73">
        <f t="shared" si="3"/>
        <v>110</v>
      </c>
      <c r="B115" s="50"/>
      <c r="C115" s="46"/>
      <c r="D115" s="64" t="s">
        <v>228</v>
      </c>
      <c r="E115" s="65"/>
      <c r="F115" s="78" t="s">
        <v>14</v>
      </c>
      <c r="G115" s="69" t="s">
        <v>158</v>
      </c>
      <c r="H115" s="66">
        <f t="shared" ref="H115" si="6">I115-I114</f>
        <v>0.60000000000002274</v>
      </c>
      <c r="I115" s="67">
        <v>548</v>
      </c>
      <c r="J115" s="67"/>
      <c r="K115" s="69" t="s">
        <v>288</v>
      </c>
      <c r="L115" s="68">
        <f>I115-I103</f>
        <v>44.100000000000023</v>
      </c>
      <c r="M115" s="40"/>
      <c r="N115" s="61"/>
      <c r="O115" s="61"/>
      <c r="P115" s="40"/>
      <c r="Q115" s="61">
        <v>5.4</v>
      </c>
      <c r="R115" s="61"/>
      <c r="S115" s="61"/>
    </row>
    <row r="116" spans="1:20" ht="22" x14ac:dyDescent="0.2">
      <c r="A116" s="32">
        <f t="shared" si="3"/>
        <v>111</v>
      </c>
      <c r="B116" s="49" t="s">
        <v>19</v>
      </c>
      <c r="C116" s="52" t="s">
        <v>16</v>
      </c>
      <c r="D116" s="56"/>
      <c r="E116" s="70"/>
      <c r="F116" s="71" t="s">
        <v>221</v>
      </c>
      <c r="G116" s="71" t="s">
        <v>23</v>
      </c>
      <c r="H116" s="6">
        <f t="shared" si="5"/>
        <v>0.5</v>
      </c>
      <c r="I116" s="7">
        <v>548.5</v>
      </c>
      <c r="J116" s="58"/>
      <c r="K116" s="56" t="s">
        <v>229</v>
      </c>
      <c r="L116" s="59"/>
      <c r="M116" s="40"/>
      <c r="N116" s="61"/>
      <c r="O116" s="61"/>
      <c r="P116" s="40"/>
      <c r="Q116" s="61">
        <v>7.4</v>
      </c>
      <c r="R116" s="61"/>
      <c r="S116" s="61" t="s">
        <v>257</v>
      </c>
    </row>
    <row r="117" spans="1:20" ht="14" x14ac:dyDescent="0.2">
      <c r="A117" s="74">
        <f t="shared" si="3"/>
        <v>112</v>
      </c>
      <c r="B117" s="49" t="s">
        <v>19</v>
      </c>
      <c r="C117" s="52" t="s">
        <v>16</v>
      </c>
      <c r="D117" s="76" t="s">
        <v>230</v>
      </c>
      <c r="E117" s="70"/>
      <c r="F117" s="63" t="s">
        <v>7</v>
      </c>
      <c r="G117" s="71" t="s">
        <v>231</v>
      </c>
      <c r="H117" s="6">
        <f t="shared" si="5"/>
        <v>0.70000000000004547</v>
      </c>
      <c r="I117" s="7">
        <v>549.20000000000005</v>
      </c>
      <c r="J117" s="58"/>
      <c r="K117" s="56"/>
      <c r="L117" s="59"/>
      <c r="M117" s="40"/>
      <c r="N117" s="61"/>
      <c r="O117" s="61"/>
      <c r="P117" s="40"/>
      <c r="Q117" s="61">
        <v>6.7</v>
      </c>
      <c r="R117" s="61"/>
      <c r="S117" s="61"/>
    </row>
    <row r="118" spans="1:20" ht="14" x14ac:dyDescent="0.2">
      <c r="A118" s="74">
        <f t="shared" si="3"/>
        <v>113</v>
      </c>
      <c r="B118" s="49" t="s">
        <v>19</v>
      </c>
      <c r="C118" s="52" t="s">
        <v>16</v>
      </c>
      <c r="D118" s="5" t="s">
        <v>232</v>
      </c>
      <c r="E118" s="57"/>
      <c r="F118" s="38" t="s">
        <v>200</v>
      </c>
      <c r="G118" s="5" t="s">
        <v>40</v>
      </c>
      <c r="H118" s="72">
        <f t="shared" si="5"/>
        <v>13.599999999999909</v>
      </c>
      <c r="I118" s="7">
        <v>562.79999999999995</v>
      </c>
      <c r="J118" s="58"/>
      <c r="K118" s="56"/>
      <c r="L118" s="59"/>
      <c r="M118" s="40"/>
      <c r="N118" s="61"/>
      <c r="O118" s="61"/>
      <c r="P118" s="40"/>
      <c r="Q118" s="61">
        <v>9.1999999999999993</v>
      </c>
      <c r="R118" s="61"/>
      <c r="S118" s="61"/>
    </row>
    <row r="119" spans="1:20" ht="14" x14ac:dyDescent="0.2">
      <c r="A119" s="74">
        <f t="shared" si="3"/>
        <v>114</v>
      </c>
      <c r="B119" s="49" t="s">
        <v>25</v>
      </c>
      <c r="C119" s="52" t="s">
        <v>16</v>
      </c>
      <c r="D119" s="5" t="s">
        <v>236</v>
      </c>
      <c r="E119" s="57"/>
      <c r="F119" s="76" t="s">
        <v>200</v>
      </c>
      <c r="G119" s="5" t="s">
        <v>23</v>
      </c>
      <c r="H119" s="72">
        <f t="shared" si="5"/>
        <v>1.6000000000000227</v>
      </c>
      <c r="I119" s="7">
        <v>564.4</v>
      </c>
      <c r="J119" s="58"/>
      <c r="K119" s="56" t="s">
        <v>235</v>
      </c>
      <c r="L119" s="59"/>
      <c r="M119" s="40"/>
      <c r="N119" s="61"/>
      <c r="O119" s="61"/>
      <c r="P119" s="40"/>
      <c r="Q119" s="61">
        <v>17.8</v>
      </c>
      <c r="R119" s="61"/>
      <c r="S119" s="61"/>
    </row>
    <row r="120" spans="1:20" ht="14" x14ac:dyDescent="0.2">
      <c r="A120" s="74">
        <f t="shared" si="3"/>
        <v>115</v>
      </c>
      <c r="B120" s="49" t="s">
        <v>17</v>
      </c>
      <c r="C120" s="52" t="s">
        <v>16</v>
      </c>
      <c r="D120" s="63" t="s">
        <v>48</v>
      </c>
      <c r="E120" s="77"/>
      <c r="F120" s="76" t="s">
        <v>237</v>
      </c>
      <c r="G120" s="71" t="s">
        <v>23</v>
      </c>
      <c r="H120" s="72">
        <f t="shared" si="5"/>
        <v>8</v>
      </c>
      <c r="I120" s="7">
        <v>572.4</v>
      </c>
      <c r="J120" s="58"/>
      <c r="K120" s="56" t="s">
        <v>238</v>
      </c>
      <c r="L120" s="59"/>
      <c r="M120" s="40"/>
      <c r="N120" s="61"/>
      <c r="O120" s="61"/>
      <c r="P120" s="40"/>
      <c r="Q120" s="61">
        <v>9.3000000000000007</v>
      </c>
      <c r="R120" s="61"/>
      <c r="S120" s="61"/>
    </row>
    <row r="121" spans="1:20" ht="14" x14ac:dyDescent="0.2">
      <c r="A121" s="74">
        <f t="shared" si="3"/>
        <v>116</v>
      </c>
      <c r="B121" s="49" t="s">
        <v>17</v>
      </c>
      <c r="C121" s="52" t="s">
        <v>16</v>
      </c>
      <c r="D121" s="63" t="s">
        <v>47</v>
      </c>
      <c r="E121" s="77"/>
      <c r="F121" s="56" t="s">
        <v>21</v>
      </c>
      <c r="G121" s="71" t="s">
        <v>95</v>
      </c>
      <c r="H121" s="72">
        <f t="shared" si="5"/>
        <v>0.60000000000002274</v>
      </c>
      <c r="I121" s="7">
        <v>573</v>
      </c>
      <c r="J121" s="58"/>
      <c r="K121" s="56"/>
      <c r="L121" s="59"/>
      <c r="M121" s="40"/>
      <c r="N121" s="61"/>
      <c r="O121" s="61"/>
      <c r="P121" s="40"/>
      <c r="Q121" s="61">
        <v>14.8</v>
      </c>
      <c r="R121" s="61"/>
      <c r="S121" s="61"/>
    </row>
    <row r="122" spans="1:20" ht="14" x14ac:dyDescent="0.2">
      <c r="A122" s="74">
        <f t="shared" si="3"/>
        <v>117</v>
      </c>
      <c r="B122" s="49" t="s">
        <v>17</v>
      </c>
      <c r="C122" s="52" t="s">
        <v>16</v>
      </c>
      <c r="D122" s="63" t="s">
        <v>43</v>
      </c>
      <c r="E122" s="77"/>
      <c r="F122" s="56" t="s">
        <v>5</v>
      </c>
      <c r="G122" s="63" t="s">
        <v>40</v>
      </c>
      <c r="H122" s="72">
        <f t="shared" si="5"/>
        <v>2.1000000000000227</v>
      </c>
      <c r="I122" s="7">
        <v>575.1</v>
      </c>
      <c r="J122" s="58"/>
      <c r="K122" s="56"/>
      <c r="L122" s="59"/>
      <c r="M122" s="40"/>
      <c r="N122" s="61"/>
      <c r="O122" s="61"/>
      <c r="P122" s="40"/>
      <c r="Q122" s="61">
        <v>43</v>
      </c>
      <c r="R122" s="61"/>
      <c r="S122" s="61"/>
    </row>
    <row r="123" spans="1:20" ht="14" x14ac:dyDescent="0.2">
      <c r="A123" s="74">
        <f t="shared" si="3"/>
        <v>118</v>
      </c>
      <c r="B123" s="49" t="s">
        <v>17</v>
      </c>
      <c r="C123" s="52"/>
      <c r="D123" s="63"/>
      <c r="E123" s="77"/>
      <c r="F123" s="56" t="s">
        <v>94</v>
      </c>
      <c r="G123" s="63" t="s">
        <v>35</v>
      </c>
      <c r="H123" s="72">
        <f t="shared" si="5"/>
        <v>23.399999999999977</v>
      </c>
      <c r="I123" s="7">
        <v>598.5</v>
      </c>
      <c r="J123" s="58"/>
      <c r="K123" s="56"/>
      <c r="L123" s="59"/>
      <c r="M123" s="40"/>
      <c r="N123" s="61"/>
      <c r="O123" s="61"/>
      <c r="P123" s="40"/>
      <c r="Q123" s="61">
        <v>28.1</v>
      </c>
      <c r="R123" s="61"/>
      <c r="S123" s="61"/>
    </row>
    <row r="124" spans="1:20" ht="14" x14ac:dyDescent="0.2">
      <c r="A124" s="74">
        <f t="shared" si="3"/>
        <v>119</v>
      </c>
      <c r="B124" s="80" t="s">
        <v>17</v>
      </c>
      <c r="C124" s="52" t="s">
        <v>16</v>
      </c>
      <c r="D124" s="63" t="s">
        <v>97</v>
      </c>
      <c r="E124" s="77"/>
      <c r="F124" s="56" t="s">
        <v>5</v>
      </c>
      <c r="G124" s="63" t="s">
        <v>96</v>
      </c>
      <c r="H124" s="72">
        <f t="shared" si="5"/>
        <v>2</v>
      </c>
      <c r="I124" s="7">
        <v>600.5</v>
      </c>
      <c r="J124" s="58"/>
      <c r="K124" s="56" t="s">
        <v>272</v>
      </c>
      <c r="L124" s="59"/>
      <c r="M124" s="40"/>
      <c r="N124" s="61"/>
      <c r="O124" s="61"/>
      <c r="P124" s="40"/>
      <c r="Q124" s="61">
        <v>1.1000000000000001</v>
      </c>
      <c r="R124" s="61"/>
      <c r="S124" s="61"/>
    </row>
    <row r="125" spans="1:20" ht="14" x14ac:dyDescent="0.2">
      <c r="A125" s="74">
        <f t="shared" si="3"/>
        <v>120</v>
      </c>
      <c r="B125" s="49" t="s">
        <v>17</v>
      </c>
      <c r="C125" s="52" t="s">
        <v>16</v>
      </c>
      <c r="D125" s="63" t="s">
        <v>273</v>
      </c>
      <c r="E125" s="77"/>
      <c r="F125" s="76" t="s">
        <v>24</v>
      </c>
      <c r="G125" s="63" t="s">
        <v>23</v>
      </c>
      <c r="H125" s="72">
        <f t="shared" si="5"/>
        <v>1.1000000000000227</v>
      </c>
      <c r="I125" s="7">
        <v>601.6</v>
      </c>
      <c r="J125" s="58"/>
      <c r="K125" s="56"/>
      <c r="L125" s="59"/>
      <c r="M125" s="40"/>
      <c r="N125" s="61"/>
      <c r="O125" s="61"/>
      <c r="P125" s="40"/>
      <c r="Q125" s="61">
        <v>2.2999999999999998</v>
      </c>
      <c r="R125" s="61"/>
      <c r="S125" s="61" t="s">
        <v>257</v>
      </c>
    </row>
    <row r="126" spans="1:20" ht="14" x14ac:dyDescent="0.2">
      <c r="A126" s="74">
        <f t="shared" si="3"/>
        <v>121</v>
      </c>
      <c r="B126" s="49" t="s">
        <v>17</v>
      </c>
      <c r="C126" s="52" t="s">
        <v>16</v>
      </c>
      <c r="D126" s="63" t="s">
        <v>274</v>
      </c>
      <c r="E126" s="77"/>
      <c r="F126" s="76" t="s">
        <v>200</v>
      </c>
      <c r="G126" s="63" t="s">
        <v>96</v>
      </c>
      <c r="H126" s="72">
        <f t="shared" si="5"/>
        <v>0.79999999999995453</v>
      </c>
      <c r="I126" s="7">
        <v>602.4</v>
      </c>
      <c r="J126" s="58"/>
      <c r="K126" s="56"/>
      <c r="L126" s="59"/>
      <c r="M126" s="40"/>
      <c r="N126" s="61"/>
      <c r="O126" s="61"/>
      <c r="P126" s="40"/>
      <c r="Q126" s="61">
        <v>1.9</v>
      </c>
      <c r="R126" s="61"/>
      <c r="S126" s="61"/>
      <c r="T126" s="61"/>
    </row>
    <row r="127" spans="1:20" ht="14" x14ac:dyDescent="0.2">
      <c r="A127" s="74">
        <f t="shared" si="3"/>
        <v>122</v>
      </c>
      <c r="B127" s="55" t="s">
        <v>19</v>
      </c>
      <c r="C127" s="52"/>
      <c r="D127" s="56" t="s">
        <v>275</v>
      </c>
      <c r="E127" s="77"/>
      <c r="F127" s="76" t="s">
        <v>26</v>
      </c>
      <c r="G127" s="63" t="s">
        <v>277</v>
      </c>
      <c r="H127" s="72">
        <f t="shared" si="5"/>
        <v>0.30000000000006821</v>
      </c>
      <c r="I127" s="7">
        <v>602.70000000000005</v>
      </c>
      <c r="J127" s="58"/>
      <c r="K127" s="56"/>
      <c r="L127" s="59"/>
      <c r="M127" s="40"/>
      <c r="N127" s="61"/>
      <c r="O127" s="61"/>
      <c r="P127" s="61"/>
      <c r="Q127" s="61">
        <v>2</v>
      </c>
      <c r="R127" s="61"/>
      <c r="S127" s="61"/>
    </row>
    <row r="128" spans="1:20" ht="44.5" thickBot="1" x14ac:dyDescent="0.25">
      <c r="A128" s="34">
        <f t="shared" si="3"/>
        <v>123</v>
      </c>
      <c r="B128" s="51"/>
      <c r="C128" s="47"/>
      <c r="D128" s="31" t="s">
        <v>276</v>
      </c>
      <c r="E128" s="28"/>
      <c r="F128" s="27" t="s">
        <v>14</v>
      </c>
      <c r="G128" s="27"/>
      <c r="H128" s="29">
        <f t="shared" si="5"/>
        <v>0</v>
      </c>
      <c r="I128" s="30">
        <v>602.70000000000005</v>
      </c>
      <c r="J128" s="30"/>
      <c r="K128" s="31" t="s">
        <v>289</v>
      </c>
      <c r="L128" s="36">
        <f>I128-I115</f>
        <v>54.700000000000045</v>
      </c>
      <c r="M128" s="40"/>
      <c r="N128" s="61"/>
      <c r="O128" s="95"/>
      <c r="P128" s="61"/>
      <c r="Q128" s="61">
        <v>5.6</v>
      </c>
      <c r="R128" s="61"/>
      <c r="S128" s="61"/>
    </row>
    <row r="129" spans="1:21" x14ac:dyDescent="0.2">
      <c r="D129" s="61" t="s">
        <v>290</v>
      </c>
      <c r="F129" s="61"/>
      <c r="J129" s="61"/>
      <c r="K129" s="61"/>
      <c r="M129" s="40"/>
      <c r="N129" s="61"/>
      <c r="O129" s="61"/>
      <c r="P129" s="61"/>
      <c r="Q129" s="61">
        <v>5.5</v>
      </c>
      <c r="R129" s="61"/>
      <c r="S129" s="61" t="s">
        <v>257</v>
      </c>
    </row>
    <row r="130" spans="1:21" x14ac:dyDescent="0.2">
      <c r="D130" s="61"/>
      <c r="F130" s="61"/>
      <c r="J130" s="61"/>
      <c r="K130" s="61"/>
      <c r="M130" s="40"/>
      <c r="N130" s="61"/>
      <c r="O130" s="61"/>
      <c r="Q130" s="61">
        <v>5.4</v>
      </c>
      <c r="R130" s="61"/>
      <c r="S130" s="61"/>
    </row>
    <row r="131" spans="1:21" x14ac:dyDescent="0.2">
      <c r="D131" s="61"/>
      <c r="F131" s="61"/>
      <c r="J131" s="61"/>
      <c r="K131" s="61"/>
      <c r="M131" s="40"/>
      <c r="N131" s="61"/>
      <c r="O131" s="61"/>
      <c r="R131" s="61"/>
      <c r="S131" s="61"/>
      <c r="T131" s="61"/>
    </row>
    <row r="132" spans="1:21" x14ac:dyDescent="0.2">
      <c r="D132" s="61"/>
      <c r="F132" s="61"/>
      <c r="J132" s="61"/>
      <c r="K132" s="61"/>
      <c r="M132" s="40"/>
      <c r="N132" s="61"/>
      <c r="O132" s="61"/>
      <c r="R132" s="61"/>
      <c r="S132" s="61"/>
      <c r="T132" s="61"/>
    </row>
    <row r="133" spans="1:21" x14ac:dyDescent="0.2">
      <c r="D133" s="61"/>
      <c r="F133" s="61"/>
      <c r="J133" s="61"/>
      <c r="K133" s="61"/>
      <c r="M133" s="40"/>
      <c r="N133" s="61"/>
      <c r="O133" s="61"/>
      <c r="R133" s="61"/>
      <c r="S133" s="61"/>
      <c r="T133" s="61"/>
      <c r="U133" s="61"/>
    </row>
    <row r="134" spans="1:21" s="61" customFormat="1" x14ac:dyDescent="0.2">
      <c r="A134" s="4"/>
      <c r="B134" s="12"/>
      <c r="C134" s="12"/>
      <c r="E134" s="12"/>
      <c r="G134" s="15"/>
      <c r="H134" s="3"/>
      <c r="I134" s="14"/>
      <c r="L134" s="15"/>
      <c r="M134" s="40"/>
      <c r="P134" s="1"/>
      <c r="Q134" s="1"/>
      <c r="U134" s="1"/>
    </row>
    <row r="135" spans="1:21" x14ac:dyDescent="0.2">
      <c r="D135" s="61"/>
      <c r="F135" s="61"/>
      <c r="J135" s="61"/>
      <c r="K135" s="61"/>
      <c r="M135" s="40"/>
      <c r="N135" s="61"/>
      <c r="O135" s="61"/>
      <c r="R135" s="61"/>
      <c r="S135" s="61"/>
      <c r="T135" s="61"/>
    </row>
    <row r="136" spans="1:21" x14ac:dyDescent="0.2">
      <c r="D136" s="61"/>
      <c r="F136" s="61"/>
      <c r="J136" s="61"/>
      <c r="K136" s="61"/>
      <c r="M136" s="40"/>
      <c r="N136" s="61"/>
      <c r="O136" s="61"/>
      <c r="R136" s="61"/>
      <c r="S136" s="61"/>
      <c r="T136" s="61"/>
    </row>
    <row r="137" spans="1:21" x14ac:dyDescent="0.2">
      <c r="D137" s="61"/>
      <c r="F137" s="61"/>
      <c r="J137" s="61"/>
      <c r="K137" s="61"/>
      <c r="M137" s="40"/>
      <c r="N137" s="61"/>
      <c r="O137" s="61"/>
      <c r="S137" s="61"/>
      <c r="T137" s="61"/>
    </row>
    <row r="138" spans="1:21" x14ac:dyDescent="0.2">
      <c r="D138" s="61"/>
      <c r="F138" s="61"/>
      <c r="J138" s="61"/>
      <c r="K138" s="61"/>
      <c r="M138" s="40"/>
      <c r="N138" s="61"/>
      <c r="O138" s="61"/>
      <c r="T138" s="61"/>
      <c r="U138" s="61"/>
    </row>
    <row r="139" spans="1:21" s="61" customFormat="1" x14ac:dyDescent="0.2">
      <c r="A139" s="4"/>
      <c r="B139" s="12"/>
      <c r="C139" s="12"/>
      <c r="E139" s="12"/>
      <c r="G139" s="15"/>
      <c r="H139" s="3"/>
      <c r="I139" s="14"/>
      <c r="L139" s="15"/>
      <c r="M139" s="40"/>
      <c r="P139" s="1"/>
      <c r="Q139" s="1"/>
      <c r="R139" s="1"/>
      <c r="S139" s="1"/>
    </row>
    <row r="140" spans="1:21" s="61" customFormat="1" x14ac:dyDescent="0.2">
      <c r="A140" s="4"/>
      <c r="B140" s="12"/>
      <c r="C140" s="12"/>
      <c r="E140" s="12"/>
      <c r="G140" s="15"/>
      <c r="H140" s="3"/>
      <c r="I140" s="14"/>
      <c r="L140" s="15"/>
      <c r="M140" s="40"/>
      <c r="N140" s="1"/>
      <c r="O140" s="1"/>
      <c r="P140" s="1"/>
      <c r="Q140" s="1"/>
      <c r="R140" s="1"/>
      <c r="S140" s="1"/>
      <c r="T140" s="1"/>
    </row>
    <row r="141" spans="1:21" s="61" customFormat="1" x14ac:dyDescent="0.2">
      <c r="A141" s="4"/>
      <c r="B141" s="12"/>
      <c r="C141" s="12"/>
      <c r="E141" s="12"/>
      <c r="G141" s="15"/>
      <c r="H141" s="3"/>
      <c r="I141" s="14"/>
      <c r="L141" s="15"/>
      <c r="M141" s="40"/>
      <c r="N141" s="1"/>
      <c r="O141" s="1"/>
      <c r="P141" s="1"/>
      <c r="Q141" s="1"/>
      <c r="R141" s="1"/>
      <c r="S141" s="1"/>
      <c r="T141" s="1"/>
    </row>
    <row r="142" spans="1:21" s="61" customFormat="1" x14ac:dyDescent="0.2">
      <c r="A142" s="4"/>
      <c r="B142" s="12"/>
      <c r="C142" s="12"/>
      <c r="E142" s="12"/>
      <c r="G142" s="15"/>
      <c r="H142" s="3"/>
      <c r="I142" s="14"/>
      <c r="L142" s="15"/>
      <c r="M142" s="40"/>
      <c r="N142" s="1"/>
      <c r="O142" s="1"/>
      <c r="P142" s="1"/>
      <c r="Q142" s="1"/>
      <c r="R142" s="1"/>
      <c r="S142" s="1"/>
      <c r="T142" s="1"/>
    </row>
    <row r="143" spans="1:21" s="61" customFormat="1" x14ac:dyDescent="0.2">
      <c r="A143" s="4"/>
      <c r="B143" s="12"/>
      <c r="C143" s="12"/>
      <c r="E143" s="12"/>
      <c r="G143" s="15"/>
      <c r="H143" s="3"/>
      <c r="I143" s="14"/>
      <c r="L143" s="15"/>
      <c r="M143" s="40"/>
      <c r="N143" s="1"/>
      <c r="O143" s="1"/>
      <c r="P143" s="1"/>
      <c r="Q143" s="1"/>
      <c r="R143" s="1"/>
      <c r="S143" s="1"/>
      <c r="T143" s="1"/>
    </row>
    <row r="144" spans="1:21" s="61" customFormat="1" x14ac:dyDescent="0.2">
      <c r="A144" s="4"/>
      <c r="B144" s="12"/>
      <c r="C144" s="12"/>
      <c r="E144" s="12"/>
      <c r="G144" s="15"/>
      <c r="H144" s="3"/>
      <c r="I144" s="14"/>
      <c r="L144" s="15"/>
      <c r="M144" s="40"/>
      <c r="N144" s="1"/>
      <c r="O144" s="1"/>
      <c r="P144" s="1"/>
      <c r="Q144" s="1"/>
      <c r="R144" s="1"/>
      <c r="S144" s="1"/>
      <c r="T144" s="1"/>
    </row>
    <row r="145" spans="1:21" s="61" customFormat="1" x14ac:dyDescent="0.2">
      <c r="A145" s="4"/>
      <c r="B145" s="12"/>
      <c r="C145" s="12"/>
      <c r="E145" s="12"/>
      <c r="G145" s="15"/>
      <c r="H145" s="3"/>
      <c r="I145" s="14"/>
      <c r="L145" s="15"/>
      <c r="M145" s="40"/>
      <c r="N145" s="1"/>
      <c r="O145" s="1"/>
      <c r="P145" s="1"/>
      <c r="Q145" s="1"/>
      <c r="R145" s="1"/>
      <c r="S145" s="1"/>
      <c r="T145" s="1"/>
    </row>
    <row r="146" spans="1:21" s="61" customFormat="1" x14ac:dyDescent="0.2">
      <c r="A146" s="4"/>
      <c r="B146" s="12"/>
      <c r="C146" s="12"/>
      <c r="E146" s="12"/>
      <c r="G146" s="15"/>
      <c r="H146" s="3"/>
      <c r="I146" s="14"/>
      <c r="L146" s="15"/>
      <c r="M146" s="40"/>
      <c r="N146" s="1"/>
      <c r="O146" s="1"/>
      <c r="P146" s="1"/>
      <c r="Q146" s="1"/>
      <c r="R146" s="1"/>
      <c r="S146" s="1"/>
      <c r="T146" s="1"/>
    </row>
    <row r="147" spans="1:21" s="61" customFormat="1" x14ac:dyDescent="0.2">
      <c r="A147" s="4"/>
      <c r="B147" s="12"/>
      <c r="C147" s="12"/>
      <c r="E147" s="12"/>
      <c r="G147" s="15"/>
      <c r="H147" s="3"/>
      <c r="I147" s="14"/>
      <c r="L147" s="15"/>
      <c r="M147" s="40"/>
      <c r="N147" s="1"/>
      <c r="O147" s="1"/>
      <c r="P147" s="1"/>
      <c r="Q147" s="1"/>
      <c r="R147" s="1"/>
      <c r="S147" s="1"/>
      <c r="T147" s="1"/>
      <c r="U147" s="1"/>
    </row>
    <row r="148" spans="1:21" x14ac:dyDescent="0.2">
      <c r="D148" s="61"/>
      <c r="F148" s="61"/>
      <c r="J148" s="61"/>
      <c r="K148" s="61"/>
      <c r="M148" s="40"/>
    </row>
    <row r="149" spans="1:21" x14ac:dyDescent="0.2">
      <c r="D149" s="61"/>
      <c r="F149" s="61"/>
      <c r="J149" s="61"/>
      <c r="K149" s="61"/>
    </row>
    <row r="150" spans="1:21" x14ac:dyDescent="0.2">
      <c r="D150" s="61"/>
      <c r="F150" s="61"/>
      <c r="J150" s="61"/>
      <c r="K150" s="61"/>
    </row>
    <row r="151" spans="1:21" x14ac:dyDescent="0.2">
      <c r="D151" s="61"/>
      <c r="F151" s="61"/>
      <c r="J151" s="61"/>
      <c r="K151" s="61"/>
    </row>
    <row r="152" spans="1:21" x14ac:dyDescent="0.2">
      <c r="D152" s="61"/>
      <c r="F152" s="61"/>
      <c r="J152" s="61"/>
      <c r="K152" s="61"/>
    </row>
    <row r="153" spans="1:21" x14ac:dyDescent="0.2">
      <c r="D153" s="61"/>
      <c r="F153" s="61"/>
      <c r="J153" s="61"/>
      <c r="K153" s="61"/>
    </row>
    <row r="154" spans="1:21" x14ac:dyDescent="0.2">
      <c r="D154" s="61"/>
      <c r="F154" s="61"/>
      <c r="J154" s="61"/>
      <c r="K154" s="61"/>
    </row>
    <row r="155" spans="1:21" x14ac:dyDescent="0.2">
      <c r="D155" s="61"/>
      <c r="F155" s="61"/>
      <c r="J155" s="61"/>
      <c r="K155" s="61"/>
    </row>
    <row r="156" spans="1:21" x14ac:dyDescent="0.2">
      <c r="D156" s="61"/>
      <c r="F156" s="61"/>
      <c r="J156" s="61"/>
      <c r="K156" s="61"/>
    </row>
    <row r="157" spans="1:21" x14ac:dyDescent="0.2">
      <c r="D157" s="61"/>
      <c r="F157" s="61"/>
      <c r="J157" s="61"/>
      <c r="K157" s="61"/>
    </row>
    <row r="158" spans="1:21" x14ac:dyDescent="0.2">
      <c r="D158" s="61"/>
      <c r="F158" s="61"/>
      <c r="J158" s="61"/>
      <c r="K158" s="61"/>
    </row>
    <row r="159" spans="1:21" x14ac:dyDescent="0.2">
      <c r="D159" s="61"/>
      <c r="F159" s="61"/>
      <c r="J159" s="61"/>
      <c r="K159" s="61"/>
    </row>
    <row r="160" spans="1:21" x14ac:dyDescent="0.2">
      <c r="D160" s="61"/>
      <c r="F160" s="61"/>
      <c r="J160" s="61"/>
      <c r="K160" s="61"/>
    </row>
    <row r="161" spans="4:11" x14ac:dyDescent="0.2">
      <c r="D161" s="61"/>
      <c r="F161" s="61"/>
      <c r="J161" s="61"/>
      <c r="K161" s="61"/>
    </row>
    <row r="162" spans="4:11" x14ac:dyDescent="0.2">
      <c r="D162" s="61"/>
      <c r="F162" s="61"/>
      <c r="J162" s="61"/>
      <c r="K162" s="61"/>
    </row>
    <row r="163" spans="4:11" x14ac:dyDescent="0.2">
      <c r="D163" s="61"/>
      <c r="F163" s="61"/>
      <c r="J163" s="61"/>
      <c r="K163" s="61"/>
    </row>
    <row r="164" spans="4:11" x14ac:dyDescent="0.2">
      <c r="D164" s="61"/>
      <c r="F164" s="61"/>
      <c r="J164" s="61"/>
      <c r="K164" s="61"/>
    </row>
    <row r="165" spans="4:11" x14ac:dyDescent="0.2">
      <c r="D165" s="61"/>
      <c r="F165" s="61"/>
      <c r="J165" s="61"/>
      <c r="K165" s="61"/>
    </row>
    <row r="166" spans="4:11" x14ac:dyDescent="0.2">
      <c r="D166" s="61"/>
      <c r="F166" s="61"/>
      <c r="J166" s="61"/>
      <c r="K166" s="61"/>
    </row>
    <row r="167" spans="4:11" x14ac:dyDescent="0.2">
      <c r="D167" s="61"/>
      <c r="F167" s="61"/>
      <c r="J167" s="61"/>
      <c r="K167" s="61"/>
    </row>
    <row r="168" spans="4:11" x14ac:dyDescent="0.2">
      <c r="D168" s="61"/>
      <c r="F168" s="61"/>
      <c r="J168" s="61"/>
      <c r="K168" s="61"/>
    </row>
    <row r="169" spans="4:11" x14ac:dyDescent="0.2">
      <c r="D169" s="61"/>
      <c r="F169" s="61"/>
      <c r="J169" s="61"/>
      <c r="K169" s="61"/>
    </row>
    <row r="170" spans="4:11" x14ac:dyDescent="0.2">
      <c r="D170" s="61"/>
      <c r="F170" s="61"/>
      <c r="J170" s="61"/>
      <c r="K170" s="61"/>
    </row>
    <row r="171" spans="4:11" x14ac:dyDescent="0.2">
      <c r="D171" s="61"/>
      <c r="F171" s="61"/>
      <c r="J171" s="61"/>
      <c r="K171" s="61"/>
    </row>
    <row r="172" spans="4:11" x14ac:dyDescent="0.2">
      <c r="D172" s="61"/>
      <c r="F172" s="61"/>
      <c r="J172" s="61"/>
      <c r="K172" s="61"/>
    </row>
    <row r="173" spans="4:11" x14ac:dyDescent="0.2">
      <c r="D173" s="61"/>
      <c r="F173" s="61"/>
      <c r="J173" s="61"/>
      <c r="K173" s="61"/>
    </row>
    <row r="174" spans="4:11" x14ac:dyDescent="0.2">
      <c r="D174" s="61"/>
      <c r="F174" s="61"/>
      <c r="J174" s="61"/>
      <c r="K174" s="61"/>
    </row>
    <row r="175" spans="4:11" x14ac:dyDescent="0.2">
      <c r="D175" s="61"/>
      <c r="F175" s="61"/>
      <c r="J175" s="61"/>
      <c r="K175" s="61"/>
    </row>
    <row r="176" spans="4:11" x14ac:dyDescent="0.2">
      <c r="D176" s="61"/>
      <c r="F176" s="61"/>
      <c r="J176" s="61"/>
      <c r="K176" s="61"/>
    </row>
    <row r="177" spans="4:11" x14ac:dyDescent="0.2">
      <c r="D177" s="61"/>
      <c r="F177" s="61"/>
      <c r="J177" s="61"/>
      <c r="K177" s="61"/>
    </row>
    <row r="178" spans="4:11" x14ac:dyDescent="0.2">
      <c r="D178" s="61"/>
      <c r="F178" s="61"/>
      <c r="J178" s="61"/>
      <c r="K178" s="61"/>
    </row>
    <row r="179" spans="4:11" x14ac:dyDescent="0.2">
      <c r="D179" s="61"/>
      <c r="F179" s="61"/>
      <c r="J179" s="61"/>
      <c r="K179" s="61"/>
    </row>
    <row r="180" spans="4:11" x14ac:dyDescent="0.2">
      <c r="D180" s="61"/>
      <c r="F180" s="61"/>
      <c r="J180" s="61"/>
      <c r="K180" s="61"/>
    </row>
    <row r="181" spans="4:11" x14ac:dyDescent="0.2">
      <c r="D181" s="61"/>
      <c r="F181" s="61"/>
      <c r="J181" s="61"/>
      <c r="K181" s="61"/>
    </row>
    <row r="182" spans="4:11" x14ac:dyDescent="0.2">
      <c r="D182" s="61"/>
      <c r="F182" s="61"/>
      <c r="J182" s="61"/>
      <c r="K182" s="61"/>
    </row>
    <row r="183" spans="4:11" x14ac:dyDescent="0.2">
      <c r="D183" s="61"/>
      <c r="F183" s="61"/>
      <c r="J183" s="61"/>
      <c r="K183" s="61"/>
    </row>
    <row r="184" spans="4:11" x14ac:dyDescent="0.2">
      <c r="D184" s="61"/>
      <c r="F184" s="61"/>
      <c r="J184" s="61"/>
      <c r="K184" s="61"/>
    </row>
    <row r="185" spans="4:11" x14ac:dyDescent="0.2">
      <c r="D185" s="61"/>
      <c r="F185" s="61"/>
      <c r="J185" s="61"/>
      <c r="K185" s="61"/>
    </row>
    <row r="186" spans="4:11" x14ac:dyDescent="0.2">
      <c r="D186" s="61"/>
      <c r="F186" s="61"/>
      <c r="J186" s="61"/>
      <c r="K186" s="61"/>
    </row>
    <row r="187" spans="4:11" x14ac:dyDescent="0.2">
      <c r="D187" s="61"/>
      <c r="F187" s="61"/>
      <c r="J187" s="61"/>
      <c r="K187" s="61"/>
    </row>
    <row r="188" spans="4:11" x14ac:dyDescent="0.2">
      <c r="D188" s="61"/>
      <c r="F188" s="61"/>
      <c r="J188" s="61"/>
      <c r="K188" s="61"/>
    </row>
    <row r="189" spans="4:11" x14ac:dyDescent="0.2">
      <c r="D189" s="61"/>
      <c r="F189" s="61"/>
      <c r="J189" s="61"/>
      <c r="K189" s="61"/>
    </row>
    <row r="190" spans="4:11" x14ac:dyDescent="0.2">
      <c r="D190" s="61"/>
      <c r="F190" s="61"/>
      <c r="J190" s="61"/>
      <c r="K190" s="61"/>
    </row>
    <row r="191" spans="4:11" x14ac:dyDescent="0.2">
      <c r="D191" s="61"/>
      <c r="F191" s="61"/>
      <c r="J191" s="61"/>
      <c r="K191" s="61"/>
    </row>
    <row r="192" spans="4:11" x14ac:dyDescent="0.2">
      <c r="D192" s="61"/>
      <c r="F192" s="61"/>
      <c r="J192" s="61"/>
      <c r="K192" s="61"/>
    </row>
    <row r="193" spans="2:11" x14ac:dyDescent="0.2">
      <c r="D193" s="61"/>
      <c r="F193" s="61"/>
      <c r="J193" s="61"/>
      <c r="K193" s="61"/>
    </row>
    <row r="194" spans="2:11" x14ac:dyDescent="0.2">
      <c r="D194" s="61"/>
      <c r="F194" s="61"/>
      <c r="J194" s="61"/>
      <c r="K194" s="61"/>
    </row>
    <row r="195" spans="2:11" x14ac:dyDescent="0.2">
      <c r="D195" s="61"/>
      <c r="F195" s="61"/>
      <c r="J195" s="61"/>
      <c r="K195" s="61"/>
    </row>
    <row r="196" spans="2:11" x14ac:dyDescent="0.2">
      <c r="D196" s="61"/>
      <c r="F196" s="61"/>
      <c r="J196" s="61"/>
      <c r="K196" s="61"/>
    </row>
    <row r="197" spans="2:11" x14ac:dyDescent="0.2">
      <c r="D197" s="61"/>
      <c r="F197" s="61"/>
      <c r="J197" s="61"/>
      <c r="K197" s="61"/>
    </row>
    <row r="198" spans="2:11" ht="14" x14ac:dyDescent="0.2">
      <c r="B198" s="97" t="s">
        <v>291</v>
      </c>
      <c r="C198" s="98"/>
      <c r="D198" s="61"/>
      <c r="F198" s="99"/>
      <c r="H198" s="100" t="s">
        <v>292</v>
      </c>
      <c r="J198" s="61"/>
      <c r="K198" s="61"/>
    </row>
    <row r="199" spans="2:11" ht="14" x14ac:dyDescent="0.2">
      <c r="B199" s="101" t="s">
        <v>293</v>
      </c>
      <c r="C199" s="98"/>
      <c r="D199" s="61"/>
      <c r="F199" s="61"/>
      <c r="H199" s="100"/>
      <c r="J199" s="61"/>
      <c r="K199" s="61"/>
    </row>
    <row r="200" spans="2:11" ht="14" x14ac:dyDescent="0.2">
      <c r="B200" s="101" t="s">
        <v>294</v>
      </c>
      <c r="C200" s="98"/>
      <c r="D200" s="61"/>
      <c r="F200" s="61"/>
      <c r="H200" s="100"/>
      <c r="J200" s="61"/>
      <c r="K200" s="61"/>
    </row>
    <row r="201" spans="2:11" x14ac:dyDescent="0.2">
      <c r="D201" s="61"/>
      <c r="F201" s="61"/>
      <c r="H201" s="100"/>
      <c r="J201" s="61"/>
      <c r="K201" s="61"/>
    </row>
    <row r="202" spans="2:11" ht="13" x14ac:dyDescent="0.2">
      <c r="B202" s="61" t="s">
        <v>295</v>
      </c>
      <c r="D202" s="61"/>
      <c r="F202" s="99"/>
      <c r="H202" s="100"/>
      <c r="J202" s="61"/>
      <c r="K202" s="61"/>
    </row>
    <row r="203" spans="2:11" ht="13" x14ac:dyDescent="0.2">
      <c r="B203" s="102" t="s">
        <v>296</v>
      </c>
      <c r="D203" s="61"/>
      <c r="F203" s="99"/>
      <c r="H203" s="100" t="s">
        <v>297</v>
      </c>
      <c r="J203" s="61"/>
      <c r="K203" s="61"/>
    </row>
    <row r="204" spans="2:11" x14ac:dyDescent="0.2">
      <c r="B204" s="61" t="s">
        <v>301</v>
      </c>
      <c r="D204" s="61"/>
      <c r="F204" s="61"/>
      <c r="H204" s="100"/>
      <c r="J204" s="61"/>
      <c r="K204" s="61"/>
    </row>
    <row r="205" spans="2:11" x14ac:dyDescent="0.2">
      <c r="B205" s="61"/>
      <c r="C205" s="61"/>
      <c r="D205" s="61"/>
      <c r="E205" s="61"/>
      <c r="F205" s="61"/>
      <c r="G205" s="61"/>
      <c r="H205" s="100"/>
      <c r="J205" s="61"/>
      <c r="K205" s="61"/>
    </row>
    <row r="206" spans="2:11" ht="13" x14ac:dyDescent="0.2">
      <c r="B206" s="61" t="s">
        <v>298</v>
      </c>
      <c r="C206" s="61"/>
      <c r="D206" s="61"/>
      <c r="E206" s="61"/>
      <c r="F206" s="99"/>
      <c r="G206" s="61"/>
      <c r="H206" s="100" t="s">
        <v>302</v>
      </c>
      <c r="J206" s="61"/>
      <c r="K206" s="61"/>
    </row>
    <row r="207" spans="2:11" x14ac:dyDescent="0.2">
      <c r="B207" s="61" t="s">
        <v>299</v>
      </c>
      <c r="C207" s="61"/>
      <c r="D207" s="61"/>
      <c r="E207" s="61"/>
      <c r="F207" s="61"/>
      <c r="G207" s="61"/>
      <c r="J207" s="61"/>
      <c r="K207" s="61"/>
    </row>
    <row r="208" spans="2:11" x14ac:dyDescent="0.2">
      <c r="B208" s="61" t="s">
        <v>300</v>
      </c>
      <c r="C208" s="61"/>
      <c r="D208" s="61"/>
      <c r="E208" s="61"/>
      <c r="F208" s="61"/>
      <c r="G208" s="61"/>
      <c r="J208" s="61"/>
      <c r="K208" s="61"/>
    </row>
    <row r="209" spans="4:11" x14ac:dyDescent="0.2">
      <c r="D209" s="61"/>
      <c r="F209" s="61"/>
      <c r="J209" s="61"/>
      <c r="K209" s="61"/>
    </row>
  </sheetData>
  <mergeCells count="9">
    <mergeCell ref="A4:A5"/>
    <mergeCell ref="D4:D5"/>
    <mergeCell ref="E4:E5"/>
    <mergeCell ref="B4:B5"/>
    <mergeCell ref="L4:L5"/>
    <mergeCell ref="K4:K5"/>
    <mergeCell ref="C4:C5"/>
    <mergeCell ref="F4:G4"/>
    <mergeCell ref="H4:I4"/>
  </mergeCells>
  <phoneticPr fontId="2"/>
  <hyperlinks>
    <hyperlink ref="B203" r:id="rId1" xr:uid="{227CDC42-342F-4C30-923E-97B8E21CA30D}"/>
  </hyperlinks>
  <pageMargins left="0.25" right="0.25" top="0.75" bottom="0.75" header="0.3" footer="0.3"/>
  <pageSetup paperSize="9" scale="77" fitToHeight="0" orientation="portrait" horizontalDpi="4294967293" verticalDpi="4294967293" r:id="rId2"/>
  <headerFooter alignWithMargins="0"/>
  <rowBreaks count="3" manualBreakCount="3">
    <brk id="58" max="11" man="1"/>
    <brk id="114" max="11" man="1"/>
    <brk id="128" max="11" man="1"/>
  </rowBreaks>
  <drawing r:id="rId3"/>
  <webPublishItems count="1">
    <webPublishItem id="25480" divId="京都600_BAK715_25480" sourceType="range" sourceRef="A1:L74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" x14ac:dyDescent="0.2"/>
  <sheetData/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酢豚</cp:lastModifiedBy>
  <cp:lastPrinted>2020-10-13T14:43:03Z</cp:lastPrinted>
  <dcterms:created xsi:type="dcterms:W3CDTF">2011-02-06T12:06:47Z</dcterms:created>
  <dcterms:modified xsi:type="dcterms:W3CDTF">2020-10-13T14:43:53Z</dcterms:modified>
</cp:coreProperties>
</file>