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afb62f7ed040bac/京都BRM/BRM2020京都/BRM913_300/"/>
    </mc:Choice>
  </mc:AlternateContent>
  <xr:revisionPtr revIDLastSave="5" documentId="13_ncr:1_{492F38A1-9A24-4143-98AB-923E56D8BCAD}" xr6:coauthVersionLast="45" xr6:coauthVersionMax="45" xr10:uidLastSave="{C1EABB28-383E-4A57-AF0C-24CF3780E7B0}"/>
  <bookViews>
    <workbookView xWindow="760" yWindow="760" windowWidth="17800" windowHeight="1000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Sheet1!$A$1:$L$175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2" i="1" l="1"/>
  <c r="H51" i="1"/>
  <c r="H50" i="1"/>
  <c r="H49" i="1"/>
  <c r="H48" i="1"/>
  <c r="H47" i="1"/>
  <c r="A49" i="1"/>
  <c r="A50" i="1" s="1"/>
  <c r="A51" i="1" s="1"/>
  <c r="H44" i="1" l="1"/>
  <c r="H43" i="1"/>
  <c r="H42" i="1"/>
  <c r="H41" i="1"/>
  <c r="H40" i="1"/>
  <c r="H34" i="1"/>
  <c r="H33" i="1"/>
  <c r="H12" i="1"/>
  <c r="H11" i="1"/>
  <c r="H10" i="1"/>
  <c r="H9" i="1"/>
  <c r="H8" i="1"/>
  <c r="L92" i="1" l="1"/>
  <c r="L27" i="1"/>
  <c r="H88" i="1" l="1"/>
  <c r="L87" i="1"/>
  <c r="H87" i="1"/>
  <c r="L85" i="1"/>
  <c r="H86" i="1"/>
  <c r="H85" i="1"/>
  <c r="H84" i="1"/>
  <c r="H83" i="1"/>
  <c r="H82" i="1"/>
  <c r="L73" i="1"/>
  <c r="H74" i="1"/>
  <c r="H73" i="1"/>
  <c r="L60" i="1"/>
  <c r="L51" i="1"/>
  <c r="H53" i="1"/>
  <c r="H46" i="1"/>
  <c r="H45" i="1"/>
  <c r="L43" i="1"/>
  <c r="L17" i="1"/>
  <c r="H20" i="1"/>
  <c r="H19" i="1"/>
  <c r="H18" i="1"/>
  <c r="H17" i="1"/>
  <c r="H75" i="1" l="1"/>
  <c r="H72" i="1"/>
  <c r="H71" i="1"/>
  <c r="H70" i="1"/>
  <c r="H69" i="1"/>
  <c r="H92" i="1" l="1"/>
  <c r="H91" i="1"/>
  <c r="H90" i="1"/>
  <c r="H89" i="1"/>
  <c r="H76" i="1"/>
  <c r="H77" i="1"/>
  <c r="H7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39" i="1"/>
  <c r="H35" i="1"/>
  <c r="H32" i="1"/>
  <c r="H28" i="1"/>
  <c r="H27" i="1"/>
  <c r="H26" i="1"/>
  <c r="H25" i="1"/>
  <c r="H24" i="1"/>
  <c r="H23" i="1"/>
  <c r="H21" i="1"/>
  <c r="H16" i="1"/>
  <c r="H29" i="1"/>
  <c r="H22" i="1"/>
  <c r="H14" i="1"/>
  <c r="H79" i="1" l="1"/>
  <c r="H80" i="1" l="1"/>
  <c r="H36" i="1"/>
  <c r="H81" i="1" l="1"/>
  <c r="H68" i="1"/>
  <c r="H38" i="1"/>
  <c r="H37" i="1"/>
  <c r="H31" i="1"/>
  <c r="H30" i="1"/>
  <c r="H15" i="1" l="1"/>
  <c r="A7" i="1" l="1"/>
  <c r="A8" i="1" s="1"/>
  <c r="A9" i="1" s="1"/>
  <c r="A10" i="1" s="1"/>
  <c r="A11" i="1" s="1"/>
  <c r="H7" i="1"/>
  <c r="H13" i="1"/>
  <c r="A12" i="1" l="1"/>
  <c r="A13" i="1" s="1"/>
  <c r="A14" i="1" s="1"/>
  <c r="A15" i="1" s="1"/>
  <c r="A16" i="1" s="1"/>
  <c r="A17" i="1" s="1"/>
  <c r="A18" i="1" s="1"/>
  <c r="A19" i="1" s="1"/>
  <c r="A20" i="1" l="1"/>
  <c r="A21" i="1" s="1"/>
  <c r="A22" i="1" s="1"/>
  <c r="A23" i="1" s="1"/>
  <c r="A24" i="1" s="1"/>
  <c r="A25" i="1" s="1"/>
  <c r="A26" i="1" l="1"/>
  <c r="A27" i="1" s="1"/>
  <c r="A28" i="1" s="1"/>
  <c r="A29" i="1" s="1"/>
  <c r="A30" i="1" s="1"/>
  <c r="A31" i="1" s="1"/>
  <c r="A32" i="1" s="1"/>
  <c r="A33" i="1" s="1"/>
  <c r="A34" i="1" s="1"/>
  <c r="A35" i="1" s="1"/>
  <c r="A36" i="1" l="1"/>
  <c r="A37" i="1" l="1"/>
  <c r="A38" i="1" l="1"/>
  <c r="A39" i="1" s="1"/>
  <c r="A40" i="1" s="1"/>
  <c r="A41" i="1" l="1"/>
  <c r="A42" i="1" s="1"/>
  <c r="A43" i="1" s="1"/>
  <c r="A44" i="1" s="1"/>
  <c r="A45" i="1" s="1"/>
  <c r="A46" i="1" s="1"/>
  <c r="A47" i="1" s="1"/>
  <c r="A48" i="1" s="1"/>
  <c r="A52" i="1" l="1"/>
  <c r="A53" i="1" s="1"/>
  <c r="A54" i="1" l="1"/>
  <c r="A55" i="1" s="1"/>
  <c r="A56" i="1" s="1"/>
  <c r="A57" i="1" s="1"/>
  <c r="A58" i="1" s="1"/>
  <c r="A59" i="1" s="1"/>
  <c r="A60" i="1" s="1"/>
  <c r="A61" i="1" s="1"/>
  <c r="A62" i="1" s="1"/>
  <c r="A63" i="1" s="1"/>
  <c r="A64" i="1" l="1"/>
  <c r="A65" i="1" s="1"/>
  <c r="A66" i="1" l="1"/>
  <c r="A67" i="1" s="1"/>
  <c r="A68" i="1" s="1"/>
  <c r="A69" i="1" l="1"/>
  <c r="A70" i="1" s="1"/>
  <c r="A71" i="1" s="1"/>
  <c r="A72" i="1" s="1"/>
  <c r="A73" i="1" l="1"/>
  <c r="A74" i="1" s="1"/>
  <c r="A75" i="1" s="1"/>
  <c r="A76" i="1" s="1"/>
  <c r="A77" i="1" s="1"/>
  <c r="A78" i="1" s="1"/>
  <c r="A79" i="1" s="1"/>
  <c r="A80" i="1" s="1"/>
  <c r="A81" i="1" s="1"/>
  <c r="A82" i="1" l="1"/>
  <c r="A83" i="1" s="1"/>
  <c r="A84" i="1" s="1"/>
  <c r="A85" i="1" s="1"/>
  <c r="A86" i="1" s="1"/>
  <c r="A87" i="1" l="1"/>
  <c r="A88" i="1" s="1"/>
  <c r="A89" i="1" s="1"/>
  <c r="A90" i="1" s="1"/>
  <c r="A91" i="1" s="1"/>
  <c r="A92" i="1" s="1"/>
</calcChain>
</file>

<file path=xl/sharedStrings.xml><?xml version="1.0" encoding="utf-8"?>
<sst xmlns="http://schemas.openxmlformats.org/spreadsheetml/2006/main" count="425" uniqueCount="187">
  <si>
    <t>ポイント</t>
    <phoneticPr fontId="3"/>
  </si>
  <si>
    <t>道路</t>
    <rPh sb="0" eb="2">
      <t>ドウロ</t>
    </rPh>
    <phoneticPr fontId="3"/>
  </si>
  <si>
    <t>区間</t>
    <rPh sb="0" eb="2">
      <t>クカン</t>
    </rPh>
    <phoneticPr fontId="3"/>
  </si>
  <si>
    <t>合計</t>
    <rPh sb="0" eb="2">
      <t>ゴウケイ</t>
    </rPh>
    <phoneticPr fontId="3"/>
  </si>
  <si>
    <t>備考</t>
    <rPh sb="0" eb="2">
      <t>ビコウ</t>
    </rPh>
    <phoneticPr fontId="3"/>
  </si>
  <si>
    <t>標識</t>
    <rPh sb="0" eb="2">
      <t>ヒョウシキ</t>
    </rPh>
    <phoneticPr fontId="3"/>
  </si>
  <si>
    <t>直進</t>
    <rPh sb="0" eb="2">
      <t>チョクシン</t>
    </rPh>
    <phoneticPr fontId="3"/>
  </si>
  <si>
    <t>左折</t>
    <rPh sb="0" eb="2">
      <t>サセツ</t>
    </rPh>
    <phoneticPr fontId="3"/>
  </si>
  <si>
    <t>方角</t>
    <rPh sb="0" eb="2">
      <t>ホウガク</t>
    </rPh>
    <phoneticPr fontId="3"/>
  </si>
  <si>
    <t>現在地までの</t>
    <rPh sb="0" eb="3">
      <t>ゲンザイチ</t>
    </rPh>
    <phoneticPr fontId="3"/>
  </si>
  <si>
    <t>現在地からの進行先</t>
    <rPh sb="0" eb="3">
      <t>ゲンザイチ</t>
    </rPh>
    <rPh sb="6" eb="8">
      <t>シンコウ</t>
    </rPh>
    <rPh sb="8" eb="9">
      <t>サキ</t>
    </rPh>
    <phoneticPr fontId="3"/>
  </si>
  <si>
    <t>PC間</t>
    <rPh sb="2" eb="3">
      <t>アイダ</t>
    </rPh>
    <phoneticPr fontId="3"/>
  </si>
  <si>
    <t>T</t>
    <phoneticPr fontId="3"/>
  </si>
  <si>
    <t>信号</t>
    <rPh sb="0" eb="2">
      <t>シンゴウ</t>
    </rPh>
    <phoneticPr fontId="3"/>
  </si>
  <si>
    <t>形状</t>
    <rPh sb="0" eb="2">
      <t>ケイジョウ</t>
    </rPh>
    <phoneticPr fontId="3"/>
  </si>
  <si>
    <t>S</t>
    <phoneticPr fontId="3"/>
  </si>
  <si>
    <t>十</t>
    <rPh sb="0" eb="1">
      <t>ジュウ</t>
    </rPh>
    <phoneticPr fontId="3"/>
  </si>
  <si>
    <t>ト</t>
    <phoneticPr fontId="3"/>
  </si>
  <si>
    <t>┤</t>
    <phoneticPr fontId="3"/>
  </si>
  <si>
    <t>右側</t>
    <rPh sb="0" eb="2">
      <t>ミギガワ</t>
    </rPh>
    <phoneticPr fontId="3"/>
  </si>
  <si>
    <t>逆Y</t>
    <rPh sb="0" eb="1">
      <t>ギャク</t>
    </rPh>
    <phoneticPr fontId="1"/>
  </si>
  <si>
    <t>上越妙高駅　東口</t>
    <rPh sb="0" eb="2">
      <t>ジョウエツ</t>
    </rPh>
    <rPh sb="2" eb="4">
      <t>ミョウコウ</t>
    </rPh>
    <rPh sb="4" eb="5">
      <t>エキ</t>
    </rPh>
    <rPh sb="6" eb="8">
      <t>ヒガシグチ</t>
    </rPh>
    <phoneticPr fontId="2"/>
  </si>
  <si>
    <t>県道254</t>
    <rPh sb="0" eb="2">
      <t>ケンドウ</t>
    </rPh>
    <phoneticPr fontId="3"/>
  </si>
  <si>
    <t>寺町</t>
    <rPh sb="0" eb="2">
      <t>テラマチ</t>
    </rPh>
    <phoneticPr fontId="3"/>
  </si>
  <si>
    <t>R292</t>
    <phoneticPr fontId="3"/>
  </si>
  <si>
    <t>市道（飯山街道）</t>
    <rPh sb="0" eb="2">
      <t>シドウ</t>
    </rPh>
    <rPh sb="3" eb="5">
      <t>イイヤマ</t>
    </rPh>
    <rPh sb="5" eb="7">
      <t>カイドウ</t>
    </rPh>
    <phoneticPr fontId="3"/>
  </si>
  <si>
    <t>トンネルに入る直前</t>
    <rPh sb="5" eb="6">
      <t>ハイ</t>
    </rPh>
    <rPh sb="7" eb="9">
      <t>チョクゼン</t>
    </rPh>
    <phoneticPr fontId="3"/>
  </si>
  <si>
    <t>（右折レーン）</t>
    <rPh sb="1" eb="3">
      <t>ウセツ</t>
    </rPh>
    <phoneticPr fontId="3"/>
  </si>
  <si>
    <t>Y</t>
    <phoneticPr fontId="3"/>
  </si>
  <si>
    <t>X</t>
    <phoneticPr fontId="3"/>
  </si>
  <si>
    <t>姫川原
（セブンイレブン 妙高姫川原）</t>
    <rPh sb="0" eb="2">
      <t>ヒメカワ</t>
    </rPh>
    <rPh sb="2" eb="3">
      <t>ハラ</t>
    </rPh>
    <phoneticPr fontId="3"/>
  </si>
  <si>
    <t>BRM913上越300</t>
    <rPh sb="6" eb="8">
      <t>ジョウエツ</t>
    </rPh>
    <phoneticPr fontId="3"/>
  </si>
  <si>
    <t>05：00スタート　ロータリーを出て西へ</t>
    <rPh sb="16" eb="17">
      <t>デ</t>
    </rPh>
    <rPh sb="18" eb="19">
      <t>ニシ</t>
    </rPh>
    <phoneticPr fontId="3"/>
  </si>
  <si>
    <t>上越妙高駅前</t>
    <phoneticPr fontId="3"/>
  </si>
  <si>
    <t>右折</t>
    <phoneticPr fontId="3"/>
  </si>
  <si>
    <t>​県道579</t>
    <phoneticPr fontId="3"/>
  </si>
  <si>
    <t>R292</t>
    <phoneticPr fontId="3"/>
  </si>
  <si>
    <t>直進</t>
    <phoneticPr fontId="3"/>
  </si>
  <si>
    <t>左折</t>
    <phoneticPr fontId="3"/>
  </si>
  <si>
    <t>市道</t>
    <rPh sb="0" eb="2">
      <t>シドウ</t>
    </rPh>
    <phoneticPr fontId="3"/>
  </si>
  <si>
    <t>雁木通り</t>
    <phoneticPr fontId="3"/>
  </si>
  <si>
    <t>直進</t>
    <rPh sb="0" eb="2">
      <t>チョクシン</t>
    </rPh>
    <phoneticPr fontId="3"/>
  </si>
  <si>
    <t>坂上</t>
    <phoneticPr fontId="3"/>
  </si>
  <si>
    <t>県道97</t>
    <phoneticPr fontId="3"/>
  </si>
  <si>
    <t>北畑南</t>
    <phoneticPr fontId="3"/>
  </si>
  <si>
    <t>R117/R292</t>
    <phoneticPr fontId="3"/>
  </si>
  <si>
    <t>伍位野</t>
    <phoneticPr fontId="3"/>
  </si>
  <si>
    <t>→　長野/​中野/​R117</t>
    <phoneticPr fontId="3"/>
  </si>
  <si>
    <t>七瀬</t>
    <phoneticPr fontId="3"/>
  </si>
  <si>
    <t>R403</t>
    <phoneticPr fontId="3"/>
  </si>
  <si>
    <t>→　須坂/​小布施</t>
    <phoneticPr fontId="3"/>
  </si>
  <si>
    <t>八幡町東</t>
    <phoneticPr fontId="3"/>
  </si>
  <si>
    <t>↑　千曲/​長野/​上信越自動車道</t>
    <rPh sb="2" eb="4">
      <t>チクマ</t>
    </rPh>
    <rPh sb="6" eb="8">
      <t>ナガノ</t>
    </rPh>
    <rPh sb="10" eb="13">
      <t>ジョウシンエツ</t>
    </rPh>
    <rPh sb="13" eb="16">
      <t>ジドウシャ</t>
    </rPh>
    <rPh sb="16" eb="17">
      <t>ドウ</t>
    </rPh>
    <phoneticPr fontId="3"/>
  </si>
  <si>
    <t>関崎橋東詰</t>
    <phoneticPr fontId="3"/>
  </si>
  <si>
    <t>県道380</t>
    <phoneticPr fontId="3"/>
  </si>
  <si>
    <t>→　川中島/​R18</t>
    <phoneticPr fontId="3"/>
  </si>
  <si>
    <t>前渕</t>
    <phoneticPr fontId="3"/>
  </si>
  <si>
    <t>大塚</t>
    <phoneticPr fontId="3"/>
  </si>
  <si>
    <t>R117</t>
    <phoneticPr fontId="3"/>
  </si>
  <si>
    <t>↑　川中島駅</t>
    <phoneticPr fontId="2"/>
  </si>
  <si>
    <t>下氷鉋</t>
    <phoneticPr fontId="3"/>
  </si>
  <si>
    <t>R380</t>
    <phoneticPr fontId="3"/>
  </si>
  <si>
    <t>旧北国街道
（県道380）</t>
    <phoneticPr fontId="3"/>
  </si>
  <si>
    <t>←　川中島駅/​篠ノ井</t>
    <phoneticPr fontId="3"/>
  </si>
  <si>
    <t>川中島駅入口</t>
    <phoneticPr fontId="3"/>
  </si>
  <si>
    <t>県道381</t>
    <phoneticPr fontId="3"/>
  </si>
  <si>
    <t>四ッ屋</t>
    <phoneticPr fontId="3"/>
  </si>
  <si>
    <t>貝佐</t>
    <phoneticPr fontId="3"/>
  </si>
  <si>
    <t>今井新引</t>
    <phoneticPr fontId="3"/>
  </si>
  <si>
    <t>←　茶臼山動物園/​恐竜園/​植物園</t>
    <phoneticPr fontId="3"/>
  </si>
  <si>
    <t>築地</t>
    <phoneticPr fontId="3"/>
  </si>
  <si>
    <t>県道383</t>
    <phoneticPr fontId="3"/>
  </si>
  <si>
    <t>一ノ坪</t>
    <phoneticPr fontId="3"/>
  </si>
  <si>
    <t>県道86</t>
    <phoneticPr fontId="3"/>
  </si>
  <si>
    <t>布施五明</t>
    <phoneticPr fontId="3"/>
  </si>
  <si>
    <t>県道70</t>
    <phoneticPr fontId="3"/>
  </si>
  <si>
    <t>←　千曲</t>
    <phoneticPr fontId="3"/>
  </si>
  <si>
    <t>塩崎・四野宮</t>
    <phoneticPr fontId="3"/>
  </si>
  <si>
    <t>県道395</t>
    <phoneticPr fontId="3"/>
  </si>
  <si>
    <t>稲荷山駅入口</t>
    <phoneticPr fontId="3"/>
  </si>
  <si>
    <t>県道77</t>
    <phoneticPr fontId="3"/>
  </si>
  <si>
    <t>↑　植田/​千曲</t>
    <phoneticPr fontId="3"/>
  </si>
  <si>
    <t>稲荷山温泉入口</t>
    <phoneticPr fontId="3"/>
  </si>
  <si>
    <t>通過チェック
セブンイレブン中野市七瀬</t>
    <rPh sb="0" eb="2">
      <t>ツウカ</t>
    </rPh>
    <rPh sb="14" eb="16">
      <t>ナカノ</t>
    </rPh>
    <rPh sb="16" eb="17">
      <t>シ</t>
    </rPh>
    <rPh sb="17" eb="19">
      <t>ナナセ</t>
    </rPh>
    <phoneticPr fontId="3"/>
  </si>
  <si>
    <t>左側</t>
    <rPh sb="0" eb="2">
      <t>ヒダリガワ</t>
    </rPh>
    <phoneticPr fontId="3"/>
  </si>
  <si>
    <t>PC1　セブンイレブン長野川中島駅前</t>
    <phoneticPr fontId="3"/>
  </si>
  <si>
    <t>右折</t>
    <rPh sb="0" eb="2">
      <t>ウセツ</t>
    </rPh>
    <phoneticPr fontId="3"/>
  </si>
  <si>
    <t>通過チェック　姨捨駅</t>
    <rPh sb="0" eb="2">
      <t>ツウカ</t>
    </rPh>
    <rPh sb="7" eb="10">
      <t>オバステエキ</t>
    </rPh>
    <phoneticPr fontId="3"/>
  </si>
  <si>
    <t>木戸</t>
    <phoneticPr fontId="3"/>
  </si>
  <si>
    <t>R19</t>
    <phoneticPr fontId="3"/>
  </si>
  <si>
    <t>←　長野自動車道/​松本</t>
    <phoneticPr fontId="3"/>
  </si>
  <si>
    <t>新橋</t>
    <phoneticPr fontId="3"/>
  </si>
  <si>
    <t>常念通り
（県道295）</t>
    <phoneticPr fontId="3"/>
  </si>
  <si>
    <t>←　松本市街/​浅間温泉</t>
    <phoneticPr fontId="3"/>
  </si>
  <si>
    <t>こまくさ道路
（​県道295）</t>
    <phoneticPr fontId="3"/>
  </si>
  <si>
    <t>大手一丁目</t>
    <phoneticPr fontId="3"/>
  </si>
  <si>
    <t>PC2　ファミリーマート松本城前</t>
    <rPh sb="12" eb="14">
      <t>マツモト</t>
    </rPh>
    <rPh sb="14" eb="15">
      <t>シロ</t>
    </rPh>
    <rPh sb="15" eb="16">
      <t>マエ</t>
    </rPh>
    <phoneticPr fontId="3"/>
  </si>
  <si>
    <t>右側</t>
    <rPh sb="0" eb="2">
      <t>ミギガワ</t>
    </rPh>
    <phoneticPr fontId="3"/>
  </si>
  <si>
    <t>┤</t>
    <phoneticPr fontId="3"/>
  </si>
  <si>
    <t>→　長野/​大町/​安曇野</t>
    <phoneticPr fontId="3"/>
  </si>
  <si>
    <t>塔ノ原</t>
    <phoneticPr fontId="3"/>
  </si>
  <si>
    <t>県道51</t>
    <phoneticPr fontId="3"/>
  </si>
  <si>
    <t>←　大町/​池田/​穗高</t>
    <phoneticPr fontId="3"/>
  </si>
  <si>
    <t>松崎</t>
    <phoneticPr fontId="3"/>
  </si>
  <si>
    <t xml:space="preserve"> 農具川橋→市道</t>
    <rPh sb="6" eb="8">
      <t>シドウ</t>
    </rPh>
    <phoneticPr fontId="3"/>
  </si>
  <si>
    <t>踏切渡って右</t>
    <rPh sb="0" eb="2">
      <t>フミキリ</t>
    </rPh>
    <rPh sb="2" eb="3">
      <t>ワタ</t>
    </rPh>
    <rPh sb="5" eb="6">
      <t>ミギ</t>
    </rPh>
    <phoneticPr fontId="3"/>
  </si>
  <si>
    <t>文化会館入口</t>
    <phoneticPr fontId="3"/>
  </si>
  <si>
    <t>県道31</t>
    <phoneticPr fontId="3"/>
  </si>
  <si>
    <t>南借馬</t>
    <phoneticPr fontId="3"/>
  </si>
  <si>
    <t>R148</t>
    <phoneticPr fontId="3"/>
  </si>
  <si>
    <t>↑　糸魚川/​白馬</t>
    <phoneticPr fontId="3"/>
  </si>
  <si>
    <t>PC3　ローソン木崎湖</t>
    <rPh sb="8" eb="10">
      <t>キザキ</t>
    </rPh>
    <rPh sb="10" eb="11">
      <t>コ</t>
    </rPh>
    <phoneticPr fontId="3"/>
  </si>
  <si>
    <t>合流</t>
    <rPh sb="0" eb="2">
      <t>ゴウリュウ</t>
    </rPh>
    <phoneticPr fontId="3"/>
  </si>
  <si>
    <t>やなば</t>
    <phoneticPr fontId="3"/>
  </si>
  <si>
    <t>左折</t>
    <rPh sb="0" eb="2">
      <t>サセツ</t>
    </rPh>
    <phoneticPr fontId="3"/>
  </si>
  <si>
    <t>大糸線の線路についていく</t>
    <rPh sb="0" eb="3">
      <t>オオイトセン</t>
    </rPh>
    <rPh sb="4" eb="6">
      <t>センロ</t>
    </rPh>
    <phoneticPr fontId="3"/>
  </si>
  <si>
    <t>県道324</t>
    <phoneticPr fontId="3"/>
  </si>
  <si>
    <t>簗場駅前</t>
    <rPh sb="0" eb="3">
      <t>ヤナバエキ</t>
    </rPh>
    <rPh sb="3" eb="4">
      <t>マエ</t>
    </rPh>
    <phoneticPr fontId="3"/>
  </si>
  <si>
    <t>右折
→左折</t>
    <rPh sb="0" eb="2">
      <t>ウセツ</t>
    </rPh>
    <phoneticPr fontId="3"/>
  </si>
  <si>
    <t>（▼止まれ）</t>
    <rPh sb="2" eb="3">
      <t>ト</t>
    </rPh>
    <phoneticPr fontId="3"/>
  </si>
  <si>
    <t>突き当りを右にクランクして青木湖の東岸を進む</t>
    <rPh sb="0" eb="1">
      <t>ツ</t>
    </rPh>
    <rPh sb="2" eb="3">
      <t>アタ</t>
    </rPh>
    <rPh sb="5" eb="6">
      <t>ミギ</t>
    </rPh>
    <rPh sb="13" eb="15">
      <t>アオキ</t>
    </rPh>
    <rPh sb="15" eb="16">
      <t>コ</t>
    </rPh>
    <rPh sb="17" eb="19">
      <t>トウガン</t>
    </rPh>
    <rPh sb="20" eb="21">
      <t>スス</t>
    </rPh>
    <phoneticPr fontId="3"/>
  </si>
  <si>
    <t>土合橋南</t>
    <phoneticPr fontId="3"/>
  </si>
  <si>
    <t>県道33</t>
    <phoneticPr fontId="3"/>
  </si>
  <si>
    <t>飯森陸橋北</t>
    <phoneticPr fontId="3"/>
  </si>
  <si>
    <t>↑　八方尾根</t>
    <phoneticPr fontId="3"/>
  </si>
  <si>
    <t>八方
（ローソン 信州白馬八方）</t>
    <phoneticPr fontId="3"/>
  </si>
  <si>
    <t>県道322</t>
    <phoneticPr fontId="3"/>
  </si>
  <si>
    <t>県道433</t>
    <phoneticPr fontId="3"/>
  </si>
  <si>
    <t>フォトコントロール
栂池高原駅</t>
    <rPh sb="10" eb="12">
      <t>ツガイケ</t>
    </rPh>
    <rPh sb="12" eb="14">
      <t>コウゲン</t>
    </rPh>
    <rPh sb="14" eb="15">
      <t>エキ</t>
    </rPh>
    <phoneticPr fontId="3"/>
  </si>
  <si>
    <t>県道433→市道</t>
    <rPh sb="6" eb="8">
      <t>シドウ</t>
    </rPh>
    <phoneticPr fontId="3"/>
  </si>
  <si>
    <t>←　白馬乗鞍
←　白馬コルチナ</t>
    <rPh sb="2" eb="4">
      <t>ハクバ</t>
    </rPh>
    <rPh sb="4" eb="6">
      <t>ノリクラ</t>
    </rPh>
    <rPh sb="9" eb="11">
      <t>ハクバ</t>
    </rPh>
    <phoneticPr fontId="3"/>
  </si>
  <si>
    <t>三叉路</t>
    <rPh sb="0" eb="3">
      <t>サンサロ</t>
    </rPh>
    <phoneticPr fontId="3"/>
  </si>
  <si>
    <t>道なり右折</t>
    <rPh sb="0" eb="1">
      <t>ミチ</t>
    </rPh>
    <rPh sb="3" eb="5">
      <t>ウセツ</t>
    </rPh>
    <phoneticPr fontId="2"/>
  </si>
  <si>
    <t>←　糸魚川</t>
    <rPh sb="2" eb="5">
      <t>イトイガワ</t>
    </rPh>
    <phoneticPr fontId="3"/>
  </si>
  <si>
    <t>旧R148</t>
    <phoneticPr fontId="3"/>
  </si>
  <si>
    <t>ローソンが見えてくるので裏にまわる</t>
    <rPh sb="5" eb="6">
      <t>ミ</t>
    </rPh>
    <rPh sb="12" eb="13">
      <t>ウラ</t>
    </rPh>
    <phoneticPr fontId="3"/>
  </si>
  <si>
    <t>県道330（旧R148）</t>
    <rPh sb="6" eb="7">
      <t>キュウ</t>
    </rPh>
    <phoneticPr fontId="3"/>
  </si>
  <si>
    <t>（中土駅前）</t>
    <rPh sb="1" eb="3">
      <t>ナカツチ</t>
    </rPh>
    <rPh sb="3" eb="4">
      <t>エキ</t>
    </rPh>
    <rPh sb="4" eb="5">
      <t>マエ</t>
    </rPh>
    <phoneticPr fontId="3"/>
  </si>
  <si>
    <t>県道114（旧R148）</t>
    <rPh sb="6" eb="7">
      <t>キュウ</t>
    </rPh>
    <phoneticPr fontId="3"/>
  </si>
  <si>
    <t>小谷温泉口</t>
    <phoneticPr fontId="3"/>
  </si>
  <si>
    <t>連続する長大トンネル。要注意（回避不能）</t>
    <rPh sb="4" eb="6">
      <t>チョウダイ</t>
    </rPh>
    <rPh sb="11" eb="14">
      <t>ヨウチュウイ</t>
    </rPh>
    <rPh sb="15" eb="17">
      <t>カイヒ</t>
    </rPh>
    <rPh sb="17" eb="19">
      <t>フノウ</t>
    </rPh>
    <phoneticPr fontId="3"/>
  </si>
  <si>
    <t>県道375</t>
    <phoneticPr fontId="3"/>
  </si>
  <si>
    <t>トンネル抜けてすぐ左</t>
    <rPh sb="4" eb="5">
      <t>ヌ</t>
    </rPh>
    <rPh sb="9" eb="10">
      <t>ヒダリ</t>
    </rPh>
    <phoneticPr fontId="3"/>
  </si>
  <si>
    <t>フォトコントロール
葛葉峠</t>
    <rPh sb="10" eb="12">
      <t>クズハ</t>
    </rPh>
    <rPh sb="12" eb="13">
      <t>トウゲ</t>
    </rPh>
    <phoneticPr fontId="3"/>
  </si>
  <si>
    <t>平岩</t>
    <phoneticPr fontId="3"/>
  </si>
  <si>
    <t>大和川</t>
    <phoneticPr fontId="3"/>
  </si>
  <si>
    <t>中央大通り線
（​県道222）</t>
    <phoneticPr fontId="3"/>
  </si>
  <si>
    <t>R8</t>
    <phoneticPr fontId="3"/>
  </si>
  <si>
    <t>郷津</t>
    <phoneticPr fontId="3"/>
  </si>
  <si>
    <t>県道468</t>
    <phoneticPr fontId="3"/>
  </si>
  <si>
    <t>←　なおえつ海水浴場</t>
    <phoneticPr fontId="3"/>
  </si>
  <si>
    <t>西本町三</t>
    <phoneticPr fontId="3"/>
  </si>
  <si>
    <t>上越大通り
（​県道123）</t>
    <phoneticPr fontId="3"/>
  </si>
  <si>
    <t>フィニッシュ　ローソン上越妙高駅前</t>
    <rPh sb="11" eb="13">
      <t>ジョウエツ</t>
    </rPh>
    <rPh sb="13" eb="15">
      <t>ミョウコウ</t>
    </rPh>
    <rPh sb="15" eb="16">
      <t>エキ</t>
    </rPh>
    <rPh sb="16" eb="17">
      <t>マエ</t>
    </rPh>
    <phoneticPr fontId="3"/>
  </si>
  <si>
    <t>PC4 セブンイレブン糸魚川上刈</t>
    <phoneticPr fontId="3"/>
  </si>
  <si>
    <t>提出用ブルベカード記入サンプル</t>
    <rPh sb="0" eb="3">
      <t>テイシュツヨウ</t>
    </rPh>
    <rPh sb="9" eb="11">
      <t>キニュウ</t>
    </rPh>
    <phoneticPr fontId="3"/>
  </si>
  <si>
    <t>ブルベカード送付先</t>
    <rPh sb="6" eb="9">
      <t>ソウフサキ</t>
    </rPh>
    <phoneticPr fontId="3"/>
  </si>
  <si>
    <t xml:space="preserve">〒530-0001大阪市北区梅田1-2-2-500　大阪駅前第2ビル5F
</t>
    <rPh sb="9" eb="12">
      <t>オオサカシ</t>
    </rPh>
    <rPh sb="12" eb="14">
      <t>キタク</t>
    </rPh>
    <rPh sb="14" eb="16">
      <t>ウメダ</t>
    </rPh>
    <rPh sb="26" eb="28">
      <t>オオサカ</t>
    </rPh>
    <rPh sb="28" eb="30">
      <t>エキマエ</t>
    </rPh>
    <rPh sb="30" eb="31">
      <t>ダイ</t>
    </rPh>
    <phoneticPr fontId="3"/>
  </si>
  <si>
    <t>　　　　　大阪市立総合生涯学習センター気付　ロッカーNo.D22 オダックス近畿行</t>
    <rPh sb="38" eb="40">
      <t>キンキ</t>
    </rPh>
    <phoneticPr fontId="3"/>
  </si>
  <si>
    <t>フォトコントロール送付先</t>
    <rPh sb="9" eb="12">
      <t>ソウフサキ</t>
    </rPh>
    <phoneticPr fontId="3"/>
  </si>
  <si>
    <t>kyoto@audax-kinki.com</t>
    <phoneticPr fontId="3"/>
  </si>
  <si>
    <t>完走メダル代金</t>
    <rPh sb="0" eb="2">
      <t>カンソウ</t>
    </rPh>
    <rPh sb="5" eb="7">
      <t>ダイキン</t>
    </rPh>
    <phoneticPr fontId="3"/>
  </si>
  <si>
    <t>【送金先】　京都銀行　城陽支店　　</t>
    <phoneticPr fontId="3"/>
  </si>
  <si>
    <t>　　　　　　　普通預金　口座番号5079408　名義 コンノ　ハヤト　</t>
    <phoneticPr fontId="3"/>
  </si>
  <si>
    <t>レシート取得後、直進</t>
    <rPh sb="4" eb="6">
      <t>シュトク</t>
    </rPh>
    <rPh sb="6" eb="7">
      <t>ゴ</t>
    </rPh>
    <rPh sb="8" eb="10">
      <t>チョクシン</t>
    </rPh>
    <phoneticPr fontId="2"/>
  </si>
  <si>
    <t>来駅記念券を入手（購入）し直進</t>
    <rPh sb="0" eb="1">
      <t>ライ</t>
    </rPh>
    <rPh sb="1" eb="2">
      <t>エキ</t>
    </rPh>
    <rPh sb="2" eb="4">
      <t>キネン</t>
    </rPh>
    <rPh sb="4" eb="5">
      <t>ケン</t>
    </rPh>
    <rPh sb="6" eb="8">
      <t>ニュウシュ</t>
    </rPh>
    <rPh sb="13" eb="15">
      <t>チョクシン</t>
    </rPh>
    <phoneticPr fontId="2"/>
  </si>
  <si>
    <t>栂池高原駅と自分のバイクを撮影すること
撮影後直進
チェック用写真送付先 kyoto@audax-kinki.com</t>
    <rPh sb="0" eb="2">
      <t>ツガイケ</t>
    </rPh>
    <rPh sb="2" eb="4">
      <t>コウゲン</t>
    </rPh>
    <rPh sb="4" eb="5">
      <t>エキ</t>
    </rPh>
    <rPh sb="20" eb="22">
      <t>サツエイ</t>
    </rPh>
    <rPh sb="22" eb="23">
      <t>ゴ</t>
    </rPh>
    <rPh sb="23" eb="25">
      <t>チョクシン</t>
    </rPh>
    <rPh sb="30" eb="31">
      <t>ヨウ</t>
    </rPh>
    <rPh sb="31" eb="33">
      <t>シャシン</t>
    </rPh>
    <rPh sb="33" eb="36">
      <t>ソウフサキ</t>
    </rPh>
    <phoneticPr fontId="2"/>
  </si>
  <si>
    <t>葛葉峠（バス停）と自分のバイクを撮影すること
撮影後直進
チェック用写真送付先 kyoto@audax-kinki.com</t>
    <rPh sb="0" eb="2">
      <t>クズハ</t>
    </rPh>
    <rPh sb="2" eb="3">
      <t>トウゲ</t>
    </rPh>
    <rPh sb="6" eb="7">
      <t>テイ</t>
    </rPh>
    <rPh sb="23" eb="25">
      <t>サツエイ</t>
    </rPh>
    <rPh sb="25" eb="26">
      <t>ゴ</t>
    </rPh>
    <rPh sb="26" eb="28">
      <t>チョクシン</t>
    </rPh>
    <rPh sb="33" eb="34">
      <t>ヨウ</t>
    </rPh>
    <rPh sb="34" eb="36">
      <t>シャシン</t>
    </rPh>
    <rPh sb="36" eb="39">
      <t>ソウフサキ</t>
    </rPh>
    <phoneticPr fontId="2"/>
  </si>
  <si>
    <t>件名：BRM913フォトコントロール送付（参加者氏名）</t>
    <rPh sb="0" eb="2">
      <t>ケンメイ</t>
    </rPh>
    <rPh sb="18" eb="20">
      <t>ソウフ</t>
    </rPh>
    <rPh sb="21" eb="24">
      <t>サンカシャ</t>
    </rPh>
    <rPh sb="24" eb="26">
      <t>シメイ</t>
    </rPh>
    <phoneticPr fontId="3"/>
  </si>
  <si>
    <t>9/21(月)必着</t>
    <phoneticPr fontId="3"/>
  </si>
  <si>
    <t>9/14(月)必着</t>
    <rPh sb="5" eb="6">
      <t>ゲツ</t>
    </rPh>
    <phoneticPr fontId="3"/>
  </si>
  <si>
    <t>9/14(月)までに発送</t>
    <rPh sb="5" eb="6">
      <t>ゲツ</t>
    </rPh>
    <phoneticPr fontId="3"/>
  </si>
  <si>
    <t>県道97逸れる</t>
    <rPh sb="0" eb="2">
      <t>ケンドウ</t>
    </rPh>
    <rPh sb="4" eb="5">
      <t>ソ</t>
    </rPh>
    <phoneticPr fontId="3"/>
  </si>
  <si>
    <t>←　篠ノ井</t>
    <rPh sb="2" eb="5">
      <t>シノノイ</t>
    </rPh>
    <phoneticPr fontId="3"/>
  </si>
  <si>
    <t>→　篠ノ井</t>
    <rPh sb="2" eb="5">
      <t>シノノイ</t>
    </rPh>
    <phoneticPr fontId="3"/>
  </si>
  <si>
    <t>下六反</t>
    <rPh sb="0" eb="1">
      <t>シモ</t>
    </rPh>
    <rPh sb="1" eb="3">
      <t>ロクタン</t>
    </rPh>
    <phoneticPr fontId="3"/>
  </si>
  <si>
    <t>切り返す（右奥の民家があるほう抜けたほうが勾配緩いかも）</t>
    <rPh sb="0" eb="1">
      <t>キ</t>
    </rPh>
    <rPh sb="2" eb="3">
      <t>カエ</t>
    </rPh>
    <rPh sb="5" eb="6">
      <t>ミギ</t>
    </rPh>
    <rPh sb="6" eb="7">
      <t>オク</t>
    </rPh>
    <rPh sb="8" eb="10">
      <t>ミンカ</t>
    </rPh>
    <rPh sb="15" eb="16">
      <t>ヌ</t>
    </rPh>
    <rPh sb="21" eb="23">
      <t>コウバイ</t>
    </rPh>
    <rPh sb="23" eb="24">
      <t>ユル</t>
    </rPh>
    <phoneticPr fontId="3"/>
  </si>
  <si>
    <t>OPEN/ 07:12 ～ 10:00
レシート取得して通過時間を自分で記入。
チェック後　信号右折（北行）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シンゴウ</t>
    </rPh>
    <rPh sb="48" eb="50">
      <t>ウセツ</t>
    </rPh>
    <rPh sb="51" eb="52">
      <t>キタ</t>
    </rPh>
    <rPh sb="52" eb="53">
      <t>イキ</t>
    </rPh>
    <phoneticPr fontId="2"/>
  </si>
  <si>
    <t>OPEN/ 10:14 ～ 16:52
レシート取得して通過時間を自分で記入。
チェック後　木崎湖入口（交差点） を右折（東行）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キサキ</t>
    </rPh>
    <rPh sb="48" eb="49">
      <t>コ</t>
    </rPh>
    <rPh sb="49" eb="51">
      <t>イリグチ</t>
    </rPh>
    <rPh sb="52" eb="55">
      <t>コウサテン</t>
    </rPh>
    <rPh sb="58" eb="60">
      <t>ウセツ</t>
    </rPh>
    <rPh sb="61" eb="62">
      <t>ヒガシ</t>
    </rPh>
    <rPh sb="62" eb="63">
      <t>イキ</t>
    </rPh>
    <phoneticPr fontId="2"/>
  </si>
  <si>
    <t>OPEN/ 12:30 ～ 21:48
レシート取得して通過時間を自分で記入。
チェック後　木崎湖入口（交差点） を右折（東行）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キサキ</t>
    </rPh>
    <rPh sb="48" eb="49">
      <t>コ</t>
    </rPh>
    <rPh sb="49" eb="51">
      <t>イリグチ</t>
    </rPh>
    <rPh sb="52" eb="55">
      <t>コウサテン</t>
    </rPh>
    <rPh sb="58" eb="60">
      <t>ウセツ</t>
    </rPh>
    <rPh sb="61" eb="62">
      <t>ヒガシ</t>
    </rPh>
    <rPh sb="62" eb="63">
      <t>イキ</t>
    </rPh>
    <phoneticPr fontId="2"/>
  </si>
  <si>
    <r>
      <t>OPEN/ 14:00 ～ 9/14 1:00</t>
    </r>
    <r>
      <rPr>
        <b/>
        <sz val="9"/>
        <color rgb="FFFF0000"/>
        <rFont val="ＭＳ Ｐゴシック"/>
        <family val="3"/>
        <charset val="128"/>
      </rPr>
      <t xml:space="preserve">
自分でレシート到着タイムと総所要時間を記入。
ブルベカードに署名、メダル購入するかどうかを記入。
完成済みのブルベカード</t>
    </r>
    <r>
      <rPr>
        <sz val="9"/>
        <rFont val="ＭＳ Ｐゴシック"/>
        <family val="3"/>
        <charset val="128"/>
      </rPr>
      <t xml:space="preserve">を9/14(月)までに普通郵便で発送してください。
</t>
    </r>
    <r>
      <rPr>
        <b/>
        <sz val="9"/>
        <color rgb="FFFF0000"/>
        <rFont val="ＭＳ Ｐゴシック"/>
        <family val="3"/>
        <charset val="128"/>
      </rPr>
      <t>フォトコントロールの写真</t>
    </r>
    <r>
      <rPr>
        <sz val="9"/>
        <rFont val="ＭＳ Ｐゴシック"/>
        <family val="3"/>
        <charset val="128"/>
      </rPr>
      <t>は電子メールで送ってください。</t>
    </r>
    <rPh sb="73" eb="75">
      <t>カンセイ</t>
    </rPh>
    <rPh sb="75" eb="76">
      <t>ズ</t>
    </rPh>
    <rPh sb="90" eb="91">
      <t>ゲツ</t>
    </rPh>
    <rPh sb="95" eb="97">
      <t>フツウ</t>
    </rPh>
    <rPh sb="97" eb="99">
      <t>ユウビン</t>
    </rPh>
    <rPh sb="100" eb="102">
      <t>ハッソウ</t>
    </rPh>
    <rPh sb="120" eb="122">
      <t>シャシン</t>
    </rPh>
    <rPh sb="123" eb="125">
      <t>デンシ</t>
    </rPh>
    <rPh sb="129" eb="130">
      <t>オク</t>
    </rPh>
    <phoneticPr fontId="3"/>
  </si>
  <si>
    <t>→　栂池高原/岩岳</t>
    <rPh sb="2" eb="4">
      <t>ツガイケ</t>
    </rPh>
    <rPh sb="4" eb="6">
      <t>コウゲン</t>
    </rPh>
    <rPh sb="7" eb="9">
      <t>イワタケ</t>
    </rPh>
    <phoneticPr fontId="3"/>
  </si>
  <si>
    <t>←　岩岳</t>
    <rPh sb="2" eb="4">
      <t>イワタケ</t>
    </rPh>
    <phoneticPr fontId="3"/>
  </si>
  <si>
    <t>市役所北</t>
    <phoneticPr fontId="3"/>
  </si>
  <si>
    <t>OPEN/ 09:09 ～ 14:24
レシート取得して通過時間を自分で記入。
チェック後　折り返す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7">
      <t>オ</t>
    </rPh>
    <rPh sb="48" eb="49">
      <t>カエ</t>
    </rPh>
    <phoneticPr fontId="2"/>
  </si>
  <si>
    <t>松本城の外周まわる</t>
    <rPh sb="0" eb="2">
      <t>マツモト</t>
    </rPh>
    <rPh sb="2" eb="3">
      <t>シロ</t>
    </rPh>
    <rPh sb="4" eb="6">
      <t>ガイシュウ</t>
    </rPh>
    <phoneticPr fontId="3"/>
  </si>
  <si>
    <t>ver1.1.1 正式版</t>
    <rPh sb="9" eb="11">
      <t>セイシキ</t>
    </rPh>
    <rPh sb="11" eb="12">
      <t>バン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</si>
</sst>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3">
    <font>
      <sz val="11"/>
      <name val="ＭＳ Ｐゴシック"/>
      <family val="3"/>
      <charset val="128"/>
    </font>
    <font>
      <sz val="11"/>
      <name val="Yu Gothic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u/>
      <sz val="9"/>
      <color theme="1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11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5" fillId="0" borderId="1" xfId="0" applyFont="1" applyFill="1" applyBorder="1">
      <alignment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right" vertical="center"/>
    </xf>
    <xf numFmtId="0" fontId="5" fillId="0" borderId="3" xfId="0" applyFont="1" applyFill="1" applyBorder="1">
      <alignment vertical="center"/>
    </xf>
    <xf numFmtId="0" fontId="5" fillId="0" borderId="1" xfId="0" applyFont="1" applyFill="1" applyBorder="1" applyAlignment="1">
      <alignment vertical="center" wrapText="1"/>
    </xf>
    <xf numFmtId="176" fontId="5" fillId="0" borderId="3" xfId="0" applyNumberFormat="1" applyFont="1" applyFill="1" applyBorder="1">
      <alignment vertical="center"/>
    </xf>
    <xf numFmtId="0" fontId="2" fillId="0" borderId="0" xfId="0" applyFont="1" applyFill="1">
      <alignment vertical="center"/>
    </xf>
    <xf numFmtId="0" fontId="2" fillId="0" borderId="0" xfId="0" applyFont="1" applyBorder="1">
      <alignment vertical="center"/>
    </xf>
    <xf numFmtId="22" fontId="2" fillId="0" borderId="0" xfId="0" applyNumberFormat="1" applyFont="1" applyFill="1">
      <alignment vertical="center"/>
    </xf>
    <xf numFmtId="176" fontId="2" fillId="0" borderId="0" xfId="0" applyNumberFormat="1" applyFont="1" applyBorder="1">
      <alignment vertical="center"/>
    </xf>
    <xf numFmtId="0" fontId="2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0" xfId="0" applyNumberFormat="1" applyFont="1" applyAlignment="1">
      <alignment horizontal="right" vertical="center"/>
    </xf>
    <xf numFmtId="0" fontId="5" fillId="0" borderId="0" xfId="0" applyFont="1">
      <alignment vertical="center"/>
    </xf>
    <xf numFmtId="0" fontId="5" fillId="0" borderId="1" xfId="0" applyFont="1" applyBorder="1">
      <alignment vertical="center"/>
    </xf>
    <xf numFmtId="0" fontId="5" fillId="2" borderId="1" xfId="0" applyFont="1" applyFill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>
      <alignment horizontal="right" vertical="center"/>
    </xf>
    <xf numFmtId="176" fontId="5" fillId="2" borderId="3" xfId="0" applyNumberFormat="1" applyFont="1" applyFill="1" applyBorder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5" fillId="2" borderId="6" xfId="0" applyFont="1" applyFill="1" applyBorder="1">
      <alignment vertical="center"/>
    </xf>
    <xf numFmtId="0" fontId="5" fillId="2" borderId="6" xfId="0" applyFont="1" applyFill="1" applyBorder="1" applyAlignment="1">
      <alignment horizontal="center" vertical="center"/>
    </xf>
    <xf numFmtId="176" fontId="4" fillId="2" borderId="6" xfId="0" applyNumberFormat="1" applyFont="1" applyFill="1" applyBorder="1" applyAlignment="1">
      <alignment horizontal="left" vertical="center"/>
    </xf>
    <xf numFmtId="176" fontId="5" fillId="2" borderId="6" xfId="0" applyNumberFormat="1" applyFont="1" applyFill="1" applyBorder="1" applyAlignment="1">
      <alignment horizontal="right" vertical="center"/>
    </xf>
    <xf numFmtId="0" fontId="5" fillId="2" borderId="7" xfId="0" applyFont="1" applyFill="1" applyBorder="1">
      <alignment vertical="center"/>
    </xf>
    <xf numFmtId="176" fontId="4" fillId="0" borderId="1" xfId="0" applyNumberFormat="1" applyFont="1" applyBorder="1" applyAlignment="1">
      <alignment horizontal="left" vertical="center"/>
    </xf>
    <xf numFmtId="0" fontId="5" fillId="0" borderId="3" xfId="0" applyFont="1" applyBorder="1">
      <alignment vertical="center"/>
    </xf>
    <xf numFmtId="0" fontId="5" fillId="2" borderId="8" xfId="0" applyFont="1" applyFill="1" applyBorder="1">
      <alignment vertical="center"/>
    </xf>
    <xf numFmtId="0" fontId="5" fillId="2" borderId="8" xfId="0" applyFont="1" applyFill="1" applyBorder="1" applyAlignment="1">
      <alignment horizontal="center" vertical="center"/>
    </xf>
    <xf numFmtId="176" fontId="4" fillId="2" borderId="8" xfId="0" applyNumberFormat="1" applyFont="1" applyFill="1" applyBorder="1" applyAlignment="1">
      <alignment horizontal="left" vertical="center"/>
    </xf>
    <xf numFmtId="176" fontId="5" fillId="2" borderId="8" xfId="0" applyNumberFormat="1" applyFont="1" applyFill="1" applyBorder="1" applyAlignment="1">
      <alignment horizontal="right" vertical="center"/>
    </xf>
    <xf numFmtId="0" fontId="5" fillId="2" borderId="8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 vertical="center"/>
    </xf>
    <xf numFmtId="0" fontId="5" fillId="2" borderId="4" xfId="0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right" vertical="center"/>
    </xf>
    <xf numFmtId="176" fontId="5" fillId="2" borderId="9" xfId="0" applyNumberFormat="1" applyFont="1" applyFill="1" applyBorder="1">
      <alignment vertical="center"/>
    </xf>
    <xf numFmtId="14" fontId="2" fillId="0" borderId="0" xfId="0" applyNumberFormat="1" applyFont="1" applyAlignment="1">
      <alignment vertical="center"/>
    </xf>
    <xf numFmtId="0" fontId="5" fillId="0" borderId="10" xfId="0" applyFont="1" applyFill="1" applyBorder="1">
      <alignment vertical="center"/>
    </xf>
    <xf numFmtId="0" fontId="5" fillId="2" borderId="10" xfId="0" applyFont="1" applyFill="1" applyBorder="1">
      <alignment vertical="center"/>
    </xf>
    <xf numFmtId="0" fontId="5" fillId="0" borderId="10" xfId="0" applyFont="1" applyFill="1" applyBorder="1" applyAlignment="1">
      <alignment vertical="center" wrapText="1"/>
    </xf>
    <xf numFmtId="0" fontId="2" fillId="0" borderId="0" xfId="0" applyFont="1" applyFill="1" applyAlignment="1">
      <alignment horizontal="right" vertical="center"/>
    </xf>
    <xf numFmtId="177" fontId="2" fillId="0" borderId="0" xfId="0" applyNumberFormat="1" applyFont="1" applyFill="1">
      <alignment vertical="center"/>
    </xf>
    <xf numFmtId="0" fontId="5" fillId="0" borderId="12" xfId="0" applyFont="1" applyBorder="1">
      <alignment vertical="center"/>
    </xf>
    <xf numFmtId="176" fontId="4" fillId="0" borderId="12" xfId="0" applyNumberFormat="1" applyFont="1" applyBorder="1" applyAlignment="1">
      <alignment horizontal="left" vertical="center"/>
    </xf>
    <xf numFmtId="176" fontId="5" fillId="0" borderId="12" xfId="0" applyNumberFormat="1" applyFont="1" applyFill="1" applyBorder="1" applyAlignment="1">
      <alignment horizontal="right" vertical="center"/>
    </xf>
    <xf numFmtId="0" fontId="2" fillId="0" borderId="14" xfId="0" applyFont="1" applyBorder="1">
      <alignment vertical="center"/>
    </xf>
    <xf numFmtId="0" fontId="5" fillId="2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8" fillId="2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8" xfId="0" applyFont="1" applyFill="1" applyBorder="1" applyAlignment="1">
      <alignment horizontal="center" vertical="center"/>
    </xf>
    <xf numFmtId="176" fontId="2" fillId="0" borderId="0" xfId="0" applyNumberFormat="1" applyFont="1" applyFill="1" applyBorder="1">
      <alignment vertical="center"/>
    </xf>
    <xf numFmtId="0" fontId="8" fillId="0" borderId="23" xfId="0" applyFont="1" applyFill="1" applyBorder="1" applyAlignment="1">
      <alignment horizontal="center" vertical="center"/>
    </xf>
    <xf numFmtId="0" fontId="5" fillId="3" borderId="1" xfId="0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left" vertical="center"/>
    </xf>
    <xf numFmtId="176" fontId="5" fillId="3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177" fontId="2" fillId="0" borderId="0" xfId="0" applyNumberFormat="1" applyFont="1">
      <alignment vertical="center"/>
    </xf>
    <xf numFmtId="0" fontId="5" fillId="2" borderId="10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horizontal="right" vertical="center"/>
    </xf>
    <xf numFmtId="0" fontId="8" fillId="4" borderId="23" xfId="0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10" xfId="0" applyFont="1" applyFill="1" applyBorder="1">
      <alignment vertical="center"/>
    </xf>
    <xf numFmtId="0" fontId="5" fillId="4" borderId="10" xfId="0" applyFont="1" applyFill="1" applyBorder="1" applyAlignment="1">
      <alignment vertical="center" wrapText="1"/>
    </xf>
    <xf numFmtId="176" fontId="4" fillId="4" borderId="1" xfId="0" applyNumberFormat="1" applyFont="1" applyFill="1" applyBorder="1" applyAlignment="1">
      <alignment horizontal="left" vertical="center"/>
    </xf>
    <xf numFmtId="176" fontId="5" fillId="4" borderId="1" xfId="0" applyNumberFormat="1" applyFont="1" applyFill="1" applyBorder="1" applyAlignment="1">
      <alignment horizontal="right" vertical="center"/>
    </xf>
    <xf numFmtId="0" fontId="5" fillId="4" borderId="1" xfId="0" applyFont="1" applyFill="1" applyBorder="1">
      <alignment vertical="center"/>
    </xf>
    <xf numFmtId="176" fontId="5" fillId="4" borderId="3" xfId="0" applyNumberFormat="1" applyFont="1" applyFill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2" fillId="0" borderId="0" xfId="0" applyFont="1" applyAlignment="1">
      <alignment horizontal="left" vertical="top"/>
    </xf>
    <xf numFmtId="0" fontId="8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8" fillId="0" borderId="0" xfId="0" applyFont="1" applyAlignment="1">
      <alignment horizontal="left" vertical="top"/>
    </xf>
    <xf numFmtId="0" fontId="10" fillId="0" borderId="0" xfId="1" applyAlignment="1">
      <alignment vertical="center"/>
    </xf>
    <xf numFmtId="0" fontId="12" fillId="4" borderId="1" xfId="1" applyFont="1" applyFill="1" applyBorder="1" applyAlignment="1">
      <alignment vertical="center" wrapText="1"/>
    </xf>
    <xf numFmtId="0" fontId="5" fillId="0" borderId="2" xfId="0" applyFont="1" applyBorder="1" applyAlignment="1">
      <alignment horizontal="right" vertical="center"/>
    </xf>
    <xf numFmtId="0" fontId="8" fillId="0" borderId="23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right" vertical="center"/>
    </xf>
    <xf numFmtId="0" fontId="2" fillId="0" borderId="2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76" fontId="4" fillId="0" borderId="15" xfId="0" applyNumberFormat="1" applyFont="1" applyBorder="1" applyAlignment="1">
      <alignment horizontal="center" vertical="center"/>
    </xf>
    <xf numFmtId="176" fontId="4" fillId="0" borderId="16" xfId="0" applyNumberFormat="1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53151</xdr:colOff>
      <xdr:row>94</xdr:row>
      <xdr:rowOff>46103</xdr:rowOff>
    </xdr:from>
    <xdr:to>
      <xdr:col>11</xdr:col>
      <xdr:colOff>164910</xdr:colOff>
      <xdr:row>127</xdr:row>
      <xdr:rowOff>56064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1523445-084D-4B7E-8C05-ACD01E0BA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01" y="17743553"/>
          <a:ext cx="8512809" cy="503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1937657</xdr:colOff>
      <xdr:row>108</xdr:row>
      <xdr:rowOff>54428</xdr:rowOff>
    </xdr:from>
    <xdr:to>
      <xdr:col>10</xdr:col>
      <xdr:colOff>2808514</xdr:colOff>
      <xdr:row>109</xdr:row>
      <xdr:rowOff>107576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C0CC1D25-F7EA-41D4-9B61-70FD09025B03}"/>
            </a:ext>
          </a:extLst>
        </xdr:cNvPr>
        <xdr:cNvSpPr/>
      </xdr:nvSpPr>
      <xdr:spPr>
        <a:xfrm>
          <a:off x="7430407" y="1988547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400</a:t>
          </a:r>
          <a:endParaRPr kumimoji="1" lang="ja-JP" altLang="en-US" sz="1100"/>
        </a:p>
      </xdr:txBody>
    </xdr:sp>
    <xdr:clientData/>
  </xdr:twoCellAnchor>
  <xdr:twoCellAnchor>
    <xdr:from>
      <xdr:col>10</xdr:col>
      <xdr:colOff>1356360</xdr:colOff>
      <xdr:row>112</xdr:row>
      <xdr:rowOff>15241</xdr:rowOff>
    </xdr:from>
    <xdr:to>
      <xdr:col>10</xdr:col>
      <xdr:colOff>3086100</xdr:colOff>
      <xdr:row>113</xdr:row>
      <xdr:rowOff>129541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E41EC8DF-5143-40EB-9DF9-B6B0D9A817C7}"/>
            </a:ext>
          </a:extLst>
        </xdr:cNvPr>
        <xdr:cNvSpPr/>
      </xdr:nvSpPr>
      <xdr:spPr>
        <a:xfrm>
          <a:off x="6849110" y="20455891"/>
          <a:ext cx="164084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Audax Randonneurs Kinki</a:t>
          </a:r>
          <a:endParaRPr kumimoji="1" lang="ja-JP" altLang="en-US" sz="1000"/>
        </a:p>
      </xdr:txBody>
    </xdr:sp>
    <xdr:clientData/>
  </xdr:twoCellAnchor>
  <xdr:twoCellAnchor>
    <xdr:from>
      <xdr:col>7</xdr:col>
      <xdr:colOff>350521</xdr:colOff>
      <xdr:row>102</xdr:row>
      <xdr:rowOff>121920</xdr:rowOff>
    </xdr:from>
    <xdr:to>
      <xdr:col>10</xdr:col>
      <xdr:colOff>662941</xdr:colOff>
      <xdr:row>105</xdr:row>
      <xdr:rowOff>53340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FB73FF62-1DA9-47B6-9B49-2C7755B4A5B7}"/>
            </a:ext>
          </a:extLst>
        </xdr:cNvPr>
        <xdr:cNvSpPr/>
      </xdr:nvSpPr>
      <xdr:spPr>
        <a:xfrm>
          <a:off x="4954271" y="19038570"/>
          <a:ext cx="120142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900"/>
        </a:p>
      </xdr:txBody>
    </xdr:sp>
    <xdr:clientData/>
  </xdr:twoCellAnchor>
  <xdr:twoCellAnchor>
    <xdr:from>
      <xdr:col>6</xdr:col>
      <xdr:colOff>220980</xdr:colOff>
      <xdr:row>107</xdr:row>
      <xdr:rowOff>0</xdr:rowOff>
    </xdr:from>
    <xdr:to>
      <xdr:col>10</xdr:col>
      <xdr:colOff>624839</xdr:colOff>
      <xdr:row>109</xdr:row>
      <xdr:rowOff>76200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E844876-AB5D-4F31-B549-98754F58A7BF}"/>
            </a:ext>
          </a:extLst>
        </xdr:cNvPr>
        <xdr:cNvSpPr/>
      </xdr:nvSpPr>
      <xdr:spPr>
        <a:xfrm>
          <a:off x="3707130" y="19678650"/>
          <a:ext cx="2410459" cy="3810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署名欄</a:t>
          </a:r>
        </a:p>
      </xdr:txBody>
    </xdr:sp>
    <xdr:clientData/>
  </xdr:twoCellAnchor>
  <xdr:twoCellAnchor>
    <xdr:from>
      <xdr:col>6</xdr:col>
      <xdr:colOff>175261</xdr:colOff>
      <xdr:row>110</xdr:row>
      <xdr:rowOff>91440</xdr:rowOff>
    </xdr:from>
    <xdr:to>
      <xdr:col>6</xdr:col>
      <xdr:colOff>815341</xdr:colOff>
      <xdr:row>113</xdr:row>
      <xdr:rowOff>22860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0A0B4F9E-6681-427A-AE1C-A7064763A850}"/>
            </a:ext>
          </a:extLst>
        </xdr:cNvPr>
        <xdr:cNvSpPr/>
      </xdr:nvSpPr>
      <xdr:spPr>
        <a:xfrm>
          <a:off x="3661411" y="20227290"/>
          <a:ext cx="6400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（時間）</a:t>
          </a:r>
        </a:p>
      </xdr:txBody>
    </xdr:sp>
    <xdr:clientData/>
  </xdr:twoCellAnchor>
  <xdr:twoCellAnchor>
    <xdr:from>
      <xdr:col>7</xdr:col>
      <xdr:colOff>266701</xdr:colOff>
      <xdr:row>110</xdr:row>
      <xdr:rowOff>99060</xdr:rowOff>
    </xdr:from>
    <xdr:to>
      <xdr:col>10</xdr:col>
      <xdr:colOff>68581</xdr:colOff>
      <xdr:row>113</xdr:row>
      <xdr:rowOff>30480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6221766D-E213-4846-AD14-4CA3823953C1}"/>
            </a:ext>
          </a:extLst>
        </xdr:cNvPr>
        <xdr:cNvSpPr/>
      </xdr:nvSpPr>
      <xdr:spPr>
        <a:xfrm>
          <a:off x="4870451" y="20234910"/>
          <a:ext cx="6908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（分）</a:t>
          </a:r>
        </a:p>
      </xdr:txBody>
    </xdr:sp>
    <xdr:clientData/>
  </xdr:twoCellAnchor>
  <xdr:twoCellAnchor>
    <xdr:from>
      <xdr:col>10</xdr:col>
      <xdr:colOff>1851660</xdr:colOff>
      <xdr:row>109</xdr:row>
      <xdr:rowOff>121921</xdr:rowOff>
    </xdr:from>
    <xdr:to>
      <xdr:col>10</xdr:col>
      <xdr:colOff>3192780</xdr:colOff>
      <xdr:row>111</xdr:row>
      <xdr:rowOff>83821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1CB4710-7774-413B-A9A3-032F2F3893C2}"/>
            </a:ext>
          </a:extLst>
        </xdr:cNvPr>
        <xdr:cNvSpPr/>
      </xdr:nvSpPr>
      <xdr:spPr>
        <a:xfrm>
          <a:off x="7344410" y="20105371"/>
          <a:ext cx="114427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04/04/2020</a:t>
          </a:r>
          <a:endParaRPr kumimoji="1" lang="ja-JP" altLang="en-US" sz="1000"/>
        </a:p>
      </xdr:txBody>
    </xdr:sp>
    <xdr:clientData/>
  </xdr:twoCellAnchor>
  <xdr:twoCellAnchor>
    <xdr:from>
      <xdr:col>10</xdr:col>
      <xdr:colOff>1821180</xdr:colOff>
      <xdr:row>114</xdr:row>
      <xdr:rowOff>15241</xdr:rowOff>
    </xdr:from>
    <xdr:to>
      <xdr:col>10</xdr:col>
      <xdr:colOff>3177540</xdr:colOff>
      <xdr:row>115</xdr:row>
      <xdr:rowOff>129541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B2A18177-2D19-4C8F-9BBF-E4F5212946C0}"/>
            </a:ext>
          </a:extLst>
        </xdr:cNvPr>
        <xdr:cNvSpPr/>
      </xdr:nvSpPr>
      <xdr:spPr>
        <a:xfrm>
          <a:off x="7313930" y="20760691"/>
          <a:ext cx="117856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900"/>
            <a:t>Kouchi</a:t>
          </a:r>
          <a:endParaRPr kumimoji="1" lang="ja-JP" altLang="en-US" sz="900"/>
        </a:p>
      </xdr:txBody>
    </xdr:sp>
    <xdr:clientData/>
  </xdr:twoCellAnchor>
  <xdr:twoCellAnchor>
    <xdr:from>
      <xdr:col>3</xdr:col>
      <xdr:colOff>764177</xdr:colOff>
      <xdr:row>99</xdr:row>
      <xdr:rowOff>31568</xdr:rowOff>
    </xdr:from>
    <xdr:to>
      <xdr:col>3</xdr:col>
      <xdr:colOff>1635034</xdr:colOff>
      <xdr:row>100</xdr:row>
      <xdr:rowOff>84716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956774CE-1BC4-4C63-B8E6-362B7D524AEF}"/>
            </a:ext>
          </a:extLst>
        </xdr:cNvPr>
        <xdr:cNvSpPr/>
      </xdr:nvSpPr>
      <xdr:spPr>
        <a:xfrm>
          <a:off x="1786527" y="1849101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101</a:t>
          </a:r>
          <a:endParaRPr kumimoji="1" lang="ja-JP" altLang="en-US" sz="1100"/>
        </a:p>
      </xdr:txBody>
    </xdr:sp>
    <xdr:clientData/>
  </xdr:twoCellAnchor>
  <xdr:twoCellAnchor>
    <xdr:from>
      <xdr:col>3</xdr:col>
      <xdr:colOff>314597</xdr:colOff>
      <xdr:row>101</xdr:row>
      <xdr:rowOff>123008</xdr:rowOff>
    </xdr:from>
    <xdr:to>
      <xdr:col>4</xdr:col>
      <xdr:colOff>137160</xdr:colOff>
      <xdr:row>103</xdr:row>
      <xdr:rowOff>38100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187A36AB-088A-4AFF-89AE-59911FE4A406}"/>
            </a:ext>
          </a:extLst>
        </xdr:cNvPr>
        <xdr:cNvSpPr/>
      </xdr:nvSpPr>
      <xdr:spPr>
        <a:xfrm>
          <a:off x="1336947" y="18887258"/>
          <a:ext cx="165136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KONNO</a:t>
          </a:r>
          <a:endParaRPr kumimoji="1" lang="ja-JP" altLang="en-US" sz="1100"/>
        </a:p>
      </xdr:txBody>
    </xdr:sp>
    <xdr:clientData/>
  </xdr:twoCellAnchor>
  <xdr:twoCellAnchor>
    <xdr:from>
      <xdr:col>3</xdr:col>
      <xdr:colOff>345077</xdr:colOff>
      <xdr:row>104</xdr:row>
      <xdr:rowOff>46808</xdr:rowOff>
    </xdr:from>
    <xdr:to>
      <xdr:col>4</xdr:col>
      <xdr:colOff>167640</xdr:colOff>
      <xdr:row>105</xdr:row>
      <xdr:rowOff>114300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16967F7C-1364-45A8-B67B-F1EE49625F74}"/>
            </a:ext>
          </a:extLst>
        </xdr:cNvPr>
        <xdr:cNvSpPr/>
      </xdr:nvSpPr>
      <xdr:spPr>
        <a:xfrm>
          <a:off x="1367427" y="19268258"/>
          <a:ext cx="165136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Hayato</a:t>
          </a:r>
          <a:endParaRPr kumimoji="1" lang="ja-JP" altLang="en-US" sz="1100"/>
        </a:p>
      </xdr:txBody>
    </xdr:sp>
    <xdr:clientData/>
  </xdr:twoCellAnchor>
  <xdr:twoCellAnchor>
    <xdr:from>
      <xdr:col>3</xdr:col>
      <xdr:colOff>291737</xdr:colOff>
      <xdr:row>106</xdr:row>
      <xdr:rowOff>84908</xdr:rowOff>
    </xdr:from>
    <xdr:to>
      <xdr:col>4</xdr:col>
      <xdr:colOff>114300</xdr:colOff>
      <xdr:row>108</xdr:row>
      <xdr:rowOff>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E146A387-A145-4B24-9BA4-0D04E84E1961}"/>
            </a:ext>
          </a:extLst>
        </xdr:cNvPr>
        <xdr:cNvSpPr/>
      </xdr:nvSpPr>
      <xdr:spPr>
        <a:xfrm>
          <a:off x="1314087" y="19611158"/>
          <a:ext cx="165136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大阪府枚方市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xxx-yyy</a:t>
          </a:r>
          <a:endParaRPr kumimoji="1" lang="ja-JP" altLang="en-US" sz="1100"/>
        </a:p>
      </xdr:txBody>
    </xdr:sp>
    <xdr:clientData/>
  </xdr:twoCellAnchor>
  <xdr:twoCellAnchor>
    <xdr:from>
      <xdr:col>2</xdr:col>
      <xdr:colOff>169817</xdr:colOff>
      <xdr:row>116</xdr:row>
      <xdr:rowOff>23948</xdr:rowOff>
    </xdr:from>
    <xdr:to>
      <xdr:col>3</xdr:col>
      <xdr:colOff>1470660</xdr:colOff>
      <xdr:row>117</xdr:row>
      <xdr:rowOff>91440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2719F032-4CE0-4C71-BED8-77DFC0BF5203}"/>
            </a:ext>
          </a:extLst>
        </xdr:cNvPr>
        <xdr:cNvSpPr/>
      </xdr:nvSpPr>
      <xdr:spPr>
        <a:xfrm>
          <a:off x="868317" y="21074198"/>
          <a:ext cx="162469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オダックス近畿</a:t>
          </a:r>
        </a:p>
      </xdr:txBody>
    </xdr:sp>
    <xdr:clientData/>
  </xdr:twoCellAnchor>
  <xdr:twoCellAnchor>
    <xdr:from>
      <xdr:col>3</xdr:col>
      <xdr:colOff>703217</xdr:colOff>
      <xdr:row>118</xdr:row>
      <xdr:rowOff>115388</xdr:rowOff>
    </xdr:from>
    <xdr:to>
      <xdr:col>5</xdr:col>
      <xdr:colOff>312420</xdr:colOff>
      <xdr:row>120</xdr:row>
      <xdr:rowOff>30480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A5B8E692-9762-431E-9FB4-DB1AFA725E8C}"/>
            </a:ext>
          </a:extLst>
        </xdr:cNvPr>
        <xdr:cNvSpPr/>
      </xdr:nvSpPr>
      <xdr:spPr>
        <a:xfrm>
          <a:off x="1725567" y="21470438"/>
          <a:ext cx="165390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06:00 / 11:00</a:t>
          </a:r>
          <a:endParaRPr kumimoji="1" lang="ja-JP" altLang="en-US" sz="1100"/>
        </a:p>
      </xdr:txBody>
    </xdr:sp>
    <xdr:clientData/>
  </xdr:twoCellAnchor>
  <xdr:twoCellAnchor>
    <xdr:from>
      <xdr:col>5</xdr:col>
      <xdr:colOff>137160</xdr:colOff>
      <xdr:row>94</xdr:row>
      <xdr:rowOff>144780</xdr:rowOff>
    </xdr:from>
    <xdr:to>
      <xdr:col>10</xdr:col>
      <xdr:colOff>716280</xdr:colOff>
      <xdr:row>100</xdr:row>
      <xdr:rowOff>114300</xdr:rowOff>
    </xdr:to>
    <xdr:sp macro="" textlink="">
      <xdr:nvSpPr>
        <xdr:cNvPr id="54" name="吹き出し: 角を丸めた四角形 53">
          <a:extLst>
            <a:ext uri="{FF2B5EF4-FFF2-40B4-BE49-F238E27FC236}">
              <a16:creationId xmlns:a16="http://schemas.microsoft.com/office/drawing/2014/main" id="{FC4DCDF7-0A69-4FA5-BBB3-38216D5CF04F}"/>
            </a:ext>
          </a:extLst>
        </xdr:cNvPr>
        <xdr:cNvSpPr/>
      </xdr:nvSpPr>
      <xdr:spPr>
        <a:xfrm>
          <a:off x="3204210" y="17842230"/>
          <a:ext cx="3004820" cy="883920"/>
        </a:xfrm>
        <a:prstGeom prst="wedgeRoundRectCallout">
          <a:avLst>
            <a:gd name="adj1" fmla="val 21296"/>
            <a:gd name="adj2" fmla="val 8872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メダル購入希望者は</a:t>
          </a:r>
          <a:r>
            <a:rPr kumimoji="1" lang="en-US" altLang="ja-JP" sz="1100"/>
            <a:t>OUI</a:t>
          </a:r>
          <a:r>
            <a:rPr kumimoji="1" lang="ja-JP" altLang="en-US" sz="1100"/>
            <a:t>に</a:t>
          </a:r>
          <a:r>
            <a:rPr kumimoji="1" lang="en-US" altLang="ja-JP" sz="1100"/>
            <a:t>X</a:t>
          </a:r>
          <a:r>
            <a:rPr kumimoji="1" lang="ja-JP" altLang="en-US" sz="1100"/>
            <a:t>を記入して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送金先に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円振り込んでください。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不要な場合は</a:t>
          </a:r>
          <a:r>
            <a:rPr kumimoji="1" lang="en-US" altLang="ja-JP" sz="1100"/>
            <a:t>non</a:t>
          </a:r>
          <a:r>
            <a:rPr kumimoji="1" lang="ja-JP" altLang="en-US" sz="1100"/>
            <a:t>に</a:t>
          </a:r>
          <a:r>
            <a:rPr kumimoji="1" lang="en-US" altLang="ja-JP" sz="1100"/>
            <a:t>X </a:t>
          </a:r>
          <a:r>
            <a:rPr kumimoji="1" lang="ja-JP" altLang="en-US" sz="1100"/>
            <a:t>を記入してください。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空白で提出すると</a:t>
          </a:r>
          <a:r>
            <a:rPr kumimoji="1" lang="en-US" altLang="ja-JP" sz="1100"/>
            <a:t>non</a:t>
          </a:r>
          <a:r>
            <a:rPr kumimoji="1" lang="ja-JP" altLang="en-US" sz="1100"/>
            <a:t>として扱います。</a:t>
          </a:r>
          <a:endParaRPr kumimoji="1" lang="en-US" altLang="ja-JP" sz="1100"/>
        </a:p>
      </xdr:txBody>
    </xdr:sp>
    <xdr:clientData/>
  </xdr:twoCellAnchor>
  <xdr:twoCellAnchor>
    <xdr:from>
      <xdr:col>8</xdr:col>
      <xdr:colOff>167641</xdr:colOff>
      <xdr:row>103</xdr:row>
      <xdr:rowOff>38100</xdr:rowOff>
    </xdr:from>
    <xdr:to>
      <xdr:col>10</xdr:col>
      <xdr:colOff>0</xdr:colOff>
      <xdr:row>105</xdr:row>
      <xdr:rowOff>0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EA19135C-1C3A-4B0E-9609-DB28E8492F14}"/>
            </a:ext>
          </a:extLst>
        </xdr:cNvPr>
        <xdr:cNvSpPr/>
      </xdr:nvSpPr>
      <xdr:spPr>
        <a:xfrm>
          <a:off x="5184141" y="19107150"/>
          <a:ext cx="308609" cy="266700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X</a:t>
          </a:r>
          <a:endParaRPr kumimoji="1" lang="ja-JP" altLang="en-US" sz="1100"/>
        </a:p>
      </xdr:txBody>
    </xdr:sp>
    <xdr:clientData/>
  </xdr:twoCellAnchor>
  <xdr:twoCellAnchor>
    <xdr:from>
      <xdr:col>5</xdr:col>
      <xdr:colOff>403860</xdr:colOff>
      <xdr:row>116</xdr:row>
      <xdr:rowOff>53340</xdr:rowOff>
    </xdr:from>
    <xdr:to>
      <xdr:col>10</xdr:col>
      <xdr:colOff>982980</xdr:colOff>
      <xdr:row>122</xdr:row>
      <xdr:rowOff>22860</xdr:rowOff>
    </xdr:to>
    <xdr:sp macro="" textlink="">
      <xdr:nvSpPr>
        <xdr:cNvPr id="56" name="吹き出し: 角を丸めた四角形 55">
          <a:extLst>
            <a:ext uri="{FF2B5EF4-FFF2-40B4-BE49-F238E27FC236}">
              <a16:creationId xmlns:a16="http://schemas.microsoft.com/office/drawing/2014/main" id="{3E12BC54-3518-47AD-AF13-4178FC4AD36E}"/>
            </a:ext>
          </a:extLst>
        </xdr:cNvPr>
        <xdr:cNvSpPr/>
      </xdr:nvSpPr>
      <xdr:spPr>
        <a:xfrm>
          <a:off x="3470910" y="21103590"/>
          <a:ext cx="3004820" cy="883920"/>
        </a:xfrm>
        <a:prstGeom prst="wedgeRoundRectCallout">
          <a:avLst>
            <a:gd name="adj1" fmla="val -25579"/>
            <a:gd name="adj2" fmla="val -9920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完走時間が</a:t>
          </a:r>
          <a:r>
            <a:rPr kumimoji="1" lang="en-US" altLang="ja-JP" sz="1100"/>
            <a:t>25:00</a:t>
          </a:r>
          <a:r>
            <a:rPr kumimoji="1" lang="ja-JP" altLang="en-US" sz="1100"/>
            <a:t>の場合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完走時間（時間）に</a:t>
          </a:r>
          <a:r>
            <a:rPr kumimoji="1" lang="en-US" altLang="ja-JP" sz="1100"/>
            <a:t>25</a:t>
          </a:r>
          <a:r>
            <a:rPr kumimoji="1" lang="ja-JP" altLang="en-US" sz="1100"/>
            <a:t>　を記入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完走時間（分）に</a:t>
          </a:r>
          <a:r>
            <a:rPr kumimoji="1" lang="en-US" altLang="ja-JP" sz="1100"/>
            <a:t>00</a:t>
          </a:r>
          <a:r>
            <a:rPr kumimoji="1" lang="ja-JP" altLang="en-US" sz="1100"/>
            <a:t>　を記入</a:t>
          </a:r>
          <a:endParaRPr kumimoji="1" lang="en-US" altLang="ja-JP" sz="1100"/>
        </a:p>
      </xdr:txBody>
    </xdr:sp>
    <xdr:clientData/>
  </xdr:twoCellAnchor>
  <xdr:twoCellAnchor>
    <xdr:from>
      <xdr:col>1</xdr:col>
      <xdr:colOff>170329</xdr:colOff>
      <xdr:row>107</xdr:row>
      <xdr:rowOff>122368</xdr:rowOff>
    </xdr:from>
    <xdr:to>
      <xdr:col>5</xdr:col>
      <xdr:colOff>224116</xdr:colOff>
      <xdr:row>118</xdr:row>
      <xdr:rowOff>23308</xdr:rowOff>
    </xdr:to>
    <xdr:sp macro="" textlink="">
      <xdr:nvSpPr>
        <xdr:cNvPr id="57" name="吹き出し: 角を丸めた四角形 56">
          <a:extLst>
            <a:ext uri="{FF2B5EF4-FFF2-40B4-BE49-F238E27FC236}">
              <a16:creationId xmlns:a16="http://schemas.microsoft.com/office/drawing/2014/main" id="{746F4BC4-840A-4D71-AC5C-D5EBFDDBED01}"/>
            </a:ext>
          </a:extLst>
        </xdr:cNvPr>
        <xdr:cNvSpPr/>
      </xdr:nvSpPr>
      <xdr:spPr>
        <a:xfrm>
          <a:off x="544979" y="19801018"/>
          <a:ext cx="2746187" cy="1577340"/>
        </a:xfrm>
        <a:prstGeom prst="wedgeRoundRectCallout">
          <a:avLst>
            <a:gd name="adj1" fmla="val 66074"/>
            <a:gd name="adj2" fmla="val -35715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署名欄に本人の姓名を記入してください。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普段の本人確認に使用する記入方法で</a:t>
          </a:r>
          <a:r>
            <a:rPr kumimoji="1" lang="en-US" altLang="ja-JP" sz="1100"/>
            <a:t>OK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普段から英字署名する人は英字で良いし、漢字で署名すればよい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129</xdr:row>
      <xdr:rowOff>0</xdr:rowOff>
    </xdr:from>
    <xdr:to>
      <xdr:col>11</xdr:col>
      <xdr:colOff>130810</xdr:colOff>
      <xdr:row>162</xdr:row>
      <xdr:rowOff>9961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85428A7F-0073-4429-870C-ADD78E9AD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23031450"/>
          <a:ext cx="8531860" cy="503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979714</xdr:colOff>
      <xdr:row>132</xdr:row>
      <xdr:rowOff>32657</xdr:rowOff>
    </xdr:from>
    <xdr:to>
      <xdr:col>5</xdr:col>
      <xdr:colOff>348342</xdr:colOff>
      <xdr:row>139</xdr:row>
      <xdr:rowOff>32657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BEE30195-73D7-4521-BA1B-1F9D6759864B}"/>
            </a:ext>
          </a:extLst>
        </xdr:cNvPr>
        <xdr:cNvSpPr/>
      </xdr:nvSpPr>
      <xdr:spPr>
        <a:xfrm>
          <a:off x="2002064" y="23521307"/>
          <a:ext cx="14133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1045028</xdr:colOff>
      <xdr:row>133</xdr:row>
      <xdr:rowOff>87086</xdr:rowOff>
    </xdr:from>
    <xdr:to>
      <xdr:col>5</xdr:col>
      <xdr:colOff>185057</xdr:colOff>
      <xdr:row>138</xdr:row>
      <xdr:rowOff>130628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7B7D41B5-2A1A-4F16-A769-6AC2D907911C}"/>
            </a:ext>
          </a:extLst>
        </xdr:cNvPr>
        <xdr:cNvSpPr/>
      </xdr:nvSpPr>
      <xdr:spPr>
        <a:xfrm>
          <a:off x="2067378" y="23728136"/>
          <a:ext cx="11847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</a:t>
          </a:r>
          <a:r>
            <a:rPr kumimoji="1" lang="en-US" altLang="ja-JP" sz="1800" baseline="0"/>
            <a:t> 00</a:t>
          </a:r>
          <a:r>
            <a:rPr kumimoji="1" lang="en-US" altLang="ja-JP" sz="1800"/>
            <a:t>:40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957942</xdr:colOff>
      <xdr:row>139</xdr:row>
      <xdr:rowOff>119742</xdr:rowOff>
    </xdr:from>
    <xdr:to>
      <xdr:col>5</xdr:col>
      <xdr:colOff>326570</xdr:colOff>
      <xdr:row>146</xdr:row>
      <xdr:rowOff>119742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666B72F6-31A5-4A1B-80C5-FF299A27D4C3}"/>
            </a:ext>
          </a:extLst>
        </xdr:cNvPr>
        <xdr:cNvSpPr/>
      </xdr:nvSpPr>
      <xdr:spPr>
        <a:xfrm>
          <a:off x="1980292" y="24675192"/>
          <a:ext cx="14133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PC2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1023256</xdr:colOff>
      <xdr:row>141</xdr:row>
      <xdr:rowOff>21771</xdr:rowOff>
    </xdr:from>
    <xdr:to>
      <xdr:col>5</xdr:col>
      <xdr:colOff>163285</xdr:colOff>
      <xdr:row>146</xdr:row>
      <xdr:rowOff>65313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4CD1E035-AF65-4D30-BEE0-91B9F619718C}"/>
            </a:ext>
          </a:extLst>
        </xdr:cNvPr>
        <xdr:cNvSpPr/>
      </xdr:nvSpPr>
      <xdr:spPr>
        <a:xfrm>
          <a:off x="2045606" y="24882021"/>
          <a:ext cx="11847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07:00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147</xdr:row>
      <xdr:rowOff>21770</xdr:rowOff>
    </xdr:from>
    <xdr:to>
      <xdr:col>5</xdr:col>
      <xdr:colOff>304799</xdr:colOff>
      <xdr:row>154</xdr:row>
      <xdr:rowOff>21770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4E724EC-256D-4CC0-BFE2-10430ED4AE73}"/>
            </a:ext>
          </a:extLst>
        </xdr:cNvPr>
        <xdr:cNvSpPr/>
      </xdr:nvSpPr>
      <xdr:spPr>
        <a:xfrm>
          <a:off x="1958521" y="25796420"/>
          <a:ext cx="14133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PC3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148</xdr:row>
      <xdr:rowOff>76199</xdr:rowOff>
    </xdr:from>
    <xdr:to>
      <xdr:col>5</xdr:col>
      <xdr:colOff>141514</xdr:colOff>
      <xdr:row>153</xdr:row>
      <xdr:rowOff>119741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25826B61-3124-4B51-9AFA-2D2FBC4D076E}"/>
            </a:ext>
          </a:extLst>
        </xdr:cNvPr>
        <xdr:cNvSpPr/>
      </xdr:nvSpPr>
      <xdr:spPr>
        <a:xfrm>
          <a:off x="2023835" y="26003249"/>
          <a:ext cx="11847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16:00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154</xdr:row>
      <xdr:rowOff>65312</xdr:rowOff>
    </xdr:from>
    <xdr:to>
      <xdr:col>5</xdr:col>
      <xdr:colOff>304799</xdr:colOff>
      <xdr:row>161</xdr:row>
      <xdr:rowOff>65312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D5177034-6BFC-4BD2-8F3C-E7A8E5A5943A}"/>
            </a:ext>
          </a:extLst>
        </xdr:cNvPr>
        <xdr:cNvSpPr/>
      </xdr:nvSpPr>
      <xdr:spPr>
        <a:xfrm>
          <a:off x="1958521" y="26906762"/>
          <a:ext cx="14133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PC4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155</xdr:row>
      <xdr:rowOff>119741</xdr:rowOff>
    </xdr:from>
    <xdr:to>
      <xdr:col>5</xdr:col>
      <xdr:colOff>141514</xdr:colOff>
      <xdr:row>161</xdr:row>
      <xdr:rowOff>10883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1106B293-31B2-4562-89BB-AD675AB7C67E}"/>
            </a:ext>
          </a:extLst>
        </xdr:cNvPr>
        <xdr:cNvSpPr/>
      </xdr:nvSpPr>
      <xdr:spPr>
        <a:xfrm>
          <a:off x="2023835" y="27113591"/>
          <a:ext cx="11847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20:05</a:t>
          </a:r>
          <a:endParaRPr kumimoji="1" lang="ja-JP" altLang="en-US" sz="1800"/>
        </a:p>
      </xdr:txBody>
    </xdr:sp>
    <xdr:clientData/>
  </xdr:twoCellAnchor>
  <xdr:twoCellAnchor>
    <xdr:from>
      <xdr:col>7</xdr:col>
      <xdr:colOff>152401</xdr:colOff>
      <xdr:row>132</xdr:row>
      <xdr:rowOff>76199</xdr:rowOff>
    </xdr:from>
    <xdr:to>
      <xdr:col>10</xdr:col>
      <xdr:colOff>696686</xdr:colOff>
      <xdr:row>139</xdr:row>
      <xdr:rowOff>76199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9E4B3CF4-F3E1-4B90-82ED-CC6FF2BBB2EC}"/>
            </a:ext>
          </a:extLst>
        </xdr:cNvPr>
        <xdr:cNvSpPr/>
      </xdr:nvSpPr>
      <xdr:spPr>
        <a:xfrm>
          <a:off x="4756151" y="23564849"/>
          <a:ext cx="14332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PC5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130629</xdr:colOff>
      <xdr:row>140</xdr:row>
      <xdr:rowOff>10884</xdr:rowOff>
    </xdr:from>
    <xdr:to>
      <xdr:col>10</xdr:col>
      <xdr:colOff>674914</xdr:colOff>
      <xdr:row>147</xdr:row>
      <xdr:rowOff>10884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8C6D7E74-0358-4918-92F2-718E5975866F}"/>
            </a:ext>
          </a:extLst>
        </xdr:cNvPr>
        <xdr:cNvSpPr/>
      </xdr:nvSpPr>
      <xdr:spPr>
        <a:xfrm>
          <a:off x="4734379" y="24718734"/>
          <a:ext cx="14332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PC6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163288</xdr:colOff>
      <xdr:row>147</xdr:row>
      <xdr:rowOff>65312</xdr:rowOff>
    </xdr:from>
    <xdr:to>
      <xdr:col>10</xdr:col>
      <xdr:colOff>707573</xdr:colOff>
      <xdr:row>154</xdr:row>
      <xdr:rowOff>65312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55BC6DB4-6DDB-4371-9585-FEA70CFDBADA}"/>
            </a:ext>
          </a:extLst>
        </xdr:cNvPr>
        <xdr:cNvSpPr/>
      </xdr:nvSpPr>
      <xdr:spPr>
        <a:xfrm>
          <a:off x="4767038" y="25839962"/>
          <a:ext cx="14332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PC7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174174</xdr:colOff>
      <xdr:row>154</xdr:row>
      <xdr:rowOff>108854</xdr:rowOff>
    </xdr:from>
    <xdr:to>
      <xdr:col>10</xdr:col>
      <xdr:colOff>718459</xdr:colOff>
      <xdr:row>161</xdr:row>
      <xdr:rowOff>108854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BC1BDFE3-ECAC-48CA-94E4-032F2AAA46AB}"/>
            </a:ext>
          </a:extLst>
        </xdr:cNvPr>
        <xdr:cNvSpPr/>
      </xdr:nvSpPr>
      <xdr:spPr>
        <a:xfrm>
          <a:off x="4777924" y="26950304"/>
          <a:ext cx="14332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PC8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1861458</xdr:colOff>
      <xdr:row>132</xdr:row>
      <xdr:rowOff>87084</xdr:rowOff>
    </xdr:from>
    <xdr:to>
      <xdr:col>11</xdr:col>
      <xdr:colOff>0</xdr:colOff>
      <xdr:row>139</xdr:row>
      <xdr:rowOff>87084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50176B33-D8FE-46D5-9ED8-B167A97C0DF9}"/>
            </a:ext>
          </a:extLst>
        </xdr:cNvPr>
        <xdr:cNvSpPr/>
      </xdr:nvSpPr>
      <xdr:spPr>
        <a:xfrm>
          <a:off x="7354208" y="23575734"/>
          <a:ext cx="113574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PC9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1894116</xdr:colOff>
      <xdr:row>140</xdr:row>
      <xdr:rowOff>21769</xdr:rowOff>
    </xdr:from>
    <xdr:to>
      <xdr:col>11</xdr:col>
      <xdr:colOff>32658</xdr:colOff>
      <xdr:row>147</xdr:row>
      <xdr:rowOff>21769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D125028F-6A7B-4DE9-B3E2-B9C5A5EF8597}"/>
            </a:ext>
          </a:extLst>
        </xdr:cNvPr>
        <xdr:cNvSpPr/>
      </xdr:nvSpPr>
      <xdr:spPr>
        <a:xfrm>
          <a:off x="7386866" y="24729619"/>
          <a:ext cx="113574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PC10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1915889</xdr:colOff>
      <xdr:row>147</xdr:row>
      <xdr:rowOff>76197</xdr:rowOff>
    </xdr:from>
    <xdr:to>
      <xdr:col>11</xdr:col>
      <xdr:colOff>54431</xdr:colOff>
      <xdr:row>154</xdr:row>
      <xdr:rowOff>76197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AA25DDF-A9F1-4F35-AE8B-E98FF8E87948}"/>
            </a:ext>
          </a:extLst>
        </xdr:cNvPr>
        <xdr:cNvSpPr/>
      </xdr:nvSpPr>
      <xdr:spPr>
        <a:xfrm>
          <a:off x="7408639" y="25850847"/>
          <a:ext cx="113574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</xdr:col>
      <xdr:colOff>52450</xdr:colOff>
      <xdr:row>120</xdr:row>
      <xdr:rowOff>108857</xdr:rowOff>
    </xdr:from>
    <xdr:to>
      <xdr:col>6</xdr:col>
      <xdr:colOff>890709</xdr:colOff>
      <xdr:row>130</xdr:row>
      <xdr:rowOff>54428</xdr:rowOff>
    </xdr:to>
    <xdr:sp macro="" textlink="">
      <xdr:nvSpPr>
        <xdr:cNvPr id="74" name="吹き出し: 角を丸めた四角形 73">
          <a:extLst>
            <a:ext uri="{FF2B5EF4-FFF2-40B4-BE49-F238E27FC236}">
              <a16:creationId xmlns:a16="http://schemas.microsoft.com/office/drawing/2014/main" id="{4EA10D9A-793C-44D8-9A3B-0979C6FD2065}"/>
            </a:ext>
          </a:extLst>
        </xdr:cNvPr>
        <xdr:cNvSpPr/>
      </xdr:nvSpPr>
      <xdr:spPr>
        <a:xfrm>
          <a:off x="427100" y="21768707"/>
          <a:ext cx="3949759" cy="1469571"/>
        </a:xfrm>
        <a:prstGeom prst="wedgeRoundRectCallout">
          <a:avLst>
            <a:gd name="adj1" fmla="val -761"/>
            <a:gd name="adj2" fmla="val 7535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各</a:t>
          </a:r>
          <a:r>
            <a:rPr kumimoji="1" lang="en-US" altLang="ja-JP" sz="1100"/>
            <a:t>PC</a:t>
          </a:r>
          <a:r>
            <a:rPr kumimoji="1" lang="ja-JP" altLang="en-US" sz="1100"/>
            <a:t>の通過時間をレシートから転記してください。サンプルはすべて</a:t>
          </a:r>
          <a:r>
            <a:rPr kumimoji="1" lang="en-US" altLang="ja-JP" sz="1100"/>
            <a:t>PC</a:t>
          </a:r>
          <a:r>
            <a:rPr kumimoji="1" lang="ja-JP" altLang="en-US" sz="1100"/>
            <a:t>の場合ですが、通過チェックやフォトコントロールもブルベカードに印字されている場合は記入欄がズレますので、取得したレシートの店名と</a:t>
          </a:r>
          <a:r>
            <a:rPr kumimoji="1" lang="en-US" altLang="ja-JP" sz="1100"/>
            <a:t>PC</a:t>
          </a:r>
          <a:r>
            <a:rPr kumimoji="1" lang="ja-JP" altLang="en-US" sz="1100"/>
            <a:t>名を確認してください。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フォトコントロールの場合は撮影した写真を電子メールで送ってください（</a:t>
          </a:r>
          <a:r>
            <a:rPr kumimoji="1" lang="en-US" altLang="ja-JP" sz="1100"/>
            <a:t>kyoto@audax-kinki.com</a:t>
          </a:r>
          <a:r>
            <a:rPr kumimoji="1" lang="ja-JP" altLang="en-US" sz="1100"/>
            <a:t>）</a:t>
          </a:r>
          <a:endParaRPr kumimoji="1" lang="en-US" altLang="ja-JP" sz="1100"/>
        </a:p>
      </xdr:txBody>
    </xdr:sp>
    <xdr:clientData/>
  </xdr:twoCellAnchor>
  <xdr:twoCellAnchor>
    <xdr:from>
      <xdr:col>6</xdr:col>
      <xdr:colOff>511629</xdr:colOff>
      <xdr:row>152</xdr:row>
      <xdr:rowOff>74279</xdr:rowOff>
    </xdr:from>
    <xdr:to>
      <xdr:col>10</xdr:col>
      <xdr:colOff>1197429</xdr:colOff>
      <xdr:row>160</xdr:row>
      <xdr:rowOff>107577</xdr:rowOff>
    </xdr:to>
    <xdr:sp macro="" textlink="">
      <xdr:nvSpPr>
        <xdr:cNvPr id="75" name="吹き出し: 角を丸めた四角形 74">
          <a:extLst>
            <a:ext uri="{FF2B5EF4-FFF2-40B4-BE49-F238E27FC236}">
              <a16:creationId xmlns:a16="http://schemas.microsoft.com/office/drawing/2014/main" id="{C0C38FD9-A56C-48C4-A319-7EB7FB672903}"/>
            </a:ext>
          </a:extLst>
        </xdr:cNvPr>
        <xdr:cNvSpPr/>
      </xdr:nvSpPr>
      <xdr:spPr>
        <a:xfrm>
          <a:off x="3997779" y="26610929"/>
          <a:ext cx="2692400" cy="1252498"/>
        </a:xfrm>
        <a:prstGeom prst="wedgeRoundRectCallout">
          <a:avLst>
            <a:gd name="adj1" fmla="val 85900"/>
            <a:gd name="adj2" fmla="val -1835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緊急連絡先電話番号が記入されています。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通話したいときは電話してみてください。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急ぎでないときは電話番号あてにショートメール送ってください。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kyoto@audax-kinki.com?subject=BRM404&#12501;&#12457;&#12488;&#12467;&#12531;&#12488;&#12525;&#12540;&#12523;" TargetMode="External"/><Relationship Id="rId2" Type="http://schemas.openxmlformats.org/officeDocument/2006/relationships/hyperlink" Target="mailto:kyoto@audax-kinki.com?subject=BRM404&#12501;&#12457;&#12488;&#12467;&#12531;&#12488;&#12525;&#12540;&#12523;" TargetMode="External"/><Relationship Id="rId1" Type="http://schemas.openxmlformats.org/officeDocument/2006/relationships/hyperlink" Target="mailto:kyoto@audax-kinki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73"/>
  <sheetViews>
    <sheetView tabSelected="1" view="pageBreakPreview" topLeftCell="A76" zoomScaleNormal="100" zoomScaleSheetLayoutView="100" workbookViewId="0">
      <selection activeCell="G88" sqref="G88"/>
    </sheetView>
  </sheetViews>
  <sheetFormatPr defaultColWidth="7.7265625" defaultRowHeight="12"/>
  <cols>
    <col min="1" max="1" width="5.36328125" style="4" bestFit="1" customWidth="1"/>
    <col min="2" max="3" width="4.6328125" style="15" customWidth="1"/>
    <col min="4" max="4" width="26.26953125" style="1" bestFit="1" customWidth="1"/>
    <col min="5" max="5" width="3.08984375" style="15" customWidth="1"/>
    <col min="6" max="6" width="6" style="1" customWidth="1"/>
    <col min="7" max="7" width="16" style="18" bestFit="1" customWidth="1"/>
    <col min="8" max="8" width="5.90625" style="3" bestFit="1" customWidth="1"/>
    <col min="9" max="9" width="6" style="17" bestFit="1" customWidth="1"/>
    <col min="10" max="10" width="0.36328125" style="1" customWidth="1"/>
    <col min="11" max="11" width="47.36328125" style="1" bestFit="1" customWidth="1"/>
    <col min="12" max="12" width="7.26953125" style="18" bestFit="1" customWidth="1"/>
    <col min="13" max="13" width="14.08984375" style="1" bestFit="1" customWidth="1"/>
    <col min="14" max="16384" width="7.7265625" style="1"/>
  </cols>
  <sheetData>
    <row r="1" spans="1:14">
      <c r="B1" s="58"/>
      <c r="C1" s="58"/>
      <c r="D1" s="2">
        <v>2020</v>
      </c>
      <c r="K1" s="48" t="s">
        <v>186</v>
      </c>
    </row>
    <row r="2" spans="1:14" ht="12.5" thickBot="1">
      <c r="B2" s="58"/>
      <c r="C2" s="58"/>
      <c r="D2" s="58" t="s">
        <v>31</v>
      </c>
      <c r="K2" s="44">
        <v>44080</v>
      </c>
    </row>
    <row r="3" spans="1:14" ht="12.5" thickBot="1"/>
    <row r="4" spans="1:14" ht="14.25" customHeight="1">
      <c r="A4" s="99"/>
      <c r="B4" s="105" t="s">
        <v>14</v>
      </c>
      <c r="C4" s="105" t="s">
        <v>13</v>
      </c>
      <c r="D4" s="101" t="s">
        <v>0</v>
      </c>
      <c r="E4" s="103" t="s">
        <v>5</v>
      </c>
      <c r="F4" s="111" t="s">
        <v>10</v>
      </c>
      <c r="G4" s="112"/>
      <c r="H4" s="113" t="s">
        <v>9</v>
      </c>
      <c r="I4" s="114"/>
      <c r="J4" s="53"/>
      <c r="K4" s="101" t="s">
        <v>4</v>
      </c>
      <c r="L4" s="109" t="s">
        <v>11</v>
      </c>
    </row>
    <row r="5" spans="1:14" ht="21.75" customHeight="1" thickBot="1">
      <c r="A5" s="100"/>
      <c r="B5" s="106"/>
      <c r="C5" s="106"/>
      <c r="D5" s="102"/>
      <c r="E5" s="104"/>
      <c r="F5" s="50" t="s">
        <v>8</v>
      </c>
      <c r="G5" s="50" t="s">
        <v>1</v>
      </c>
      <c r="H5" s="51" t="s">
        <v>2</v>
      </c>
      <c r="I5" s="52" t="s">
        <v>3</v>
      </c>
      <c r="J5" s="50"/>
      <c r="K5" s="102"/>
      <c r="L5" s="110"/>
    </row>
    <row r="6" spans="1:14" ht="21.75" customHeight="1" thickTop="1">
      <c r="A6" s="42">
        <v>1</v>
      </c>
      <c r="B6" s="59"/>
      <c r="C6" s="54"/>
      <c r="D6" s="27" t="s">
        <v>21</v>
      </c>
      <c r="E6" s="28"/>
      <c r="F6" s="27"/>
      <c r="G6" s="27" t="s">
        <v>22</v>
      </c>
      <c r="H6" s="29">
        <v>0</v>
      </c>
      <c r="I6" s="30">
        <v>0</v>
      </c>
      <c r="J6" s="27"/>
      <c r="K6" s="27" t="s">
        <v>32</v>
      </c>
      <c r="L6" s="31"/>
    </row>
    <row r="7" spans="1:14" ht="21.75" customHeight="1">
      <c r="A7" s="39">
        <f t="shared" ref="A7:A91" si="0">A6+1</f>
        <v>2</v>
      </c>
      <c r="B7" s="60" t="s">
        <v>16</v>
      </c>
      <c r="C7" s="64" t="s">
        <v>15</v>
      </c>
      <c r="D7" s="19" t="s">
        <v>33</v>
      </c>
      <c r="E7" s="26"/>
      <c r="F7" s="19" t="s">
        <v>34</v>
      </c>
      <c r="G7" s="19" t="s">
        <v>35</v>
      </c>
      <c r="H7" s="32">
        <f>I7-I6</f>
        <v>0.2</v>
      </c>
      <c r="I7" s="7">
        <v>0.2</v>
      </c>
      <c r="J7" s="19"/>
      <c r="K7" s="5"/>
      <c r="L7" s="33"/>
    </row>
    <row r="8" spans="1:14" ht="21" customHeight="1">
      <c r="A8" s="95">
        <f t="shared" si="0"/>
        <v>3</v>
      </c>
      <c r="B8" s="96" t="s">
        <v>16</v>
      </c>
      <c r="C8" s="97" t="s">
        <v>15</v>
      </c>
      <c r="D8" s="19" t="s">
        <v>23</v>
      </c>
      <c r="E8" s="26"/>
      <c r="F8" s="19" t="s">
        <v>6</v>
      </c>
      <c r="G8" s="19" t="s">
        <v>24</v>
      </c>
      <c r="H8" s="32">
        <f t="shared" ref="H8:H12" si="1">I8-I7</f>
        <v>2.5999999999999996</v>
      </c>
      <c r="I8" s="98">
        <v>2.8</v>
      </c>
      <c r="J8" s="19"/>
      <c r="K8" s="63"/>
      <c r="L8" s="33"/>
    </row>
    <row r="9" spans="1:14" ht="21" customHeight="1">
      <c r="A9" s="95">
        <f t="shared" si="0"/>
        <v>4</v>
      </c>
      <c r="B9" s="96" t="s">
        <v>16</v>
      </c>
      <c r="C9" s="97" t="s">
        <v>15</v>
      </c>
      <c r="D9" s="63" t="s">
        <v>30</v>
      </c>
      <c r="E9" s="26"/>
      <c r="F9" s="19" t="s">
        <v>7</v>
      </c>
      <c r="G9" s="19" t="s">
        <v>24</v>
      </c>
      <c r="H9" s="32">
        <f t="shared" si="1"/>
        <v>6.1000000000000005</v>
      </c>
      <c r="I9" s="98">
        <v>8.9</v>
      </c>
      <c r="J9" s="19"/>
      <c r="K9" s="63"/>
      <c r="L9" s="33"/>
    </row>
    <row r="10" spans="1:14" ht="14">
      <c r="A10" s="95">
        <f t="shared" si="0"/>
        <v>5</v>
      </c>
      <c r="B10" s="96" t="s">
        <v>17</v>
      </c>
      <c r="C10" s="97" t="s">
        <v>15</v>
      </c>
      <c r="D10" s="19" t="s">
        <v>27</v>
      </c>
      <c r="E10" s="26"/>
      <c r="F10" s="19" t="s">
        <v>34</v>
      </c>
      <c r="G10" s="19" t="s">
        <v>25</v>
      </c>
      <c r="H10" s="32">
        <f t="shared" si="1"/>
        <v>22.4</v>
      </c>
      <c r="I10" s="7">
        <v>31.3</v>
      </c>
      <c r="J10" s="5"/>
      <c r="K10" s="63" t="s">
        <v>26</v>
      </c>
      <c r="L10" s="10"/>
      <c r="M10" s="13"/>
      <c r="N10" s="12"/>
    </row>
    <row r="11" spans="1:14" ht="14">
      <c r="A11" s="95">
        <f t="shared" si="0"/>
        <v>6</v>
      </c>
      <c r="B11" s="60" t="s">
        <v>18</v>
      </c>
      <c r="C11" s="64"/>
      <c r="D11" s="45"/>
      <c r="E11" s="16"/>
      <c r="F11" s="19" t="s">
        <v>41</v>
      </c>
      <c r="G11" s="63" t="s">
        <v>40</v>
      </c>
      <c r="H11" s="32">
        <f t="shared" si="1"/>
        <v>1.4000000000000021</v>
      </c>
      <c r="I11" s="7">
        <v>32.700000000000003</v>
      </c>
      <c r="J11" s="5"/>
      <c r="K11" s="9"/>
      <c r="L11" s="10"/>
      <c r="M11" s="13"/>
      <c r="N11" s="12"/>
    </row>
    <row r="12" spans="1:14" ht="14">
      <c r="A12" s="39">
        <f t="shared" si="0"/>
        <v>7</v>
      </c>
      <c r="B12" s="60" t="s">
        <v>16</v>
      </c>
      <c r="C12" s="55" t="s">
        <v>15</v>
      </c>
      <c r="D12" s="5" t="s">
        <v>42</v>
      </c>
      <c r="E12" s="16"/>
      <c r="F12" s="19" t="s">
        <v>41</v>
      </c>
      <c r="G12" s="19" t="s">
        <v>43</v>
      </c>
      <c r="H12" s="32">
        <f t="shared" si="1"/>
        <v>0.19999999999999574</v>
      </c>
      <c r="I12" s="7">
        <v>32.9</v>
      </c>
      <c r="J12" s="5"/>
      <c r="K12" s="9"/>
      <c r="L12" s="10"/>
      <c r="M12" s="13"/>
      <c r="N12" s="12"/>
    </row>
    <row r="13" spans="1:14" ht="14">
      <c r="A13" s="39">
        <f t="shared" si="0"/>
        <v>8</v>
      </c>
      <c r="B13" s="66" t="s">
        <v>17</v>
      </c>
      <c r="C13" s="64"/>
      <c r="D13" s="5"/>
      <c r="E13" s="16"/>
      <c r="F13" s="5" t="s">
        <v>37</v>
      </c>
      <c r="G13" s="5" t="s">
        <v>39</v>
      </c>
      <c r="H13" s="6">
        <f t="shared" ref="H13:H14" si="2">I13-I12</f>
        <v>0.30000000000000426</v>
      </c>
      <c r="I13" s="7">
        <v>33.200000000000003</v>
      </c>
      <c r="J13" s="5"/>
      <c r="K13" s="9" t="s">
        <v>172</v>
      </c>
      <c r="L13" s="10"/>
      <c r="M13" s="13"/>
      <c r="N13" s="12"/>
    </row>
    <row r="14" spans="1:14" ht="14">
      <c r="A14" s="39">
        <f t="shared" si="0"/>
        <v>9</v>
      </c>
      <c r="B14" s="66" t="s">
        <v>16</v>
      </c>
      <c r="C14" s="64" t="s">
        <v>15</v>
      </c>
      <c r="D14" s="9"/>
      <c r="E14" s="16"/>
      <c r="F14" s="45" t="s">
        <v>34</v>
      </c>
      <c r="G14" s="9" t="s">
        <v>39</v>
      </c>
      <c r="H14" s="6">
        <f t="shared" si="2"/>
        <v>1</v>
      </c>
      <c r="I14" s="7">
        <v>34.200000000000003</v>
      </c>
      <c r="J14" s="5"/>
      <c r="K14" s="9"/>
      <c r="L14" s="10"/>
      <c r="M14" s="13"/>
      <c r="N14" s="14"/>
    </row>
    <row r="15" spans="1:14" ht="14">
      <c r="A15" s="39">
        <f t="shared" si="0"/>
        <v>10</v>
      </c>
      <c r="B15" s="66" t="s">
        <v>12</v>
      </c>
      <c r="C15" s="64" t="s">
        <v>15</v>
      </c>
      <c r="D15" s="45" t="s">
        <v>44</v>
      </c>
      <c r="E15" s="16"/>
      <c r="F15" s="45" t="s">
        <v>34</v>
      </c>
      <c r="G15" s="5" t="s">
        <v>45</v>
      </c>
      <c r="H15" s="6">
        <f t="shared" ref="H15:H91" si="3">I15-I14</f>
        <v>0.59999999999999432</v>
      </c>
      <c r="I15" s="7">
        <v>34.799999999999997</v>
      </c>
      <c r="J15" s="5"/>
      <c r="K15" s="9" t="s">
        <v>47</v>
      </c>
      <c r="L15" s="10"/>
      <c r="M15" s="13"/>
      <c r="N15" s="14"/>
    </row>
    <row r="16" spans="1:14" ht="14">
      <c r="A16" s="39">
        <f t="shared" si="0"/>
        <v>11</v>
      </c>
      <c r="B16" s="66" t="s">
        <v>12</v>
      </c>
      <c r="C16" s="64" t="s">
        <v>15</v>
      </c>
      <c r="D16" s="5" t="s">
        <v>46</v>
      </c>
      <c r="E16" s="16"/>
      <c r="F16" s="45" t="s">
        <v>38</v>
      </c>
      <c r="G16" s="47" t="s">
        <v>36</v>
      </c>
      <c r="H16" s="6">
        <f t="shared" si="3"/>
        <v>1.9000000000000057</v>
      </c>
      <c r="I16" s="7">
        <v>36.700000000000003</v>
      </c>
      <c r="J16" s="5"/>
      <c r="K16" s="9"/>
      <c r="L16" s="10"/>
      <c r="M16" s="49"/>
      <c r="N16" s="14"/>
    </row>
    <row r="17" spans="1:16" ht="22">
      <c r="A17" s="75">
        <f t="shared" si="0"/>
        <v>12</v>
      </c>
      <c r="B17" s="76"/>
      <c r="C17" s="77"/>
      <c r="D17" s="78" t="s">
        <v>83</v>
      </c>
      <c r="E17" s="79"/>
      <c r="F17" s="80" t="s">
        <v>84</v>
      </c>
      <c r="G17" s="81" t="s">
        <v>36</v>
      </c>
      <c r="H17" s="82">
        <f t="shared" si="3"/>
        <v>7.5</v>
      </c>
      <c r="I17" s="83">
        <v>44.2</v>
      </c>
      <c r="J17" s="84"/>
      <c r="K17" s="78" t="s">
        <v>164</v>
      </c>
      <c r="L17" s="85">
        <f>I17-I6</f>
        <v>44.2</v>
      </c>
      <c r="M17" s="49"/>
      <c r="N17" s="14"/>
    </row>
    <row r="18" spans="1:16" ht="14" customHeight="1">
      <c r="A18" s="39">
        <f t="shared" si="0"/>
        <v>13</v>
      </c>
      <c r="B18" s="66" t="s">
        <v>12</v>
      </c>
      <c r="C18" s="64" t="s">
        <v>15</v>
      </c>
      <c r="D18" s="9" t="s">
        <v>48</v>
      </c>
      <c r="E18" s="16"/>
      <c r="F18" s="47" t="s">
        <v>34</v>
      </c>
      <c r="G18" s="5" t="s">
        <v>49</v>
      </c>
      <c r="H18" s="6">
        <f t="shared" si="3"/>
        <v>0.39999999999999858</v>
      </c>
      <c r="I18" s="7">
        <v>44.6</v>
      </c>
      <c r="J18" s="5"/>
      <c r="K18" s="9" t="s">
        <v>50</v>
      </c>
      <c r="L18" s="10"/>
      <c r="M18" s="49"/>
      <c r="N18" s="14"/>
    </row>
    <row r="19" spans="1:16" ht="14" customHeight="1">
      <c r="A19" s="39">
        <f t="shared" si="0"/>
        <v>14</v>
      </c>
      <c r="B19" s="66" t="s">
        <v>17</v>
      </c>
      <c r="C19" s="64" t="s">
        <v>15</v>
      </c>
      <c r="D19" s="9" t="s">
        <v>51</v>
      </c>
      <c r="E19" s="16"/>
      <c r="F19" s="47" t="s">
        <v>37</v>
      </c>
      <c r="G19" s="5" t="s">
        <v>39</v>
      </c>
      <c r="H19" s="6">
        <f t="shared" si="3"/>
        <v>13.5</v>
      </c>
      <c r="I19" s="7">
        <v>58.1</v>
      </c>
      <c r="J19" s="5"/>
      <c r="K19" s="9" t="s">
        <v>52</v>
      </c>
      <c r="L19" s="10"/>
      <c r="M19" s="49"/>
      <c r="N19" s="14"/>
    </row>
    <row r="20" spans="1:16" ht="14" customHeight="1">
      <c r="A20" s="39">
        <f t="shared" si="0"/>
        <v>15</v>
      </c>
      <c r="B20" s="66" t="s">
        <v>12</v>
      </c>
      <c r="C20" s="64"/>
      <c r="D20" s="9"/>
      <c r="E20" s="16"/>
      <c r="F20" s="47" t="s">
        <v>38</v>
      </c>
      <c r="G20" s="5" t="s">
        <v>49</v>
      </c>
      <c r="H20" s="6">
        <f t="shared" si="3"/>
        <v>3.8999999999999986</v>
      </c>
      <c r="I20" s="7">
        <v>62</v>
      </c>
      <c r="J20" s="5"/>
      <c r="K20" s="9"/>
      <c r="L20" s="10"/>
      <c r="M20" s="49"/>
      <c r="N20" s="14"/>
    </row>
    <row r="21" spans="1:16" ht="14">
      <c r="A21" s="39">
        <f t="shared" si="0"/>
        <v>16</v>
      </c>
      <c r="B21" s="66" t="s">
        <v>28</v>
      </c>
      <c r="C21" s="64" t="s">
        <v>15</v>
      </c>
      <c r="D21" s="9" t="s">
        <v>53</v>
      </c>
      <c r="E21" s="16"/>
      <c r="F21" s="47" t="s">
        <v>34</v>
      </c>
      <c r="G21" s="5" t="s">
        <v>54</v>
      </c>
      <c r="H21" s="6">
        <f t="shared" si="3"/>
        <v>5.5999999999999943</v>
      </c>
      <c r="I21" s="7">
        <v>67.599999999999994</v>
      </c>
      <c r="J21" s="5"/>
      <c r="K21" s="9" t="s">
        <v>55</v>
      </c>
      <c r="L21" s="10"/>
      <c r="M21" s="49"/>
      <c r="N21" s="14"/>
    </row>
    <row r="22" spans="1:16" ht="14" customHeight="1">
      <c r="A22" s="39">
        <f t="shared" si="0"/>
        <v>17</v>
      </c>
      <c r="B22" s="66" t="s">
        <v>12</v>
      </c>
      <c r="C22" s="64" t="s">
        <v>15</v>
      </c>
      <c r="D22" s="9" t="s">
        <v>56</v>
      </c>
      <c r="E22" s="16"/>
      <c r="F22" s="45" t="s">
        <v>34</v>
      </c>
      <c r="G22" s="5" t="s">
        <v>54</v>
      </c>
      <c r="H22" s="6">
        <f t="shared" ref="H22:H29" si="4">I22-I21</f>
        <v>1.1000000000000085</v>
      </c>
      <c r="I22" s="7">
        <v>68.7</v>
      </c>
      <c r="J22" s="5"/>
      <c r="K22" s="9"/>
      <c r="L22" s="8"/>
      <c r="M22" s="49"/>
      <c r="N22" s="14"/>
    </row>
    <row r="23" spans="1:16" ht="14">
      <c r="A23" s="39">
        <f t="shared" si="0"/>
        <v>18</v>
      </c>
      <c r="B23" s="66" t="s">
        <v>16</v>
      </c>
      <c r="C23" s="64" t="s">
        <v>15</v>
      </c>
      <c r="D23" s="9" t="s">
        <v>57</v>
      </c>
      <c r="E23" s="16"/>
      <c r="F23" s="45" t="s">
        <v>37</v>
      </c>
      <c r="G23" s="5" t="s">
        <v>58</v>
      </c>
      <c r="H23" s="6">
        <f t="shared" si="4"/>
        <v>1.7000000000000028</v>
      </c>
      <c r="I23" s="7">
        <v>70.400000000000006</v>
      </c>
      <c r="J23" s="5"/>
      <c r="K23" s="9" t="s">
        <v>59</v>
      </c>
      <c r="L23" s="10"/>
      <c r="M23" s="49"/>
      <c r="N23" s="14"/>
    </row>
    <row r="24" spans="1:16" ht="14">
      <c r="A24" s="39">
        <f t="shared" si="0"/>
        <v>19</v>
      </c>
      <c r="B24" s="66" t="s">
        <v>16</v>
      </c>
      <c r="C24" s="64" t="s">
        <v>15</v>
      </c>
      <c r="D24" s="5" t="s">
        <v>60</v>
      </c>
      <c r="E24" s="16"/>
      <c r="F24" s="5" t="s">
        <v>37</v>
      </c>
      <c r="G24" s="5" t="s">
        <v>61</v>
      </c>
      <c r="H24" s="6">
        <f t="shared" si="4"/>
        <v>1.5</v>
      </c>
      <c r="I24" s="7">
        <v>71.900000000000006</v>
      </c>
      <c r="J24" s="5"/>
      <c r="K24" s="9" t="s">
        <v>59</v>
      </c>
      <c r="L24" s="10"/>
      <c r="M24" s="49"/>
      <c r="N24" s="14"/>
    </row>
    <row r="25" spans="1:16" ht="22">
      <c r="A25" s="39">
        <f t="shared" si="0"/>
        <v>20</v>
      </c>
      <c r="B25" s="66" t="s">
        <v>12</v>
      </c>
      <c r="C25" s="64"/>
      <c r="D25" s="5"/>
      <c r="E25" s="16"/>
      <c r="F25" s="5" t="s">
        <v>38</v>
      </c>
      <c r="G25" s="9" t="s">
        <v>62</v>
      </c>
      <c r="H25" s="6">
        <f t="shared" si="4"/>
        <v>1.5999999999999943</v>
      </c>
      <c r="I25" s="7">
        <v>73.5</v>
      </c>
      <c r="J25" s="5"/>
      <c r="K25" s="9" t="s">
        <v>63</v>
      </c>
      <c r="L25" s="10"/>
      <c r="M25" s="49"/>
      <c r="N25" s="14"/>
    </row>
    <row r="26" spans="1:16" ht="14">
      <c r="A26" s="39">
        <f t="shared" si="0"/>
        <v>21</v>
      </c>
      <c r="B26" s="66" t="s">
        <v>17</v>
      </c>
      <c r="C26" s="64" t="s">
        <v>15</v>
      </c>
      <c r="D26" s="5" t="s">
        <v>64</v>
      </c>
      <c r="E26" s="16"/>
      <c r="F26" s="5" t="s">
        <v>34</v>
      </c>
      <c r="G26" s="5" t="s">
        <v>54</v>
      </c>
      <c r="H26" s="6">
        <f t="shared" si="4"/>
        <v>9.9999999999994316E-2</v>
      </c>
      <c r="I26" s="7">
        <v>73.599999999999994</v>
      </c>
      <c r="J26" s="5"/>
      <c r="K26" s="9"/>
      <c r="L26" s="10"/>
      <c r="M26" s="49"/>
      <c r="N26" s="14"/>
    </row>
    <row r="27" spans="1:16" s="11" customFormat="1" ht="33">
      <c r="A27" s="40">
        <f t="shared" si="0"/>
        <v>22</v>
      </c>
      <c r="B27" s="61" t="s">
        <v>17</v>
      </c>
      <c r="C27" s="56" t="s">
        <v>15</v>
      </c>
      <c r="D27" s="46" t="s">
        <v>85</v>
      </c>
      <c r="E27" s="21"/>
      <c r="F27" s="20" t="s">
        <v>84</v>
      </c>
      <c r="G27" s="25" t="s">
        <v>65</v>
      </c>
      <c r="H27" s="22">
        <f t="shared" si="4"/>
        <v>1</v>
      </c>
      <c r="I27" s="23">
        <v>74.599999999999994</v>
      </c>
      <c r="J27" s="20"/>
      <c r="K27" s="25" t="s">
        <v>177</v>
      </c>
      <c r="L27" s="24">
        <f>I27-I17</f>
        <v>30.399999999999991</v>
      </c>
      <c r="M27" s="49"/>
      <c r="N27" s="14"/>
      <c r="P27" s="1"/>
    </row>
    <row r="28" spans="1:16" ht="14">
      <c r="A28" s="39">
        <f t="shared" si="0"/>
        <v>23</v>
      </c>
      <c r="B28" s="60" t="s">
        <v>18</v>
      </c>
      <c r="C28" s="64" t="s">
        <v>15</v>
      </c>
      <c r="D28" s="45" t="s">
        <v>66</v>
      </c>
      <c r="E28" s="16"/>
      <c r="F28" s="5" t="s">
        <v>38</v>
      </c>
      <c r="G28" s="9" t="s">
        <v>39</v>
      </c>
      <c r="H28" s="6">
        <f t="shared" si="4"/>
        <v>0.80000000000001137</v>
      </c>
      <c r="I28" s="7">
        <v>75.400000000000006</v>
      </c>
      <c r="J28" s="5"/>
      <c r="K28" s="5" t="s">
        <v>173</v>
      </c>
      <c r="L28" s="10"/>
      <c r="M28" s="13"/>
      <c r="N28" s="14"/>
    </row>
    <row r="29" spans="1:16" ht="14">
      <c r="A29" s="39">
        <f t="shared" si="0"/>
        <v>24</v>
      </c>
      <c r="B29" s="66" t="s">
        <v>12</v>
      </c>
      <c r="C29" s="64" t="s">
        <v>15</v>
      </c>
      <c r="D29" s="45" t="s">
        <v>67</v>
      </c>
      <c r="E29" s="16"/>
      <c r="F29" s="5" t="s">
        <v>34</v>
      </c>
      <c r="G29" s="9" t="s">
        <v>39</v>
      </c>
      <c r="H29" s="6">
        <f t="shared" si="4"/>
        <v>2.0999999999999943</v>
      </c>
      <c r="I29" s="7">
        <v>77.5</v>
      </c>
      <c r="J29" s="5"/>
      <c r="K29" s="5" t="s">
        <v>174</v>
      </c>
      <c r="L29" s="10"/>
      <c r="M29" s="49"/>
      <c r="N29" s="14"/>
    </row>
    <row r="30" spans="1:16" ht="14">
      <c r="A30" s="39">
        <f t="shared" si="0"/>
        <v>25</v>
      </c>
      <c r="B30" s="66" t="s">
        <v>16</v>
      </c>
      <c r="C30" s="64" t="s">
        <v>15</v>
      </c>
      <c r="D30" s="5" t="s">
        <v>68</v>
      </c>
      <c r="E30" s="16"/>
      <c r="F30" s="5" t="s">
        <v>38</v>
      </c>
      <c r="G30" s="9" t="s">
        <v>39</v>
      </c>
      <c r="H30" s="6">
        <f t="shared" si="3"/>
        <v>0.20000000000000284</v>
      </c>
      <c r="I30" s="7">
        <v>77.7</v>
      </c>
      <c r="J30" s="5"/>
      <c r="K30" s="5" t="s">
        <v>69</v>
      </c>
      <c r="L30" s="8"/>
      <c r="M30" s="49"/>
      <c r="N30" s="14"/>
    </row>
    <row r="31" spans="1:16" ht="14">
      <c r="A31" s="39">
        <f t="shared" si="0"/>
        <v>26</v>
      </c>
      <c r="B31" s="66" t="s">
        <v>16</v>
      </c>
      <c r="C31" s="64" t="s">
        <v>15</v>
      </c>
      <c r="D31" s="5" t="s">
        <v>70</v>
      </c>
      <c r="E31" s="16"/>
      <c r="F31" s="5" t="s">
        <v>37</v>
      </c>
      <c r="G31" s="9" t="s">
        <v>71</v>
      </c>
      <c r="H31" s="6">
        <f t="shared" si="3"/>
        <v>1.0999999999999943</v>
      </c>
      <c r="I31" s="7">
        <v>78.8</v>
      </c>
      <c r="J31" s="5"/>
      <c r="K31" s="5"/>
      <c r="L31" s="8"/>
      <c r="M31" s="49"/>
      <c r="N31" s="14"/>
    </row>
    <row r="32" spans="1:16" ht="14">
      <c r="A32" s="39">
        <f t="shared" si="0"/>
        <v>27</v>
      </c>
      <c r="B32" s="66" t="s">
        <v>16</v>
      </c>
      <c r="C32" s="64" t="s">
        <v>15</v>
      </c>
      <c r="D32" s="5" t="s">
        <v>72</v>
      </c>
      <c r="E32" s="16"/>
      <c r="F32" s="5" t="s">
        <v>37</v>
      </c>
      <c r="G32" s="9" t="s">
        <v>73</v>
      </c>
      <c r="H32" s="6">
        <f t="shared" si="3"/>
        <v>0.5</v>
      </c>
      <c r="I32" s="7">
        <v>79.3</v>
      </c>
      <c r="J32" s="5"/>
      <c r="K32" s="5"/>
      <c r="L32" s="8"/>
      <c r="M32" s="49"/>
      <c r="N32" s="14"/>
    </row>
    <row r="33" spans="1:16" ht="14">
      <c r="A33" s="39">
        <f t="shared" si="0"/>
        <v>28</v>
      </c>
      <c r="B33" s="66" t="s">
        <v>16</v>
      </c>
      <c r="C33" s="64" t="s">
        <v>15</v>
      </c>
      <c r="D33" s="45" t="s">
        <v>175</v>
      </c>
      <c r="E33" s="16"/>
      <c r="F33" s="5" t="s">
        <v>34</v>
      </c>
      <c r="G33" s="9" t="s">
        <v>73</v>
      </c>
      <c r="H33" s="6">
        <f t="shared" si="3"/>
        <v>0.40000000000000568</v>
      </c>
      <c r="I33" s="7">
        <v>79.7</v>
      </c>
      <c r="J33" s="5"/>
      <c r="K33" s="5"/>
      <c r="L33" s="8"/>
      <c r="M33" s="49"/>
      <c r="N33" s="14"/>
    </row>
    <row r="34" spans="1:16" s="11" customFormat="1" ht="14">
      <c r="A34" s="39">
        <f t="shared" si="0"/>
        <v>29</v>
      </c>
      <c r="B34" s="66" t="s">
        <v>16</v>
      </c>
      <c r="C34" s="64" t="s">
        <v>15</v>
      </c>
      <c r="D34" s="45" t="s">
        <v>74</v>
      </c>
      <c r="E34" s="16"/>
      <c r="F34" s="5" t="s">
        <v>38</v>
      </c>
      <c r="G34" s="9" t="s">
        <v>39</v>
      </c>
      <c r="H34" s="6">
        <f t="shared" si="3"/>
        <v>0.29999999999999716</v>
      </c>
      <c r="I34" s="7">
        <v>80</v>
      </c>
      <c r="J34" s="5"/>
      <c r="K34" s="9"/>
      <c r="L34" s="10"/>
      <c r="M34" s="49"/>
      <c r="N34" s="14"/>
      <c r="P34" s="1"/>
    </row>
    <row r="35" spans="1:16" s="11" customFormat="1" ht="14">
      <c r="A35" s="39">
        <f t="shared" si="0"/>
        <v>30</v>
      </c>
      <c r="B35" s="66" t="s">
        <v>12</v>
      </c>
      <c r="C35" s="64"/>
      <c r="D35" s="45"/>
      <c r="E35" s="16"/>
      <c r="F35" s="5" t="s">
        <v>34</v>
      </c>
      <c r="G35" s="9" t="s">
        <v>75</v>
      </c>
      <c r="H35" s="6">
        <f t="shared" si="3"/>
        <v>0.90000000000000568</v>
      </c>
      <c r="I35" s="7">
        <v>80.900000000000006</v>
      </c>
      <c r="J35" s="5"/>
      <c r="K35" s="5"/>
      <c r="L35" s="10"/>
      <c r="M35" s="49"/>
      <c r="N35" s="14"/>
      <c r="P35" s="1"/>
    </row>
    <row r="36" spans="1:16" s="11" customFormat="1" ht="14">
      <c r="A36" s="39">
        <f t="shared" si="0"/>
        <v>31</v>
      </c>
      <c r="B36" s="66" t="s">
        <v>16</v>
      </c>
      <c r="C36" s="64" t="s">
        <v>15</v>
      </c>
      <c r="D36" s="47" t="s">
        <v>77</v>
      </c>
      <c r="E36" s="16"/>
      <c r="F36" s="45" t="s">
        <v>38</v>
      </c>
      <c r="G36" s="9" t="s">
        <v>39</v>
      </c>
      <c r="H36" s="6">
        <f t="shared" si="3"/>
        <v>2.2999999999999972</v>
      </c>
      <c r="I36" s="7">
        <v>83.2</v>
      </c>
      <c r="J36" s="5"/>
      <c r="K36" s="5" t="s">
        <v>76</v>
      </c>
      <c r="L36" s="10"/>
      <c r="M36" s="49"/>
      <c r="N36" s="14"/>
      <c r="P36" s="1"/>
    </row>
    <row r="37" spans="1:16" s="11" customFormat="1" ht="14">
      <c r="A37" s="39">
        <f t="shared" si="0"/>
        <v>32</v>
      </c>
      <c r="B37" s="66" t="s">
        <v>20</v>
      </c>
      <c r="C37" s="64"/>
      <c r="D37" s="5"/>
      <c r="E37" s="16"/>
      <c r="F37" s="5" t="s">
        <v>41</v>
      </c>
      <c r="G37" s="9" t="s">
        <v>78</v>
      </c>
      <c r="H37" s="6">
        <f t="shared" si="3"/>
        <v>0.39999999999999147</v>
      </c>
      <c r="I37" s="7">
        <v>83.6</v>
      </c>
      <c r="J37" s="5"/>
      <c r="K37" s="9"/>
      <c r="L37" s="10"/>
      <c r="M37" s="49"/>
      <c r="N37" s="14"/>
      <c r="P37" s="1"/>
    </row>
    <row r="38" spans="1:16" s="11" customFormat="1" ht="14">
      <c r="A38" s="39">
        <f t="shared" si="0"/>
        <v>33</v>
      </c>
      <c r="B38" s="66" t="s">
        <v>16</v>
      </c>
      <c r="C38" s="64" t="s">
        <v>15</v>
      </c>
      <c r="D38" s="45" t="s">
        <v>79</v>
      </c>
      <c r="E38" s="16"/>
      <c r="F38" s="47" t="s">
        <v>37</v>
      </c>
      <c r="G38" s="5" t="s">
        <v>80</v>
      </c>
      <c r="H38" s="6">
        <f t="shared" si="3"/>
        <v>0.20000000000000284</v>
      </c>
      <c r="I38" s="7">
        <v>83.8</v>
      </c>
      <c r="J38" s="5"/>
      <c r="K38" s="9" t="s">
        <v>81</v>
      </c>
      <c r="L38" s="10"/>
      <c r="M38" s="49"/>
      <c r="N38" s="14"/>
      <c r="P38" s="1"/>
    </row>
    <row r="39" spans="1:16" s="11" customFormat="1" ht="14">
      <c r="A39" s="39">
        <f t="shared" si="0"/>
        <v>34</v>
      </c>
      <c r="B39" s="66" t="s">
        <v>16</v>
      </c>
      <c r="C39" s="64" t="s">
        <v>15</v>
      </c>
      <c r="D39" s="45" t="s">
        <v>82</v>
      </c>
      <c r="E39" s="16"/>
      <c r="F39" s="47" t="s">
        <v>37</v>
      </c>
      <c r="G39" s="5" t="s">
        <v>39</v>
      </c>
      <c r="H39" s="6">
        <f t="shared" si="3"/>
        <v>2.1000000000000085</v>
      </c>
      <c r="I39" s="7">
        <v>85.9</v>
      </c>
      <c r="J39" s="5"/>
      <c r="K39" s="9"/>
      <c r="L39" s="10"/>
      <c r="M39" s="49"/>
      <c r="N39" s="14"/>
      <c r="P39" s="1"/>
    </row>
    <row r="40" spans="1:16" s="11" customFormat="1" ht="14">
      <c r="A40" s="39">
        <f t="shared" si="0"/>
        <v>35</v>
      </c>
      <c r="B40" s="66" t="s">
        <v>12</v>
      </c>
      <c r="C40" s="64"/>
      <c r="D40" s="45"/>
      <c r="E40" s="16"/>
      <c r="F40" s="47" t="s">
        <v>86</v>
      </c>
      <c r="G40" s="5" t="s">
        <v>39</v>
      </c>
      <c r="H40" s="6">
        <f t="shared" si="3"/>
        <v>0.19999999999998863</v>
      </c>
      <c r="I40" s="7">
        <v>86.1</v>
      </c>
      <c r="J40" s="5"/>
      <c r="K40" s="9"/>
      <c r="L40" s="10"/>
      <c r="M40" s="49"/>
      <c r="N40" s="14"/>
      <c r="P40" s="1"/>
    </row>
    <row r="41" spans="1:16" s="11" customFormat="1" ht="14">
      <c r="A41" s="39">
        <f t="shared" si="0"/>
        <v>36</v>
      </c>
      <c r="B41" s="66" t="s">
        <v>16</v>
      </c>
      <c r="C41" s="64"/>
      <c r="D41" s="45"/>
      <c r="E41" s="16"/>
      <c r="F41" s="47" t="s">
        <v>38</v>
      </c>
      <c r="G41" s="5" t="s">
        <v>80</v>
      </c>
      <c r="H41" s="6">
        <f t="shared" si="3"/>
        <v>0.20000000000000284</v>
      </c>
      <c r="I41" s="7">
        <v>86.3</v>
      </c>
      <c r="J41" s="5"/>
      <c r="K41" s="9"/>
      <c r="L41" s="10"/>
      <c r="M41" s="49"/>
      <c r="N41" s="14"/>
      <c r="P41" s="1"/>
    </row>
    <row r="42" spans="1:16" s="11" customFormat="1" ht="14">
      <c r="A42" s="39">
        <f t="shared" si="0"/>
        <v>37</v>
      </c>
      <c r="B42" s="66" t="s">
        <v>18</v>
      </c>
      <c r="C42" s="64"/>
      <c r="D42" s="45"/>
      <c r="E42" s="16"/>
      <c r="F42" s="47" t="s">
        <v>37</v>
      </c>
      <c r="G42" s="5" t="s">
        <v>39</v>
      </c>
      <c r="H42" s="6">
        <f t="shared" si="3"/>
        <v>2.2999999999999972</v>
      </c>
      <c r="I42" s="7">
        <v>88.6</v>
      </c>
      <c r="J42" s="5"/>
      <c r="K42" s="9"/>
      <c r="L42" s="10"/>
      <c r="M42" s="49"/>
      <c r="N42" s="14"/>
      <c r="P42" s="1"/>
    </row>
    <row r="43" spans="1:16" s="11" customFormat="1" ht="14">
      <c r="A43" s="75">
        <f t="shared" si="0"/>
        <v>38</v>
      </c>
      <c r="B43" s="76"/>
      <c r="C43" s="77"/>
      <c r="D43" s="80" t="s">
        <v>87</v>
      </c>
      <c r="E43" s="79"/>
      <c r="F43" s="84" t="s">
        <v>84</v>
      </c>
      <c r="G43" s="78" t="s">
        <v>39</v>
      </c>
      <c r="H43" s="82">
        <f t="shared" si="3"/>
        <v>3.1000000000000085</v>
      </c>
      <c r="I43" s="83">
        <v>91.7</v>
      </c>
      <c r="J43" s="84"/>
      <c r="K43" s="78" t="s">
        <v>165</v>
      </c>
      <c r="L43" s="85">
        <f>I43-I27</f>
        <v>17.100000000000009</v>
      </c>
      <c r="M43" s="49"/>
      <c r="N43" s="14"/>
      <c r="P43" s="1"/>
    </row>
    <row r="44" spans="1:16" s="11" customFormat="1" ht="14">
      <c r="A44" s="39">
        <f t="shared" si="0"/>
        <v>39</v>
      </c>
      <c r="B44" s="66" t="s">
        <v>17</v>
      </c>
      <c r="C44" s="64"/>
      <c r="D44" s="47"/>
      <c r="E44" s="16"/>
      <c r="F44" s="45" t="s">
        <v>34</v>
      </c>
      <c r="G44" s="5" t="s">
        <v>39</v>
      </c>
      <c r="H44" s="6">
        <f t="shared" si="3"/>
        <v>0.29999999999999716</v>
      </c>
      <c r="I44" s="7">
        <v>92</v>
      </c>
      <c r="J44" s="5"/>
      <c r="K44" s="9"/>
      <c r="L44" s="10"/>
      <c r="M44" s="49"/>
      <c r="N44" s="65"/>
    </row>
    <row r="45" spans="1:16" s="11" customFormat="1" ht="14">
      <c r="A45" s="39">
        <f t="shared" si="0"/>
        <v>40</v>
      </c>
      <c r="B45" s="66" t="s">
        <v>29</v>
      </c>
      <c r="C45" s="64"/>
      <c r="D45" s="5"/>
      <c r="E45" s="16"/>
      <c r="F45" s="45" t="s">
        <v>34</v>
      </c>
      <c r="G45" s="5" t="s">
        <v>39</v>
      </c>
      <c r="H45" s="6">
        <f t="shared" ref="H45:H52" si="5">I45-I44</f>
        <v>0.5</v>
      </c>
      <c r="I45" s="7">
        <v>92.5</v>
      </c>
      <c r="J45" s="5"/>
      <c r="K45" s="5" t="s">
        <v>176</v>
      </c>
      <c r="L45" s="8"/>
      <c r="M45" s="49"/>
      <c r="N45" s="65"/>
    </row>
    <row r="46" spans="1:16" s="11" customFormat="1" ht="14">
      <c r="A46" s="39">
        <f t="shared" si="0"/>
        <v>41</v>
      </c>
      <c r="B46" s="66" t="s">
        <v>12</v>
      </c>
      <c r="C46" s="64"/>
      <c r="D46" s="9"/>
      <c r="E46" s="16"/>
      <c r="F46" s="5" t="s">
        <v>38</v>
      </c>
      <c r="G46" s="9" t="s">
        <v>49</v>
      </c>
      <c r="H46" s="6">
        <f t="shared" si="5"/>
        <v>0.40000000000000568</v>
      </c>
      <c r="I46" s="7">
        <v>92.9</v>
      </c>
      <c r="J46" s="5"/>
      <c r="K46" s="9"/>
      <c r="L46" s="10"/>
      <c r="M46" s="49"/>
      <c r="N46" s="65"/>
    </row>
    <row r="47" spans="1:16" s="11" customFormat="1" ht="14">
      <c r="A47" s="39">
        <f t="shared" si="0"/>
        <v>42</v>
      </c>
      <c r="B47" s="66" t="s">
        <v>16</v>
      </c>
      <c r="C47" s="64" t="s">
        <v>15</v>
      </c>
      <c r="D47" s="9" t="s">
        <v>88</v>
      </c>
      <c r="E47" s="16"/>
      <c r="F47" s="5" t="s">
        <v>38</v>
      </c>
      <c r="G47" s="5" t="s">
        <v>89</v>
      </c>
      <c r="H47" s="6">
        <f t="shared" si="5"/>
        <v>30.899999999999991</v>
      </c>
      <c r="I47" s="7">
        <v>123.8</v>
      </c>
      <c r="J47" s="5"/>
      <c r="K47" s="9" t="s">
        <v>90</v>
      </c>
      <c r="L47" s="10"/>
      <c r="M47" s="49"/>
      <c r="N47" s="65"/>
    </row>
    <row r="48" spans="1:16" s="11" customFormat="1" ht="22">
      <c r="A48" s="39">
        <f t="shared" si="0"/>
        <v>43</v>
      </c>
      <c r="B48" s="66" t="s">
        <v>16</v>
      </c>
      <c r="C48" s="64" t="s">
        <v>15</v>
      </c>
      <c r="D48" s="67" t="s">
        <v>91</v>
      </c>
      <c r="E48" s="68"/>
      <c r="F48" s="67" t="s">
        <v>38</v>
      </c>
      <c r="G48" s="69" t="s">
        <v>92</v>
      </c>
      <c r="H48" s="6">
        <f t="shared" si="5"/>
        <v>14.000000000000014</v>
      </c>
      <c r="I48" s="71">
        <v>137.80000000000001</v>
      </c>
      <c r="J48" s="67"/>
      <c r="K48" s="69" t="s">
        <v>93</v>
      </c>
      <c r="L48" s="10"/>
      <c r="M48" s="49"/>
      <c r="N48" s="65"/>
    </row>
    <row r="49" spans="1:16" s="11" customFormat="1" ht="14">
      <c r="A49" s="39">
        <f t="shared" si="0"/>
        <v>44</v>
      </c>
      <c r="B49" s="66" t="s">
        <v>17</v>
      </c>
      <c r="C49" s="64" t="s">
        <v>15</v>
      </c>
      <c r="D49" s="67" t="s">
        <v>183</v>
      </c>
      <c r="E49" s="68"/>
      <c r="F49" s="67" t="s">
        <v>34</v>
      </c>
      <c r="G49" s="69" t="s">
        <v>39</v>
      </c>
      <c r="H49" s="6">
        <f t="shared" si="5"/>
        <v>1.0999999999999943</v>
      </c>
      <c r="I49" s="71">
        <v>138.9</v>
      </c>
      <c r="J49" s="67"/>
      <c r="K49" s="69" t="s">
        <v>185</v>
      </c>
      <c r="L49" s="10"/>
      <c r="M49" s="49"/>
      <c r="N49" s="65"/>
    </row>
    <row r="50" spans="1:16" s="11" customFormat="1" ht="14">
      <c r="A50" s="39">
        <f t="shared" si="0"/>
        <v>45</v>
      </c>
      <c r="B50" s="87" t="s">
        <v>16</v>
      </c>
      <c r="C50" s="64" t="s">
        <v>15</v>
      </c>
      <c r="D50" s="67"/>
      <c r="E50" s="68"/>
      <c r="F50" s="67" t="s">
        <v>34</v>
      </c>
      <c r="G50" s="69" t="s">
        <v>39</v>
      </c>
      <c r="H50" s="6">
        <f t="shared" si="5"/>
        <v>0.69999999999998863</v>
      </c>
      <c r="I50" s="71">
        <v>139.6</v>
      </c>
      <c r="J50" s="67"/>
      <c r="K50" s="69"/>
      <c r="L50" s="10"/>
      <c r="M50" s="49"/>
      <c r="N50" s="65"/>
    </row>
    <row r="51" spans="1:16" s="11" customFormat="1" ht="33">
      <c r="A51" s="40">
        <f t="shared" si="0"/>
        <v>46</v>
      </c>
      <c r="B51" s="61"/>
      <c r="C51" s="56"/>
      <c r="D51" s="46" t="s">
        <v>96</v>
      </c>
      <c r="E51" s="21"/>
      <c r="F51" s="20" t="s">
        <v>84</v>
      </c>
      <c r="G51" s="25" t="s">
        <v>39</v>
      </c>
      <c r="H51" s="22">
        <f t="shared" si="5"/>
        <v>0.90000000000000568</v>
      </c>
      <c r="I51" s="23">
        <v>140.5</v>
      </c>
      <c r="J51" s="20"/>
      <c r="K51" s="25" t="s">
        <v>184</v>
      </c>
      <c r="L51" s="24">
        <f>I51-I43</f>
        <v>48.8</v>
      </c>
      <c r="M51" s="49"/>
      <c r="N51" s="14"/>
      <c r="P51" s="1"/>
    </row>
    <row r="52" spans="1:16" s="11" customFormat="1" ht="22">
      <c r="A52" s="39">
        <f t="shared" si="0"/>
        <v>47</v>
      </c>
      <c r="B52" s="66" t="s">
        <v>16</v>
      </c>
      <c r="C52" s="64" t="s">
        <v>15</v>
      </c>
      <c r="D52" s="67" t="s">
        <v>95</v>
      </c>
      <c r="E52" s="68"/>
      <c r="F52" s="67" t="s">
        <v>34</v>
      </c>
      <c r="G52" s="69" t="s">
        <v>94</v>
      </c>
      <c r="H52" s="6">
        <f t="shared" si="5"/>
        <v>0.40000000000000568</v>
      </c>
      <c r="I52" s="71">
        <v>140.9</v>
      </c>
      <c r="J52" s="67"/>
      <c r="K52" s="69"/>
      <c r="L52" s="10"/>
      <c r="M52" s="49"/>
      <c r="N52" s="65"/>
    </row>
    <row r="53" spans="1:16" s="11" customFormat="1" ht="22">
      <c r="A53" s="39">
        <f t="shared" si="0"/>
        <v>48</v>
      </c>
      <c r="B53" s="66" t="s">
        <v>98</v>
      </c>
      <c r="C53" s="64"/>
      <c r="D53" s="67"/>
      <c r="E53" s="68"/>
      <c r="F53" s="67" t="s">
        <v>38</v>
      </c>
      <c r="G53" s="69" t="s">
        <v>92</v>
      </c>
      <c r="H53" s="70">
        <f t="shared" si="3"/>
        <v>9.9999999999994316E-2</v>
      </c>
      <c r="I53" s="71">
        <v>141</v>
      </c>
      <c r="J53" s="67"/>
      <c r="K53" s="69"/>
      <c r="L53" s="10"/>
      <c r="M53" s="49"/>
      <c r="N53" s="65"/>
    </row>
    <row r="54" spans="1:16" s="11" customFormat="1" ht="14">
      <c r="A54" s="39">
        <f t="shared" si="0"/>
        <v>49</v>
      </c>
      <c r="B54" s="66" t="s">
        <v>16</v>
      </c>
      <c r="C54" s="64" t="s">
        <v>15</v>
      </c>
      <c r="D54" s="67" t="s">
        <v>91</v>
      </c>
      <c r="E54" s="68"/>
      <c r="F54" s="67" t="s">
        <v>34</v>
      </c>
      <c r="G54" s="69" t="s">
        <v>89</v>
      </c>
      <c r="H54" s="70">
        <f t="shared" si="3"/>
        <v>1.8000000000000114</v>
      </c>
      <c r="I54" s="71">
        <v>142.80000000000001</v>
      </c>
      <c r="J54" s="67"/>
      <c r="K54" s="69" t="s">
        <v>99</v>
      </c>
      <c r="L54" s="10"/>
      <c r="M54" s="49"/>
      <c r="N54" s="65"/>
    </row>
    <row r="55" spans="1:16" s="11" customFormat="1" ht="14">
      <c r="A55" s="39">
        <f t="shared" si="0"/>
        <v>50</v>
      </c>
      <c r="B55" s="66" t="s">
        <v>18</v>
      </c>
      <c r="C55" s="64" t="s">
        <v>15</v>
      </c>
      <c r="D55" s="67" t="s">
        <v>100</v>
      </c>
      <c r="E55" s="68"/>
      <c r="F55" s="67" t="s">
        <v>38</v>
      </c>
      <c r="G55" s="69" t="s">
        <v>101</v>
      </c>
      <c r="H55" s="70">
        <f t="shared" si="3"/>
        <v>11.799999999999983</v>
      </c>
      <c r="I55" s="71">
        <v>154.6</v>
      </c>
      <c r="J55" s="67"/>
      <c r="K55" s="69" t="s">
        <v>102</v>
      </c>
      <c r="L55" s="10"/>
      <c r="M55" s="49"/>
      <c r="N55" s="65"/>
    </row>
    <row r="56" spans="1:16" s="11" customFormat="1" ht="14">
      <c r="A56" s="39">
        <f t="shared" si="0"/>
        <v>51</v>
      </c>
      <c r="B56" s="66" t="s">
        <v>18</v>
      </c>
      <c r="C56" s="64" t="s">
        <v>15</v>
      </c>
      <c r="D56" s="67" t="s">
        <v>103</v>
      </c>
      <c r="E56" s="68"/>
      <c r="F56" s="67" t="s">
        <v>37</v>
      </c>
      <c r="G56" s="69" t="s">
        <v>104</v>
      </c>
      <c r="H56" s="70">
        <f t="shared" si="3"/>
        <v>18.099999999999994</v>
      </c>
      <c r="I56" s="71">
        <v>172.7</v>
      </c>
      <c r="J56" s="67"/>
      <c r="K56" s="69"/>
      <c r="L56" s="10"/>
      <c r="M56" s="49"/>
      <c r="N56" s="65"/>
    </row>
    <row r="57" spans="1:16" s="11" customFormat="1" ht="14">
      <c r="A57" s="39">
        <f t="shared" si="0"/>
        <v>52</v>
      </c>
      <c r="B57" s="66" t="s">
        <v>16</v>
      </c>
      <c r="C57" s="64"/>
      <c r="D57" s="67"/>
      <c r="E57" s="68"/>
      <c r="F57" s="67" t="s">
        <v>34</v>
      </c>
      <c r="G57" s="69" t="s">
        <v>39</v>
      </c>
      <c r="H57" s="70">
        <f t="shared" si="3"/>
        <v>0.70000000000001705</v>
      </c>
      <c r="I57" s="71">
        <v>173.4</v>
      </c>
      <c r="J57" s="67"/>
      <c r="K57" s="69" t="s">
        <v>105</v>
      </c>
      <c r="L57" s="10"/>
      <c r="M57" s="49"/>
      <c r="N57" s="65"/>
    </row>
    <row r="58" spans="1:16" s="11" customFormat="1" ht="14">
      <c r="A58" s="39">
        <f t="shared" si="0"/>
        <v>53</v>
      </c>
      <c r="B58" s="66" t="s">
        <v>16</v>
      </c>
      <c r="C58" s="64" t="s">
        <v>15</v>
      </c>
      <c r="D58" s="67" t="s">
        <v>106</v>
      </c>
      <c r="E58" s="68"/>
      <c r="F58" s="67" t="s">
        <v>34</v>
      </c>
      <c r="G58" s="69" t="s">
        <v>107</v>
      </c>
      <c r="H58" s="70">
        <f t="shared" si="3"/>
        <v>2.2999999999999829</v>
      </c>
      <c r="I58" s="71">
        <v>175.7</v>
      </c>
      <c r="J58" s="67"/>
      <c r="K58" s="69"/>
      <c r="L58" s="10"/>
      <c r="M58" s="49"/>
      <c r="N58" s="65"/>
    </row>
    <row r="59" spans="1:16" s="11" customFormat="1" ht="14">
      <c r="A59" s="39">
        <f t="shared" si="0"/>
        <v>54</v>
      </c>
      <c r="B59" s="66" t="s">
        <v>16</v>
      </c>
      <c r="C59" s="64" t="s">
        <v>15</v>
      </c>
      <c r="D59" s="67" t="s">
        <v>108</v>
      </c>
      <c r="E59" s="68"/>
      <c r="F59" s="67" t="s">
        <v>37</v>
      </c>
      <c r="G59" s="69" t="s">
        <v>109</v>
      </c>
      <c r="H59" s="70">
        <f t="shared" si="3"/>
        <v>0.20000000000001705</v>
      </c>
      <c r="I59" s="71">
        <v>175.9</v>
      </c>
      <c r="J59" s="67"/>
      <c r="K59" s="69" t="s">
        <v>110</v>
      </c>
      <c r="L59" s="10"/>
      <c r="M59" s="49"/>
      <c r="N59" s="65"/>
    </row>
    <row r="60" spans="1:16" s="11" customFormat="1" ht="33">
      <c r="A60" s="40">
        <f t="shared" si="0"/>
        <v>55</v>
      </c>
      <c r="B60" s="61" t="s">
        <v>16</v>
      </c>
      <c r="C60" s="56" t="s">
        <v>15</v>
      </c>
      <c r="D60" s="25" t="s">
        <v>111</v>
      </c>
      <c r="E60" s="21"/>
      <c r="F60" s="20" t="s">
        <v>84</v>
      </c>
      <c r="G60" s="25" t="s">
        <v>39</v>
      </c>
      <c r="H60" s="22">
        <f t="shared" si="3"/>
        <v>2.2999999999999829</v>
      </c>
      <c r="I60" s="23">
        <v>178.2</v>
      </c>
      <c r="J60" s="20"/>
      <c r="K60" s="25" t="s">
        <v>178</v>
      </c>
      <c r="L60" s="24">
        <f>I60-I51</f>
        <v>37.699999999999989</v>
      </c>
      <c r="M60" s="49"/>
      <c r="N60" s="65"/>
    </row>
    <row r="61" spans="1:16" s="11" customFormat="1" ht="14">
      <c r="A61" s="39">
        <f t="shared" si="0"/>
        <v>56</v>
      </c>
      <c r="B61" s="66" t="s">
        <v>20</v>
      </c>
      <c r="C61" s="64"/>
      <c r="D61" s="67"/>
      <c r="E61" s="68"/>
      <c r="F61" s="67" t="s">
        <v>112</v>
      </c>
      <c r="G61" s="69" t="s">
        <v>109</v>
      </c>
      <c r="H61" s="70">
        <f t="shared" si="3"/>
        <v>1.5</v>
      </c>
      <c r="I61" s="71">
        <v>179.7</v>
      </c>
      <c r="J61" s="67"/>
      <c r="K61" s="69"/>
      <c r="L61" s="10"/>
      <c r="M61" s="49"/>
      <c r="N61" s="65"/>
    </row>
    <row r="62" spans="1:16" s="11" customFormat="1" ht="14">
      <c r="A62" s="39">
        <f t="shared" si="0"/>
        <v>57</v>
      </c>
      <c r="B62" s="66" t="s">
        <v>28</v>
      </c>
      <c r="C62" s="64" t="s">
        <v>15</v>
      </c>
      <c r="D62" s="67" t="s">
        <v>113</v>
      </c>
      <c r="E62" s="68"/>
      <c r="F62" s="67" t="s">
        <v>114</v>
      </c>
      <c r="G62" s="69" t="s">
        <v>39</v>
      </c>
      <c r="H62" s="70">
        <f t="shared" si="3"/>
        <v>4.4000000000000057</v>
      </c>
      <c r="I62" s="71">
        <v>184.1</v>
      </c>
      <c r="J62" s="67"/>
      <c r="K62" s="69"/>
      <c r="L62" s="10"/>
      <c r="M62" s="49"/>
      <c r="N62" s="65"/>
    </row>
    <row r="63" spans="1:16" s="11" customFormat="1" ht="14">
      <c r="A63" s="39">
        <f t="shared" si="0"/>
        <v>58</v>
      </c>
      <c r="B63" s="66" t="s">
        <v>28</v>
      </c>
      <c r="C63" s="64"/>
      <c r="D63" s="69"/>
      <c r="E63" s="68"/>
      <c r="F63" s="67" t="s">
        <v>34</v>
      </c>
      <c r="G63" s="69" t="s">
        <v>39</v>
      </c>
      <c r="H63" s="70">
        <f t="shared" si="3"/>
        <v>0.30000000000001137</v>
      </c>
      <c r="I63" s="71">
        <v>184.4</v>
      </c>
      <c r="J63" s="67"/>
      <c r="K63" s="69" t="s">
        <v>115</v>
      </c>
      <c r="L63" s="10"/>
      <c r="M63" s="49"/>
      <c r="N63" s="65"/>
    </row>
    <row r="64" spans="1:16" s="11" customFormat="1" ht="14">
      <c r="A64" s="39">
        <f t="shared" si="0"/>
        <v>59</v>
      </c>
      <c r="B64" s="66" t="s">
        <v>18</v>
      </c>
      <c r="C64" s="64"/>
      <c r="D64" s="67"/>
      <c r="E64" s="68"/>
      <c r="F64" s="67" t="s">
        <v>41</v>
      </c>
      <c r="G64" s="69" t="s">
        <v>116</v>
      </c>
      <c r="H64" s="70">
        <f t="shared" si="3"/>
        <v>0.40000000000000568</v>
      </c>
      <c r="I64" s="71">
        <v>184.8</v>
      </c>
      <c r="J64" s="67"/>
      <c r="K64" s="69" t="s">
        <v>117</v>
      </c>
      <c r="L64" s="10"/>
      <c r="M64" s="49"/>
      <c r="N64" s="65"/>
    </row>
    <row r="65" spans="1:16" s="11" customFormat="1" ht="22">
      <c r="A65" s="39">
        <f t="shared" si="0"/>
        <v>60</v>
      </c>
      <c r="B65" s="66" t="s">
        <v>12</v>
      </c>
      <c r="C65" s="64"/>
      <c r="D65" s="67" t="s">
        <v>119</v>
      </c>
      <c r="E65" s="68"/>
      <c r="F65" s="69" t="s">
        <v>118</v>
      </c>
      <c r="G65" s="69" t="s">
        <v>39</v>
      </c>
      <c r="H65" s="70">
        <f t="shared" si="3"/>
        <v>0.79999999999998295</v>
      </c>
      <c r="I65" s="71">
        <v>185.6</v>
      </c>
      <c r="J65" s="67"/>
      <c r="K65" s="69" t="s">
        <v>120</v>
      </c>
      <c r="L65" s="10"/>
      <c r="M65" s="49"/>
      <c r="N65" s="65"/>
    </row>
    <row r="66" spans="1:16" s="11" customFormat="1" ht="14">
      <c r="A66" s="39">
        <f t="shared" si="0"/>
        <v>61</v>
      </c>
      <c r="B66" s="66" t="s">
        <v>12</v>
      </c>
      <c r="C66" s="64" t="s">
        <v>15</v>
      </c>
      <c r="D66" s="5" t="s">
        <v>121</v>
      </c>
      <c r="E66" s="16"/>
      <c r="F66" s="5" t="s">
        <v>38</v>
      </c>
      <c r="G66" s="9" t="s">
        <v>122</v>
      </c>
      <c r="H66" s="6">
        <f t="shared" si="3"/>
        <v>6.8000000000000114</v>
      </c>
      <c r="I66" s="7">
        <v>192.4</v>
      </c>
      <c r="J66" s="5"/>
      <c r="K66" s="9"/>
      <c r="L66" s="10"/>
      <c r="M66" s="49"/>
      <c r="N66" s="65"/>
    </row>
    <row r="67" spans="1:16" s="11" customFormat="1" ht="14">
      <c r="A67" s="39">
        <f t="shared" si="0"/>
        <v>62</v>
      </c>
      <c r="B67" s="66" t="s">
        <v>16</v>
      </c>
      <c r="C67" s="64" t="s">
        <v>15</v>
      </c>
      <c r="D67" s="9" t="s">
        <v>123</v>
      </c>
      <c r="E67" s="16"/>
      <c r="F67" s="5" t="s">
        <v>37</v>
      </c>
      <c r="G67" s="9" t="s">
        <v>39</v>
      </c>
      <c r="H67" s="6">
        <f t="shared" si="3"/>
        <v>2.5999999999999943</v>
      </c>
      <c r="I67" s="7">
        <v>195</v>
      </c>
      <c r="J67" s="5"/>
      <c r="K67" s="9" t="s">
        <v>124</v>
      </c>
      <c r="L67" s="10"/>
      <c r="M67" s="49"/>
      <c r="N67" s="65"/>
    </row>
    <row r="68" spans="1:16" s="11" customFormat="1" ht="22">
      <c r="A68" s="39">
        <f t="shared" si="0"/>
        <v>63</v>
      </c>
      <c r="B68" s="66" t="s">
        <v>16</v>
      </c>
      <c r="C68" s="64" t="s">
        <v>15</v>
      </c>
      <c r="D68" s="47" t="s">
        <v>125</v>
      </c>
      <c r="E68" s="16"/>
      <c r="F68" s="45" t="s">
        <v>37</v>
      </c>
      <c r="G68" s="5" t="s">
        <v>126</v>
      </c>
      <c r="H68" s="6">
        <f t="shared" si="3"/>
        <v>3.1999999999999886</v>
      </c>
      <c r="I68" s="7">
        <v>198.2</v>
      </c>
      <c r="J68" s="5"/>
      <c r="K68" s="9"/>
      <c r="L68" s="10"/>
      <c r="M68" s="49"/>
      <c r="N68" s="65"/>
    </row>
    <row r="69" spans="1:16" s="11" customFormat="1" ht="14">
      <c r="A69" s="39">
        <f t="shared" si="0"/>
        <v>64</v>
      </c>
      <c r="B69" s="66" t="s">
        <v>17</v>
      </c>
      <c r="C69" s="64"/>
      <c r="D69" s="5"/>
      <c r="E69" s="16"/>
      <c r="F69" s="5" t="s">
        <v>34</v>
      </c>
      <c r="G69" s="9" t="s">
        <v>39</v>
      </c>
      <c r="H69" s="6">
        <f t="shared" si="3"/>
        <v>0.40000000000000568</v>
      </c>
      <c r="I69" s="7">
        <v>198.6</v>
      </c>
      <c r="J69" s="5"/>
      <c r="K69" s="5" t="s">
        <v>181</v>
      </c>
      <c r="L69" s="10"/>
      <c r="M69" s="73"/>
      <c r="N69" s="14"/>
      <c r="P69" s="1"/>
    </row>
    <row r="70" spans="1:16" s="11" customFormat="1" ht="14">
      <c r="A70" s="39">
        <f t="shared" si="0"/>
        <v>65</v>
      </c>
      <c r="B70" s="66" t="s">
        <v>18</v>
      </c>
      <c r="C70" s="64"/>
      <c r="D70" s="5"/>
      <c r="E70" s="16"/>
      <c r="F70" s="5" t="s">
        <v>38</v>
      </c>
      <c r="G70" s="9" t="s">
        <v>39</v>
      </c>
      <c r="H70" s="6">
        <f t="shared" si="3"/>
        <v>1.5999999999999943</v>
      </c>
      <c r="I70" s="7">
        <v>200.2</v>
      </c>
      <c r="J70" s="5"/>
      <c r="K70" s="9" t="s">
        <v>182</v>
      </c>
      <c r="L70" s="10"/>
      <c r="M70" s="73"/>
      <c r="N70" s="14"/>
      <c r="P70" s="1"/>
    </row>
    <row r="71" spans="1:16" s="11" customFormat="1" ht="14">
      <c r="A71" s="39">
        <f t="shared" si="0"/>
        <v>66</v>
      </c>
      <c r="B71" s="66" t="s">
        <v>12</v>
      </c>
      <c r="C71" s="64"/>
      <c r="D71" s="5"/>
      <c r="E71" s="16"/>
      <c r="F71" s="5" t="s">
        <v>38</v>
      </c>
      <c r="G71" s="9" t="s">
        <v>127</v>
      </c>
      <c r="H71" s="6">
        <f t="shared" si="3"/>
        <v>1.5</v>
      </c>
      <c r="I71" s="7">
        <v>201.7</v>
      </c>
      <c r="J71" s="5"/>
      <c r="K71" s="9"/>
      <c r="L71" s="10"/>
      <c r="M71" s="73"/>
      <c r="N71" s="14"/>
      <c r="P71" s="1"/>
    </row>
    <row r="72" spans="1:16" s="11" customFormat="1" ht="14">
      <c r="A72" s="39">
        <f t="shared" si="0"/>
        <v>67</v>
      </c>
      <c r="B72" s="66" t="s">
        <v>12</v>
      </c>
      <c r="C72" s="64"/>
      <c r="D72" s="5"/>
      <c r="E72" s="86"/>
      <c r="F72" s="5" t="s">
        <v>38</v>
      </c>
      <c r="G72" s="9" t="s">
        <v>127</v>
      </c>
      <c r="H72" s="6">
        <f t="shared" si="3"/>
        <v>3.3000000000000114</v>
      </c>
      <c r="I72" s="7">
        <v>205</v>
      </c>
      <c r="J72" s="5"/>
      <c r="K72" s="72"/>
      <c r="L72" s="10"/>
      <c r="M72" s="73"/>
      <c r="N72" s="65"/>
    </row>
    <row r="73" spans="1:16" s="11" customFormat="1" ht="33">
      <c r="A73" s="75">
        <f t="shared" si="0"/>
        <v>68</v>
      </c>
      <c r="B73" s="76"/>
      <c r="C73" s="77"/>
      <c r="D73" s="78" t="s">
        <v>128</v>
      </c>
      <c r="E73" s="79"/>
      <c r="F73" s="84" t="s">
        <v>84</v>
      </c>
      <c r="G73" s="78" t="s">
        <v>129</v>
      </c>
      <c r="H73" s="82">
        <f t="shared" si="3"/>
        <v>0.59999999999999432</v>
      </c>
      <c r="I73" s="83">
        <v>205.6</v>
      </c>
      <c r="J73" s="84"/>
      <c r="K73" s="94" t="s">
        <v>166</v>
      </c>
      <c r="L73" s="85">
        <f>I73-I60</f>
        <v>27.400000000000006</v>
      </c>
      <c r="M73" s="73"/>
      <c r="N73" s="14"/>
      <c r="P73" s="1"/>
    </row>
    <row r="74" spans="1:16" s="11" customFormat="1" ht="22">
      <c r="A74" s="39">
        <f t="shared" si="0"/>
        <v>69</v>
      </c>
      <c r="B74" s="66" t="s">
        <v>18</v>
      </c>
      <c r="C74" s="64"/>
      <c r="D74" s="5"/>
      <c r="E74" s="16"/>
      <c r="F74" s="5" t="s">
        <v>38</v>
      </c>
      <c r="G74" s="9" t="s">
        <v>39</v>
      </c>
      <c r="H74" s="6">
        <f t="shared" si="3"/>
        <v>1.9000000000000057</v>
      </c>
      <c r="I74" s="7">
        <v>207.5</v>
      </c>
      <c r="J74" s="5"/>
      <c r="K74" s="9" t="s">
        <v>130</v>
      </c>
      <c r="L74" s="10"/>
      <c r="M74" s="73"/>
      <c r="N74" s="14"/>
      <c r="P74" s="1"/>
    </row>
    <row r="75" spans="1:16" s="11" customFormat="1" ht="14">
      <c r="A75" s="39">
        <f t="shared" si="0"/>
        <v>70</v>
      </c>
      <c r="B75" s="107" t="s">
        <v>131</v>
      </c>
      <c r="C75" s="108"/>
      <c r="D75" s="5"/>
      <c r="E75" s="16"/>
      <c r="F75" s="5" t="s">
        <v>34</v>
      </c>
      <c r="G75" s="5" t="s">
        <v>39</v>
      </c>
      <c r="H75" s="6">
        <f t="shared" si="3"/>
        <v>1.0999999999999943</v>
      </c>
      <c r="I75" s="7">
        <v>208.6</v>
      </c>
      <c r="J75" s="5"/>
      <c r="K75" s="9" t="s">
        <v>132</v>
      </c>
      <c r="L75" s="10"/>
      <c r="M75" s="73"/>
      <c r="N75" s="14"/>
      <c r="P75" s="1"/>
    </row>
    <row r="76" spans="1:16" s="11" customFormat="1" ht="14">
      <c r="A76" s="39">
        <f t="shared" si="0"/>
        <v>71</v>
      </c>
      <c r="B76" s="66" t="s">
        <v>12</v>
      </c>
      <c r="C76" s="64"/>
      <c r="D76" s="5"/>
      <c r="E76" s="16"/>
      <c r="F76" s="5" t="s">
        <v>38</v>
      </c>
      <c r="G76" s="9" t="s">
        <v>127</v>
      </c>
      <c r="H76" s="6">
        <f t="shared" si="3"/>
        <v>2.5</v>
      </c>
      <c r="I76" s="7">
        <v>211.1</v>
      </c>
      <c r="J76" s="5"/>
      <c r="K76" s="9"/>
      <c r="L76" s="10"/>
      <c r="M76" s="73"/>
      <c r="N76" s="14"/>
      <c r="P76" s="1"/>
    </row>
    <row r="77" spans="1:16" s="11" customFormat="1" ht="14">
      <c r="A77" s="39">
        <f t="shared" si="0"/>
        <v>72</v>
      </c>
      <c r="B77" s="66" t="s">
        <v>12</v>
      </c>
      <c r="C77" s="64" t="s">
        <v>15</v>
      </c>
      <c r="D77" s="5"/>
      <c r="E77" s="16"/>
      <c r="F77" s="5" t="s">
        <v>38</v>
      </c>
      <c r="G77" s="5" t="s">
        <v>109</v>
      </c>
      <c r="H77" s="6">
        <f t="shared" si="3"/>
        <v>0.59999999999999432</v>
      </c>
      <c r="I77" s="7">
        <v>211.7</v>
      </c>
      <c r="J77" s="5"/>
      <c r="K77" s="9" t="s">
        <v>133</v>
      </c>
      <c r="L77" s="10"/>
      <c r="M77" s="73"/>
      <c r="N77" s="14"/>
      <c r="P77" s="1"/>
    </row>
    <row r="78" spans="1:16" s="11" customFormat="1" ht="14">
      <c r="A78" s="39">
        <f t="shared" si="0"/>
        <v>73</v>
      </c>
      <c r="B78" s="66" t="s">
        <v>18</v>
      </c>
      <c r="C78" s="64"/>
      <c r="D78" s="5"/>
      <c r="E78" s="16"/>
      <c r="F78" s="5" t="s">
        <v>38</v>
      </c>
      <c r="G78" s="9" t="s">
        <v>134</v>
      </c>
      <c r="H78" s="6">
        <f t="shared" si="3"/>
        <v>3.8000000000000114</v>
      </c>
      <c r="I78" s="7">
        <v>215.5</v>
      </c>
      <c r="J78" s="5"/>
      <c r="K78" s="9" t="s">
        <v>135</v>
      </c>
      <c r="L78" s="10"/>
      <c r="M78" s="73"/>
      <c r="N78" s="14"/>
      <c r="P78" s="1"/>
    </row>
    <row r="79" spans="1:16" s="11" customFormat="1" ht="14">
      <c r="A79" s="39">
        <f t="shared" si="0"/>
        <v>74</v>
      </c>
      <c r="B79" s="66" t="s">
        <v>17</v>
      </c>
      <c r="C79" s="64"/>
      <c r="D79" s="5"/>
      <c r="E79" s="16"/>
      <c r="F79" s="5" t="s">
        <v>41</v>
      </c>
      <c r="G79" s="9" t="s">
        <v>136</v>
      </c>
      <c r="H79" s="6">
        <f t="shared" si="3"/>
        <v>0.69999999999998863</v>
      </c>
      <c r="I79" s="7">
        <v>216.2</v>
      </c>
      <c r="J79" s="5"/>
      <c r="K79" s="9"/>
      <c r="L79" s="10"/>
      <c r="M79" s="73"/>
      <c r="N79" s="14"/>
      <c r="P79" s="1"/>
    </row>
    <row r="80" spans="1:16" s="11" customFormat="1" ht="14">
      <c r="A80" s="39">
        <f t="shared" si="0"/>
        <v>75</v>
      </c>
      <c r="B80" s="66" t="s">
        <v>18</v>
      </c>
      <c r="C80" s="64"/>
      <c r="D80" s="5" t="s">
        <v>137</v>
      </c>
      <c r="E80" s="16"/>
      <c r="F80" s="5" t="s">
        <v>41</v>
      </c>
      <c r="G80" s="9" t="s">
        <v>138</v>
      </c>
      <c r="H80" s="6">
        <f t="shared" si="3"/>
        <v>1.1000000000000227</v>
      </c>
      <c r="I80" s="7">
        <v>217.3</v>
      </c>
      <c r="J80" s="5"/>
      <c r="K80" s="5"/>
      <c r="L80" s="10"/>
      <c r="M80" s="73"/>
      <c r="N80" s="14"/>
      <c r="P80" s="1"/>
    </row>
    <row r="81" spans="1:16" s="11" customFormat="1" ht="14">
      <c r="A81" s="39">
        <f t="shared" si="0"/>
        <v>76</v>
      </c>
      <c r="B81" s="66" t="s">
        <v>16</v>
      </c>
      <c r="C81" s="64" t="s">
        <v>15</v>
      </c>
      <c r="D81" s="45" t="s">
        <v>139</v>
      </c>
      <c r="E81" s="16"/>
      <c r="F81" s="5" t="s">
        <v>38</v>
      </c>
      <c r="G81" s="9" t="s">
        <v>109</v>
      </c>
      <c r="H81" s="6">
        <f t="shared" si="3"/>
        <v>1</v>
      </c>
      <c r="I81" s="7">
        <v>218.3</v>
      </c>
      <c r="J81" s="5"/>
      <c r="K81" s="88" t="s">
        <v>140</v>
      </c>
      <c r="L81" s="10"/>
      <c r="M81" s="73"/>
      <c r="N81" s="14"/>
      <c r="P81" s="1"/>
    </row>
    <row r="82" spans="1:16" s="11" customFormat="1" ht="14">
      <c r="A82" s="39">
        <f t="shared" si="0"/>
        <v>77</v>
      </c>
      <c r="B82" s="66" t="s">
        <v>18</v>
      </c>
      <c r="C82" s="64"/>
      <c r="D82" s="45"/>
      <c r="E82" s="16"/>
      <c r="F82" s="5" t="s">
        <v>38</v>
      </c>
      <c r="G82" s="9" t="s">
        <v>134</v>
      </c>
      <c r="H82" s="6">
        <f t="shared" si="3"/>
        <v>5.0999999999999943</v>
      </c>
      <c r="I82" s="7">
        <v>223.4</v>
      </c>
      <c r="J82" s="5"/>
      <c r="K82" s="9"/>
      <c r="L82" s="10"/>
      <c r="M82" s="73"/>
      <c r="N82" s="14"/>
      <c r="P82" s="1"/>
    </row>
    <row r="83" spans="1:16" s="11" customFormat="1" ht="14">
      <c r="A83" s="39">
        <f t="shared" si="0"/>
        <v>78</v>
      </c>
      <c r="B83" s="66" t="s">
        <v>20</v>
      </c>
      <c r="C83" s="64"/>
      <c r="D83" s="5"/>
      <c r="E83" s="16"/>
      <c r="F83" s="5" t="s">
        <v>34</v>
      </c>
      <c r="G83" s="9" t="s">
        <v>109</v>
      </c>
      <c r="H83" s="6">
        <f t="shared" si="3"/>
        <v>2.2999999999999829</v>
      </c>
      <c r="I83" s="7">
        <v>225.7</v>
      </c>
      <c r="J83" s="5"/>
      <c r="K83" s="9"/>
      <c r="L83" s="10"/>
      <c r="M83" s="73"/>
      <c r="N83" s="14"/>
      <c r="P83" s="1"/>
    </row>
    <row r="84" spans="1:16" s="11" customFormat="1" ht="14">
      <c r="A84" s="39">
        <f t="shared" si="0"/>
        <v>79</v>
      </c>
      <c r="B84" s="66" t="s">
        <v>18</v>
      </c>
      <c r="C84" s="64"/>
      <c r="D84" s="5"/>
      <c r="E84" s="16"/>
      <c r="F84" s="5" t="s">
        <v>38</v>
      </c>
      <c r="G84" s="9" t="s">
        <v>141</v>
      </c>
      <c r="H84" s="6">
        <f t="shared" si="3"/>
        <v>1.1000000000000227</v>
      </c>
      <c r="I84" s="7">
        <v>226.8</v>
      </c>
      <c r="J84" s="5"/>
      <c r="K84" s="9" t="s">
        <v>142</v>
      </c>
      <c r="L84" s="10"/>
      <c r="M84" s="73"/>
      <c r="N84" s="14"/>
      <c r="P84" s="1"/>
    </row>
    <row r="85" spans="1:16" s="11" customFormat="1" ht="33">
      <c r="A85" s="75">
        <f t="shared" si="0"/>
        <v>80</v>
      </c>
      <c r="B85" s="76"/>
      <c r="C85" s="77"/>
      <c r="D85" s="78" t="s">
        <v>143</v>
      </c>
      <c r="E85" s="79"/>
      <c r="F85" s="84" t="s">
        <v>97</v>
      </c>
      <c r="G85" s="78" t="s">
        <v>141</v>
      </c>
      <c r="H85" s="82">
        <f t="shared" si="3"/>
        <v>1.3999999999999773</v>
      </c>
      <c r="I85" s="83">
        <v>228.2</v>
      </c>
      <c r="J85" s="84"/>
      <c r="K85" s="94" t="s">
        <v>167</v>
      </c>
      <c r="L85" s="85">
        <f>I85-I73</f>
        <v>22.599999999999994</v>
      </c>
      <c r="M85" s="73"/>
      <c r="N85" s="14"/>
      <c r="P85" s="1"/>
    </row>
    <row r="86" spans="1:16" s="11" customFormat="1" ht="14">
      <c r="A86" s="39">
        <f t="shared" si="0"/>
        <v>81</v>
      </c>
      <c r="B86" s="66" t="s">
        <v>12</v>
      </c>
      <c r="C86" s="64" t="s">
        <v>15</v>
      </c>
      <c r="D86" s="47" t="s">
        <v>144</v>
      </c>
      <c r="E86" s="16"/>
      <c r="F86" s="5" t="s">
        <v>34</v>
      </c>
      <c r="G86" s="5" t="s">
        <v>109</v>
      </c>
      <c r="H86" s="6">
        <f t="shared" si="3"/>
        <v>3.7000000000000171</v>
      </c>
      <c r="I86" s="7">
        <v>231.9</v>
      </c>
      <c r="J86" s="5"/>
      <c r="K86" s="9"/>
      <c r="L86" s="10"/>
      <c r="M86" s="49"/>
      <c r="N86" s="65"/>
    </row>
    <row r="87" spans="1:16" s="11" customFormat="1" ht="33">
      <c r="A87" s="40">
        <f t="shared" si="0"/>
        <v>82</v>
      </c>
      <c r="B87" s="61"/>
      <c r="C87" s="56"/>
      <c r="D87" s="74" t="s">
        <v>154</v>
      </c>
      <c r="E87" s="21"/>
      <c r="F87" s="20" t="s">
        <v>97</v>
      </c>
      <c r="G87" s="20" t="s">
        <v>109</v>
      </c>
      <c r="H87" s="22">
        <f t="shared" ref="H87" si="6">I87-I86</f>
        <v>19.900000000000006</v>
      </c>
      <c r="I87" s="23">
        <v>251.8</v>
      </c>
      <c r="J87" s="20"/>
      <c r="K87" s="25" t="s">
        <v>179</v>
      </c>
      <c r="L87" s="24">
        <f>I87-I85</f>
        <v>23.600000000000023</v>
      </c>
      <c r="M87" s="49"/>
      <c r="N87" s="65"/>
    </row>
    <row r="88" spans="1:16" s="11" customFormat="1" ht="22">
      <c r="A88" s="39">
        <f t="shared" si="0"/>
        <v>83</v>
      </c>
      <c r="B88" s="66" t="s">
        <v>17</v>
      </c>
      <c r="C88" s="64" t="s">
        <v>15</v>
      </c>
      <c r="D88" s="47"/>
      <c r="E88" s="16"/>
      <c r="F88" s="45" t="s">
        <v>34</v>
      </c>
      <c r="G88" s="9" t="s">
        <v>146</v>
      </c>
      <c r="H88" s="6">
        <f t="shared" si="3"/>
        <v>0.19999999999998863</v>
      </c>
      <c r="I88" s="7">
        <v>252</v>
      </c>
      <c r="J88" s="5"/>
      <c r="K88" s="9"/>
      <c r="L88" s="10"/>
      <c r="M88" s="49"/>
      <c r="N88" s="65"/>
    </row>
    <row r="89" spans="1:16" s="11" customFormat="1" ht="14">
      <c r="A89" s="39">
        <f t="shared" si="0"/>
        <v>84</v>
      </c>
      <c r="B89" s="66" t="s">
        <v>16</v>
      </c>
      <c r="C89" s="64" t="s">
        <v>15</v>
      </c>
      <c r="D89" s="47" t="s">
        <v>145</v>
      </c>
      <c r="E89" s="16"/>
      <c r="F89" s="45" t="s">
        <v>34</v>
      </c>
      <c r="G89" s="5" t="s">
        <v>147</v>
      </c>
      <c r="H89" s="6">
        <f t="shared" si="3"/>
        <v>4.1999999999999886</v>
      </c>
      <c r="I89" s="7">
        <v>256.2</v>
      </c>
      <c r="J89" s="5"/>
      <c r="K89" s="9"/>
      <c r="L89" s="10"/>
      <c r="M89" s="49"/>
      <c r="N89" s="65"/>
    </row>
    <row r="90" spans="1:16" s="11" customFormat="1" ht="14" customHeight="1">
      <c r="A90" s="39">
        <f t="shared" si="0"/>
        <v>85</v>
      </c>
      <c r="B90" s="66" t="s">
        <v>18</v>
      </c>
      <c r="C90" s="64" t="s">
        <v>15</v>
      </c>
      <c r="D90" s="47" t="s">
        <v>148</v>
      </c>
      <c r="E90" s="16"/>
      <c r="F90" s="45" t="s">
        <v>38</v>
      </c>
      <c r="G90" s="5" t="s">
        <v>149</v>
      </c>
      <c r="H90" s="6">
        <f t="shared" si="3"/>
        <v>34.100000000000023</v>
      </c>
      <c r="I90" s="7">
        <v>290.3</v>
      </c>
      <c r="J90" s="5"/>
      <c r="K90" s="9" t="s">
        <v>150</v>
      </c>
      <c r="L90" s="10"/>
      <c r="M90" s="49"/>
      <c r="N90" s="65"/>
    </row>
    <row r="91" spans="1:16" s="11" customFormat="1" ht="22">
      <c r="A91" s="39">
        <f t="shared" si="0"/>
        <v>86</v>
      </c>
      <c r="B91" s="66" t="s">
        <v>16</v>
      </c>
      <c r="C91" s="64" t="s">
        <v>15</v>
      </c>
      <c r="D91" s="47" t="s">
        <v>151</v>
      </c>
      <c r="E91" s="16"/>
      <c r="F91" s="5" t="s">
        <v>34</v>
      </c>
      <c r="G91" s="9" t="s">
        <v>152</v>
      </c>
      <c r="H91" s="6">
        <f t="shared" si="3"/>
        <v>3.3000000000000114</v>
      </c>
      <c r="I91" s="7">
        <v>293.60000000000002</v>
      </c>
      <c r="J91" s="5"/>
      <c r="K91" s="9"/>
      <c r="L91" s="10"/>
      <c r="M91" s="49"/>
      <c r="N91" s="65"/>
    </row>
    <row r="92" spans="1:16" ht="66.5" thickBot="1">
      <c r="A92" s="41">
        <f>A91+1</f>
        <v>87</v>
      </c>
      <c r="B92" s="62"/>
      <c r="C92" s="57"/>
      <c r="D92" s="38" t="s">
        <v>153</v>
      </c>
      <c r="E92" s="35"/>
      <c r="F92" s="34" t="s">
        <v>19</v>
      </c>
      <c r="G92" s="34"/>
      <c r="H92" s="36">
        <f>I92-I91</f>
        <v>10.099999999999966</v>
      </c>
      <c r="I92" s="37">
        <v>303.7</v>
      </c>
      <c r="J92" s="34"/>
      <c r="K92" s="38" t="s">
        <v>180</v>
      </c>
      <c r="L92" s="43">
        <f>I92-I87</f>
        <v>51.899999999999977</v>
      </c>
      <c r="M92" s="49"/>
      <c r="N92" s="65"/>
    </row>
    <row r="94" spans="1:16">
      <c r="D94" s="1" t="s">
        <v>155</v>
      </c>
      <c r="N94" s="14"/>
    </row>
    <row r="163" spans="2:7" ht="14">
      <c r="B163" s="89" t="s">
        <v>156</v>
      </c>
      <c r="C163" s="90"/>
      <c r="F163" s="91" t="s">
        <v>171</v>
      </c>
    </row>
    <row r="164" spans="2:7" ht="14">
      <c r="B164" s="92" t="s">
        <v>157</v>
      </c>
      <c r="C164" s="90"/>
    </row>
    <row r="165" spans="2:7" ht="14">
      <c r="B165" s="92" t="s">
        <v>158</v>
      </c>
      <c r="C165" s="90"/>
    </row>
    <row r="167" spans="2:7" ht="13">
      <c r="B167" s="1" t="s">
        <v>159</v>
      </c>
      <c r="F167" s="91" t="s">
        <v>170</v>
      </c>
    </row>
    <row r="168" spans="2:7" ht="13">
      <c r="B168" s="93" t="s">
        <v>160</v>
      </c>
    </row>
    <row r="169" spans="2:7">
      <c r="B169" s="1" t="s">
        <v>168</v>
      </c>
    </row>
    <row r="170" spans="2:7">
      <c r="B170" s="1"/>
      <c r="C170" s="1"/>
      <c r="E170" s="1"/>
      <c r="G170" s="1"/>
    </row>
    <row r="171" spans="2:7" ht="13">
      <c r="B171" s="1" t="s">
        <v>161</v>
      </c>
      <c r="C171" s="1"/>
      <c r="E171" s="1"/>
      <c r="F171" s="91" t="s">
        <v>169</v>
      </c>
      <c r="G171" s="1"/>
    </row>
    <row r="172" spans="2:7">
      <c r="B172" s="1" t="s">
        <v>162</v>
      </c>
      <c r="C172" s="1"/>
      <c r="E172" s="1"/>
      <c r="G172" s="1"/>
    </row>
    <row r="173" spans="2:7">
      <c r="B173" s="1" t="s">
        <v>163</v>
      </c>
      <c r="C173" s="1"/>
      <c r="E173" s="1"/>
      <c r="G173" s="1"/>
    </row>
  </sheetData>
  <mergeCells count="10">
    <mergeCell ref="B75:C75"/>
    <mergeCell ref="L4:L5"/>
    <mergeCell ref="C4:C5"/>
    <mergeCell ref="F4:G4"/>
    <mergeCell ref="H4:I4"/>
    <mergeCell ref="A4:A5"/>
    <mergeCell ref="D4:D5"/>
    <mergeCell ref="E4:E5"/>
    <mergeCell ref="B4:B5"/>
    <mergeCell ref="K4:K5"/>
  </mergeCells>
  <phoneticPr fontId="3"/>
  <hyperlinks>
    <hyperlink ref="B168" r:id="rId1" xr:uid="{76DDEDDD-303F-40AD-B711-F462B57114CC}"/>
    <hyperlink ref="K73" r:id="rId2" display="mailto:kyoto@audax-kinki.com?subject=BRM404フォトコントロール" xr:uid="{63F7EA7D-F80C-40F2-B5D1-6463EFF1D698}"/>
    <hyperlink ref="K85" r:id="rId3" display="mailto:kyoto@audax-kinki.com?subject=BRM404フォトコントロール" xr:uid="{B283DCC3-09E6-48E7-846A-EB4BD1AF6DD0}"/>
  </hyperlinks>
  <pageMargins left="0.25" right="0.25" top="0.75" bottom="0.75" header="0.3" footer="0.3"/>
  <pageSetup paperSize="9" scale="76" fitToHeight="0" orientation="portrait" horizontalDpi="4294967293" verticalDpi="4294967293" r:id="rId4"/>
  <headerFooter alignWithMargins="0"/>
  <rowBreaks count="1" manualBreakCount="1">
    <brk id="92" max="11" man="1"/>
  </rowBreaks>
  <drawing r:id="rId5"/>
  <webPublishItems count="1">
    <webPublishItem id="25480" divId="京都600_BAK715_25480" sourceType="range" sourceRef="A1:L92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"/>
  <sheetData/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"/>
  <sheetData/>
  <phoneticPr fontId="3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酢 豚</cp:lastModifiedBy>
  <cp:lastPrinted>2020-09-06T04:34:01Z</cp:lastPrinted>
  <dcterms:created xsi:type="dcterms:W3CDTF">2011-02-06T12:06:47Z</dcterms:created>
  <dcterms:modified xsi:type="dcterms:W3CDTF">2020-09-06T04:35:56Z</dcterms:modified>
</cp:coreProperties>
</file>