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D:\近畿2020\’20－200㎞\"/>
    </mc:Choice>
  </mc:AlternateContent>
  <xr:revisionPtr revIDLastSave="0" documentId="13_ncr:1_{66EC0CA1-8DA5-4B08-A102-14080C333BE6}" xr6:coauthVersionLast="45" xr6:coauthVersionMax="45" xr10:uidLastSave="{00000000-0000-0000-0000-000000000000}"/>
  <bookViews>
    <workbookView xWindow="-110" yWindow="-110" windowWidth="18360" windowHeight="11020" tabRatio="596" xr2:uid="{00000000-000D-0000-FFFF-FFFF00000000}"/>
  </bookViews>
  <sheets>
    <sheet name="20.126泉佐野200" sheetId="30" r:id="rId1"/>
    <sheet name="Sheet1" sheetId="24" r:id="rId2"/>
    <sheet name="Sheet2" sheetId="28" r:id="rId3"/>
  </sheets>
  <definedNames>
    <definedName name="_xlnm.Print_Area" localSheetId="0">'20.126泉佐野200'!$B$1:$U$65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" i="30" l="1"/>
  <c r="H35" i="30" l="1"/>
  <c r="T51" i="30" l="1"/>
  <c r="R51" i="30"/>
  <c r="N59" i="30" l="1"/>
  <c r="N51" i="30" l="1"/>
  <c r="T35" i="30" l="1"/>
  <c r="R35" i="30" l="1"/>
  <c r="T27" i="30"/>
  <c r="N27" i="30"/>
  <c r="T19" i="30"/>
  <c r="R19" i="30"/>
  <c r="T3" i="30"/>
  <c r="P19" i="30"/>
  <c r="F59" i="30"/>
  <c r="D51" i="30"/>
  <c r="B11" i="30" l="1"/>
  <c r="H3" i="30"/>
  <c r="B43" i="30" l="1"/>
  <c r="J43" i="30"/>
  <c r="E4" i="30" l="1"/>
  <c r="Y4" i="30" l="1"/>
  <c r="AA8" i="30" s="1"/>
  <c r="U52" i="30" s="1"/>
  <c r="G3" i="30"/>
  <c r="G4" i="30" s="1"/>
  <c r="E2" i="30"/>
  <c r="Y8" i="30" l="1"/>
  <c r="T52" i="30" s="1"/>
  <c r="I3" i="30"/>
  <c r="AA4" i="30"/>
  <c r="I4" i="30" l="1"/>
  <c r="K3" i="30"/>
  <c r="K4" i="30" l="1"/>
  <c r="C11" i="30"/>
  <c r="C10" i="30" l="1"/>
  <c r="E11" i="30"/>
  <c r="G11" i="30" l="1"/>
  <c r="E10" i="30"/>
  <c r="I11" i="30" l="1"/>
  <c r="G12" i="30"/>
  <c r="I12" i="30" l="1"/>
  <c r="K11" i="30"/>
  <c r="K12" i="30" l="1"/>
  <c r="C19" i="30"/>
  <c r="E19" i="30" l="1"/>
  <c r="G19" i="30" s="1"/>
  <c r="G20" i="30" s="1"/>
  <c r="C20" i="30"/>
  <c r="E20" i="30" l="1"/>
  <c r="E9" i="30" l="1"/>
  <c r="I19" i="30"/>
  <c r="K19" i="30" l="1"/>
  <c r="I20" i="30"/>
  <c r="C27" i="30" l="1"/>
  <c r="K20" i="30"/>
  <c r="E27" i="30" l="1"/>
  <c r="C28" i="30"/>
  <c r="G27" i="30" l="1"/>
  <c r="E28" i="30"/>
  <c r="I27" i="30" l="1"/>
  <c r="G28" i="30"/>
  <c r="K27" i="30" l="1"/>
  <c r="I28" i="30"/>
  <c r="K28" i="30" l="1"/>
  <c r="C35" i="30"/>
  <c r="C37" i="30" l="1"/>
  <c r="E35" i="30"/>
  <c r="E36" i="30" l="1"/>
  <c r="G35" i="30"/>
  <c r="G36" i="30" l="1"/>
  <c r="I35" i="30"/>
  <c r="I36" i="30" l="1"/>
  <c r="K35" i="30"/>
  <c r="C43" i="30" l="1"/>
  <c r="K36" i="30"/>
  <c r="C44" i="30" l="1"/>
  <c r="E43" i="30"/>
  <c r="G43" i="30" l="1"/>
  <c r="E44" i="30"/>
  <c r="I43" i="30" l="1"/>
  <c r="X5" i="30"/>
  <c r="F18" i="30" l="1"/>
  <c r="AC4" i="30"/>
  <c r="AA5" i="30"/>
  <c r="G44" i="30" s="1"/>
  <c r="Y5" i="30"/>
  <c r="F44" i="30" s="1"/>
  <c r="I44" i="30"/>
  <c r="K43" i="30"/>
  <c r="C51" i="30" l="1"/>
  <c r="K44" i="30"/>
  <c r="AD4" i="30"/>
  <c r="C9" i="30" s="1"/>
  <c r="C8" i="30"/>
  <c r="E51" i="30" l="1"/>
  <c r="C53" i="30"/>
  <c r="G51" i="30" l="1"/>
  <c r="E52" i="30"/>
  <c r="G52" i="30" l="1"/>
  <c r="I51" i="30"/>
  <c r="I52" i="30" l="1"/>
  <c r="K51" i="30"/>
  <c r="C59" i="30" l="1"/>
  <c r="K52" i="30"/>
  <c r="C60" i="30" l="1"/>
  <c r="E59" i="30"/>
  <c r="G59" i="30" l="1"/>
  <c r="E60" i="30"/>
  <c r="I59" i="30" l="1"/>
  <c r="I60" i="30" s="1"/>
  <c r="G60" i="30"/>
  <c r="K59" i="30" l="1"/>
  <c r="M3" i="30" l="1"/>
  <c r="K60" i="30"/>
  <c r="X6" i="30" l="1"/>
  <c r="O3" i="30"/>
  <c r="AA6" i="30" l="1"/>
  <c r="M4" i="30" s="1"/>
  <c r="Y6" i="30"/>
  <c r="L4" i="30" s="1"/>
  <c r="AC5" i="30"/>
  <c r="Q3" i="30"/>
  <c r="O4" i="30"/>
  <c r="F42" i="30" l="1"/>
  <c r="AD5" i="30"/>
  <c r="F45" i="30" s="1"/>
  <c r="S3" i="30"/>
  <c r="Q4" i="30"/>
  <c r="Q2" i="30"/>
  <c r="U3" i="30" l="1"/>
  <c r="U4" i="30" s="1"/>
  <c r="S4" i="30"/>
  <c r="M11" i="30" l="1"/>
  <c r="O11" i="30" l="1"/>
  <c r="M12" i="30"/>
  <c r="O12" i="30" l="1"/>
  <c r="Q11" i="30"/>
  <c r="Q14" i="30" l="1"/>
  <c r="S11" i="30"/>
  <c r="S12" i="30" l="1"/>
  <c r="U11" i="30"/>
  <c r="U12" i="30" l="1"/>
  <c r="M19" i="30"/>
  <c r="M20" i="30" l="1"/>
  <c r="O19" i="30"/>
  <c r="Q19" i="30" s="1"/>
  <c r="X7" i="30" l="1"/>
  <c r="S19" i="30"/>
  <c r="S20" i="30" l="1"/>
  <c r="U19" i="30"/>
  <c r="AC6" i="30"/>
  <c r="AA7" i="30"/>
  <c r="Q20" i="30" s="1"/>
  <c r="Y7" i="30"/>
  <c r="P20" i="30" s="1"/>
  <c r="L2" i="30" l="1"/>
  <c r="AD6" i="30"/>
  <c r="L5" i="30" s="1"/>
  <c r="M27" i="30"/>
  <c r="U20" i="30"/>
  <c r="M28" i="30" l="1"/>
  <c r="O27" i="30"/>
  <c r="O28" i="30" l="1"/>
  <c r="Q27" i="30"/>
  <c r="Q28" i="30" l="1"/>
  <c r="S27" i="30"/>
  <c r="U27" i="30" l="1"/>
  <c r="S28" i="30"/>
  <c r="M35" i="30" l="1"/>
  <c r="U28" i="30"/>
  <c r="O35" i="30" l="1"/>
  <c r="M36" i="30"/>
  <c r="Q35" i="30" l="1"/>
  <c r="O36" i="30"/>
  <c r="Q36" i="30" l="1"/>
  <c r="S35" i="30"/>
  <c r="S36" i="30" l="1"/>
  <c r="U35" i="30"/>
  <c r="U36" i="30" s="1"/>
  <c r="M43" i="30" l="1"/>
  <c r="P18" i="30" l="1"/>
  <c r="M45" i="30"/>
  <c r="O43" i="30"/>
  <c r="Q43" i="30" l="1"/>
  <c r="O44" i="30"/>
  <c r="S43" i="30" l="1"/>
  <c r="Q44" i="30"/>
  <c r="U43" i="30" l="1"/>
  <c r="S44" i="30"/>
  <c r="M51" i="30" l="1"/>
  <c r="U44" i="30"/>
  <c r="M52" i="30" l="1"/>
  <c r="O51" i="30"/>
  <c r="O52" i="30" l="1"/>
  <c r="Q51" i="30"/>
  <c r="Q52" i="30" l="1"/>
  <c r="S51" i="30"/>
  <c r="S52" i="30" l="1"/>
  <c r="U51" i="30"/>
  <c r="M59" i="30" l="1"/>
  <c r="X8" i="30"/>
  <c r="AC7" i="30" s="1"/>
  <c r="U53" i="30"/>
  <c r="P21" i="30" l="1"/>
  <c r="AD7" i="30"/>
  <c r="P22" i="30" s="1"/>
  <c r="M60" i="30"/>
  <c r="O59" i="30"/>
  <c r="Q59" i="30" l="1"/>
  <c r="O60" i="30"/>
  <c r="L44" i="30" l="1"/>
  <c r="X9" i="30"/>
  <c r="AC8" i="30" s="1"/>
  <c r="AD8" i="30" s="1"/>
  <c r="Q60" i="30"/>
  <c r="S59" i="30"/>
  <c r="S60" i="30" l="1"/>
  <c r="U59" i="30"/>
  <c r="U60" i="30" s="1"/>
</calcChain>
</file>

<file path=xl/sharedStrings.xml><?xml version="1.0" encoding="utf-8"?>
<sst xmlns="http://schemas.openxmlformats.org/spreadsheetml/2006/main" count="140" uniqueCount="82">
  <si>
    <t>交差点名</t>
  </si>
  <si>
    <t>　</t>
  </si>
  <si>
    <t>信号有り</t>
  </si>
  <si>
    <t xml:space="preserve">  </t>
  </si>
  <si>
    <t>信号無し</t>
  </si>
  <si>
    <t>参加者位置</t>
  </si>
  <si>
    <t>下土佐</t>
  </si>
  <si>
    <t>安倍木材団地５号</t>
  </si>
  <si>
    <t>忍阪（おっさか）東</t>
  </si>
  <si>
    <t>樽井りんくう南口</t>
  </si>
  <si>
    <t>岡中西</t>
  </si>
  <si>
    <t>和泉鳥取</t>
  </si>
  <si>
    <t>山口</t>
  </si>
  <si>
    <t>川辺</t>
  </si>
  <si>
    <t>市場</t>
  </si>
  <si>
    <t>九度山</t>
  </si>
  <si>
    <t>丹原</t>
  </si>
  <si>
    <t>本陣</t>
  </si>
  <si>
    <t>新橋本橋東詰</t>
  </si>
  <si>
    <t>岩出橋南</t>
  </si>
  <si>
    <t>v</t>
  </si>
  <si>
    <t>激下り</t>
    <rPh sb="0" eb="1">
      <t>ゲキ</t>
    </rPh>
    <rPh sb="1" eb="2">
      <t>クダ</t>
    </rPh>
    <phoneticPr fontId="2"/>
  </si>
  <si>
    <t>丸栖（まるす）</t>
  </si>
  <si>
    <t>の登りへ</t>
    <rPh sb="1" eb="2">
      <t>ノボ</t>
    </rPh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</si>
  <si>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</si>
  <si>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</si>
  <si>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</si>
  <si>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</si>
  <si>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</si>
  <si>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川辺橋南詰</t>
    <rPh sb="4" eb="5">
      <t>ツメ</t>
    </rPh>
    <phoneticPr fontId="2"/>
  </si>
  <si>
    <t>竜門橋南詰</t>
    <rPh sb="4" eb="5">
      <t>ツメ</t>
    </rPh>
    <phoneticPr fontId="2"/>
  </si>
  <si>
    <t>　 旧道合流</t>
    <rPh sb="2" eb="4">
      <t>キュウドウ</t>
    </rPh>
    <rPh sb="4" eb="6">
      <t>ゴウリュウ</t>
    </rPh>
    <phoneticPr fontId="2"/>
  </si>
  <si>
    <t>竹房橋南詰</t>
    <rPh sb="4" eb="5">
      <t>ツメ</t>
    </rPh>
    <phoneticPr fontId="2"/>
  </si>
  <si>
    <t>高嶋橋東詰</t>
    <rPh sb="2" eb="3">
      <t>ハシ</t>
    </rPh>
    <rPh sb="3" eb="4">
      <t>トウ</t>
    </rPh>
    <rPh sb="4" eb="5">
      <t>ツメ</t>
    </rPh>
    <phoneticPr fontId="2"/>
  </si>
  <si>
    <t xml:space="preserve">   岩出橋南詰</t>
    <rPh sb="7" eb="8">
      <t>ツメ</t>
    </rPh>
    <phoneticPr fontId="2"/>
  </si>
  <si>
    <t xml:space="preserve">   高嶋橋西詰</t>
    <rPh sb="7" eb="8">
      <t>ツメ</t>
    </rPh>
    <phoneticPr fontId="2"/>
  </si>
  <si>
    <t>受付</t>
    <rPh sb="0" eb="2">
      <t>ウケツケ</t>
    </rPh>
    <phoneticPr fontId="2"/>
  </si>
  <si>
    <t>慈尊院</t>
    <rPh sb="0" eb="3">
      <t>ジソンイン</t>
    </rPh>
    <phoneticPr fontId="2"/>
  </si>
  <si>
    <t>丹生川橋西詰</t>
    <rPh sb="2" eb="3">
      <t>カワ</t>
    </rPh>
    <rPh sb="3" eb="4">
      <t>バシ</t>
    </rPh>
    <rPh sb="4" eb="5">
      <t>ニシ</t>
    </rPh>
    <rPh sb="5" eb="6">
      <t>ツメ</t>
    </rPh>
    <phoneticPr fontId="2"/>
  </si>
  <si>
    <t>学文路</t>
    <rPh sb="0" eb="3">
      <t>カムロ</t>
    </rPh>
    <phoneticPr fontId="2"/>
  </si>
  <si>
    <t xml:space="preserve">   道なり左折</t>
    <rPh sb="3" eb="4">
      <t>ミチ</t>
    </rPh>
    <rPh sb="6" eb="8">
      <t>サセツ</t>
    </rPh>
    <phoneticPr fontId="2"/>
  </si>
  <si>
    <t>ｷｭｰｼｰﾄNo</t>
    <phoneticPr fontId="2"/>
  </si>
  <si>
    <t>笠間辻</t>
    <phoneticPr fontId="2"/>
  </si>
  <si>
    <t>オープン</t>
    <phoneticPr fontId="2"/>
  </si>
  <si>
    <t>クローズ</t>
    <phoneticPr fontId="2"/>
  </si>
  <si>
    <t>積算距離㎞</t>
    <phoneticPr fontId="2"/>
  </si>
  <si>
    <t>PC No.</t>
    <phoneticPr fontId="2"/>
  </si>
  <si>
    <t>Ｖ15時刻</t>
    <phoneticPr fontId="2"/>
  </si>
  <si>
    <t>スタート</t>
    <phoneticPr fontId="2"/>
  </si>
  <si>
    <t>ゴール</t>
    <phoneticPr fontId="2"/>
  </si>
  <si>
    <t>-</t>
    <phoneticPr fontId="2"/>
  </si>
  <si>
    <t xml:space="preserve">   雄の山峠</t>
    <phoneticPr fontId="2"/>
  </si>
  <si>
    <t>山口</t>
    <phoneticPr fontId="2"/>
  </si>
  <si>
    <t>雷（いかづち）</t>
    <phoneticPr fontId="2"/>
  </si>
  <si>
    <t>飛鳥駅前</t>
    <phoneticPr fontId="2"/>
  </si>
  <si>
    <t>丹生橋東詰</t>
    <phoneticPr fontId="2"/>
  </si>
  <si>
    <t xml:space="preserve">    K732分岐</t>
    <phoneticPr fontId="2"/>
  </si>
  <si>
    <t xml:space="preserve">丹原 </t>
    <phoneticPr fontId="2"/>
  </si>
  <si>
    <t>住川(すがわ）南</t>
    <phoneticPr fontId="2"/>
  </si>
  <si>
    <t>丸栖（まるす）</t>
    <phoneticPr fontId="2"/>
  </si>
  <si>
    <r>
      <t xml:space="preserve">   </t>
    </r>
    <r>
      <rPr>
        <b/>
        <sz val="9"/>
        <rFont val="ＭＳ Ｐゴシック"/>
        <family val="3"/>
        <charset val="128"/>
      </rPr>
      <t>【</t>
    </r>
    <r>
      <rPr>
        <b/>
        <sz val="10"/>
        <rFont val="ＭＳ Ｐゴシック"/>
        <family val="3"/>
        <charset val="128"/>
      </rPr>
      <t>通過</t>
    </r>
    <r>
      <rPr>
        <b/>
        <sz val="11"/>
        <rFont val="ＭＳ Ｐゴシック"/>
        <family val="3"/>
        <charset val="128"/>
      </rPr>
      <t>ﾁｪｯｸ】</t>
    </r>
    <phoneticPr fontId="2"/>
  </si>
  <si>
    <t xml:space="preserve">    Ｋ64と合流</t>
    <phoneticPr fontId="2"/>
  </si>
  <si>
    <t xml:space="preserve"> 　R370に合流</t>
    <phoneticPr fontId="2"/>
  </si>
  <si>
    <t>3.9Km255m</t>
    <phoneticPr fontId="2"/>
  </si>
  <si>
    <t>区間距離㎞</t>
    <phoneticPr fontId="2"/>
  </si>
  <si>
    <t xml:space="preserve">    雄の山峠</t>
    <phoneticPr fontId="2"/>
  </si>
  <si>
    <t>臨海南4号</t>
    <rPh sb="0" eb="2">
      <t>リンカイ</t>
    </rPh>
    <rPh sb="2" eb="3">
      <t>ナン</t>
    </rPh>
    <rPh sb="4" eb="5">
      <t>ゴウ</t>
    </rPh>
    <phoneticPr fontId="2"/>
  </si>
  <si>
    <t xml:space="preserve">                                                                                                                                                                 </t>
    <phoneticPr fontId="2"/>
  </si>
  <si>
    <t>りんくう南6号</t>
    <rPh sb="4" eb="5">
      <t>ナン</t>
    </rPh>
    <rPh sb="6" eb="7">
      <t>ゴウ</t>
    </rPh>
    <phoneticPr fontId="2"/>
  </si>
  <si>
    <t>　　 ブルベカード受付場所</t>
    <rPh sb="9" eb="11">
      <t>ウケツケ</t>
    </rPh>
    <rPh sb="11" eb="13">
      <t>バショ</t>
    </rPh>
    <phoneticPr fontId="2"/>
  </si>
  <si>
    <t xml:space="preserve">     ARIVEE</t>
    <phoneticPr fontId="2"/>
  </si>
  <si>
    <t>1.2+1.8</t>
    <phoneticPr fontId="2"/>
  </si>
  <si>
    <t>'20BRM126泉佐野200㎞榛原往復</t>
    <rPh sb="9" eb="10">
      <t>イズミ</t>
    </rPh>
    <rPh sb="16" eb="18">
      <t>ハイバラ</t>
    </rPh>
    <rPh sb="18" eb="20">
      <t>オウフク</t>
    </rPh>
    <phoneticPr fontId="2"/>
  </si>
  <si>
    <r>
      <t xml:space="preserve"> 奉膳</t>
    </r>
    <r>
      <rPr>
        <b/>
        <sz val="9"/>
        <rFont val="ＭＳ Ｐゴシック"/>
        <family val="3"/>
        <charset val="128"/>
      </rPr>
      <t>(ぶんぜ）</t>
    </r>
    <phoneticPr fontId="2"/>
  </si>
  <si>
    <r>
      <t>雷</t>
    </r>
    <r>
      <rPr>
        <b/>
        <sz val="9"/>
        <rFont val="ＭＳ Ｐゴシック"/>
        <family val="3"/>
        <charset val="128"/>
      </rPr>
      <t>（いかづち）</t>
    </r>
    <phoneticPr fontId="2"/>
  </si>
  <si>
    <t>旧道へ</t>
    <phoneticPr fontId="2"/>
  </si>
  <si>
    <t>2.3+3.8</t>
    <phoneticPr fontId="2"/>
  </si>
  <si>
    <t>北涌</t>
    <rPh sb="0" eb="1">
      <t>キタ</t>
    </rPh>
    <rPh sb="1" eb="2">
      <t>ワ</t>
    </rPh>
    <phoneticPr fontId="2"/>
  </si>
  <si>
    <t>3.9+5.4+1.4</t>
    <phoneticPr fontId="2"/>
  </si>
  <si>
    <t>3.1+1.3</t>
    <phoneticPr fontId="2"/>
  </si>
  <si>
    <t>ｾﾝﾀｰﾗｲﾝに従い踏切ﾍ</t>
    <rPh sb="8" eb="9">
      <t>シタガ</t>
    </rPh>
    <rPh sb="10" eb="12">
      <t>フミキリ</t>
    </rPh>
    <phoneticPr fontId="2"/>
  </si>
  <si>
    <r>
      <t>奉膳</t>
    </r>
    <r>
      <rPr>
        <b/>
        <sz val="9"/>
        <rFont val="ＭＳ Ｐゴシック"/>
        <family val="3"/>
        <charset val="128"/>
      </rPr>
      <t>(ぶんぜ）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</si>
</sst>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6" formatCode="&quot;¥&quot;#,##0;[Red]&quot;¥&quot;\-#,##0"/>
    <numFmt numFmtId="176" formatCode="0.0&quot;㎞&quot;"/>
    <numFmt numFmtId="177" formatCode="\(0.0&quot;）㎞&quot;"/>
    <numFmt numFmtId="178" formatCode="0.0&quot;km&quot;"/>
    <numFmt numFmtId="179" formatCode="&quot;PC間&quot;0.0&quot;㎞&quot;"/>
    <numFmt numFmtId="180" formatCode="0.0_ "/>
    <numFmt numFmtId="181" formatCode="0.000"/>
    <numFmt numFmtId="182" formatCode="0.0&quot;㎞/h&quot;"/>
    <numFmt numFmtId="183" formatCode="&quot;閉鎖時基準ﾃﾞ&quot;0.0&quot;㎞/h&quot;"/>
    <numFmt numFmtId="184" formatCode="&quot;閉鎖時間基ﾆ&quot;0.0&quot;㎞/h&quot;"/>
    <numFmt numFmtId="185" formatCode="&quot;【PC２】 PC3迄&quot;0.0&quot;㎞&quot;"/>
    <numFmt numFmtId="186" formatCode="&quot;ゴール迄&quot;0.0&quot;㎞&quot;"/>
    <numFmt numFmtId="187" formatCode="&quot;【ＰＣ１】迄&quot;0.0&quot;㎞&quot;"/>
    <numFmt numFmtId="188" formatCode="0.0"/>
    <numFmt numFmtId="189" formatCode="&quot;Oｐｅｎ&quot;h:mm"/>
    <numFmt numFmtId="190" formatCode="&quot;～&quot;h:mm"/>
    <numFmt numFmtId="192" formatCode="&quot;閉鎖時間基準ﾆ&quot;0.0&quot;㎞/h&quot;"/>
    <numFmt numFmtId="193" formatCode="&quot;【PC1】迄&quot;0.0&quot;㎞/h&quot;"/>
    <numFmt numFmtId="194" formatCode="&quot;【通過チェック】迄&quot;0.0&quot;㎞&quot;"/>
    <numFmt numFmtId="195" formatCode="&quot;Dep&quot;h:mm&quot;(8:00)~7:30臨海南4号&quot;"/>
    <numFmt numFmtId="196" formatCode="\ h:mm"/>
    <numFmt numFmtId="197" formatCode="&quot;  Dep&quot;h:mm&quot;(8)&quot;"/>
    <numFmt numFmtId="200" formatCode="&quot;Open&quot;h:mm"/>
    <numFmt numFmtId="201" formatCode="&quot;受付迄&quot;0.0&quot;㎞&quot;"/>
    <numFmt numFmtId="202" formatCode="&quot;   【通過ﾁｪｯｸ】PC1迄&quot;0.0&quot;㎞&quot;"/>
    <numFmt numFmtId="203" formatCode="&quot;令和弐年&quot;m/d\ h:mm"/>
    <numFmt numFmtId="204" formatCode="&quot;　【PC１】&quot;0.0&quot;㎞ to PC2&quot;"/>
    <numFmt numFmtId="205" formatCode="&quot;　 【PC２】&quot;0.0&quot;㎞ to PC3&quot;"/>
    <numFmt numFmtId="206" formatCode="&quot;  　【PC3】通過ﾁｪｯｸ迄&quot;0.0&quot;㎞&quot;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indexed="31"/>
      <name val="ＭＳ Ｐゴシック"/>
      <family val="3"/>
      <charset val="128"/>
    </font>
    <font>
      <b/>
      <sz val="11"/>
      <name val="Osaka"/>
      <family val="3"/>
      <charset val="128"/>
    </font>
    <font>
      <b/>
      <sz val="12"/>
      <color indexed="53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i/>
      <sz val="11"/>
      <color theme="3"/>
      <name val="ＭＳ Ｐゴシック"/>
      <family val="3"/>
      <charset val="128"/>
    </font>
    <font>
      <b/>
      <i/>
      <sz val="10"/>
      <color theme="3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sz val="9"/>
      <color theme="3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sz val="8"/>
      <name val="ＭＳ Ｐゴシック"/>
      <family val="3"/>
      <charset val="128"/>
    </font>
    <font>
      <b/>
      <sz val="10"/>
      <color rgb="FFC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i/>
      <sz val="10"/>
      <color theme="3"/>
      <name val="HG明朝E"/>
      <family val="1"/>
      <charset val="128"/>
    </font>
    <font>
      <b/>
      <i/>
      <sz val="11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</cellStyleXfs>
  <cellXfs count="342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quotePrefix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right" vertical="center"/>
    </xf>
    <xf numFmtId="178" fontId="4" fillId="0" borderId="7" xfId="0" applyNumberFormat="1" applyFont="1" applyBorder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/>
    <xf numFmtId="0" fontId="4" fillId="0" borderId="9" xfId="0" applyFont="1" applyBorder="1" applyAlignment="1">
      <alignment horizontal="left" vertical="center"/>
    </xf>
    <xf numFmtId="176" fontId="4" fillId="0" borderId="11" xfId="0" applyNumberFormat="1" applyFont="1" applyBorder="1" applyAlignment="1">
      <alignment horizontal="left" vertical="center"/>
    </xf>
    <xf numFmtId="0" fontId="4" fillId="0" borderId="10" xfId="0" applyFont="1" applyBorder="1">
      <alignment vertical="center"/>
    </xf>
    <xf numFmtId="0" fontId="3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178" fontId="4" fillId="0" borderId="13" xfId="0" applyNumberFormat="1" applyFont="1" applyBorder="1">
      <alignment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178" fontId="4" fillId="0" borderId="0" xfId="0" applyNumberFormat="1" applyFont="1" applyBorder="1">
      <alignment vertical="center"/>
    </xf>
    <xf numFmtId="0" fontId="4" fillId="0" borderId="6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/>
    </xf>
    <xf numFmtId="0" fontId="4" fillId="0" borderId="4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7" fillId="0" borderId="10" xfId="0" applyFont="1" applyBorder="1">
      <alignment vertical="center"/>
    </xf>
    <xf numFmtId="0" fontId="4" fillId="0" borderId="10" xfId="0" applyFont="1" applyBorder="1" applyAlignment="1">
      <alignment vertical="top"/>
    </xf>
    <xf numFmtId="178" fontId="1" fillId="0" borderId="7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178" fontId="1" fillId="0" borderId="17" xfId="0" applyNumberFormat="1" applyFont="1" applyBorder="1" applyAlignment="1">
      <alignment horizontal="center" vertical="center"/>
    </xf>
    <xf numFmtId="178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right" vertical="center"/>
    </xf>
    <xf numFmtId="181" fontId="9" fillId="0" borderId="0" xfId="0" applyNumberFormat="1" applyFont="1" applyBorder="1">
      <alignment vertical="center"/>
    </xf>
    <xf numFmtId="178" fontId="1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top"/>
    </xf>
    <xf numFmtId="182" fontId="5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left" vertical="center"/>
    </xf>
    <xf numFmtId="0" fontId="7" fillId="0" borderId="0" xfId="0" quotePrefix="1" applyFont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78" fontId="1" fillId="0" borderId="17" xfId="0" applyNumberFormat="1" applyFont="1" applyBorder="1" applyAlignment="1">
      <alignment horizontal="left" vertical="center"/>
    </xf>
    <xf numFmtId="178" fontId="6" fillId="0" borderId="13" xfId="0" applyNumberFormat="1" applyFont="1" applyBorder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176" fontId="0" fillId="0" borderId="3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center" vertical="center"/>
    </xf>
    <xf numFmtId="20" fontId="13" fillId="0" borderId="1" xfId="0" applyNumberFormat="1" applyFont="1" applyBorder="1" applyAlignment="1">
      <alignment horizontal="right" vertical="center"/>
    </xf>
    <xf numFmtId="178" fontId="1" fillId="2" borderId="7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right" vertical="center"/>
    </xf>
    <xf numFmtId="178" fontId="4" fillId="0" borderId="7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76" fontId="4" fillId="2" borderId="2" xfId="0" applyNumberFormat="1" applyFont="1" applyFill="1" applyBorder="1" applyAlignment="1">
      <alignment horizontal="left" vertical="center"/>
    </xf>
    <xf numFmtId="178" fontId="4" fillId="0" borderId="7" xfId="0" applyNumberFormat="1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178" fontId="1" fillId="2" borderId="17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176" fontId="4" fillId="2" borderId="11" xfId="0" applyNumberFormat="1" applyFont="1" applyFill="1" applyBorder="1" applyAlignment="1">
      <alignment horizontal="left" vertical="center"/>
    </xf>
    <xf numFmtId="178" fontId="1" fillId="3" borderId="7" xfId="0" applyNumberFormat="1" applyFont="1" applyFill="1" applyBorder="1" applyAlignment="1">
      <alignment horizontal="center" vertical="center"/>
    </xf>
    <xf numFmtId="0" fontId="4" fillId="3" borderId="0" xfId="0" applyFont="1" applyFill="1" applyBorder="1">
      <alignment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/>
    </xf>
    <xf numFmtId="176" fontId="4" fillId="3" borderId="2" xfId="0" applyNumberFormat="1" applyFont="1" applyFill="1" applyBorder="1" applyAlignment="1">
      <alignment horizontal="left" vertical="center"/>
    </xf>
    <xf numFmtId="176" fontId="4" fillId="3" borderId="2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4" xfId="0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7" xfId="0" applyNumberFormat="1" applyFont="1" applyBorder="1">
      <alignment vertical="center"/>
    </xf>
    <xf numFmtId="188" fontId="4" fillId="0" borderId="2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176" fontId="4" fillId="0" borderId="28" xfId="0" applyNumberFormat="1" applyFont="1" applyBorder="1" applyAlignment="1">
      <alignment horizontal="right" vertical="center"/>
    </xf>
    <xf numFmtId="176" fontId="4" fillId="0" borderId="30" xfId="0" applyNumberFormat="1" applyFont="1" applyBorder="1">
      <alignment vertical="center"/>
    </xf>
    <xf numFmtId="188" fontId="4" fillId="0" borderId="3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6" fontId="4" fillId="0" borderId="34" xfId="0" applyNumberFormat="1" applyFont="1" applyBorder="1">
      <alignment vertical="center"/>
    </xf>
    <xf numFmtId="188" fontId="4" fillId="0" borderId="33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22" fontId="4" fillId="0" borderId="0" xfId="0" applyNumberFormat="1" applyFont="1" applyBorder="1">
      <alignment vertical="center"/>
    </xf>
    <xf numFmtId="196" fontId="4" fillId="0" borderId="0" xfId="0" applyNumberFormat="1" applyFont="1" applyBorder="1">
      <alignment vertical="center"/>
    </xf>
    <xf numFmtId="195" fontId="7" fillId="0" borderId="6" xfId="0" applyNumberFormat="1" applyFont="1" applyFill="1" applyBorder="1" applyAlignment="1">
      <alignment vertical="center"/>
    </xf>
    <xf numFmtId="176" fontId="4" fillId="0" borderId="35" xfId="0" applyNumberFormat="1" applyFont="1" applyBorder="1">
      <alignment vertical="center"/>
    </xf>
    <xf numFmtId="0" fontId="4" fillId="0" borderId="36" xfId="0" applyFont="1" applyBorder="1" applyAlignment="1">
      <alignment horizontal="left" vertical="center"/>
    </xf>
    <xf numFmtId="6" fontId="4" fillId="0" borderId="15" xfId="1" applyFont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37" xfId="0" applyNumberFormat="1" applyFont="1" applyBorder="1" applyAlignment="1">
      <alignment vertical="center"/>
    </xf>
    <xf numFmtId="0" fontId="4" fillId="0" borderId="16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89" fontId="4" fillId="0" borderId="10" xfId="0" applyNumberFormat="1" applyFont="1" applyBorder="1" applyAlignment="1">
      <alignment vertical="center" shrinkToFit="1"/>
    </xf>
    <xf numFmtId="190" fontId="4" fillId="0" borderId="38" xfId="0" applyNumberFormat="1" applyFont="1" applyBorder="1" applyAlignment="1">
      <alignment horizontal="left" vertical="top" shrinkToFit="1"/>
    </xf>
    <xf numFmtId="197" fontId="6" fillId="0" borderId="37" xfId="0" applyNumberFormat="1" applyFont="1" applyFill="1" applyBorder="1" applyAlignment="1">
      <alignment horizontal="right" vertical="top" shrinkToFit="1"/>
    </xf>
    <xf numFmtId="178" fontId="4" fillId="0" borderId="39" xfId="0" applyNumberFormat="1" applyFont="1" applyBorder="1">
      <alignment vertical="center"/>
    </xf>
    <xf numFmtId="20" fontId="19" fillId="0" borderId="43" xfId="0" applyNumberFormat="1" applyFont="1" applyBorder="1" applyAlignment="1">
      <alignment horizontal="right" vertical="center"/>
    </xf>
    <xf numFmtId="0" fontId="4" fillId="2" borderId="42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176" fontId="6" fillId="0" borderId="4" xfId="0" applyNumberFormat="1" applyFont="1" applyBorder="1" applyAlignment="1">
      <alignment horizontal="right" vertical="center"/>
    </xf>
    <xf numFmtId="178" fontId="18" fillId="0" borderId="7" xfId="0" applyNumberFormat="1" applyFont="1" applyBorder="1">
      <alignment vertical="center"/>
    </xf>
    <xf numFmtId="0" fontId="4" fillId="0" borderId="42" xfId="0" applyFont="1" applyBorder="1" applyAlignment="1">
      <alignment horizontal="right" vertical="center"/>
    </xf>
    <xf numFmtId="20" fontId="19" fillId="0" borderId="0" xfId="0" applyNumberFormat="1" applyFont="1" applyBorder="1" applyAlignment="1">
      <alignment horizontal="right" vertical="center"/>
    </xf>
    <xf numFmtId="0" fontId="3" fillId="0" borderId="4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4" fillId="0" borderId="44" xfId="0" applyNumberFormat="1" applyFont="1" applyBorder="1" applyAlignment="1">
      <alignment horizontal="left" vertical="center"/>
    </xf>
    <xf numFmtId="176" fontId="4" fillId="0" borderId="40" xfId="0" applyNumberFormat="1" applyFont="1" applyBorder="1" applyAlignment="1">
      <alignment horizontal="right" vertical="center"/>
    </xf>
    <xf numFmtId="178" fontId="18" fillId="0" borderId="39" xfId="0" applyNumberFormat="1" applyFont="1" applyBorder="1">
      <alignment vertical="center"/>
    </xf>
    <xf numFmtId="178" fontId="1" fillId="0" borderId="41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176" fontId="4" fillId="0" borderId="45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 vertical="center"/>
    </xf>
    <xf numFmtId="176" fontId="4" fillId="0" borderId="49" xfId="0" applyNumberFormat="1" applyFont="1" applyBorder="1">
      <alignment vertical="center"/>
    </xf>
    <xf numFmtId="188" fontId="4" fillId="0" borderId="50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right" vertical="center"/>
    </xf>
    <xf numFmtId="176" fontId="4" fillId="0" borderId="51" xfId="0" applyNumberFormat="1" applyFont="1" applyBorder="1" applyAlignment="1">
      <alignment horizontal="right" vertical="center"/>
    </xf>
    <xf numFmtId="176" fontId="4" fillId="0" borderId="52" xfId="0" applyNumberFormat="1" applyFont="1" applyBorder="1" applyAlignment="1">
      <alignment horizontal="center" vertical="center"/>
    </xf>
    <xf numFmtId="188" fontId="4" fillId="0" borderId="53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178" fontId="11" fillId="0" borderId="7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left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right" vertical="center"/>
    </xf>
    <xf numFmtId="178" fontId="11" fillId="0" borderId="41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 vertical="center"/>
    </xf>
    <xf numFmtId="0" fontId="4" fillId="0" borderId="42" xfId="0" applyFont="1" applyBorder="1">
      <alignment vertical="center"/>
    </xf>
    <xf numFmtId="0" fontId="4" fillId="0" borderId="43" xfId="0" applyFont="1" applyBorder="1" applyAlignment="1">
      <alignment horizontal="right" vertical="center"/>
    </xf>
    <xf numFmtId="0" fontId="4" fillId="0" borderId="42" xfId="0" applyFont="1" applyBorder="1" applyAlignment="1">
      <alignment horizontal="left" vertical="top"/>
    </xf>
    <xf numFmtId="178" fontId="4" fillId="0" borderId="39" xfId="0" applyNumberFormat="1" applyFont="1" applyBorder="1" applyAlignment="1">
      <alignment horizontal="right" vertical="center"/>
    </xf>
    <xf numFmtId="178" fontId="1" fillId="0" borderId="41" xfId="0" applyNumberFormat="1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20" fontId="13" fillId="0" borderId="0" xfId="0" applyNumberFormat="1" applyFont="1" applyBorder="1" applyAlignment="1">
      <alignment horizontal="right" vertical="center"/>
    </xf>
    <xf numFmtId="20" fontId="13" fillId="0" borderId="38" xfId="0" applyNumberFormat="1" applyFont="1" applyBorder="1" applyAlignment="1">
      <alignment horizontal="right" vertical="center"/>
    </xf>
    <xf numFmtId="20" fontId="13" fillId="0" borderId="43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178" fontId="11" fillId="2" borderId="41" xfId="0" applyNumberFormat="1" applyFont="1" applyFill="1" applyBorder="1" applyAlignment="1">
      <alignment horizontal="left" vertical="center"/>
    </xf>
    <xf numFmtId="0" fontId="4" fillId="0" borderId="55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4" fillId="2" borderId="42" xfId="0" applyFont="1" applyFill="1" applyBorder="1" applyAlignment="1">
      <alignment horizontal="left"/>
    </xf>
    <xf numFmtId="20" fontId="13" fillId="0" borderId="6" xfId="0" applyNumberFormat="1" applyFont="1" applyBorder="1" applyAlignment="1">
      <alignment horizontal="right" vertical="center"/>
    </xf>
    <xf numFmtId="20" fontId="14" fillId="0" borderId="0" xfId="0" applyNumberFormat="1" applyFont="1" applyBorder="1" applyAlignment="1">
      <alignment horizontal="right" vertical="top"/>
    </xf>
    <xf numFmtId="189" fontId="4" fillId="0" borderId="0" xfId="0" applyNumberFormat="1" applyFont="1" applyBorder="1" applyAlignment="1">
      <alignment vertical="center" shrinkToFit="1"/>
    </xf>
    <xf numFmtId="0" fontId="4" fillId="0" borderId="2" xfId="0" applyFont="1" applyBorder="1" applyAlignment="1">
      <alignment horizontal="right" vertical="center"/>
    </xf>
    <xf numFmtId="0" fontId="4" fillId="0" borderId="54" xfId="0" applyFont="1" applyBorder="1" applyAlignment="1">
      <alignment horizontal="center" vertical="center"/>
    </xf>
    <xf numFmtId="20" fontId="13" fillId="0" borderId="40" xfId="0" applyNumberFormat="1" applyFont="1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>
      <alignment vertical="center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right" vertical="center"/>
    </xf>
    <xf numFmtId="20" fontId="17" fillId="0" borderId="43" xfId="0" applyNumberFormat="1" applyFont="1" applyBorder="1" applyAlignment="1">
      <alignment horizontal="right" vertical="center"/>
    </xf>
    <xf numFmtId="0" fontId="4" fillId="0" borderId="43" xfId="0" applyFont="1" applyBorder="1" applyAlignment="1">
      <alignment horizontal="center" vertical="center"/>
    </xf>
    <xf numFmtId="0" fontId="4" fillId="0" borderId="58" xfId="0" applyFont="1" applyBorder="1" applyAlignment="1">
      <alignment horizontal="right" vertical="center"/>
    </xf>
    <xf numFmtId="20" fontId="17" fillId="0" borderId="43" xfId="0" applyNumberFormat="1" applyFont="1" applyBorder="1" applyAlignment="1">
      <alignment horizontal="right" vertical="top"/>
    </xf>
    <xf numFmtId="20" fontId="14" fillId="0" borderId="43" xfId="0" applyNumberFormat="1" applyFont="1" applyBorder="1" applyAlignment="1">
      <alignment horizontal="right" vertical="center"/>
    </xf>
    <xf numFmtId="0" fontId="4" fillId="0" borderId="59" xfId="0" applyFont="1" applyBorder="1" applyAlignment="1">
      <alignment horizontal="right" vertical="center"/>
    </xf>
    <xf numFmtId="0" fontId="4" fillId="0" borderId="42" xfId="0" applyFont="1" applyBorder="1" applyAlignment="1">
      <alignment vertical="center"/>
    </xf>
    <xf numFmtId="178" fontId="1" fillId="0" borderId="0" xfId="0" applyNumberFormat="1" applyFont="1" applyBorder="1" applyAlignment="1">
      <alignment horizontal="left" vertical="center"/>
    </xf>
    <xf numFmtId="190" fontId="16" fillId="0" borderId="0" xfId="0" applyNumberFormat="1" applyFont="1" applyBorder="1" applyAlignment="1">
      <alignment horizontal="left" vertical="center" shrinkToFit="1"/>
    </xf>
    <xf numFmtId="6" fontId="4" fillId="0" borderId="6" xfId="1" applyFont="1" applyBorder="1" applyAlignment="1">
      <alignment horizontal="center" vertical="center"/>
    </xf>
    <xf numFmtId="0" fontId="4" fillId="0" borderId="54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178" fontId="1" fillId="0" borderId="41" xfId="0" applyNumberFormat="1" applyFont="1" applyBorder="1" applyAlignment="1">
      <alignment horizontal="center" vertical="top"/>
    </xf>
    <xf numFmtId="180" fontId="4" fillId="2" borderId="0" xfId="0" applyNumberFormat="1" applyFont="1" applyFill="1" applyBorder="1" applyAlignment="1">
      <alignment horizontal="right" vertical="center"/>
    </xf>
    <xf numFmtId="0" fontId="4" fillId="2" borderId="2" xfId="0" applyFont="1" applyFill="1" applyBorder="1">
      <alignment vertical="center"/>
    </xf>
    <xf numFmtId="176" fontId="4" fillId="0" borderId="4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top"/>
    </xf>
    <xf numFmtId="0" fontId="4" fillId="0" borderId="37" xfId="0" applyFont="1" applyBorder="1" applyAlignment="1">
      <alignment vertical="center"/>
    </xf>
    <xf numFmtId="183" fontId="10" fillId="0" borderId="42" xfId="0" applyNumberFormat="1" applyFont="1" applyBorder="1" applyAlignment="1">
      <alignment vertical="center"/>
    </xf>
    <xf numFmtId="178" fontId="1" fillId="0" borderId="42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right" vertical="center"/>
    </xf>
    <xf numFmtId="178" fontId="4" fillId="0" borderId="39" xfId="0" applyNumberFormat="1" applyFont="1" applyBorder="1" applyAlignment="1">
      <alignment vertical="top"/>
    </xf>
    <xf numFmtId="20" fontId="14" fillId="0" borderId="43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 vertical="center" shrinkToFit="1"/>
    </xf>
    <xf numFmtId="190" fontId="16" fillId="0" borderId="0" xfId="0" applyNumberFormat="1" applyFont="1" applyBorder="1" applyAlignment="1">
      <alignment shrinkToFit="1"/>
    </xf>
    <xf numFmtId="0" fontId="4" fillId="0" borderId="9" xfId="0" applyFont="1" applyBorder="1" applyAlignment="1">
      <alignment horizontal="center" vertical="center"/>
    </xf>
    <xf numFmtId="0" fontId="21" fillId="0" borderId="37" xfId="0" applyFont="1" applyBorder="1" applyAlignment="1">
      <alignment vertical="center" shrinkToFit="1"/>
    </xf>
    <xf numFmtId="178" fontId="11" fillId="0" borderId="17" xfId="0" applyNumberFormat="1" applyFont="1" applyBorder="1" applyAlignment="1">
      <alignment horizontal="center" vertical="center"/>
    </xf>
    <xf numFmtId="178" fontId="6" fillId="0" borderId="7" xfId="0" applyNumberFormat="1" applyFont="1" applyBorder="1">
      <alignment vertical="center"/>
    </xf>
    <xf numFmtId="178" fontId="6" fillId="0" borderId="13" xfId="0" applyNumberFormat="1" applyFont="1" applyBorder="1" applyAlignment="1">
      <alignment horizontal="right" vertical="center"/>
    </xf>
    <xf numFmtId="20" fontId="19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176" fontId="4" fillId="2" borderId="3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8" fontId="18" fillId="0" borderId="13" xfId="0" applyNumberFormat="1" applyFont="1" applyFill="1" applyBorder="1" applyAlignment="1">
      <alignment horizontal="center" vertical="center"/>
    </xf>
    <xf numFmtId="190" fontId="6" fillId="0" borderId="1" xfId="0" applyNumberFormat="1" applyFont="1" applyFill="1" applyBorder="1" applyAlignment="1">
      <alignment horizontal="left" vertical="center" shrinkToFit="1"/>
    </xf>
    <xf numFmtId="20" fontId="19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20" fontId="23" fillId="0" borderId="43" xfId="0" applyNumberFormat="1" applyFont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42" xfId="0" applyFont="1" applyBorder="1" applyAlignment="1">
      <alignment vertical="top"/>
    </xf>
    <xf numFmtId="0" fontId="6" fillId="0" borderId="38" xfId="0" applyFont="1" applyBorder="1" applyAlignment="1">
      <alignment horizontal="right" vertical="center" shrinkToFit="1"/>
    </xf>
    <xf numFmtId="178" fontId="1" fillId="0" borderId="41" xfId="0" applyNumberFormat="1" applyFont="1" applyFill="1" applyBorder="1" applyAlignment="1">
      <alignment horizontal="center" vertical="center"/>
    </xf>
    <xf numFmtId="178" fontId="4" fillId="0" borderId="39" xfId="0" applyNumberFormat="1" applyFont="1" applyFill="1" applyBorder="1">
      <alignment vertical="center"/>
    </xf>
    <xf numFmtId="189" fontId="5" fillId="0" borderId="42" xfId="0" applyNumberFormat="1" applyFont="1" applyFill="1" applyBorder="1" applyAlignment="1">
      <alignment vertical="center" shrinkToFit="1"/>
    </xf>
    <xf numFmtId="182" fontId="7" fillId="0" borderId="42" xfId="0" applyNumberFormat="1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right" vertical="center"/>
    </xf>
    <xf numFmtId="176" fontId="4" fillId="0" borderId="44" xfId="0" applyNumberFormat="1" applyFont="1" applyFill="1" applyBorder="1" applyAlignment="1">
      <alignment horizontal="left" vertical="center"/>
    </xf>
    <xf numFmtId="20" fontId="13" fillId="0" borderId="45" xfId="0" applyNumberFormat="1" applyFont="1" applyFill="1" applyBorder="1" applyAlignment="1">
      <alignment horizontal="right" vertical="center"/>
    </xf>
    <xf numFmtId="178" fontId="1" fillId="3" borderId="17" xfId="0" applyNumberFormat="1" applyFont="1" applyFill="1" applyBorder="1" applyAlignment="1">
      <alignment horizontal="center" vertical="center"/>
    </xf>
    <xf numFmtId="0" fontId="4" fillId="3" borderId="10" xfId="0" applyFont="1" applyFill="1" applyBorder="1">
      <alignment vertical="center"/>
    </xf>
    <xf numFmtId="176" fontId="4" fillId="3" borderId="10" xfId="0" applyNumberFormat="1" applyFont="1" applyFill="1" applyBorder="1" applyAlignment="1">
      <alignment horizontal="left" vertical="center"/>
    </xf>
    <xf numFmtId="178" fontId="22" fillId="0" borderId="17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85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78" fontId="6" fillId="0" borderId="39" xfId="0" applyNumberFormat="1" applyFont="1" applyBorder="1">
      <alignment vertical="center"/>
    </xf>
    <xf numFmtId="203" fontId="19" fillId="0" borderId="43" xfId="0" applyNumberFormat="1" applyFont="1" applyBorder="1" applyAlignment="1">
      <alignment horizontal="right" vertical="top" shrinkToFit="1"/>
    </xf>
    <xf numFmtId="178" fontId="0" fillId="0" borderId="7" xfId="0" applyNumberFormat="1" applyFont="1" applyBorder="1" applyAlignment="1">
      <alignment horizontal="center" vertical="top"/>
    </xf>
    <xf numFmtId="0" fontId="20" fillId="0" borderId="10" xfId="0" quotePrefix="1" applyFont="1" applyBorder="1" applyAlignment="1">
      <alignment vertical="top"/>
    </xf>
    <xf numFmtId="178" fontId="1" fillId="0" borderId="17" xfId="0" applyNumberFormat="1" applyFont="1" applyBorder="1" applyAlignment="1">
      <alignment horizontal="center" vertical="top"/>
    </xf>
    <xf numFmtId="0" fontId="20" fillId="0" borderId="42" xfId="0" quotePrefix="1" applyFont="1" applyBorder="1" applyAlignment="1">
      <alignment horizontal="center" vertical="top"/>
    </xf>
    <xf numFmtId="0" fontId="4" fillId="0" borderId="37" xfId="0" applyFont="1" applyBorder="1">
      <alignment vertical="center"/>
    </xf>
    <xf numFmtId="0" fontId="20" fillId="0" borderId="42" xfId="0" quotePrefix="1" applyFont="1" applyBorder="1" applyAlignment="1">
      <alignment horizontal="left" vertical="top"/>
    </xf>
    <xf numFmtId="178" fontId="1" fillId="2" borderId="7" xfId="0" applyNumberFormat="1" applyFont="1" applyFill="1" applyBorder="1" applyAlignment="1">
      <alignment horizontal="right" vertical="center"/>
    </xf>
    <xf numFmtId="178" fontId="11" fillId="0" borderId="4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4" fillId="0" borderId="44" xfId="0" applyFont="1" applyBorder="1">
      <alignment vertical="center"/>
    </xf>
    <xf numFmtId="0" fontId="4" fillId="0" borderId="45" xfId="0" applyFont="1" applyBorder="1" applyAlignment="1">
      <alignment horizontal="right" vertical="center"/>
    </xf>
    <xf numFmtId="176" fontId="4" fillId="0" borderId="43" xfId="0" applyNumberFormat="1" applyFont="1" applyBorder="1" applyAlignment="1">
      <alignment horizontal="right" vertical="center"/>
    </xf>
    <xf numFmtId="178" fontId="4" fillId="0" borderId="43" xfId="0" applyNumberFormat="1" applyFont="1" applyBorder="1">
      <alignment vertical="center"/>
    </xf>
    <xf numFmtId="0" fontId="4" fillId="0" borderId="45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6" fillId="0" borderId="6" xfId="0" applyFont="1" applyFill="1" applyBorder="1" applyAlignment="1">
      <alignment vertical="center" shrinkToFit="1"/>
    </xf>
    <xf numFmtId="178" fontId="22" fillId="2" borderId="7" xfId="0" applyNumberFormat="1" applyFont="1" applyFill="1" applyBorder="1" applyAlignment="1">
      <alignment horizontal="right" vertical="center"/>
    </xf>
    <xf numFmtId="200" fontId="6" fillId="0" borderId="0" xfId="0" applyNumberFormat="1" applyFont="1" applyFill="1" applyBorder="1" applyAlignment="1">
      <alignment horizontal="left" vertical="center" shrinkToFit="1"/>
    </xf>
    <xf numFmtId="201" fontId="16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178" fontId="11" fillId="2" borderId="7" xfId="0" applyNumberFormat="1" applyFont="1" applyFill="1" applyBorder="1" applyAlignment="1">
      <alignment horizontal="right"/>
    </xf>
    <xf numFmtId="189" fontId="6" fillId="2" borderId="0" xfId="0" applyNumberFormat="1" applyFont="1" applyFill="1" applyBorder="1" applyAlignment="1">
      <alignment horizontal="right" vertical="top" shrinkToFit="1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>
      <alignment vertical="center"/>
    </xf>
    <xf numFmtId="177" fontId="4" fillId="0" borderId="45" xfId="0" applyNumberFormat="1" applyFont="1" applyBorder="1" applyAlignment="1">
      <alignment horizontal="right" vertical="center"/>
    </xf>
    <xf numFmtId="178" fontId="11" fillId="0" borderId="41" xfId="0" applyNumberFormat="1" applyFont="1" applyBorder="1" applyAlignment="1">
      <alignment horizontal="left" vertical="center"/>
    </xf>
    <xf numFmtId="176" fontId="4" fillId="0" borderId="37" xfId="0" applyNumberFormat="1" applyFont="1" applyBorder="1" applyAlignment="1">
      <alignment vertical="center"/>
    </xf>
    <xf numFmtId="6" fontId="4" fillId="0" borderId="38" xfId="1" applyFont="1" applyBorder="1" applyAlignment="1">
      <alignment horizontal="right" vertical="center"/>
    </xf>
    <xf numFmtId="176" fontId="8" fillId="0" borderId="45" xfId="0" applyNumberFormat="1" applyFont="1" applyFill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4" fillId="0" borderId="44" xfId="0" applyFont="1" applyBorder="1" applyAlignment="1">
      <alignment horizontal="left" vertical="center"/>
    </xf>
    <xf numFmtId="0" fontId="25" fillId="0" borderId="0" xfId="0" applyFont="1" applyAlignment="1">
      <alignment horizontal="left" vertical="center" readingOrder="1"/>
    </xf>
    <xf numFmtId="178" fontId="1" fillId="0" borderId="41" xfId="0" applyNumberFormat="1" applyFont="1" applyBorder="1" applyAlignment="1">
      <alignment horizontal="left" vertical="top"/>
    </xf>
    <xf numFmtId="0" fontId="7" fillId="0" borderId="10" xfId="0" quotePrefix="1" applyFont="1" applyBorder="1" applyAlignment="1">
      <alignment horizontal="center" vertical="top"/>
    </xf>
    <xf numFmtId="0" fontId="7" fillId="0" borderId="42" xfId="0" quotePrefix="1" applyFont="1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184" fontId="4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84" fontId="4" fillId="2" borderId="0" xfId="0" applyNumberFormat="1" applyFont="1" applyFill="1" applyBorder="1" applyAlignment="1">
      <alignment horizontal="right" vertical="center"/>
    </xf>
    <xf numFmtId="184" fontId="1" fillId="2" borderId="0" xfId="0" applyNumberFormat="1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179" fontId="4" fillId="0" borderId="42" xfId="0" applyNumberFormat="1" applyFont="1" applyFill="1" applyBorder="1" applyAlignment="1">
      <alignment horizontal="left" vertical="center"/>
    </xf>
    <xf numFmtId="179" fontId="1" fillId="0" borderId="43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185" fontId="4" fillId="0" borderId="0" xfId="0" applyNumberFormat="1" applyFont="1" applyBorder="1" applyAlignment="1">
      <alignment horizontal="right" vertical="center"/>
    </xf>
    <xf numFmtId="185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204" fontId="5" fillId="0" borderId="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186" fontId="4" fillId="0" borderId="10" xfId="0" applyNumberFormat="1" applyFon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192" fontId="7" fillId="2" borderId="0" xfId="0" applyNumberFormat="1" applyFont="1" applyFill="1" applyBorder="1" applyAlignment="1">
      <alignment horizontal="center" vertical="center"/>
    </xf>
    <xf numFmtId="192" fontId="12" fillId="2" borderId="0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horizontal="right" vertical="center" shrinkToFit="1"/>
    </xf>
    <xf numFmtId="0" fontId="5" fillId="0" borderId="38" xfId="0" applyFont="1" applyBorder="1" applyAlignment="1">
      <alignment horizontal="right" vertical="center" shrinkToFit="1"/>
    </xf>
    <xf numFmtId="0" fontId="4" fillId="0" borderId="43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86" fontId="4" fillId="0" borderId="0" xfId="0" applyNumberFormat="1" applyFont="1" applyBorder="1" applyAlignment="1">
      <alignment horizontal="center" vertical="center" shrinkToFit="1"/>
    </xf>
    <xf numFmtId="184" fontId="15" fillId="2" borderId="42" xfId="0" applyNumberFormat="1" applyFont="1" applyFill="1" applyBorder="1" applyAlignment="1">
      <alignment horizontal="center" vertical="center" shrinkToFit="1"/>
    </xf>
    <xf numFmtId="184" fontId="15" fillId="2" borderId="0" xfId="0" applyNumberFormat="1" applyFont="1" applyFill="1" applyBorder="1" applyAlignment="1">
      <alignment horizontal="center" vertical="center" shrinkToFit="1"/>
    </xf>
    <xf numFmtId="202" fontId="6" fillId="0" borderId="6" xfId="0" applyNumberFormat="1" applyFont="1" applyFill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left" vertical="center" shrinkToFit="1"/>
    </xf>
    <xf numFmtId="176" fontId="4" fillId="0" borderId="6" xfId="0" applyNumberFormat="1" applyFont="1" applyBorder="1" applyAlignment="1">
      <alignment horizontal="left" vertical="center" shrinkToFit="1"/>
    </xf>
    <xf numFmtId="206" fontId="4" fillId="0" borderId="6" xfId="0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left" vertical="center"/>
    </xf>
    <xf numFmtId="22" fontId="4" fillId="0" borderId="31" xfId="0" applyNumberFormat="1" applyFont="1" applyBorder="1" applyAlignment="1">
      <alignment horizontal="center" vertical="center"/>
    </xf>
    <xf numFmtId="22" fontId="4" fillId="0" borderId="47" xfId="0" applyNumberFormat="1" applyFont="1" applyBorder="1" applyAlignment="1">
      <alignment horizontal="center" vertical="center"/>
    </xf>
    <xf numFmtId="22" fontId="4" fillId="0" borderId="4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93" fontId="4" fillId="2" borderId="2" xfId="0" applyNumberFormat="1" applyFont="1" applyFill="1" applyBorder="1" applyAlignment="1">
      <alignment horizontal="right" vertical="center" shrinkToFit="1"/>
    </xf>
    <xf numFmtId="194" fontId="5" fillId="0" borderId="2" xfId="0" applyNumberFormat="1" applyFont="1" applyFill="1" applyBorder="1" applyAlignment="1">
      <alignment horizontal="left" vertical="center"/>
    </xf>
    <xf numFmtId="22" fontId="4" fillId="0" borderId="51" xfId="0" applyNumberFormat="1" applyFont="1" applyBorder="1" applyAlignment="1">
      <alignment horizontal="center" vertical="center"/>
    </xf>
    <xf numFmtId="22" fontId="4" fillId="0" borderId="26" xfId="0" applyNumberFormat="1" applyFont="1" applyBorder="1" applyAlignment="1">
      <alignment horizontal="center" vertical="center"/>
    </xf>
    <xf numFmtId="184" fontId="4" fillId="2" borderId="10" xfId="0" applyNumberFormat="1" applyFont="1" applyFill="1" applyBorder="1" applyAlignment="1">
      <alignment horizontal="right" vertical="center" shrinkToFit="1"/>
    </xf>
    <xf numFmtId="0" fontId="1" fillId="2" borderId="43" xfId="0" applyFont="1" applyFill="1" applyBorder="1" applyAlignment="1">
      <alignment vertical="center" shrinkToFit="1"/>
    </xf>
    <xf numFmtId="22" fontId="24" fillId="0" borderId="29" xfId="0" applyNumberFormat="1" applyFont="1" applyBorder="1" applyAlignment="1">
      <alignment horizontal="center" vertical="center"/>
    </xf>
    <xf numFmtId="187" fontId="4" fillId="2" borderId="0" xfId="0" applyNumberFormat="1" applyFont="1" applyFill="1" applyBorder="1" applyAlignment="1">
      <alignment horizontal="right" vertical="center" shrinkToFit="1"/>
    </xf>
    <xf numFmtId="187" fontId="0" fillId="2" borderId="0" xfId="0" applyNumberFormat="1" applyFont="1" applyFill="1" applyBorder="1" applyAlignment="1">
      <alignment horizontal="right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05" fontId="4" fillId="0" borderId="9" xfId="0" applyNumberFormat="1" applyFont="1" applyBorder="1" applyAlignment="1">
      <alignment horizontal="center" vertical="center" shrinkToFit="1"/>
    </xf>
    <xf numFmtId="205" fontId="4" fillId="0" borderId="6" xfId="0" applyNumberFormat="1" applyFont="1" applyBorder="1" applyAlignment="1">
      <alignment horizontal="center" vertical="center" shrinkToFit="1"/>
    </xf>
  </cellXfs>
  <cellStyles count="3">
    <cellStyle name="通貨" xfId="1" builtinId="7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365078</xdr:colOff>
      <xdr:row>50</xdr:row>
      <xdr:rowOff>21672</xdr:rowOff>
    </xdr:from>
    <xdr:to>
      <xdr:col>7</xdr:col>
      <xdr:colOff>441278</xdr:colOff>
      <xdr:row>56</xdr:row>
      <xdr:rowOff>160268</xdr:rowOff>
    </xdr:to>
    <xdr:grpSp>
      <xdr:nvGrpSpPr>
        <xdr:cNvPr id="1917" name="Group 1027">
          <a:extLst>
            <a:ext uri="{FF2B5EF4-FFF2-40B4-BE49-F238E27FC236}">
              <a16:creationId xmlns:a16="http://schemas.microsoft.com/office/drawing/2014/main" id="{EB71050F-9835-4A1B-87B4-FE69E802E938}"/>
            </a:ext>
          </a:extLst>
        </xdr:cNvPr>
        <xdr:cNvGrpSpPr>
          <a:grpSpLocks/>
        </xdr:cNvGrpSpPr>
      </xdr:nvGrpSpPr>
      <xdr:grpSpPr bwMode="auto">
        <a:xfrm rot="5400000">
          <a:off x="4184701" y="9174192"/>
          <a:ext cx="1172739" cy="76200"/>
          <a:chOff x="347" y="977"/>
          <a:chExt cx="129" cy="8"/>
        </a:xfrm>
      </xdr:grpSpPr>
      <xdr:sp macro="" textlink="">
        <xdr:nvSpPr>
          <xdr:cNvPr id="1918" name="Line 431">
            <a:extLst>
              <a:ext uri="{FF2B5EF4-FFF2-40B4-BE49-F238E27FC236}">
                <a16:creationId xmlns:a16="http://schemas.microsoft.com/office/drawing/2014/main" id="{EE3BEC66-2F7F-484B-9262-BB8E43AA489E}"/>
              </a:ext>
            </a:extLst>
          </xdr:cNvPr>
          <xdr:cNvSpPr>
            <a:spLocks noChangeShapeType="1"/>
          </xdr:cNvSpPr>
        </xdr:nvSpPr>
        <xdr:spPr bwMode="auto">
          <a:xfrm>
            <a:off x="347" y="981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19" name="Line 432">
            <a:extLst>
              <a:ext uri="{FF2B5EF4-FFF2-40B4-BE49-F238E27FC236}">
                <a16:creationId xmlns:a16="http://schemas.microsoft.com/office/drawing/2014/main" id="{D6E1B122-9408-4B8C-B287-A66D76FACD10}"/>
              </a:ext>
            </a:extLst>
          </xdr:cNvPr>
          <xdr:cNvSpPr>
            <a:spLocks noChangeShapeType="1"/>
          </xdr:cNvSpPr>
        </xdr:nvSpPr>
        <xdr:spPr bwMode="auto">
          <a:xfrm>
            <a:off x="37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20" name="Line 433">
            <a:extLst>
              <a:ext uri="{FF2B5EF4-FFF2-40B4-BE49-F238E27FC236}">
                <a16:creationId xmlns:a16="http://schemas.microsoft.com/office/drawing/2014/main" id="{134A2C40-7A5E-40B9-8004-DDCCC3E8EBEB}"/>
              </a:ext>
            </a:extLst>
          </xdr:cNvPr>
          <xdr:cNvSpPr>
            <a:spLocks noChangeShapeType="1"/>
          </xdr:cNvSpPr>
        </xdr:nvSpPr>
        <xdr:spPr bwMode="auto">
          <a:xfrm>
            <a:off x="38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21" name="Line 434">
            <a:extLst>
              <a:ext uri="{FF2B5EF4-FFF2-40B4-BE49-F238E27FC236}">
                <a16:creationId xmlns:a16="http://schemas.microsoft.com/office/drawing/2014/main" id="{6BF6E741-2EAE-4117-BC9D-448C5A7DDA12}"/>
              </a:ext>
            </a:extLst>
          </xdr:cNvPr>
          <xdr:cNvSpPr>
            <a:spLocks noChangeShapeType="1"/>
          </xdr:cNvSpPr>
        </xdr:nvSpPr>
        <xdr:spPr bwMode="auto">
          <a:xfrm>
            <a:off x="39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22" name="Line 435">
            <a:extLst>
              <a:ext uri="{FF2B5EF4-FFF2-40B4-BE49-F238E27FC236}">
                <a16:creationId xmlns:a16="http://schemas.microsoft.com/office/drawing/2014/main" id="{D6907DDF-FCE8-4721-BA00-4B330A580459}"/>
              </a:ext>
            </a:extLst>
          </xdr:cNvPr>
          <xdr:cNvSpPr>
            <a:spLocks noChangeShapeType="1"/>
          </xdr:cNvSpPr>
        </xdr:nvSpPr>
        <xdr:spPr bwMode="auto">
          <a:xfrm>
            <a:off x="353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23" name="Line 436">
            <a:extLst>
              <a:ext uri="{FF2B5EF4-FFF2-40B4-BE49-F238E27FC236}">
                <a16:creationId xmlns:a16="http://schemas.microsoft.com/office/drawing/2014/main" id="{8EC23027-46C6-47A0-97B4-762BF4952997}"/>
              </a:ext>
            </a:extLst>
          </xdr:cNvPr>
          <xdr:cNvSpPr>
            <a:spLocks noChangeShapeType="1"/>
          </xdr:cNvSpPr>
        </xdr:nvSpPr>
        <xdr:spPr bwMode="auto">
          <a:xfrm>
            <a:off x="361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24" name="Line 437">
            <a:extLst>
              <a:ext uri="{FF2B5EF4-FFF2-40B4-BE49-F238E27FC236}">
                <a16:creationId xmlns:a16="http://schemas.microsoft.com/office/drawing/2014/main" id="{D5692CAC-76B5-486B-B579-DFB4025F8BC3}"/>
              </a:ext>
            </a:extLst>
          </xdr:cNvPr>
          <xdr:cNvSpPr>
            <a:spLocks noChangeShapeType="1"/>
          </xdr:cNvSpPr>
        </xdr:nvSpPr>
        <xdr:spPr bwMode="auto">
          <a:xfrm>
            <a:off x="36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25" name="Line 438">
            <a:extLst>
              <a:ext uri="{FF2B5EF4-FFF2-40B4-BE49-F238E27FC236}">
                <a16:creationId xmlns:a16="http://schemas.microsoft.com/office/drawing/2014/main" id="{E96DC211-CD6A-46BA-9170-D824916BDBC5}"/>
              </a:ext>
            </a:extLst>
          </xdr:cNvPr>
          <xdr:cNvSpPr>
            <a:spLocks noChangeShapeType="1"/>
          </xdr:cNvSpPr>
        </xdr:nvSpPr>
        <xdr:spPr bwMode="auto">
          <a:xfrm>
            <a:off x="40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26" name="Line 439">
            <a:extLst>
              <a:ext uri="{FF2B5EF4-FFF2-40B4-BE49-F238E27FC236}">
                <a16:creationId xmlns:a16="http://schemas.microsoft.com/office/drawing/2014/main" id="{0375DFED-08F3-4FFE-832D-E827A75EC88F}"/>
              </a:ext>
            </a:extLst>
          </xdr:cNvPr>
          <xdr:cNvSpPr>
            <a:spLocks noChangeShapeType="1"/>
          </xdr:cNvSpPr>
        </xdr:nvSpPr>
        <xdr:spPr bwMode="auto">
          <a:xfrm>
            <a:off x="44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27" name="Line 440">
            <a:extLst>
              <a:ext uri="{FF2B5EF4-FFF2-40B4-BE49-F238E27FC236}">
                <a16:creationId xmlns:a16="http://schemas.microsoft.com/office/drawing/2014/main" id="{C53C95EF-198D-4215-8706-E4B3EC3D7478}"/>
              </a:ext>
            </a:extLst>
          </xdr:cNvPr>
          <xdr:cNvSpPr>
            <a:spLocks noChangeShapeType="1"/>
          </xdr:cNvSpPr>
        </xdr:nvSpPr>
        <xdr:spPr bwMode="auto">
          <a:xfrm>
            <a:off x="46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28" name="Line 441">
            <a:extLst>
              <a:ext uri="{FF2B5EF4-FFF2-40B4-BE49-F238E27FC236}">
                <a16:creationId xmlns:a16="http://schemas.microsoft.com/office/drawing/2014/main" id="{83930A94-C931-4A51-878C-ADF5E32CAFEE}"/>
              </a:ext>
            </a:extLst>
          </xdr:cNvPr>
          <xdr:cNvSpPr>
            <a:spLocks noChangeShapeType="1"/>
          </xdr:cNvSpPr>
        </xdr:nvSpPr>
        <xdr:spPr bwMode="auto">
          <a:xfrm>
            <a:off x="42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29" name="Line 442">
            <a:extLst>
              <a:ext uri="{FF2B5EF4-FFF2-40B4-BE49-F238E27FC236}">
                <a16:creationId xmlns:a16="http://schemas.microsoft.com/office/drawing/2014/main" id="{62C91309-9BC6-4A36-AF4C-140EF867EC00}"/>
              </a:ext>
            </a:extLst>
          </xdr:cNvPr>
          <xdr:cNvSpPr>
            <a:spLocks noChangeShapeType="1"/>
          </xdr:cNvSpPr>
        </xdr:nvSpPr>
        <xdr:spPr bwMode="auto">
          <a:xfrm>
            <a:off x="43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30" name="Line 443">
            <a:extLst>
              <a:ext uri="{FF2B5EF4-FFF2-40B4-BE49-F238E27FC236}">
                <a16:creationId xmlns:a16="http://schemas.microsoft.com/office/drawing/2014/main" id="{013D1778-FA09-482F-8328-747004713D29}"/>
              </a:ext>
            </a:extLst>
          </xdr:cNvPr>
          <xdr:cNvSpPr>
            <a:spLocks noChangeShapeType="1"/>
          </xdr:cNvSpPr>
        </xdr:nvSpPr>
        <xdr:spPr bwMode="auto">
          <a:xfrm>
            <a:off x="40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31" name="Line 444">
            <a:extLst>
              <a:ext uri="{FF2B5EF4-FFF2-40B4-BE49-F238E27FC236}">
                <a16:creationId xmlns:a16="http://schemas.microsoft.com/office/drawing/2014/main" id="{2CF0372A-1354-4042-B567-6E88697821B3}"/>
              </a:ext>
            </a:extLst>
          </xdr:cNvPr>
          <xdr:cNvSpPr>
            <a:spLocks noChangeShapeType="1"/>
          </xdr:cNvSpPr>
        </xdr:nvSpPr>
        <xdr:spPr bwMode="auto">
          <a:xfrm>
            <a:off x="41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32" name="Line 445">
            <a:extLst>
              <a:ext uri="{FF2B5EF4-FFF2-40B4-BE49-F238E27FC236}">
                <a16:creationId xmlns:a16="http://schemas.microsoft.com/office/drawing/2014/main" id="{6571F4CA-59CD-4559-A35A-942B9A952D17}"/>
              </a:ext>
            </a:extLst>
          </xdr:cNvPr>
          <xdr:cNvSpPr>
            <a:spLocks noChangeShapeType="1"/>
          </xdr:cNvSpPr>
        </xdr:nvSpPr>
        <xdr:spPr bwMode="auto">
          <a:xfrm>
            <a:off x="45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33" name="Line 446">
            <a:extLst>
              <a:ext uri="{FF2B5EF4-FFF2-40B4-BE49-F238E27FC236}">
                <a16:creationId xmlns:a16="http://schemas.microsoft.com/office/drawing/2014/main" id="{3D2AE529-1C20-4E63-A186-C932838A7B09}"/>
              </a:ext>
            </a:extLst>
          </xdr:cNvPr>
          <xdr:cNvSpPr>
            <a:spLocks noChangeShapeType="1"/>
          </xdr:cNvSpPr>
        </xdr:nvSpPr>
        <xdr:spPr bwMode="auto">
          <a:xfrm>
            <a:off x="45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oneCell">
    <xdr:from>
      <xdr:col>13</xdr:col>
      <xdr:colOff>25073</xdr:colOff>
      <xdr:row>45</xdr:row>
      <xdr:rowOff>82378</xdr:rowOff>
    </xdr:from>
    <xdr:to>
      <xdr:col>14</xdr:col>
      <xdr:colOff>583578</xdr:colOff>
      <xdr:row>45</xdr:row>
      <xdr:rowOff>161195</xdr:rowOff>
    </xdr:to>
    <xdr:pic>
      <xdr:nvPicPr>
        <xdr:cNvPr id="1850" name="図 1849">
          <a:extLst>
            <a:ext uri="{FF2B5EF4-FFF2-40B4-BE49-F238E27FC236}">
              <a16:creationId xmlns:a16="http://schemas.microsoft.com/office/drawing/2014/main" id="{476FFCEF-C800-4B4C-8805-01050C375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>
          <a:off x="9308782" y="7167015"/>
          <a:ext cx="78817" cy="1276544"/>
        </a:xfrm>
        <a:prstGeom prst="rect">
          <a:avLst/>
        </a:prstGeom>
      </xdr:spPr>
    </xdr:pic>
    <xdr:clientData/>
  </xdr:twoCellAnchor>
  <xdr:twoCellAnchor>
    <xdr:from>
      <xdr:col>11</xdr:col>
      <xdr:colOff>458969</xdr:colOff>
      <xdr:row>53</xdr:row>
      <xdr:rowOff>142875</xdr:rowOff>
    </xdr:from>
    <xdr:to>
      <xdr:col>12</xdr:col>
      <xdr:colOff>430394</xdr:colOff>
      <xdr:row>53</xdr:row>
      <xdr:rowOff>142875</xdr:rowOff>
    </xdr:to>
    <xdr:sp macro="" textlink="">
      <xdr:nvSpPr>
        <xdr:cNvPr id="1330" name="Line 781">
          <a:extLst>
            <a:ext uri="{FF2B5EF4-FFF2-40B4-BE49-F238E27FC236}">
              <a16:creationId xmlns:a16="http://schemas.microsoft.com/office/drawing/2014/main" id="{689FFC51-7560-43BA-870B-45E0CA508656}"/>
            </a:ext>
          </a:extLst>
        </xdr:cNvPr>
        <xdr:cNvSpPr>
          <a:spLocks noChangeShapeType="1"/>
        </xdr:cNvSpPr>
      </xdr:nvSpPr>
      <xdr:spPr bwMode="auto">
        <a:xfrm>
          <a:off x="7707738" y="9194067"/>
          <a:ext cx="68946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18144</xdr:colOff>
      <xdr:row>50</xdr:row>
      <xdr:rowOff>161209</xdr:rowOff>
    </xdr:from>
    <xdr:ext cx="405423" cy="127000"/>
    <xdr:sp macro="" textlink="">
      <xdr:nvSpPr>
        <xdr:cNvPr id="1819" name="Text Box 1194">
          <a:extLst>
            <a:ext uri="{FF2B5EF4-FFF2-40B4-BE49-F238E27FC236}">
              <a16:creationId xmlns:a16="http://schemas.microsoft.com/office/drawing/2014/main" id="{D712489E-C28B-4FBC-9432-CDA4570FF540}"/>
            </a:ext>
          </a:extLst>
        </xdr:cNvPr>
        <xdr:cNvSpPr txBox="1">
          <a:spLocks noChangeArrowheads="1"/>
        </xdr:cNvSpPr>
      </xdr:nvSpPr>
      <xdr:spPr bwMode="auto">
        <a:xfrm>
          <a:off x="1519465" y="8765459"/>
          <a:ext cx="405423" cy="1270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1.8+2.9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15</xdr:col>
      <xdr:colOff>597478</xdr:colOff>
      <xdr:row>2</xdr:row>
      <xdr:rowOff>49069</xdr:rowOff>
    </xdr:from>
    <xdr:to>
      <xdr:col>16</xdr:col>
      <xdr:colOff>12897</xdr:colOff>
      <xdr:row>3</xdr:row>
      <xdr:rowOff>25091</xdr:rowOff>
    </xdr:to>
    <xdr:pic>
      <xdr:nvPicPr>
        <xdr:cNvPr id="129" name="図 128">
          <a:extLst>
            <a:ext uri="{FF2B5EF4-FFF2-40B4-BE49-F238E27FC236}">
              <a16:creationId xmlns:a16="http://schemas.microsoft.com/office/drawing/2014/main" id="{FDDD3DAB-B311-4D5D-8F86-424C46069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28614" y="389660"/>
          <a:ext cx="134124" cy="146317"/>
        </a:xfrm>
        <a:prstGeom prst="rect">
          <a:avLst/>
        </a:prstGeom>
      </xdr:spPr>
    </xdr:pic>
    <xdr:clientData/>
  </xdr:twoCellAnchor>
  <xdr:twoCellAnchor>
    <xdr:from>
      <xdr:col>17</xdr:col>
      <xdr:colOff>124567</xdr:colOff>
      <xdr:row>47</xdr:row>
      <xdr:rowOff>46818</xdr:rowOff>
    </xdr:from>
    <xdr:to>
      <xdr:col>17</xdr:col>
      <xdr:colOff>370016</xdr:colOff>
      <xdr:row>48</xdr:row>
      <xdr:rowOff>118739</xdr:rowOff>
    </xdr:to>
    <xdr:sp macro="" textlink="">
      <xdr:nvSpPr>
        <xdr:cNvPr id="1081" name="六角形 1080">
          <a:extLst>
            <a:ext uri="{FF2B5EF4-FFF2-40B4-BE49-F238E27FC236}">
              <a16:creationId xmlns:a16="http://schemas.microsoft.com/office/drawing/2014/main" id="{C236B794-8146-4690-BB97-1F01B973AC7F}"/>
            </a:ext>
          </a:extLst>
        </xdr:cNvPr>
        <xdr:cNvSpPr/>
      </xdr:nvSpPr>
      <xdr:spPr bwMode="auto">
        <a:xfrm>
          <a:off x="11472017" y="8092268"/>
          <a:ext cx="245449" cy="2433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１４</a:t>
          </a:r>
        </a:p>
      </xdr:txBody>
    </xdr:sp>
    <xdr:clientData/>
  </xdr:twoCellAnchor>
  <xdr:oneCellAnchor>
    <xdr:from>
      <xdr:col>5</xdr:col>
      <xdr:colOff>28822</xdr:colOff>
      <xdr:row>34</xdr:row>
      <xdr:rowOff>148166</xdr:rowOff>
    </xdr:from>
    <xdr:ext cx="407213" cy="80443"/>
    <xdr:sp macro="" textlink="">
      <xdr:nvSpPr>
        <xdr:cNvPr id="1754" name="Text Box 1194">
          <a:extLst>
            <a:ext uri="{FF2B5EF4-FFF2-40B4-BE49-F238E27FC236}">
              <a16:creationId xmlns:a16="http://schemas.microsoft.com/office/drawing/2014/main" id="{8CF8AD6F-1FD4-4352-A2EA-A634E70EC540}"/>
            </a:ext>
          </a:extLst>
        </xdr:cNvPr>
        <xdr:cNvSpPr txBox="1">
          <a:spLocks noChangeArrowheads="1"/>
        </xdr:cNvSpPr>
      </xdr:nvSpPr>
      <xdr:spPr bwMode="auto">
        <a:xfrm>
          <a:off x="2928655" y="6049433"/>
          <a:ext cx="407213" cy="8044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3.6-2.8-0.1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536763</xdr:colOff>
      <xdr:row>25</xdr:row>
      <xdr:rowOff>71656</xdr:rowOff>
    </xdr:from>
    <xdr:ext cx="140572" cy="300876"/>
    <xdr:sp macro="" textlink="">
      <xdr:nvSpPr>
        <xdr:cNvPr id="1300" name="Text Box 1144">
          <a:extLst>
            <a:ext uri="{FF2B5EF4-FFF2-40B4-BE49-F238E27FC236}">
              <a16:creationId xmlns:a16="http://schemas.microsoft.com/office/drawing/2014/main" id="{C39A12CE-4EBC-4069-89BA-47DA16FA2DDE}"/>
            </a:ext>
          </a:extLst>
        </xdr:cNvPr>
        <xdr:cNvSpPr txBox="1">
          <a:spLocks noChangeArrowheads="1"/>
        </xdr:cNvSpPr>
      </xdr:nvSpPr>
      <xdr:spPr bwMode="auto">
        <a:xfrm>
          <a:off x="6264463" y="4410823"/>
          <a:ext cx="140572" cy="3008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3</xdr:col>
      <xdr:colOff>41533</xdr:colOff>
      <xdr:row>26</xdr:row>
      <xdr:rowOff>161925</xdr:rowOff>
    </xdr:from>
    <xdr:ext cx="333117" cy="101600"/>
    <xdr:sp macro="" textlink="">
      <xdr:nvSpPr>
        <xdr:cNvPr id="1720" name="Text Box 1194">
          <a:extLst>
            <a:ext uri="{FF2B5EF4-FFF2-40B4-BE49-F238E27FC236}">
              <a16:creationId xmlns:a16="http://schemas.microsoft.com/office/drawing/2014/main" id="{E584BF9F-BEE8-4E21-82E7-2D63DFCBB9C1}"/>
            </a:ext>
          </a:extLst>
        </xdr:cNvPr>
        <xdr:cNvSpPr txBox="1">
          <a:spLocks noChangeArrowheads="1"/>
        </xdr:cNvSpPr>
      </xdr:nvSpPr>
      <xdr:spPr bwMode="auto">
        <a:xfrm>
          <a:off x="1521083" y="4619625"/>
          <a:ext cx="333117" cy="1016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0.3+0.8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3</xdr:col>
      <xdr:colOff>669925</xdr:colOff>
      <xdr:row>18</xdr:row>
      <xdr:rowOff>95153</xdr:rowOff>
    </xdr:from>
    <xdr:to>
      <xdr:col>4</xdr:col>
      <xdr:colOff>19944</xdr:colOff>
      <xdr:row>25</xdr:row>
      <xdr:rowOff>695</xdr:rowOff>
    </xdr:to>
    <xdr:pic>
      <xdr:nvPicPr>
        <xdr:cNvPr id="1721" name="図 1720">
          <a:extLst>
            <a:ext uri="{FF2B5EF4-FFF2-40B4-BE49-F238E27FC236}">
              <a16:creationId xmlns:a16="http://schemas.microsoft.com/office/drawing/2014/main" id="{E1454DE0-F57B-459F-A8BB-4FCFC075F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5645" y="3212426"/>
          <a:ext cx="66799" cy="1115594"/>
        </a:xfrm>
        <a:prstGeom prst="rect">
          <a:avLst/>
        </a:prstGeom>
      </xdr:spPr>
    </xdr:pic>
    <xdr:clientData/>
  </xdr:twoCellAnchor>
  <xdr:oneCellAnchor>
    <xdr:from>
      <xdr:col>9</xdr:col>
      <xdr:colOff>15164</xdr:colOff>
      <xdr:row>18</xdr:row>
      <xdr:rowOff>158750</xdr:rowOff>
    </xdr:from>
    <xdr:ext cx="330911" cy="88012"/>
    <xdr:sp macro="" textlink="">
      <xdr:nvSpPr>
        <xdr:cNvPr id="1717" name="Text Box 1194">
          <a:extLst>
            <a:ext uri="{FF2B5EF4-FFF2-40B4-BE49-F238E27FC236}">
              <a16:creationId xmlns:a16="http://schemas.microsoft.com/office/drawing/2014/main" id="{B5A6BFCE-70D8-4FCD-BA81-01B45B25401B}"/>
            </a:ext>
          </a:extLst>
        </xdr:cNvPr>
        <xdr:cNvSpPr txBox="1">
          <a:spLocks noChangeArrowheads="1"/>
        </xdr:cNvSpPr>
      </xdr:nvSpPr>
      <xdr:spPr bwMode="auto">
        <a:xfrm>
          <a:off x="5723814" y="3244850"/>
          <a:ext cx="330911" cy="8801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1.8+0.2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142874</xdr:colOff>
      <xdr:row>18</xdr:row>
      <xdr:rowOff>155575</xdr:rowOff>
    </xdr:from>
    <xdr:ext cx="352426" cy="103887"/>
    <xdr:sp macro="" textlink="">
      <xdr:nvSpPr>
        <xdr:cNvPr id="1714" name="Text Box 1194">
          <a:extLst>
            <a:ext uri="{FF2B5EF4-FFF2-40B4-BE49-F238E27FC236}">
              <a16:creationId xmlns:a16="http://schemas.microsoft.com/office/drawing/2014/main" id="{F466454E-2D54-4BB0-A0B1-3CFF3C9B7626}"/>
            </a:ext>
          </a:extLst>
        </xdr:cNvPr>
        <xdr:cNvSpPr txBox="1">
          <a:spLocks noChangeArrowheads="1"/>
        </xdr:cNvSpPr>
      </xdr:nvSpPr>
      <xdr:spPr bwMode="auto">
        <a:xfrm>
          <a:off x="3032124" y="3241675"/>
          <a:ext cx="352426" cy="10388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0.2+0.5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393130</xdr:colOff>
      <xdr:row>45</xdr:row>
      <xdr:rowOff>13206</xdr:rowOff>
    </xdr:from>
    <xdr:ext cx="344447" cy="118679"/>
    <xdr:sp macro="" textlink="">
      <xdr:nvSpPr>
        <xdr:cNvPr id="2" name="Text Box 1142">
          <a:extLst>
            <a:ext uri="{FF2B5EF4-FFF2-40B4-BE49-F238E27FC236}">
              <a16:creationId xmlns:a16="http://schemas.microsoft.com/office/drawing/2014/main" id="{568511E8-9E8B-4AA7-BC59-4B130E8727AF}"/>
            </a:ext>
          </a:extLst>
        </xdr:cNvPr>
        <xdr:cNvSpPr txBox="1">
          <a:spLocks noChangeArrowheads="1"/>
        </xdr:cNvSpPr>
      </xdr:nvSpPr>
      <xdr:spPr bwMode="auto">
        <a:xfrm>
          <a:off x="8359938" y="7696706"/>
          <a:ext cx="344447" cy="11867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イワタニ</a:t>
          </a:r>
        </a:p>
      </xdr:txBody>
    </xdr:sp>
    <xdr:clientData/>
  </xdr:oneCellAnchor>
  <xdr:oneCellAnchor>
    <xdr:from>
      <xdr:col>3</xdr:col>
      <xdr:colOff>702641</xdr:colOff>
      <xdr:row>5</xdr:row>
      <xdr:rowOff>49349</xdr:rowOff>
    </xdr:from>
    <xdr:ext cx="641903" cy="494583"/>
    <xdr:sp macro="" textlink="">
      <xdr:nvSpPr>
        <xdr:cNvPr id="3" name="Text Box 860">
          <a:extLst>
            <a:ext uri="{FF2B5EF4-FFF2-40B4-BE49-F238E27FC236}">
              <a16:creationId xmlns:a16="http://schemas.microsoft.com/office/drawing/2014/main" id="{52C39DDD-2C58-461A-931B-D75708CA1323}"/>
            </a:ext>
          </a:extLst>
        </xdr:cNvPr>
        <xdr:cNvSpPr txBox="1">
          <a:spLocks noChangeArrowheads="1"/>
        </xdr:cNvSpPr>
      </xdr:nvSpPr>
      <xdr:spPr bwMode="auto">
        <a:xfrm>
          <a:off x="2179706" y="905219"/>
          <a:ext cx="641903" cy="49458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泉佐野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りんくう公園</a:t>
          </a:r>
        </a:p>
      </xdr:txBody>
    </xdr:sp>
    <xdr:clientData/>
  </xdr:oneCellAnchor>
  <xdr:twoCellAnchor>
    <xdr:from>
      <xdr:col>12</xdr:col>
      <xdr:colOff>209550</xdr:colOff>
      <xdr:row>4</xdr:row>
      <xdr:rowOff>162445</xdr:rowOff>
    </xdr:from>
    <xdr:to>
      <xdr:col>12</xdr:col>
      <xdr:colOff>209550</xdr:colOff>
      <xdr:row>7</xdr:row>
      <xdr:rowOff>76720</xdr:rowOff>
    </xdr:to>
    <xdr:sp macro="" textlink="">
      <xdr:nvSpPr>
        <xdr:cNvPr id="4" name="Line 229">
          <a:extLst>
            <a:ext uri="{FF2B5EF4-FFF2-40B4-BE49-F238E27FC236}">
              <a16:creationId xmlns:a16="http://schemas.microsoft.com/office/drawing/2014/main" id="{C97BCF1F-AA01-4415-A3D9-1B015C84D267}"/>
            </a:ext>
          </a:extLst>
        </xdr:cNvPr>
        <xdr:cNvSpPr>
          <a:spLocks noChangeShapeType="1"/>
        </xdr:cNvSpPr>
      </xdr:nvSpPr>
      <xdr:spPr bwMode="auto">
        <a:xfrm flipH="1">
          <a:off x="8171164" y="845673"/>
          <a:ext cx="0" cy="42669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616186</xdr:colOff>
      <xdr:row>43</xdr:row>
      <xdr:rowOff>89663</xdr:rowOff>
    </xdr:from>
    <xdr:ext cx="424230" cy="115490"/>
    <xdr:sp macro="" textlink="">
      <xdr:nvSpPr>
        <xdr:cNvPr id="5" name="Text Box 638">
          <a:extLst>
            <a:ext uri="{FF2B5EF4-FFF2-40B4-BE49-F238E27FC236}">
              <a16:creationId xmlns:a16="http://schemas.microsoft.com/office/drawing/2014/main" id="{3ED24A8F-7040-49BB-B9CE-0BF475C86BDB}"/>
            </a:ext>
          </a:extLst>
        </xdr:cNvPr>
        <xdr:cNvSpPr txBox="1">
          <a:spLocks noChangeArrowheads="1"/>
        </xdr:cNvSpPr>
      </xdr:nvSpPr>
      <xdr:spPr bwMode="auto">
        <a:xfrm>
          <a:off x="9144236" y="7449313"/>
          <a:ext cx="424230" cy="11549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大和街道</a:t>
          </a:r>
        </a:p>
      </xdr:txBody>
    </xdr:sp>
    <xdr:clientData/>
  </xdr:oneCellAnchor>
  <xdr:twoCellAnchor>
    <xdr:from>
      <xdr:col>11</xdr:col>
      <xdr:colOff>57149</xdr:colOff>
      <xdr:row>55</xdr:row>
      <xdr:rowOff>76200</xdr:rowOff>
    </xdr:from>
    <xdr:to>
      <xdr:col>12</xdr:col>
      <xdr:colOff>742949</xdr:colOff>
      <xdr:row>55</xdr:row>
      <xdr:rowOff>76200</xdr:rowOff>
    </xdr:to>
    <xdr:sp macro="" textlink="">
      <xdr:nvSpPr>
        <xdr:cNvPr id="6" name="Line 781">
          <a:extLst>
            <a:ext uri="{FF2B5EF4-FFF2-40B4-BE49-F238E27FC236}">
              <a16:creationId xmlns:a16="http://schemas.microsoft.com/office/drawing/2014/main" id="{4FB3FB0F-120D-430B-881B-F9FBAFFE1C4B}"/>
            </a:ext>
          </a:extLst>
        </xdr:cNvPr>
        <xdr:cNvSpPr>
          <a:spLocks noChangeShapeType="1"/>
        </xdr:cNvSpPr>
      </xdr:nvSpPr>
      <xdr:spPr bwMode="auto">
        <a:xfrm>
          <a:off x="7175499" y="9493250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514481</xdr:colOff>
      <xdr:row>63</xdr:row>
      <xdr:rowOff>95250</xdr:rowOff>
    </xdr:from>
    <xdr:to>
      <xdr:col>7</xdr:col>
      <xdr:colOff>638306</xdr:colOff>
      <xdr:row>64</xdr:row>
      <xdr:rowOff>57150</xdr:rowOff>
    </xdr:to>
    <xdr:sp macro="" textlink="">
      <xdr:nvSpPr>
        <xdr:cNvPr id="7" name="Oval 938">
          <a:extLst>
            <a:ext uri="{FF2B5EF4-FFF2-40B4-BE49-F238E27FC236}">
              <a16:creationId xmlns:a16="http://schemas.microsoft.com/office/drawing/2014/main" id="{A28EEB7F-E859-498D-9B2D-110C5BC219F6}"/>
            </a:ext>
          </a:extLst>
        </xdr:cNvPr>
        <xdr:cNvSpPr>
          <a:spLocks noChangeArrowheads="1"/>
        </xdr:cNvSpPr>
      </xdr:nvSpPr>
      <xdr:spPr bwMode="auto">
        <a:xfrm>
          <a:off x="4813431" y="10883900"/>
          <a:ext cx="1238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8</xdr:col>
      <xdr:colOff>508870</xdr:colOff>
      <xdr:row>46</xdr:row>
      <xdr:rowOff>35012</xdr:rowOff>
    </xdr:from>
    <xdr:ext cx="587157" cy="137003"/>
    <xdr:sp macro="" textlink="">
      <xdr:nvSpPr>
        <xdr:cNvPr id="12" name="Text Box 1303">
          <a:extLst>
            <a:ext uri="{FF2B5EF4-FFF2-40B4-BE49-F238E27FC236}">
              <a16:creationId xmlns:a16="http://schemas.microsoft.com/office/drawing/2014/main" id="{2229F761-E73F-4C75-A4F4-AFED9D3B3551}"/>
            </a:ext>
          </a:extLst>
        </xdr:cNvPr>
        <xdr:cNvSpPr txBox="1">
          <a:spLocks noChangeArrowheads="1"/>
        </xdr:cNvSpPr>
      </xdr:nvSpPr>
      <xdr:spPr bwMode="auto">
        <a:xfrm>
          <a:off x="5601570" y="7909012"/>
          <a:ext cx="587157" cy="13700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ﾓｰﾀｰﾄﾞｯｸ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545254</xdr:colOff>
      <xdr:row>47</xdr:row>
      <xdr:rowOff>171013</xdr:rowOff>
    </xdr:from>
    <xdr:ext cx="609500" cy="131651"/>
    <xdr:sp macro="" textlink="">
      <xdr:nvSpPr>
        <xdr:cNvPr id="13" name="Text Box 1301">
          <a:extLst>
            <a:ext uri="{FF2B5EF4-FFF2-40B4-BE49-F238E27FC236}">
              <a16:creationId xmlns:a16="http://schemas.microsoft.com/office/drawing/2014/main" id="{3C34BC10-0E53-4E08-9769-56EF9080EC7A}"/>
            </a:ext>
          </a:extLst>
        </xdr:cNvPr>
        <xdr:cNvSpPr txBox="1">
          <a:spLocks noChangeArrowheads="1"/>
        </xdr:cNvSpPr>
      </xdr:nvSpPr>
      <xdr:spPr bwMode="auto">
        <a:xfrm>
          <a:off x="4859021" y="8315946"/>
          <a:ext cx="609500" cy="13165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0" anchor="ctr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大川橋北詰</a:t>
          </a:r>
        </a:p>
      </xdr:txBody>
    </xdr:sp>
    <xdr:clientData/>
  </xdr:oneCellAnchor>
  <xdr:oneCellAnchor>
    <xdr:from>
      <xdr:col>5</xdr:col>
      <xdr:colOff>8468</xdr:colOff>
      <xdr:row>36</xdr:row>
      <xdr:rowOff>97366</xdr:rowOff>
    </xdr:from>
    <xdr:ext cx="613834" cy="131233"/>
    <xdr:sp macro="" textlink="">
      <xdr:nvSpPr>
        <xdr:cNvPr id="14" name="Text Box 398">
          <a:extLst>
            <a:ext uri="{FF2B5EF4-FFF2-40B4-BE49-F238E27FC236}">
              <a16:creationId xmlns:a16="http://schemas.microsoft.com/office/drawing/2014/main" id="{09F1D01F-A711-4ED1-854F-FC4F4CF15887}"/>
            </a:ext>
          </a:extLst>
        </xdr:cNvPr>
        <xdr:cNvSpPr txBox="1">
          <a:spLocks noChangeArrowheads="1"/>
        </xdr:cNvSpPr>
      </xdr:nvSpPr>
      <xdr:spPr bwMode="auto">
        <a:xfrm>
          <a:off x="2908301" y="6345766"/>
          <a:ext cx="613834" cy="13123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10800" tIns="1080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丹生橋東詰</a:t>
          </a:r>
        </a:p>
      </xdr:txBody>
    </xdr:sp>
    <xdr:clientData/>
  </xdr:oneCellAnchor>
  <xdr:oneCellAnchor>
    <xdr:from>
      <xdr:col>5</xdr:col>
      <xdr:colOff>290019</xdr:colOff>
      <xdr:row>40</xdr:row>
      <xdr:rowOff>61850</xdr:rowOff>
    </xdr:from>
    <xdr:ext cx="351223" cy="86591"/>
    <xdr:sp macro="" textlink="">
      <xdr:nvSpPr>
        <xdr:cNvPr id="15" name="Text Box 637">
          <a:extLst>
            <a:ext uri="{FF2B5EF4-FFF2-40B4-BE49-F238E27FC236}">
              <a16:creationId xmlns:a16="http://schemas.microsoft.com/office/drawing/2014/main" id="{1D4E792B-4144-48E6-8B92-238B5F6FBDC9}"/>
            </a:ext>
          </a:extLst>
        </xdr:cNvPr>
        <xdr:cNvSpPr txBox="1">
          <a:spLocks noChangeArrowheads="1"/>
        </xdr:cNvSpPr>
      </xdr:nvSpPr>
      <xdr:spPr bwMode="auto">
        <a:xfrm>
          <a:off x="3179269" y="6919850"/>
          <a:ext cx="351223" cy="8659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丹生川</a:t>
          </a:r>
        </a:p>
      </xdr:txBody>
    </xdr:sp>
    <xdr:clientData/>
  </xdr:oneCellAnchor>
  <xdr:twoCellAnchor>
    <xdr:from>
      <xdr:col>5</xdr:col>
      <xdr:colOff>31680</xdr:colOff>
      <xdr:row>4</xdr:row>
      <xdr:rowOff>100572</xdr:rowOff>
    </xdr:from>
    <xdr:to>
      <xdr:col>6</xdr:col>
      <xdr:colOff>477674</xdr:colOff>
      <xdr:row>5</xdr:row>
      <xdr:rowOff>34593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1D4FF3CA-0390-474A-8DAD-9434CF83367B}"/>
            </a:ext>
          </a:extLst>
        </xdr:cNvPr>
        <xdr:cNvGrpSpPr/>
      </xdr:nvGrpSpPr>
      <xdr:grpSpPr>
        <a:xfrm>
          <a:off x="2966287" y="790001"/>
          <a:ext cx="1162637" cy="106378"/>
          <a:chOff x="3239124" y="792332"/>
          <a:chExt cx="1228778" cy="104300"/>
        </a:xfrm>
      </xdr:grpSpPr>
      <xdr:grpSp>
        <xdr:nvGrpSpPr>
          <xdr:cNvPr id="18" name="グループ化 17">
            <a:extLst>
              <a:ext uri="{FF2B5EF4-FFF2-40B4-BE49-F238E27FC236}">
                <a16:creationId xmlns:a16="http://schemas.microsoft.com/office/drawing/2014/main" id="{3CE381D8-FFEB-48FF-A926-38EC2B213686}"/>
              </a:ext>
            </a:extLst>
          </xdr:cNvPr>
          <xdr:cNvGrpSpPr/>
        </xdr:nvGrpSpPr>
        <xdr:grpSpPr>
          <a:xfrm rot="20392962">
            <a:off x="3239124" y="792332"/>
            <a:ext cx="1228778" cy="76392"/>
            <a:chOff x="3334921" y="787010"/>
            <a:chExt cx="1228778" cy="76392"/>
          </a:xfrm>
        </xdr:grpSpPr>
        <xdr:sp macro="" textlink="">
          <xdr:nvSpPr>
            <xdr:cNvPr id="21" name="Line 77">
              <a:extLst>
                <a:ext uri="{FF2B5EF4-FFF2-40B4-BE49-F238E27FC236}">
                  <a16:creationId xmlns:a16="http://schemas.microsoft.com/office/drawing/2014/main" id="{CE8E19AF-814E-4986-B559-7CFD8DE6ED1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34921" y="825110"/>
              <a:ext cx="1228778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2" name="Line 78">
              <a:extLst>
                <a:ext uri="{FF2B5EF4-FFF2-40B4-BE49-F238E27FC236}">
                  <a16:creationId xmlns:a16="http://schemas.microsoft.com/office/drawing/2014/main" id="{A45B32A7-7AF1-4D1C-BA03-EEECC0B1E5B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825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3" name="Line 79">
              <a:extLst>
                <a:ext uri="{FF2B5EF4-FFF2-40B4-BE49-F238E27FC236}">
                  <a16:creationId xmlns:a16="http://schemas.microsoft.com/office/drawing/2014/main" id="{78C7C9B7-1B71-4161-8ED3-BF86990BECC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587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" name="Line 80">
              <a:extLst>
                <a:ext uri="{FF2B5EF4-FFF2-40B4-BE49-F238E27FC236}">
                  <a16:creationId xmlns:a16="http://schemas.microsoft.com/office/drawing/2014/main" id="{1A7BBE9B-B1C6-4452-AF29-75B0E05FB10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36333" y="787013"/>
              <a:ext cx="0" cy="7638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" name="Line 81">
              <a:extLst>
                <a:ext uri="{FF2B5EF4-FFF2-40B4-BE49-F238E27FC236}">
                  <a16:creationId xmlns:a16="http://schemas.microsoft.com/office/drawing/2014/main" id="{1C9A65E0-17AE-47D4-9127-27748D3049F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634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6" name="Line 82">
              <a:extLst>
                <a:ext uri="{FF2B5EF4-FFF2-40B4-BE49-F238E27FC236}">
                  <a16:creationId xmlns:a16="http://schemas.microsoft.com/office/drawing/2014/main" id="{6D5214A2-CFF9-4350-AF0F-6DE949A08FB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4396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7" name="Line 83">
              <a:extLst>
                <a:ext uri="{FF2B5EF4-FFF2-40B4-BE49-F238E27FC236}">
                  <a16:creationId xmlns:a16="http://schemas.microsoft.com/office/drawing/2014/main" id="{698C6D07-7BB8-4AA3-8991-1E7B4A19228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158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8" name="Line 84">
              <a:extLst>
                <a:ext uri="{FF2B5EF4-FFF2-40B4-BE49-F238E27FC236}">
                  <a16:creationId xmlns:a16="http://schemas.microsoft.com/office/drawing/2014/main" id="{CDF7987F-C476-48E9-8F6D-D127F32E57A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111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9" name="Line 85">
              <a:extLst>
                <a:ext uri="{FF2B5EF4-FFF2-40B4-BE49-F238E27FC236}">
                  <a16:creationId xmlns:a16="http://schemas.microsoft.com/office/drawing/2014/main" id="{9FC71817-5E2D-479A-9C4A-6C940634FD8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112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0" name="Line 86">
              <a:extLst>
                <a:ext uri="{FF2B5EF4-FFF2-40B4-BE49-F238E27FC236}">
                  <a16:creationId xmlns:a16="http://schemas.microsoft.com/office/drawing/2014/main" id="{4D5DD271-D212-429C-A86B-7E6706C6E05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5892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1" name="Line 87">
              <a:extLst>
                <a:ext uri="{FF2B5EF4-FFF2-40B4-BE49-F238E27FC236}">
                  <a16:creationId xmlns:a16="http://schemas.microsoft.com/office/drawing/2014/main" id="{6055A4E6-A1ED-4161-89CF-2B41B68698A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588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2" name="Line 88">
              <a:extLst>
                <a:ext uri="{FF2B5EF4-FFF2-40B4-BE49-F238E27FC236}">
                  <a16:creationId xmlns:a16="http://schemas.microsoft.com/office/drawing/2014/main" id="{23E5B744-5F84-4A38-B6D0-42D2EC322FB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350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3" name="Line 91">
              <a:extLst>
                <a:ext uri="{FF2B5EF4-FFF2-40B4-BE49-F238E27FC236}">
                  <a16:creationId xmlns:a16="http://schemas.microsoft.com/office/drawing/2014/main" id="{57010AFF-DE93-49A5-BA18-5DC62BAF635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73199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4" name="Line 92">
              <a:extLst>
                <a:ext uri="{FF2B5EF4-FFF2-40B4-BE49-F238E27FC236}">
                  <a16:creationId xmlns:a16="http://schemas.microsoft.com/office/drawing/2014/main" id="{B131B974-23B2-4B13-9564-F22AE5101BC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874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9" name="Line 84">
            <a:extLst>
              <a:ext uri="{FF2B5EF4-FFF2-40B4-BE49-F238E27FC236}">
                <a16:creationId xmlns:a16="http://schemas.microsoft.com/office/drawing/2014/main" id="{E2654648-9653-4B8A-A9F1-6C16BB2838A9}"/>
              </a:ext>
            </a:extLst>
          </xdr:cNvPr>
          <xdr:cNvSpPr>
            <a:spLocks noChangeShapeType="1"/>
          </xdr:cNvSpPr>
        </xdr:nvSpPr>
        <xdr:spPr bwMode="auto">
          <a:xfrm rot="20392962">
            <a:off x="3787290" y="821603"/>
            <a:ext cx="0" cy="750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" name="Line 84">
            <a:extLst>
              <a:ext uri="{FF2B5EF4-FFF2-40B4-BE49-F238E27FC236}">
                <a16:creationId xmlns:a16="http://schemas.microsoft.com/office/drawing/2014/main" id="{FC1ACB36-0978-4F27-9F6E-125A34D80551}"/>
              </a:ext>
            </a:extLst>
          </xdr:cNvPr>
          <xdr:cNvSpPr>
            <a:spLocks noChangeShapeType="1"/>
          </xdr:cNvSpPr>
        </xdr:nvSpPr>
        <xdr:spPr bwMode="auto">
          <a:xfrm rot="20392962">
            <a:off x="3847236" y="803522"/>
            <a:ext cx="0" cy="750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7327</xdr:colOff>
      <xdr:row>7</xdr:row>
      <xdr:rowOff>8581</xdr:rowOff>
    </xdr:from>
    <xdr:to>
      <xdr:col>2</xdr:col>
      <xdr:colOff>257432</xdr:colOff>
      <xdr:row>8</xdr:row>
      <xdr:rowOff>153865</xdr:rowOff>
    </xdr:to>
    <xdr:sp macro="" textlink="">
      <xdr:nvSpPr>
        <xdr:cNvPr id="35" name="Text Box 1252">
          <a:extLst>
            <a:ext uri="{FF2B5EF4-FFF2-40B4-BE49-F238E27FC236}">
              <a16:creationId xmlns:a16="http://schemas.microsoft.com/office/drawing/2014/main" id="{66034A46-152F-4461-A822-4E114B1B60E6}"/>
            </a:ext>
          </a:extLst>
        </xdr:cNvPr>
        <xdr:cNvSpPr txBox="1">
          <a:spLocks noChangeArrowheads="1"/>
        </xdr:cNvSpPr>
      </xdr:nvSpPr>
      <xdr:spPr bwMode="auto">
        <a:xfrm>
          <a:off x="792496" y="1209932"/>
          <a:ext cx="250105" cy="31690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54884</xdr:colOff>
      <xdr:row>36</xdr:row>
      <xdr:rowOff>45711</xdr:rowOff>
    </xdr:from>
    <xdr:ext cx="750590" cy="186974"/>
    <xdr:sp macro="" textlink="">
      <xdr:nvSpPr>
        <xdr:cNvPr id="36" name="Text Box 1285">
          <a:extLst>
            <a:ext uri="{FF2B5EF4-FFF2-40B4-BE49-F238E27FC236}">
              <a16:creationId xmlns:a16="http://schemas.microsoft.com/office/drawing/2014/main" id="{275817C7-F503-4923-9EDE-6FB5DC9E3FE7}"/>
            </a:ext>
          </a:extLst>
        </xdr:cNvPr>
        <xdr:cNvSpPr txBox="1">
          <a:spLocks noChangeArrowheads="1"/>
        </xdr:cNvSpPr>
      </xdr:nvSpPr>
      <xdr:spPr bwMode="auto">
        <a:xfrm>
          <a:off x="11607254" y="6236961"/>
          <a:ext cx="750590" cy="18697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桃山大橋南詰</a:t>
          </a:r>
        </a:p>
      </xdr:txBody>
    </xdr:sp>
    <xdr:clientData/>
  </xdr:oneCellAnchor>
  <xdr:oneCellAnchor>
    <xdr:from>
      <xdr:col>10</xdr:col>
      <xdr:colOff>43493</xdr:colOff>
      <xdr:row>23</xdr:row>
      <xdr:rowOff>151720</xdr:rowOff>
    </xdr:from>
    <xdr:ext cx="660984" cy="145070"/>
    <xdr:sp macro="" textlink="">
      <xdr:nvSpPr>
        <xdr:cNvPr id="37" name="Text Box 349">
          <a:extLst>
            <a:ext uri="{FF2B5EF4-FFF2-40B4-BE49-F238E27FC236}">
              <a16:creationId xmlns:a16="http://schemas.microsoft.com/office/drawing/2014/main" id="{36C969A1-2D20-4105-8E1F-9C0E2BF93F09}"/>
            </a:ext>
          </a:extLst>
        </xdr:cNvPr>
        <xdr:cNvSpPr txBox="1">
          <a:spLocks noChangeArrowheads="1"/>
        </xdr:cNvSpPr>
      </xdr:nvSpPr>
      <xdr:spPr bwMode="auto">
        <a:xfrm>
          <a:off x="6554068" y="4012812"/>
          <a:ext cx="660984" cy="14507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桃山大橋南詰</a:t>
          </a:r>
        </a:p>
      </xdr:txBody>
    </xdr:sp>
    <xdr:clientData/>
  </xdr:oneCellAnchor>
  <xdr:twoCellAnchor>
    <xdr:from>
      <xdr:col>1</xdr:col>
      <xdr:colOff>128153</xdr:colOff>
      <xdr:row>30</xdr:row>
      <xdr:rowOff>147547</xdr:rowOff>
    </xdr:from>
    <xdr:to>
      <xdr:col>1</xdr:col>
      <xdr:colOff>373602</xdr:colOff>
      <xdr:row>32</xdr:row>
      <xdr:rowOff>19030</xdr:rowOff>
    </xdr:to>
    <xdr:sp macro="" textlink="">
      <xdr:nvSpPr>
        <xdr:cNvPr id="38" name="六角形 37">
          <a:extLst>
            <a:ext uri="{FF2B5EF4-FFF2-40B4-BE49-F238E27FC236}">
              <a16:creationId xmlns:a16="http://schemas.microsoft.com/office/drawing/2014/main" id="{CA337882-263A-4A60-B3BF-F715173CE58D}"/>
            </a:ext>
          </a:extLst>
        </xdr:cNvPr>
        <xdr:cNvSpPr/>
      </xdr:nvSpPr>
      <xdr:spPr bwMode="auto">
        <a:xfrm>
          <a:off x="198003" y="5291047"/>
          <a:ext cx="245449" cy="2143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76200</xdr:colOff>
      <xdr:row>37</xdr:row>
      <xdr:rowOff>152400</xdr:rowOff>
    </xdr:from>
    <xdr:to>
      <xdr:col>1</xdr:col>
      <xdr:colOff>714375</xdr:colOff>
      <xdr:row>37</xdr:row>
      <xdr:rowOff>161925</xdr:rowOff>
    </xdr:to>
    <xdr:sp macro="" textlink="">
      <xdr:nvSpPr>
        <xdr:cNvPr id="39" name="Line 961">
          <a:extLst>
            <a:ext uri="{FF2B5EF4-FFF2-40B4-BE49-F238E27FC236}">
              <a16:creationId xmlns:a16="http://schemas.microsoft.com/office/drawing/2014/main" id="{8C497AFE-0EB2-4483-9D63-23A3F86CD6A9}"/>
            </a:ext>
          </a:extLst>
        </xdr:cNvPr>
        <xdr:cNvSpPr>
          <a:spLocks noChangeShapeType="1"/>
        </xdr:cNvSpPr>
      </xdr:nvSpPr>
      <xdr:spPr bwMode="auto">
        <a:xfrm>
          <a:off x="146050" y="6496050"/>
          <a:ext cx="6254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294887</xdr:colOff>
      <xdr:row>2</xdr:row>
      <xdr:rowOff>152399</xdr:rowOff>
    </xdr:from>
    <xdr:to>
      <xdr:col>18</xdr:col>
      <xdr:colOff>352037</xdr:colOff>
      <xdr:row>6</xdr:row>
      <xdr:rowOff>47624</xdr:rowOff>
    </xdr:to>
    <xdr:sp macro="" textlink="">
      <xdr:nvSpPr>
        <xdr:cNvPr id="40" name="Line 229">
          <a:extLst>
            <a:ext uri="{FF2B5EF4-FFF2-40B4-BE49-F238E27FC236}">
              <a16:creationId xmlns:a16="http://schemas.microsoft.com/office/drawing/2014/main" id="{1493B83B-6859-4E00-81DD-99ACC5E52427}"/>
            </a:ext>
          </a:extLst>
        </xdr:cNvPr>
        <xdr:cNvSpPr>
          <a:spLocks noChangeShapeType="1"/>
        </xdr:cNvSpPr>
      </xdr:nvSpPr>
      <xdr:spPr bwMode="auto">
        <a:xfrm>
          <a:off x="12552311" y="498763"/>
          <a:ext cx="57150" cy="5879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81034</xdr:colOff>
      <xdr:row>19</xdr:row>
      <xdr:rowOff>85725</xdr:rowOff>
    </xdr:from>
    <xdr:to>
      <xdr:col>9</xdr:col>
      <xdr:colOff>747032</xdr:colOff>
      <xdr:row>25</xdr:row>
      <xdr:rowOff>19050</xdr:rowOff>
    </xdr:to>
    <xdr:sp macro="" textlink="">
      <xdr:nvSpPr>
        <xdr:cNvPr id="41" name="Freeform 632">
          <a:extLst>
            <a:ext uri="{FF2B5EF4-FFF2-40B4-BE49-F238E27FC236}">
              <a16:creationId xmlns:a16="http://schemas.microsoft.com/office/drawing/2014/main" id="{5C2AA5A5-C267-45FB-9A83-EB7F72B0AD51}"/>
            </a:ext>
          </a:extLst>
        </xdr:cNvPr>
        <xdr:cNvSpPr>
          <a:spLocks/>
        </xdr:cNvSpPr>
      </xdr:nvSpPr>
      <xdr:spPr bwMode="auto">
        <a:xfrm>
          <a:off x="5789684" y="3343275"/>
          <a:ext cx="621548" cy="962025"/>
        </a:xfrm>
        <a:custGeom>
          <a:avLst/>
          <a:gdLst>
            <a:gd name="T0" fmla="*/ 5418420 w 234444"/>
            <a:gd name="T1" fmla="*/ 1210675161 h 27477"/>
            <a:gd name="T2" fmla="*/ 3287007 w 234444"/>
            <a:gd name="T3" fmla="*/ 865321472 h 27477"/>
            <a:gd name="T4" fmla="*/ 2234126 w 234444"/>
            <a:gd name="T5" fmla="*/ 484278551 h 27477"/>
            <a:gd name="T6" fmla="*/ 0 w 234444"/>
            <a:gd name="T7" fmla="*/ 0 h 2747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4444" h="27477">
              <a:moveTo>
                <a:pt x="234444" y="27477"/>
              </a:moveTo>
              <a:cubicBezTo>
                <a:pt x="232777" y="26891"/>
                <a:pt x="165185" y="22387"/>
                <a:pt x="142222" y="19639"/>
              </a:cubicBezTo>
              <a:cubicBezTo>
                <a:pt x="119259" y="16891"/>
                <a:pt x="96666" y="12072"/>
                <a:pt x="96666" y="10991"/>
              </a:cubicBezTo>
              <a:cubicBezTo>
                <a:pt x="96666" y="9910"/>
                <a:pt x="3333" y="108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115560</xdr:colOff>
      <xdr:row>19</xdr:row>
      <xdr:rowOff>47625</xdr:rowOff>
    </xdr:from>
    <xdr:to>
      <xdr:col>10</xdr:col>
      <xdr:colOff>10785</xdr:colOff>
      <xdr:row>24</xdr:row>
      <xdr:rowOff>142875</xdr:rowOff>
    </xdr:to>
    <xdr:sp macro="" textlink="">
      <xdr:nvSpPr>
        <xdr:cNvPr id="42" name="Freeform 632">
          <a:extLst>
            <a:ext uri="{FF2B5EF4-FFF2-40B4-BE49-F238E27FC236}">
              <a16:creationId xmlns:a16="http://schemas.microsoft.com/office/drawing/2014/main" id="{0BAE22B2-6949-496E-B3B5-A0177DB37475}"/>
            </a:ext>
          </a:extLst>
        </xdr:cNvPr>
        <xdr:cNvSpPr>
          <a:spLocks/>
        </xdr:cNvSpPr>
      </xdr:nvSpPr>
      <xdr:spPr bwMode="auto">
        <a:xfrm>
          <a:off x="5824210" y="3305175"/>
          <a:ext cx="600075" cy="952500"/>
        </a:xfrm>
        <a:custGeom>
          <a:avLst/>
          <a:gdLst>
            <a:gd name="T0" fmla="*/ 5418420 w 234444"/>
            <a:gd name="T1" fmla="*/ 1187052790 h 27477"/>
            <a:gd name="T2" fmla="*/ 3287007 w 234444"/>
            <a:gd name="T3" fmla="*/ 848437531 h 27477"/>
            <a:gd name="T4" fmla="*/ 2234126 w 234444"/>
            <a:gd name="T5" fmla="*/ 474829449 h 27477"/>
            <a:gd name="T6" fmla="*/ 0 w 234444"/>
            <a:gd name="T7" fmla="*/ 0 h 2747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4444" h="27477">
              <a:moveTo>
                <a:pt x="234444" y="27477"/>
              </a:moveTo>
              <a:cubicBezTo>
                <a:pt x="232777" y="26891"/>
                <a:pt x="165185" y="22387"/>
                <a:pt x="142222" y="19639"/>
              </a:cubicBezTo>
              <a:cubicBezTo>
                <a:pt x="119259" y="16891"/>
                <a:pt x="96666" y="12072"/>
                <a:pt x="96666" y="10991"/>
              </a:cubicBezTo>
              <a:cubicBezTo>
                <a:pt x="96666" y="9910"/>
                <a:pt x="3333" y="108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175089</xdr:colOff>
      <xdr:row>19</xdr:row>
      <xdr:rowOff>85725</xdr:rowOff>
    </xdr:from>
    <xdr:to>
      <xdr:col>10</xdr:col>
      <xdr:colOff>70314</xdr:colOff>
      <xdr:row>25</xdr:row>
      <xdr:rowOff>9525</xdr:rowOff>
    </xdr:to>
    <xdr:sp macro="" textlink="">
      <xdr:nvSpPr>
        <xdr:cNvPr id="43" name="Freeform 632">
          <a:extLst>
            <a:ext uri="{FF2B5EF4-FFF2-40B4-BE49-F238E27FC236}">
              <a16:creationId xmlns:a16="http://schemas.microsoft.com/office/drawing/2014/main" id="{1B96CCAB-4B20-4D5B-A7AA-6DBE571013A5}"/>
            </a:ext>
          </a:extLst>
        </xdr:cNvPr>
        <xdr:cNvSpPr>
          <a:spLocks/>
        </xdr:cNvSpPr>
      </xdr:nvSpPr>
      <xdr:spPr bwMode="auto">
        <a:xfrm>
          <a:off x="5883739" y="3343275"/>
          <a:ext cx="600075" cy="952500"/>
        </a:xfrm>
        <a:custGeom>
          <a:avLst/>
          <a:gdLst>
            <a:gd name="T0" fmla="*/ 5418420 w 234444"/>
            <a:gd name="T1" fmla="*/ 1187052790 h 27477"/>
            <a:gd name="T2" fmla="*/ 3287007 w 234444"/>
            <a:gd name="T3" fmla="*/ 848437531 h 27477"/>
            <a:gd name="T4" fmla="*/ 2234126 w 234444"/>
            <a:gd name="T5" fmla="*/ 474829449 h 27477"/>
            <a:gd name="T6" fmla="*/ 0 w 234444"/>
            <a:gd name="T7" fmla="*/ 0 h 2747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4444" h="27477">
              <a:moveTo>
                <a:pt x="234444" y="27477"/>
              </a:moveTo>
              <a:cubicBezTo>
                <a:pt x="232777" y="26891"/>
                <a:pt x="165185" y="22387"/>
                <a:pt x="142222" y="19639"/>
              </a:cubicBezTo>
              <a:cubicBezTo>
                <a:pt x="119259" y="16891"/>
                <a:pt x="96666" y="12072"/>
                <a:pt x="96666" y="10991"/>
              </a:cubicBezTo>
              <a:cubicBezTo>
                <a:pt x="96666" y="9910"/>
                <a:pt x="3333" y="108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532967</xdr:colOff>
      <xdr:row>24</xdr:row>
      <xdr:rowOff>3345</xdr:rowOff>
    </xdr:from>
    <xdr:to>
      <xdr:col>10</xdr:col>
      <xdr:colOff>32203</xdr:colOff>
      <xdr:row>24</xdr:row>
      <xdr:rowOff>123322</xdr:rowOff>
    </xdr:to>
    <xdr:sp macro="" textlink="">
      <xdr:nvSpPr>
        <xdr:cNvPr id="44" name="Text Box 637">
          <a:extLst>
            <a:ext uri="{FF2B5EF4-FFF2-40B4-BE49-F238E27FC236}">
              <a16:creationId xmlns:a16="http://schemas.microsoft.com/office/drawing/2014/main" id="{7BBD8BFC-696D-4E35-857A-B6199AD75F14}"/>
            </a:ext>
          </a:extLst>
        </xdr:cNvPr>
        <xdr:cNvSpPr txBox="1">
          <a:spLocks noChangeArrowheads="1"/>
        </xdr:cNvSpPr>
      </xdr:nvSpPr>
      <xdr:spPr bwMode="auto">
        <a:xfrm rot="-1200000">
          <a:off x="6241617" y="4118145"/>
          <a:ext cx="204086" cy="11997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7</xdr:col>
      <xdr:colOff>43720</xdr:colOff>
      <xdr:row>15</xdr:row>
      <xdr:rowOff>152035</xdr:rowOff>
    </xdr:from>
    <xdr:ext cx="361950" cy="165173"/>
    <xdr:sp macro="" textlink="">
      <xdr:nvSpPr>
        <xdr:cNvPr id="45" name="Text Box 1194">
          <a:extLst>
            <a:ext uri="{FF2B5EF4-FFF2-40B4-BE49-F238E27FC236}">
              <a16:creationId xmlns:a16="http://schemas.microsoft.com/office/drawing/2014/main" id="{17E46868-4187-40A8-BC22-0A47DC45526F}"/>
            </a:ext>
          </a:extLst>
        </xdr:cNvPr>
        <xdr:cNvSpPr txBox="1">
          <a:spLocks noChangeArrowheads="1"/>
        </xdr:cNvSpPr>
      </xdr:nvSpPr>
      <xdr:spPr bwMode="auto">
        <a:xfrm>
          <a:off x="4420335" y="2716458"/>
          <a:ext cx="3619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17</xdr:col>
      <xdr:colOff>413971</xdr:colOff>
      <xdr:row>20</xdr:row>
      <xdr:rowOff>152400</xdr:rowOff>
    </xdr:from>
    <xdr:to>
      <xdr:col>18</xdr:col>
      <xdr:colOff>261571</xdr:colOff>
      <xdr:row>22</xdr:row>
      <xdr:rowOff>76200</xdr:rowOff>
    </xdr:to>
    <xdr:sp macro="" textlink="">
      <xdr:nvSpPr>
        <xdr:cNvPr id="46" name="Text Box 553">
          <a:extLst>
            <a:ext uri="{FF2B5EF4-FFF2-40B4-BE49-F238E27FC236}">
              <a16:creationId xmlns:a16="http://schemas.microsoft.com/office/drawing/2014/main" id="{76A91E9B-7690-4047-9521-25F391CD4547}"/>
            </a:ext>
          </a:extLst>
        </xdr:cNvPr>
        <xdr:cNvSpPr txBox="1">
          <a:spLocks noChangeArrowheads="1"/>
        </xdr:cNvSpPr>
      </xdr:nvSpPr>
      <xdr:spPr bwMode="auto">
        <a:xfrm>
          <a:off x="11761421" y="3581400"/>
          <a:ext cx="55245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704138</xdr:colOff>
      <xdr:row>35</xdr:row>
      <xdr:rowOff>114300</xdr:rowOff>
    </xdr:from>
    <xdr:to>
      <xdr:col>1</xdr:col>
      <xdr:colOff>704138</xdr:colOff>
      <xdr:row>40</xdr:row>
      <xdr:rowOff>133350</xdr:rowOff>
    </xdr:to>
    <xdr:sp macro="" textlink="">
      <xdr:nvSpPr>
        <xdr:cNvPr id="47" name="Line 953">
          <a:extLst>
            <a:ext uri="{FF2B5EF4-FFF2-40B4-BE49-F238E27FC236}">
              <a16:creationId xmlns:a16="http://schemas.microsoft.com/office/drawing/2014/main" id="{372EF1B5-D1C2-412B-AD9B-FEDB9F6DF078}"/>
            </a:ext>
          </a:extLst>
        </xdr:cNvPr>
        <xdr:cNvSpPr>
          <a:spLocks noChangeShapeType="1"/>
        </xdr:cNvSpPr>
      </xdr:nvSpPr>
      <xdr:spPr bwMode="auto">
        <a:xfrm flipV="1">
          <a:off x="773988" y="6115050"/>
          <a:ext cx="0" cy="8763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141546</xdr:colOff>
      <xdr:row>27</xdr:row>
      <xdr:rowOff>27967</xdr:rowOff>
    </xdr:from>
    <xdr:ext cx="518860" cy="165173"/>
    <xdr:sp macro="" textlink="">
      <xdr:nvSpPr>
        <xdr:cNvPr id="48" name="Text Box 1490">
          <a:extLst>
            <a:ext uri="{FF2B5EF4-FFF2-40B4-BE49-F238E27FC236}">
              <a16:creationId xmlns:a16="http://schemas.microsoft.com/office/drawing/2014/main" id="{6968B604-6D25-4BBB-B7BD-BBC24E078BA3}"/>
            </a:ext>
          </a:extLst>
        </xdr:cNvPr>
        <xdr:cNvSpPr txBox="1">
          <a:spLocks noChangeArrowheads="1"/>
        </xdr:cNvSpPr>
      </xdr:nvSpPr>
      <xdr:spPr bwMode="auto">
        <a:xfrm>
          <a:off x="5850196" y="4657117"/>
          <a:ext cx="518860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新龍門橋</a:t>
          </a:r>
        </a:p>
      </xdr:txBody>
    </xdr:sp>
    <xdr:clientData/>
  </xdr:oneCellAnchor>
  <xdr:twoCellAnchor>
    <xdr:from>
      <xdr:col>20</xdr:col>
      <xdr:colOff>76200</xdr:colOff>
      <xdr:row>11</xdr:row>
      <xdr:rowOff>123825</xdr:rowOff>
    </xdr:from>
    <xdr:to>
      <xdr:col>20</xdr:col>
      <xdr:colOff>352425</xdr:colOff>
      <xdr:row>15</xdr:row>
      <xdr:rowOff>114300</xdr:rowOff>
    </xdr:to>
    <xdr:sp macro="" textlink="">
      <xdr:nvSpPr>
        <xdr:cNvPr id="49" name="Freeform 1463">
          <a:extLst>
            <a:ext uri="{FF2B5EF4-FFF2-40B4-BE49-F238E27FC236}">
              <a16:creationId xmlns:a16="http://schemas.microsoft.com/office/drawing/2014/main" id="{E090F84C-5A87-432D-89DC-EF013CF5B290}"/>
            </a:ext>
          </a:extLst>
        </xdr:cNvPr>
        <xdr:cNvSpPr>
          <a:spLocks/>
        </xdr:cNvSpPr>
      </xdr:nvSpPr>
      <xdr:spPr bwMode="auto">
        <a:xfrm>
          <a:off x="13538200" y="2009775"/>
          <a:ext cx="276225" cy="676275"/>
        </a:xfrm>
        <a:custGeom>
          <a:avLst/>
          <a:gdLst>
            <a:gd name="T0" fmla="*/ 2147483647 w 29"/>
            <a:gd name="T1" fmla="*/ 2147483647 h 71"/>
            <a:gd name="T2" fmla="*/ 2147483647 w 29"/>
            <a:gd name="T3" fmla="*/ 2147483647 h 71"/>
            <a:gd name="T4" fmla="*/ 2147483647 w 29"/>
            <a:gd name="T5" fmla="*/ 2147483647 h 71"/>
            <a:gd name="T6" fmla="*/ 2147483647 w 29"/>
            <a:gd name="T7" fmla="*/ 2147483647 h 71"/>
            <a:gd name="T8" fmla="*/ 0 w 29"/>
            <a:gd name="T9" fmla="*/ 0 h 7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9" h="71">
              <a:moveTo>
                <a:pt x="11" y="71"/>
              </a:moveTo>
              <a:cubicBezTo>
                <a:pt x="13" y="69"/>
                <a:pt x="23" y="66"/>
                <a:pt x="25" y="61"/>
              </a:cubicBezTo>
              <a:cubicBezTo>
                <a:pt x="27" y="56"/>
                <a:pt x="26" y="49"/>
                <a:pt x="26" y="43"/>
              </a:cubicBezTo>
              <a:cubicBezTo>
                <a:pt x="26" y="37"/>
                <a:pt x="29" y="33"/>
                <a:pt x="25" y="26"/>
              </a:cubicBezTo>
              <a:cubicBezTo>
                <a:pt x="21" y="19"/>
                <a:pt x="5" y="5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</xdr:col>
      <xdr:colOff>667872</xdr:colOff>
      <xdr:row>34</xdr:row>
      <xdr:rowOff>150541</xdr:rowOff>
    </xdr:from>
    <xdr:ext cx="775917" cy="280590"/>
    <xdr:sp macro="" textlink="">
      <xdr:nvSpPr>
        <xdr:cNvPr id="50" name="Text Box 1328">
          <a:extLst>
            <a:ext uri="{FF2B5EF4-FFF2-40B4-BE49-F238E27FC236}">
              <a16:creationId xmlns:a16="http://schemas.microsoft.com/office/drawing/2014/main" id="{993A9E6C-C4A8-41DA-9CAF-AAFA871C8EDD}"/>
            </a:ext>
          </a:extLst>
        </xdr:cNvPr>
        <xdr:cNvSpPr txBox="1">
          <a:spLocks noChangeArrowheads="1"/>
        </xdr:cNvSpPr>
      </xdr:nvSpPr>
      <xdr:spPr bwMode="auto">
        <a:xfrm>
          <a:off x="737722" y="5979841"/>
          <a:ext cx="775917" cy="28059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５ｋｍ先伊咲亭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ﾊﾟﾘﾌﾞﾚｽﾄ</a:t>
          </a:r>
        </a:p>
      </xdr:txBody>
    </xdr:sp>
    <xdr:clientData/>
  </xdr:oneCellAnchor>
  <xdr:twoCellAnchor>
    <xdr:from>
      <xdr:col>4</xdr:col>
      <xdr:colOff>314325</xdr:colOff>
      <xdr:row>52</xdr:row>
      <xdr:rowOff>0</xdr:rowOff>
    </xdr:from>
    <xdr:to>
      <xdr:col>4</xdr:col>
      <xdr:colOff>390525</xdr:colOff>
      <xdr:row>56</xdr:row>
      <xdr:rowOff>38100</xdr:rowOff>
    </xdr:to>
    <xdr:grpSp>
      <xdr:nvGrpSpPr>
        <xdr:cNvPr id="51" name="Group 1329">
          <a:extLst>
            <a:ext uri="{FF2B5EF4-FFF2-40B4-BE49-F238E27FC236}">
              <a16:creationId xmlns:a16="http://schemas.microsoft.com/office/drawing/2014/main" id="{146B656D-D380-45EB-B9F3-341739798F9F}"/>
            </a:ext>
          </a:extLst>
        </xdr:cNvPr>
        <xdr:cNvGrpSpPr>
          <a:grpSpLocks/>
        </xdr:cNvGrpSpPr>
      </xdr:nvGrpSpPr>
      <xdr:grpSpPr bwMode="auto">
        <a:xfrm rot="1200000">
          <a:off x="2532289" y="8948964"/>
          <a:ext cx="76200" cy="727529"/>
          <a:chOff x="1729" y="1692"/>
          <a:chExt cx="21" cy="146"/>
        </a:xfrm>
      </xdr:grpSpPr>
      <xdr:sp macro="" textlink="">
        <xdr:nvSpPr>
          <xdr:cNvPr id="52" name="Line 1330">
            <a:extLst>
              <a:ext uri="{FF2B5EF4-FFF2-40B4-BE49-F238E27FC236}">
                <a16:creationId xmlns:a16="http://schemas.microsoft.com/office/drawing/2014/main" id="{403CD522-C722-4B60-962A-BB6CF9E3B36E}"/>
              </a:ext>
            </a:extLst>
          </xdr:cNvPr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Line 1331">
            <a:extLst>
              <a:ext uri="{FF2B5EF4-FFF2-40B4-BE49-F238E27FC236}">
                <a16:creationId xmlns:a16="http://schemas.microsoft.com/office/drawing/2014/main" id="{129AD5FA-F1A1-4497-A83A-6EF70D8DAAAD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4" name="Line 1332">
            <a:extLst>
              <a:ext uri="{FF2B5EF4-FFF2-40B4-BE49-F238E27FC236}">
                <a16:creationId xmlns:a16="http://schemas.microsoft.com/office/drawing/2014/main" id="{B48747FE-6775-41CA-98DC-0B6316D72D2B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5" name="Line 1333">
            <a:extLst>
              <a:ext uri="{FF2B5EF4-FFF2-40B4-BE49-F238E27FC236}">
                <a16:creationId xmlns:a16="http://schemas.microsoft.com/office/drawing/2014/main" id="{BADCB982-60EF-4600-BA33-D85CF27A1A3B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6" name="Line 1334">
            <a:extLst>
              <a:ext uri="{FF2B5EF4-FFF2-40B4-BE49-F238E27FC236}">
                <a16:creationId xmlns:a16="http://schemas.microsoft.com/office/drawing/2014/main" id="{E894EE23-CA9A-400E-8FB3-B8CB94EF88D2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7" name="Line 1335">
            <a:extLst>
              <a:ext uri="{FF2B5EF4-FFF2-40B4-BE49-F238E27FC236}">
                <a16:creationId xmlns:a16="http://schemas.microsoft.com/office/drawing/2014/main" id="{F12F1FFE-DCD6-40B0-86B2-9A4D4457149C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8" name="Line 1336">
            <a:extLst>
              <a:ext uri="{FF2B5EF4-FFF2-40B4-BE49-F238E27FC236}">
                <a16:creationId xmlns:a16="http://schemas.microsoft.com/office/drawing/2014/main" id="{941BC280-2702-4160-B933-6029FFF22647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9" name="Line 1337">
            <a:extLst>
              <a:ext uri="{FF2B5EF4-FFF2-40B4-BE49-F238E27FC236}">
                <a16:creationId xmlns:a16="http://schemas.microsoft.com/office/drawing/2014/main" id="{39D1819E-9CE0-4C5B-9683-D606F377AA5D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0" name="Line 1338">
            <a:extLst>
              <a:ext uri="{FF2B5EF4-FFF2-40B4-BE49-F238E27FC236}">
                <a16:creationId xmlns:a16="http://schemas.microsoft.com/office/drawing/2014/main" id="{87F74390-9849-42AB-A17D-02E3F79397CA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" name="Line 1339">
            <a:extLst>
              <a:ext uri="{FF2B5EF4-FFF2-40B4-BE49-F238E27FC236}">
                <a16:creationId xmlns:a16="http://schemas.microsoft.com/office/drawing/2014/main" id="{1A546D44-27CF-40A7-B664-5639938C28DD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88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" name="Line 1340">
            <a:extLst>
              <a:ext uri="{FF2B5EF4-FFF2-40B4-BE49-F238E27FC236}">
                <a16:creationId xmlns:a16="http://schemas.microsoft.com/office/drawing/2014/main" id="{03EF6DCF-22B7-41DE-A56F-589DD5898177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3" name="Line 1341">
            <a:extLst>
              <a:ext uri="{FF2B5EF4-FFF2-40B4-BE49-F238E27FC236}">
                <a16:creationId xmlns:a16="http://schemas.microsoft.com/office/drawing/2014/main" id="{76B4B372-C3D5-4831-80E8-081F64C95EE8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4" name="Line 1342">
            <a:extLst>
              <a:ext uri="{FF2B5EF4-FFF2-40B4-BE49-F238E27FC236}">
                <a16:creationId xmlns:a16="http://schemas.microsoft.com/office/drawing/2014/main" id="{EA4284B6-F3CC-4297-BB1D-642A47842784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5" name="Line 1343">
            <a:extLst>
              <a:ext uri="{FF2B5EF4-FFF2-40B4-BE49-F238E27FC236}">
                <a16:creationId xmlns:a16="http://schemas.microsoft.com/office/drawing/2014/main" id="{FC8B741C-F6DA-48C4-937F-F16CA83849BA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71371</xdr:colOff>
      <xdr:row>51</xdr:row>
      <xdr:rowOff>85725</xdr:rowOff>
    </xdr:from>
    <xdr:to>
      <xdr:col>1</xdr:col>
      <xdr:colOff>195196</xdr:colOff>
      <xdr:row>56</xdr:row>
      <xdr:rowOff>152400</xdr:rowOff>
    </xdr:to>
    <xdr:grpSp>
      <xdr:nvGrpSpPr>
        <xdr:cNvPr id="66" name="Group 1416">
          <a:extLst>
            <a:ext uri="{FF2B5EF4-FFF2-40B4-BE49-F238E27FC236}">
              <a16:creationId xmlns:a16="http://schemas.microsoft.com/office/drawing/2014/main" id="{9CF93B3C-16A9-4C40-A9F2-FE9BEDB6EDFE}"/>
            </a:ext>
          </a:extLst>
        </xdr:cNvPr>
        <xdr:cNvGrpSpPr>
          <a:grpSpLocks/>
        </xdr:cNvGrpSpPr>
      </xdr:nvGrpSpPr>
      <xdr:grpSpPr bwMode="auto">
        <a:xfrm>
          <a:off x="139407" y="8862332"/>
          <a:ext cx="123825" cy="928461"/>
          <a:chOff x="1729" y="1692"/>
          <a:chExt cx="21" cy="146"/>
        </a:xfrm>
      </xdr:grpSpPr>
      <xdr:sp macro="" textlink="">
        <xdr:nvSpPr>
          <xdr:cNvPr id="67" name="Line 1417">
            <a:extLst>
              <a:ext uri="{FF2B5EF4-FFF2-40B4-BE49-F238E27FC236}">
                <a16:creationId xmlns:a16="http://schemas.microsoft.com/office/drawing/2014/main" id="{6BF47E9C-EACF-4225-A10F-D67DAACA9035}"/>
              </a:ext>
            </a:extLst>
          </xdr:cNvPr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" name="Line 1418">
            <a:extLst>
              <a:ext uri="{FF2B5EF4-FFF2-40B4-BE49-F238E27FC236}">
                <a16:creationId xmlns:a16="http://schemas.microsoft.com/office/drawing/2014/main" id="{24382959-2DE4-49F7-B062-EDF2AD84BC57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9" name="Line 1419">
            <a:extLst>
              <a:ext uri="{FF2B5EF4-FFF2-40B4-BE49-F238E27FC236}">
                <a16:creationId xmlns:a16="http://schemas.microsoft.com/office/drawing/2014/main" id="{705103DC-EC7E-4E3A-8832-DBE20E4EE612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0" name="Line 1420">
            <a:extLst>
              <a:ext uri="{FF2B5EF4-FFF2-40B4-BE49-F238E27FC236}">
                <a16:creationId xmlns:a16="http://schemas.microsoft.com/office/drawing/2014/main" id="{7E29511C-8FFF-4110-A3E2-CF4AD86C1D93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1" name="Line 1421">
            <a:extLst>
              <a:ext uri="{FF2B5EF4-FFF2-40B4-BE49-F238E27FC236}">
                <a16:creationId xmlns:a16="http://schemas.microsoft.com/office/drawing/2014/main" id="{33F81973-EE0E-41EC-B548-0038DC83D96E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2" name="Line 1422">
            <a:extLst>
              <a:ext uri="{FF2B5EF4-FFF2-40B4-BE49-F238E27FC236}">
                <a16:creationId xmlns:a16="http://schemas.microsoft.com/office/drawing/2014/main" id="{42FDEFA2-93A7-481D-94BA-40E322F58BE6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3" name="Line 1423">
            <a:extLst>
              <a:ext uri="{FF2B5EF4-FFF2-40B4-BE49-F238E27FC236}">
                <a16:creationId xmlns:a16="http://schemas.microsoft.com/office/drawing/2014/main" id="{2969B3A6-1C1A-4DF7-9D67-1F2BF14F90A8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4" name="Line 1424">
            <a:extLst>
              <a:ext uri="{FF2B5EF4-FFF2-40B4-BE49-F238E27FC236}">
                <a16:creationId xmlns:a16="http://schemas.microsoft.com/office/drawing/2014/main" id="{640956B6-FABC-4B3C-8F20-FC78CE025FE7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5" name="Line 1425">
            <a:extLst>
              <a:ext uri="{FF2B5EF4-FFF2-40B4-BE49-F238E27FC236}">
                <a16:creationId xmlns:a16="http://schemas.microsoft.com/office/drawing/2014/main" id="{2BFEFBE2-7934-459A-9D74-78F984D554C1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6" name="Line 1426">
            <a:extLst>
              <a:ext uri="{FF2B5EF4-FFF2-40B4-BE49-F238E27FC236}">
                <a16:creationId xmlns:a16="http://schemas.microsoft.com/office/drawing/2014/main" id="{C5CBAB6C-6900-47D9-B1E2-1C70282A372E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88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7" name="Line 1427">
            <a:extLst>
              <a:ext uri="{FF2B5EF4-FFF2-40B4-BE49-F238E27FC236}">
                <a16:creationId xmlns:a16="http://schemas.microsoft.com/office/drawing/2014/main" id="{B72DA616-DADB-4FCF-BD72-E50AB397FD9F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8" name="Line 1428">
            <a:extLst>
              <a:ext uri="{FF2B5EF4-FFF2-40B4-BE49-F238E27FC236}">
                <a16:creationId xmlns:a16="http://schemas.microsoft.com/office/drawing/2014/main" id="{44696FC5-786A-4D48-B9B7-A443420797F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9" name="Line 1429">
            <a:extLst>
              <a:ext uri="{FF2B5EF4-FFF2-40B4-BE49-F238E27FC236}">
                <a16:creationId xmlns:a16="http://schemas.microsoft.com/office/drawing/2014/main" id="{1073DBFD-3D37-4AEC-A7A9-607C9156626D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0" name="Line 1430">
            <a:extLst>
              <a:ext uri="{FF2B5EF4-FFF2-40B4-BE49-F238E27FC236}">
                <a16:creationId xmlns:a16="http://schemas.microsoft.com/office/drawing/2014/main" id="{C0B885BA-35FC-4E97-83AF-43960B6D3143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16</xdr:col>
      <xdr:colOff>123825</xdr:colOff>
      <xdr:row>12</xdr:row>
      <xdr:rowOff>85725</xdr:rowOff>
    </xdr:from>
    <xdr:to>
      <xdr:col>16</xdr:col>
      <xdr:colOff>123825</xdr:colOff>
      <xdr:row>14</xdr:row>
      <xdr:rowOff>66675</xdr:rowOff>
    </xdr:to>
    <xdr:sp macro="" textlink="">
      <xdr:nvSpPr>
        <xdr:cNvPr id="81" name="Line 1370">
          <a:extLst>
            <a:ext uri="{FF2B5EF4-FFF2-40B4-BE49-F238E27FC236}">
              <a16:creationId xmlns:a16="http://schemas.microsoft.com/office/drawing/2014/main" id="{E4DDF2AF-BB25-475F-8D5A-56DCB9BFB846}"/>
            </a:ext>
          </a:extLst>
        </xdr:cNvPr>
        <xdr:cNvSpPr>
          <a:spLocks noChangeShapeType="1"/>
        </xdr:cNvSpPr>
      </xdr:nvSpPr>
      <xdr:spPr bwMode="auto">
        <a:xfrm flipV="1">
          <a:off x="10766425" y="214312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473808</xdr:colOff>
      <xdr:row>41</xdr:row>
      <xdr:rowOff>43962</xdr:rowOff>
    </xdr:from>
    <xdr:to>
      <xdr:col>20</xdr:col>
      <xdr:colOff>234462</xdr:colOff>
      <xdr:row>45</xdr:row>
      <xdr:rowOff>131885</xdr:rowOff>
    </xdr:to>
    <xdr:sp macro="" textlink="">
      <xdr:nvSpPr>
        <xdr:cNvPr id="82" name="Line 1271">
          <a:extLst>
            <a:ext uri="{FF2B5EF4-FFF2-40B4-BE49-F238E27FC236}">
              <a16:creationId xmlns:a16="http://schemas.microsoft.com/office/drawing/2014/main" id="{3248C4C6-C87A-4BEB-824F-CC5E96FACF20}"/>
            </a:ext>
          </a:extLst>
        </xdr:cNvPr>
        <xdr:cNvSpPr>
          <a:spLocks noChangeShapeType="1"/>
        </xdr:cNvSpPr>
      </xdr:nvSpPr>
      <xdr:spPr bwMode="auto">
        <a:xfrm flipV="1">
          <a:off x="13466885" y="7053385"/>
          <a:ext cx="478692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550135</xdr:colOff>
      <xdr:row>18</xdr:row>
      <xdr:rowOff>36586</xdr:rowOff>
    </xdr:from>
    <xdr:to>
      <xdr:col>14</xdr:col>
      <xdr:colOff>283435</xdr:colOff>
      <xdr:row>19</xdr:row>
      <xdr:rowOff>36586</xdr:rowOff>
    </xdr:to>
    <xdr:sp macro="" textlink="">
      <xdr:nvSpPr>
        <xdr:cNvPr id="84" name="Text Box 1315">
          <a:extLst>
            <a:ext uri="{FF2B5EF4-FFF2-40B4-BE49-F238E27FC236}">
              <a16:creationId xmlns:a16="http://schemas.microsoft.com/office/drawing/2014/main" id="{916035C6-E6DF-4247-97B9-5BB23A540C35}"/>
            </a:ext>
          </a:extLst>
        </xdr:cNvPr>
        <xdr:cNvSpPr txBox="1">
          <a:spLocks noChangeArrowheads="1"/>
        </xdr:cNvSpPr>
      </xdr:nvSpPr>
      <xdr:spPr bwMode="auto">
        <a:xfrm>
          <a:off x="9229138" y="3111111"/>
          <a:ext cx="450689" cy="170807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五條ﾍ</a:t>
          </a:r>
        </a:p>
      </xdr:txBody>
    </xdr:sp>
    <xdr:clientData/>
  </xdr:twoCellAnchor>
  <xdr:twoCellAnchor>
    <xdr:from>
      <xdr:col>4</xdr:col>
      <xdr:colOff>28575</xdr:colOff>
      <xdr:row>43</xdr:row>
      <xdr:rowOff>0</xdr:rowOff>
    </xdr:from>
    <xdr:to>
      <xdr:col>4</xdr:col>
      <xdr:colOff>285750</xdr:colOff>
      <xdr:row>45</xdr:row>
      <xdr:rowOff>19050</xdr:rowOff>
    </xdr:to>
    <xdr:sp macro="" textlink="">
      <xdr:nvSpPr>
        <xdr:cNvPr id="85" name="Line 1002">
          <a:extLst>
            <a:ext uri="{FF2B5EF4-FFF2-40B4-BE49-F238E27FC236}">
              <a16:creationId xmlns:a16="http://schemas.microsoft.com/office/drawing/2014/main" id="{1A83A994-E138-4CA5-83AA-D9139EE6795E}"/>
            </a:ext>
          </a:extLst>
        </xdr:cNvPr>
        <xdr:cNvSpPr>
          <a:spLocks noChangeShapeType="1"/>
        </xdr:cNvSpPr>
      </xdr:nvSpPr>
      <xdr:spPr bwMode="auto">
        <a:xfrm flipV="1">
          <a:off x="2212975" y="7359650"/>
          <a:ext cx="257175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667111</xdr:colOff>
      <xdr:row>33</xdr:row>
      <xdr:rowOff>142883</xdr:rowOff>
    </xdr:from>
    <xdr:to>
      <xdr:col>6</xdr:col>
      <xdr:colOff>219436</xdr:colOff>
      <xdr:row>40</xdr:row>
      <xdr:rowOff>89807</xdr:rowOff>
    </xdr:to>
    <xdr:sp macro="" textlink="">
      <xdr:nvSpPr>
        <xdr:cNvPr id="86" name="Freeform 143">
          <a:extLst>
            <a:ext uri="{FF2B5EF4-FFF2-40B4-BE49-F238E27FC236}">
              <a16:creationId xmlns:a16="http://schemas.microsoft.com/office/drawing/2014/main" id="{F0975903-3A23-4D84-B09F-79E32550B08C}"/>
            </a:ext>
          </a:extLst>
        </xdr:cNvPr>
        <xdr:cNvSpPr>
          <a:spLocks/>
        </xdr:cNvSpPr>
      </xdr:nvSpPr>
      <xdr:spPr bwMode="auto">
        <a:xfrm>
          <a:off x="3556361" y="5800733"/>
          <a:ext cx="257175" cy="1147074"/>
        </a:xfrm>
        <a:custGeom>
          <a:avLst/>
          <a:gdLst>
            <a:gd name="T0" fmla="*/ 2147483647 w 34"/>
            <a:gd name="T1" fmla="*/ 2147483647 h 91"/>
            <a:gd name="T2" fmla="*/ 2147483647 w 34"/>
            <a:gd name="T3" fmla="*/ 2147483647 h 91"/>
            <a:gd name="T4" fmla="*/ 0 w 34"/>
            <a:gd name="T5" fmla="*/ 2147483647 h 91"/>
            <a:gd name="T6" fmla="*/ 2147483647 w 34"/>
            <a:gd name="T7" fmla="*/ 2147483647 h 91"/>
            <a:gd name="T8" fmla="*/ 2147483647 w 34"/>
            <a:gd name="T9" fmla="*/ 0 h 9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364 w 10000"/>
            <a:gd name="connsiteY0" fmla="*/ 10720 h 10720"/>
            <a:gd name="connsiteX1" fmla="*/ 10000 w 10000"/>
            <a:gd name="connsiteY1" fmla="*/ 7143 h 10720"/>
            <a:gd name="connsiteX2" fmla="*/ 0 w 10000"/>
            <a:gd name="connsiteY2" fmla="*/ 4286 h 10720"/>
            <a:gd name="connsiteX3" fmla="*/ 2941 w 10000"/>
            <a:gd name="connsiteY3" fmla="*/ 2198 h 10720"/>
            <a:gd name="connsiteX4" fmla="*/ 3824 w 10000"/>
            <a:gd name="connsiteY4" fmla="*/ 0 h 10720"/>
            <a:gd name="connsiteX0" fmla="*/ 9364 w 10000"/>
            <a:gd name="connsiteY0" fmla="*/ 13388 h 13388"/>
            <a:gd name="connsiteX1" fmla="*/ 10000 w 10000"/>
            <a:gd name="connsiteY1" fmla="*/ 9811 h 13388"/>
            <a:gd name="connsiteX2" fmla="*/ 0 w 10000"/>
            <a:gd name="connsiteY2" fmla="*/ 6954 h 13388"/>
            <a:gd name="connsiteX3" fmla="*/ 2941 w 10000"/>
            <a:gd name="connsiteY3" fmla="*/ 4866 h 13388"/>
            <a:gd name="connsiteX4" fmla="*/ 3824 w 10000"/>
            <a:gd name="connsiteY4" fmla="*/ 0 h 133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3388">
              <a:moveTo>
                <a:pt x="9364" y="13388"/>
              </a:moveTo>
              <a:lnTo>
                <a:pt x="10000" y="9811"/>
              </a:lnTo>
              <a:lnTo>
                <a:pt x="0" y="6954"/>
              </a:lnTo>
              <a:lnTo>
                <a:pt x="2941" y="4866"/>
              </a:lnTo>
              <a:cubicBezTo>
                <a:pt x="3235" y="4133"/>
                <a:pt x="3530" y="733"/>
                <a:pt x="382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674692</xdr:colOff>
      <xdr:row>27</xdr:row>
      <xdr:rowOff>135865</xdr:rowOff>
    </xdr:from>
    <xdr:ext cx="609599" cy="293414"/>
    <xdr:sp macro="" textlink="">
      <xdr:nvSpPr>
        <xdr:cNvPr id="87" name="Text Box 1149">
          <a:extLst>
            <a:ext uri="{FF2B5EF4-FFF2-40B4-BE49-F238E27FC236}">
              <a16:creationId xmlns:a16="http://schemas.microsoft.com/office/drawing/2014/main" id="{8EEF67D7-FDFD-42B1-A59C-39CFD5CB91F6}"/>
            </a:ext>
          </a:extLst>
        </xdr:cNvPr>
        <xdr:cNvSpPr txBox="1">
          <a:spLocks noChangeArrowheads="1"/>
        </xdr:cNvSpPr>
      </xdr:nvSpPr>
      <xdr:spPr bwMode="auto">
        <a:xfrm>
          <a:off x="13662426" y="4779303"/>
          <a:ext cx="609599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1.5km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旧道分岐</a:t>
          </a:r>
        </a:p>
      </xdr:txBody>
    </xdr:sp>
    <xdr:clientData/>
  </xdr:oneCellAnchor>
  <xdr:twoCellAnchor>
    <xdr:from>
      <xdr:col>1</xdr:col>
      <xdr:colOff>26139</xdr:colOff>
      <xdr:row>34</xdr:row>
      <xdr:rowOff>147271</xdr:rowOff>
    </xdr:from>
    <xdr:to>
      <xdr:col>1</xdr:col>
      <xdr:colOff>654789</xdr:colOff>
      <xdr:row>36</xdr:row>
      <xdr:rowOff>137745</xdr:rowOff>
    </xdr:to>
    <xdr:sp macro="" textlink="">
      <xdr:nvSpPr>
        <xdr:cNvPr id="88" name="Text Box 1147">
          <a:extLst>
            <a:ext uri="{FF2B5EF4-FFF2-40B4-BE49-F238E27FC236}">
              <a16:creationId xmlns:a16="http://schemas.microsoft.com/office/drawing/2014/main" id="{A0E8A4E2-B4AA-40EB-9003-633EE559C271}"/>
            </a:ext>
          </a:extLst>
        </xdr:cNvPr>
        <xdr:cNvSpPr txBox="1">
          <a:spLocks noChangeArrowheads="1"/>
        </xdr:cNvSpPr>
      </xdr:nvSpPr>
      <xdr:spPr bwMode="auto">
        <a:xfrm>
          <a:off x="95989" y="5976571"/>
          <a:ext cx="628650" cy="333374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６．２ｋｍ先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旧道分岐</a:t>
          </a:r>
        </a:p>
      </xdr:txBody>
    </xdr:sp>
    <xdr:clientData/>
  </xdr:twoCellAnchor>
  <xdr:oneCellAnchor>
    <xdr:from>
      <xdr:col>10</xdr:col>
      <xdr:colOff>532934</xdr:colOff>
      <xdr:row>31</xdr:row>
      <xdr:rowOff>24384</xdr:rowOff>
    </xdr:from>
    <xdr:ext cx="161034" cy="293414"/>
    <xdr:sp macro="" textlink="">
      <xdr:nvSpPr>
        <xdr:cNvPr id="89" name="Text Box 1144">
          <a:extLst>
            <a:ext uri="{FF2B5EF4-FFF2-40B4-BE49-F238E27FC236}">
              <a16:creationId xmlns:a16="http://schemas.microsoft.com/office/drawing/2014/main" id="{A66467AC-2A8D-4236-98D9-5853677E2E02}"/>
            </a:ext>
          </a:extLst>
        </xdr:cNvPr>
        <xdr:cNvSpPr txBox="1">
          <a:spLocks noChangeArrowheads="1"/>
        </xdr:cNvSpPr>
      </xdr:nvSpPr>
      <xdr:spPr bwMode="auto">
        <a:xfrm>
          <a:off x="6946434" y="5339334"/>
          <a:ext cx="161034" cy="2934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14</xdr:col>
      <xdr:colOff>62493</xdr:colOff>
      <xdr:row>36</xdr:row>
      <xdr:rowOff>35244</xdr:rowOff>
    </xdr:from>
    <xdr:ext cx="361950" cy="165173"/>
    <xdr:sp macro="" textlink="">
      <xdr:nvSpPr>
        <xdr:cNvPr id="90" name="Text Box 1142">
          <a:extLst>
            <a:ext uri="{FF2B5EF4-FFF2-40B4-BE49-F238E27FC236}">
              <a16:creationId xmlns:a16="http://schemas.microsoft.com/office/drawing/2014/main" id="{CDF9E677-E425-4C0A-8184-B207046ABA51}"/>
            </a:ext>
          </a:extLst>
        </xdr:cNvPr>
        <xdr:cNvSpPr txBox="1">
          <a:spLocks noChangeArrowheads="1"/>
        </xdr:cNvSpPr>
      </xdr:nvSpPr>
      <xdr:spPr bwMode="auto">
        <a:xfrm>
          <a:off x="9295393" y="6207444"/>
          <a:ext cx="361950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4</xdr:col>
      <xdr:colOff>32658</xdr:colOff>
      <xdr:row>29</xdr:row>
      <xdr:rowOff>28575</xdr:rowOff>
    </xdr:from>
    <xdr:ext cx="428625" cy="165424"/>
    <xdr:sp macro="" textlink="">
      <xdr:nvSpPr>
        <xdr:cNvPr id="91" name="Text Box 1141">
          <a:extLst>
            <a:ext uri="{FF2B5EF4-FFF2-40B4-BE49-F238E27FC236}">
              <a16:creationId xmlns:a16="http://schemas.microsoft.com/office/drawing/2014/main" id="{691E651A-1094-4780-B84B-121FCC34217C}"/>
            </a:ext>
          </a:extLst>
        </xdr:cNvPr>
        <xdr:cNvSpPr txBox="1">
          <a:spLocks noChangeArrowheads="1"/>
        </xdr:cNvSpPr>
      </xdr:nvSpPr>
      <xdr:spPr bwMode="auto">
        <a:xfrm>
          <a:off x="2217058" y="5000625"/>
          <a:ext cx="428625" cy="1654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1.4km</a:t>
          </a:r>
        </a:p>
      </xdr:txBody>
    </xdr:sp>
    <xdr:clientData/>
  </xdr:oneCellAnchor>
  <xdr:oneCellAnchor>
    <xdr:from>
      <xdr:col>5</xdr:col>
      <xdr:colOff>180153</xdr:colOff>
      <xdr:row>31</xdr:row>
      <xdr:rowOff>2854</xdr:rowOff>
    </xdr:from>
    <xdr:ext cx="361950" cy="165173"/>
    <xdr:sp macro="" textlink="">
      <xdr:nvSpPr>
        <xdr:cNvPr id="92" name="Text Box 1140">
          <a:extLst>
            <a:ext uri="{FF2B5EF4-FFF2-40B4-BE49-F238E27FC236}">
              <a16:creationId xmlns:a16="http://schemas.microsoft.com/office/drawing/2014/main" id="{274FBC9E-23F6-4B58-832D-3578C8D700B7}"/>
            </a:ext>
          </a:extLst>
        </xdr:cNvPr>
        <xdr:cNvSpPr txBox="1">
          <a:spLocks noChangeArrowheads="1"/>
        </xdr:cNvSpPr>
      </xdr:nvSpPr>
      <xdr:spPr bwMode="auto">
        <a:xfrm>
          <a:off x="3120042" y="5297870"/>
          <a:ext cx="361950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12</xdr:col>
      <xdr:colOff>0</xdr:colOff>
      <xdr:row>60</xdr:row>
      <xdr:rowOff>28575</xdr:rowOff>
    </xdr:from>
    <xdr:to>
      <xdr:col>12</xdr:col>
      <xdr:colOff>400050</xdr:colOff>
      <xdr:row>61</xdr:row>
      <xdr:rowOff>171450</xdr:rowOff>
    </xdr:to>
    <xdr:sp macro="" textlink="">
      <xdr:nvSpPr>
        <xdr:cNvPr id="93" name="Freeform 741">
          <a:extLst>
            <a:ext uri="{FF2B5EF4-FFF2-40B4-BE49-F238E27FC236}">
              <a16:creationId xmlns:a16="http://schemas.microsoft.com/office/drawing/2014/main" id="{3F833467-59FB-46A5-AD36-EA2309A56DBE}"/>
            </a:ext>
          </a:extLst>
        </xdr:cNvPr>
        <xdr:cNvSpPr>
          <a:spLocks/>
        </xdr:cNvSpPr>
      </xdr:nvSpPr>
      <xdr:spPr bwMode="auto">
        <a:xfrm>
          <a:off x="7823200" y="10302875"/>
          <a:ext cx="400050" cy="314325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2" h="3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103765</xdr:colOff>
      <xdr:row>4</xdr:row>
      <xdr:rowOff>45230</xdr:rowOff>
    </xdr:from>
    <xdr:to>
      <xdr:col>5</xdr:col>
      <xdr:colOff>744973</xdr:colOff>
      <xdr:row>5</xdr:row>
      <xdr:rowOff>74497</xdr:rowOff>
    </xdr:to>
    <xdr:sp macro="" textlink="">
      <xdr:nvSpPr>
        <xdr:cNvPr id="94" name="Line 1048">
          <a:extLst>
            <a:ext uri="{FF2B5EF4-FFF2-40B4-BE49-F238E27FC236}">
              <a16:creationId xmlns:a16="http://schemas.microsoft.com/office/drawing/2014/main" id="{BB4F3636-0C76-4E34-97C2-2B87530E6BEB}"/>
            </a:ext>
          </a:extLst>
        </xdr:cNvPr>
        <xdr:cNvSpPr>
          <a:spLocks noChangeShapeType="1"/>
        </xdr:cNvSpPr>
      </xdr:nvSpPr>
      <xdr:spPr bwMode="auto">
        <a:xfrm flipV="1">
          <a:off x="2993015" y="731030"/>
          <a:ext cx="603108" cy="2007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72931</xdr:colOff>
      <xdr:row>5</xdr:row>
      <xdr:rowOff>26305</xdr:rowOff>
    </xdr:from>
    <xdr:to>
      <xdr:col>5</xdr:col>
      <xdr:colOff>647625</xdr:colOff>
      <xdr:row>6</xdr:row>
      <xdr:rowOff>74196</xdr:rowOff>
    </xdr:to>
    <xdr:sp macro="" textlink="">
      <xdr:nvSpPr>
        <xdr:cNvPr id="95" name="Line 1049">
          <a:extLst>
            <a:ext uri="{FF2B5EF4-FFF2-40B4-BE49-F238E27FC236}">
              <a16:creationId xmlns:a16="http://schemas.microsoft.com/office/drawing/2014/main" id="{3F256B87-6193-49CF-9A7D-28A507B393F5}"/>
            </a:ext>
          </a:extLst>
        </xdr:cNvPr>
        <xdr:cNvSpPr>
          <a:spLocks noChangeShapeType="1"/>
        </xdr:cNvSpPr>
      </xdr:nvSpPr>
      <xdr:spPr bwMode="auto">
        <a:xfrm flipV="1">
          <a:off x="2958040" y="882175"/>
          <a:ext cx="574694" cy="2190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48401</xdr:colOff>
      <xdr:row>11</xdr:row>
      <xdr:rowOff>38100</xdr:rowOff>
    </xdr:from>
    <xdr:to>
      <xdr:col>16</xdr:col>
      <xdr:colOff>702970</xdr:colOff>
      <xdr:row>11</xdr:row>
      <xdr:rowOff>142875</xdr:rowOff>
    </xdr:to>
    <xdr:grpSp>
      <xdr:nvGrpSpPr>
        <xdr:cNvPr id="96" name="Group 1028">
          <a:extLst>
            <a:ext uri="{FF2B5EF4-FFF2-40B4-BE49-F238E27FC236}">
              <a16:creationId xmlns:a16="http://schemas.microsoft.com/office/drawing/2014/main" id="{DBA8828D-9924-4F76-9FD4-23D3D1455FF1}"/>
            </a:ext>
          </a:extLst>
        </xdr:cNvPr>
        <xdr:cNvGrpSpPr>
          <a:grpSpLocks/>
        </xdr:cNvGrpSpPr>
      </xdr:nvGrpSpPr>
      <xdr:grpSpPr bwMode="auto">
        <a:xfrm>
          <a:off x="10149437" y="1934029"/>
          <a:ext cx="1371212" cy="104775"/>
          <a:chOff x="347" y="977"/>
          <a:chExt cx="129" cy="8"/>
        </a:xfrm>
      </xdr:grpSpPr>
      <xdr:sp macro="" textlink="">
        <xdr:nvSpPr>
          <xdr:cNvPr id="97" name="Line 1029">
            <a:extLst>
              <a:ext uri="{FF2B5EF4-FFF2-40B4-BE49-F238E27FC236}">
                <a16:creationId xmlns:a16="http://schemas.microsoft.com/office/drawing/2014/main" id="{C5CBE6D7-3889-482E-8F1C-F290D714FA2E}"/>
              </a:ext>
            </a:extLst>
          </xdr:cNvPr>
          <xdr:cNvSpPr>
            <a:spLocks noChangeShapeType="1"/>
          </xdr:cNvSpPr>
        </xdr:nvSpPr>
        <xdr:spPr bwMode="auto">
          <a:xfrm>
            <a:off x="347" y="981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8" name="Line 1030">
            <a:extLst>
              <a:ext uri="{FF2B5EF4-FFF2-40B4-BE49-F238E27FC236}">
                <a16:creationId xmlns:a16="http://schemas.microsoft.com/office/drawing/2014/main" id="{49C5202A-0A3D-424A-81F4-0032438F687E}"/>
              </a:ext>
            </a:extLst>
          </xdr:cNvPr>
          <xdr:cNvSpPr>
            <a:spLocks noChangeShapeType="1"/>
          </xdr:cNvSpPr>
        </xdr:nvSpPr>
        <xdr:spPr bwMode="auto">
          <a:xfrm>
            <a:off x="37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9" name="Line 1031">
            <a:extLst>
              <a:ext uri="{FF2B5EF4-FFF2-40B4-BE49-F238E27FC236}">
                <a16:creationId xmlns:a16="http://schemas.microsoft.com/office/drawing/2014/main" id="{55E2858D-A836-4206-A56D-6D58523AF1CE}"/>
              </a:ext>
            </a:extLst>
          </xdr:cNvPr>
          <xdr:cNvSpPr>
            <a:spLocks noChangeShapeType="1"/>
          </xdr:cNvSpPr>
        </xdr:nvSpPr>
        <xdr:spPr bwMode="auto">
          <a:xfrm>
            <a:off x="38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0" name="Line 1032">
            <a:extLst>
              <a:ext uri="{FF2B5EF4-FFF2-40B4-BE49-F238E27FC236}">
                <a16:creationId xmlns:a16="http://schemas.microsoft.com/office/drawing/2014/main" id="{DC7AA639-AB71-4821-BECB-F129C56951DD}"/>
              </a:ext>
            </a:extLst>
          </xdr:cNvPr>
          <xdr:cNvSpPr>
            <a:spLocks noChangeShapeType="1"/>
          </xdr:cNvSpPr>
        </xdr:nvSpPr>
        <xdr:spPr bwMode="auto">
          <a:xfrm>
            <a:off x="39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" name="Line 1033">
            <a:extLst>
              <a:ext uri="{FF2B5EF4-FFF2-40B4-BE49-F238E27FC236}">
                <a16:creationId xmlns:a16="http://schemas.microsoft.com/office/drawing/2014/main" id="{22B15519-9F2A-4DEB-9A99-918BFF9544C9}"/>
              </a:ext>
            </a:extLst>
          </xdr:cNvPr>
          <xdr:cNvSpPr>
            <a:spLocks noChangeShapeType="1"/>
          </xdr:cNvSpPr>
        </xdr:nvSpPr>
        <xdr:spPr bwMode="auto">
          <a:xfrm>
            <a:off x="353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2" name="Line 1034">
            <a:extLst>
              <a:ext uri="{FF2B5EF4-FFF2-40B4-BE49-F238E27FC236}">
                <a16:creationId xmlns:a16="http://schemas.microsoft.com/office/drawing/2014/main" id="{17ADEAFC-9810-4B70-9C24-6D8FB2982096}"/>
              </a:ext>
            </a:extLst>
          </xdr:cNvPr>
          <xdr:cNvSpPr>
            <a:spLocks noChangeShapeType="1"/>
          </xdr:cNvSpPr>
        </xdr:nvSpPr>
        <xdr:spPr bwMode="auto">
          <a:xfrm>
            <a:off x="361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3" name="Line 1035">
            <a:extLst>
              <a:ext uri="{FF2B5EF4-FFF2-40B4-BE49-F238E27FC236}">
                <a16:creationId xmlns:a16="http://schemas.microsoft.com/office/drawing/2014/main" id="{BD2A7220-FA74-4865-A52B-D102625E2CEE}"/>
              </a:ext>
            </a:extLst>
          </xdr:cNvPr>
          <xdr:cNvSpPr>
            <a:spLocks noChangeShapeType="1"/>
          </xdr:cNvSpPr>
        </xdr:nvSpPr>
        <xdr:spPr bwMode="auto">
          <a:xfrm>
            <a:off x="36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4" name="Line 1036">
            <a:extLst>
              <a:ext uri="{FF2B5EF4-FFF2-40B4-BE49-F238E27FC236}">
                <a16:creationId xmlns:a16="http://schemas.microsoft.com/office/drawing/2014/main" id="{93CA4778-67FF-4E00-B1F0-9B17207F4426}"/>
              </a:ext>
            </a:extLst>
          </xdr:cNvPr>
          <xdr:cNvSpPr>
            <a:spLocks noChangeShapeType="1"/>
          </xdr:cNvSpPr>
        </xdr:nvSpPr>
        <xdr:spPr bwMode="auto">
          <a:xfrm>
            <a:off x="40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5" name="Line 1037">
            <a:extLst>
              <a:ext uri="{FF2B5EF4-FFF2-40B4-BE49-F238E27FC236}">
                <a16:creationId xmlns:a16="http://schemas.microsoft.com/office/drawing/2014/main" id="{4C005152-3333-4400-8786-56CAFBFBA270}"/>
              </a:ext>
            </a:extLst>
          </xdr:cNvPr>
          <xdr:cNvSpPr>
            <a:spLocks noChangeShapeType="1"/>
          </xdr:cNvSpPr>
        </xdr:nvSpPr>
        <xdr:spPr bwMode="auto">
          <a:xfrm>
            <a:off x="44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6" name="Line 1038">
            <a:extLst>
              <a:ext uri="{FF2B5EF4-FFF2-40B4-BE49-F238E27FC236}">
                <a16:creationId xmlns:a16="http://schemas.microsoft.com/office/drawing/2014/main" id="{B15576BB-6B02-4938-ACF5-278D8653669C}"/>
              </a:ext>
            </a:extLst>
          </xdr:cNvPr>
          <xdr:cNvSpPr>
            <a:spLocks noChangeShapeType="1"/>
          </xdr:cNvSpPr>
        </xdr:nvSpPr>
        <xdr:spPr bwMode="auto">
          <a:xfrm>
            <a:off x="46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7" name="Line 1039">
            <a:extLst>
              <a:ext uri="{FF2B5EF4-FFF2-40B4-BE49-F238E27FC236}">
                <a16:creationId xmlns:a16="http://schemas.microsoft.com/office/drawing/2014/main" id="{21F3A3C0-F306-4D4B-8D28-8FE634BE9DB4}"/>
              </a:ext>
            </a:extLst>
          </xdr:cNvPr>
          <xdr:cNvSpPr>
            <a:spLocks noChangeShapeType="1"/>
          </xdr:cNvSpPr>
        </xdr:nvSpPr>
        <xdr:spPr bwMode="auto">
          <a:xfrm>
            <a:off x="42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8" name="Line 1040">
            <a:extLst>
              <a:ext uri="{FF2B5EF4-FFF2-40B4-BE49-F238E27FC236}">
                <a16:creationId xmlns:a16="http://schemas.microsoft.com/office/drawing/2014/main" id="{1C52D090-6E5B-410C-A565-3C3C13BA97EB}"/>
              </a:ext>
            </a:extLst>
          </xdr:cNvPr>
          <xdr:cNvSpPr>
            <a:spLocks noChangeShapeType="1"/>
          </xdr:cNvSpPr>
        </xdr:nvSpPr>
        <xdr:spPr bwMode="auto">
          <a:xfrm>
            <a:off x="43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9" name="Line 1041">
            <a:extLst>
              <a:ext uri="{FF2B5EF4-FFF2-40B4-BE49-F238E27FC236}">
                <a16:creationId xmlns:a16="http://schemas.microsoft.com/office/drawing/2014/main" id="{D0908788-0023-4127-A432-4F0598723427}"/>
              </a:ext>
            </a:extLst>
          </xdr:cNvPr>
          <xdr:cNvSpPr>
            <a:spLocks noChangeShapeType="1"/>
          </xdr:cNvSpPr>
        </xdr:nvSpPr>
        <xdr:spPr bwMode="auto">
          <a:xfrm>
            <a:off x="40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0" name="Line 1042">
            <a:extLst>
              <a:ext uri="{FF2B5EF4-FFF2-40B4-BE49-F238E27FC236}">
                <a16:creationId xmlns:a16="http://schemas.microsoft.com/office/drawing/2014/main" id="{60F5E896-0A53-4D38-AD34-1B654A010E6F}"/>
              </a:ext>
            </a:extLst>
          </xdr:cNvPr>
          <xdr:cNvSpPr>
            <a:spLocks noChangeShapeType="1"/>
          </xdr:cNvSpPr>
        </xdr:nvSpPr>
        <xdr:spPr bwMode="auto">
          <a:xfrm>
            <a:off x="41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1" name="Line 1043">
            <a:extLst>
              <a:ext uri="{FF2B5EF4-FFF2-40B4-BE49-F238E27FC236}">
                <a16:creationId xmlns:a16="http://schemas.microsoft.com/office/drawing/2014/main" id="{6423F942-1136-4677-86B9-C384EAD80B51}"/>
              </a:ext>
            </a:extLst>
          </xdr:cNvPr>
          <xdr:cNvSpPr>
            <a:spLocks noChangeShapeType="1"/>
          </xdr:cNvSpPr>
        </xdr:nvSpPr>
        <xdr:spPr bwMode="auto">
          <a:xfrm>
            <a:off x="45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2" name="Line 1044">
            <a:extLst>
              <a:ext uri="{FF2B5EF4-FFF2-40B4-BE49-F238E27FC236}">
                <a16:creationId xmlns:a16="http://schemas.microsoft.com/office/drawing/2014/main" id="{504CA61E-53E5-4A89-944C-D3DDAAEC5F44}"/>
              </a:ext>
            </a:extLst>
          </xdr:cNvPr>
          <xdr:cNvSpPr>
            <a:spLocks noChangeShapeType="1"/>
          </xdr:cNvSpPr>
        </xdr:nvSpPr>
        <xdr:spPr bwMode="auto">
          <a:xfrm>
            <a:off x="45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16</xdr:col>
      <xdr:colOff>219075</xdr:colOff>
      <xdr:row>22</xdr:row>
      <xdr:rowOff>28575</xdr:rowOff>
    </xdr:from>
    <xdr:to>
      <xdr:col>16</xdr:col>
      <xdr:colOff>762000</xdr:colOff>
      <xdr:row>22</xdr:row>
      <xdr:rowOff>28575</xdr:rowOff>
    </xdr:to>
    <xdr:sp macro="" textlink="">
      <xdr:nvSpPr>
        <xdr:cNvPr id="128" name="Line 59">
          <a:extLst>
            <a:ext uri="{FF2B5EF4-FFF2-40B4-BE49-F238E27FC236}">
              <a16:creationId xmlns:a16="http://schemas.microsoft.com/office/drawing/2014/main" id="{EE98CA47-318E-4597-936C-B9E729C23A3B}"/>
            </a:ext>
          </a:extLst>
        </xdr:cNvPr>
        <xdr:cNvSpPr>
          <a:spLocks noChangeShapeType="1"/>
        </xdr:cNvSpPr>
      </xdr:nvSpPr>
      <xdr:spPr bwMode="auto">
        <a:xfrm flipH="1">
          <a:off x="10861675" y="380047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285750</xdr:colOff>
      <xdr:row>46</xdr:row>
      <xdr:rowOff>95250</xdr:rowOff>
    </xdr:from>
    <xdr:to>
      <xdr:col>18</xdr:col>
      <xdr:colOff>323850</xdr:colOff>
      <xdr:row>48</xdr:row>
      <xdr:rowOff>104775</xdr:rowOff>
    </xdr:to>
    <xdr:sp macro="" textlink="">
      <xdr:nvSpPr>
        <xdr:cNvPr id="130" name="Freeform 65">
          <a:extLst>
            <a:ext uri="{FF2B5EF4-FFF2-40B4-BE49-F238E27FC236}">
              <a16:creationId xmlns:a16="http://schemas.microsoft.com/office/drawing/2014/main" id="{720ED2DA-81CB-4422-BAEE-5E3EC580AABE}"/>
            </a:ext>
          </a:extLst>
        </xdr:cNvPr>
        <xdr:cNvSpPr>
          <a:spLocks/>
        </xdr:cNvSpPr>
      </xdr:nvSpPr>
      <xdr:spPr bwMode="auto">
        <a:xfrm>
          <a:off x="12338050" y="79692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188116</xdr:colOff>
      <xdr:row>27</xdr:row>
      <xdr:rowOff>47625</xdr:rowOff>
    </xdr:from>
    <xdr:to>
      <xdr:col>2</xdr:col>
      <xdr:colOff>188116</xdr:colOff>
      <xdr:row>29</xdr:row>
      <xdr:rowOff>114300</xdr:rowOff>
    </xdr:to>
    <xdr:sp macro="" textlink="">
      <xdr:nvSpPr>
        <xdr:cNvPr id="131" name="Line 73">
          <a:extLst>
            <a:ext uri="{FF2B5EF4-FFF2-40B4-BE49-F238E27FC236}">
              <a16:creationId xmlns:a16="http://schemas.microsoft.com/office/drawing/2014/main" id="{33C2AAEC-AAE4-4A71-97A7-53E7B94529A8}"/>
            </a:ext>
          </a:extLst>
        </xdr:cNvPr>
        <xdr:cNvSpPr>
          <a:spLocks noChangeShapeType="1"/>
        </xdr:cNvSpPr>
      </xdr:nvSpPr>
      <xdr:spPr bwMode="auto">
        <a:xfrm flipV="1">
          <a:off x="962816" y="4676775"/>
          <a:ext cx="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457200</xdr:colOff>
      <xdr:row>5</xdr:row>
      <xdr:rowOff>23736</xdr:rowOff>
    </xdr:from>
    <xdr:to>
      <xdr:col>2</xdr:col>
      <xdr:colOff>247650</xdr:colOff>
      <xdr:row>5</xdr:row>
      <xdr:rowOff>23736</xdr:rowOff>
    </xdr:to>
    <xdr:sp macro="" textlink="">
      <xdr:nvSpPr>
        <xdr:cNvPr id="132" name="Line 75">
          <a:extLst>
            <a:ext uri="{FF2B5EF4-FFF2-40B4-BE49-F238E27FC236}">
              <a16:creationId xmlns:a16="http://schemas.microsoft.com/office/drawing/2014/main" id="{4B9FBB95-1756-4B6E-8313-2C0983AC7440}"/>
            </a:ext>
          </a:extLst>
        </xdr:cNvPr>
        <xdr:cNvSpPr>
          <a:spLocks noChangeShapeType="1"/>
        </xdr:cNvSpPr>
      </xdr:nvSpPr>
      <xdr:spPr bwMode="auto">
        <a:xfrm>
          <a:off x="526473" y="875213"/>
          <a:ext cx="49472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133" name="Line 76">
          <a:extLst>
            <a:ext uri="{FF2B5EF4-FFF2-40B4-BE49-F238E27FC236}">
              <a16:creationId xmlns:a16="http://schemas.microsoft.com/office/drawing/2014/main" id="{A78B8047-0898-4F6E-AA7D-1B1B2AEF0154}"/>
            </a:ext>
          </a:extLst>
        </xdr:cNvPr>
        <xdr:cNvSpPr>
          <a:spLocks noChangeShapeType="1"/>
        </xdr:cNvSpPr>
      </xdr:nvSpPr>
      <xdr:spPr bwMode="auto">
        <a:xfrm>
          <a:off x="584200" y="1209675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723900</xdr:colOff>
      <xdr:row>4</xdr:row>
      <xdr:rowOff>95250</xdr:rowOff>
    </xdr:from>
    <xdr:to>
      <xdr:col>5</xdr:col>
      <xdr:colOff>723900</xdr:colOff>
      <xdr:row>5</xdr:row>
      <xdr:rowOff>0</xdr:rowOff>
    </xdr:to>
    <xdr:sp macro="" textlink="">
      <xdr:nvSpPr>
        <xdr:cNvPr id="134" name="Line 89">
          <a:extLst>
            <a:ext uri="{FF2B5EF4-FFF2-40B4-BE49-F238E27FC236}">
              <a16:creationId xmlns:a16="http://schemas.microsoft.com/office/drawing/2014/main" id="{A5391D84-534E-4CB4-B47A-4E6EE70515BF}"/>
            </a:ext>
          </a:extLst>
        </xdr:cNvPr>
        <xdr:cNvSpPr>
          <a:spLocks noChangeShapeType="1"/>
        </xdr:cNvSpPr>
      </xdr:nvSpPr>
      <xdr:spPr bwMode="auto">
        <a:xfrm>
          <a:off x="359410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 macro="" textlink="">
      <xdr:nvSpPr>
        <xdr:cNvPr id="135" name="Line 94">
          <a:extLst>
            <a:ext uri="{FF2B5EF4-FFF2-40B4-BE49-F238E27FC236}">
              <a16:creationId xmlns:a16="http://schemas.microsoft.com/office/drawing/2014/main" id="{A02CEADE-1256-40B3-B674-A36A75FA200D}"/>
            </a:ext>
          </a:extLst>
        </xdr:cNvPr>
        <xdr:cNvSpPr>
          <a:spLocks noChangeShapeType="1"/>
        </xdr:cNvSpPr>
      </xdr:nvSpPr>
      <xdr:spPr bwMode="auto">
        <a:xfrm>
          <a:off x="12052300" y="15087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 macro="" textlink="">
      <xdr:nvSpPr>
        <xdr:cNvPr id="136" name="Line 95">
          <a:extLst>
            <a:ext uri="{FF2B5EF4-FFF2-40B4-BE49-F238E27FC236}">
              <a16:creationId xmlns:a16="http://schemas.microsoft.com/office/drawing/2014/main" id="{0E67520B-7453-4C36-AD09-0FFF6C660FF2}"/>
            </a:ext>
          </a:extLst>
        </xdr:cNvPr>
        <xdr:cNvSpPr>
          <a:spLocks noChangeShapeType="1"/>
        </xdr:cNvSpPr>
      </xdr:nvSpPr>
      <xdr:spPr bwMode="auto">
        <a:xfrm flipV="1">
          <a:off x="12052300" y="15087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419100</xdr:colOff>
      <xdr:row>89</xdr:row>
      <xdr:rowOff>0</xdr:rowOff>
    </xdr:from>
    <xdr:to>
      <xdr:col>17</xdr:col>
      <xdr:colOff>419100</xdr:colOff>
      <xdr:row>89</xdr:row>
      <xdr:rowOff>0</xdr:rowOff>
    </xdr:to>
    <xdr:sp macro="" textlink="">
      <xdr:nvSpPr>
        <xdr:cNvPr id="137" name="Line 96">
          <a:extLst>
            <a:ext uri="{FF2B5EF4-FFF2-40B4-BE49-F238E27FC236}">
              <a16:creationId xmlns:a16="http://schemas.microsoft.com/office/drawing/2014/main" id="{C5D26635-9BBE-4D07-9676-7925D43BA759}"/>
            </a:ext>
          </a:extLst>
        </xdr:cNvPr>
        <xdr:cNvSpPr>
          <a:spLocks noChangeShapeType="1"/>
        </xdr:cNvSpPr>
      </xdr:nvSpPr>
      <xdr:spPr bwMode="auto">
        <a:xfrm>
          <a:off x="11766550" y="15087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89</xdr:row>
      <xdr:rowOff>0</xdr:rowOff>
    </xdr:from>
    <xdr:to>
      <xdr:col>17</xdr:col>
      <xdr:colOff>571500</xdr:colOff>
      <xdr:row>89</xdr:row>
      <xdr:rowOff>0</xdr:rowOff>
    </xdr:to>
    <xdr:sp macro="" textlink="">
      <xdr:nvSpPr>
        <xdr:cNvPr id="138" name="Line 97">
          <a:extLst>
            <a:ext uri="{FF2B5EF4-FFF2-40B4-BE49-F238E27FC236}">
              <a16:creationId xmlns:a16="http://schemas.microsoft.com/office/drawing/2014/main" id="{5CF4A44D-9D48-42D4-B33D-C8A2CAC86E3C}"/>
            </a:ext>
          </a:extLst>
        </xdr:cNvPr>
        <xdr:cNvSpPr>
          <a:spLocks noChangeShapeType="1"/>
        </xdr:cNvSpPr>
      </xdr:nvSpPr>
      <xdr:spPr bwMode="auto">
        <a:xfrm>
          <a:off x="11918950" y="15087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200025</xdr:colOff>
      <xdr:row>89</xdr:row>
      <xdr:rowOff>0</xdr:rowOff>
    </xdr:from>
    <xdr:to>
      <xdr:col>17</xdr:col>
      <xdr:colOff>200025</xdr:colOff>
      <xdr:row>89</xdr:row>
      <xdr:rowOff>0</xdr:rowOff>
    </xdr:to>
    <xdr:sp macro="" textlink="">
      <xdr:nvSpPr>
        <xdr:cNvPr id="139" name="Line 98">
          <a:extLst>
            <a:ext uri="{FF2B5EF4-FFF2-40B4-BE49-F238E27FC236}">
              <a16:creationId xmlns:a16="http://schemas.microsoft.com/office/drawing/2014/main" id="{9B50EA4C-B4ED-45D2-90AA-B21F8C35D032}"/>
            </a:ext>
          </a:extLst>
        </xdr:cNvPr>
        <xdr:cNvSpPr>
          <a:spLocks noChangeShapeType="1"/>
        </xdr:cNvSpPr>
      </xdr:nvSpPr>
      <xdr:spPr bwMode="auto">
        <a:xfrm>
          <a:off x="11547475" y="15087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276225</xdr:colOff>
      <xdr:row>89</xdr:row>
      <xdr:rowOff>0</xdr:rowOff>
    </xdr:from>
    <xdr:to>
      <xdr:col>17</xdr:col>
      <xdr:colOff>276225</xdr:colOff>
      <xdr:row>89</xdr:row>
      <xdr:rowOff>0</xdr:rowOff>
    </xdr:to>
    <xdr:sp macro="" textlink="">
      <xdr:nvSpPr>
        <xdr:cNvPr id="140" name="Line 99">
          <a:extLst>
            <a:ext uri="{FF2B5EF4-FFF2-40B4-BE49-F238E27FC236}">
              <a16:creationId xmlns:a16="http://schemas.microsoft.com/office/drawing/2014/main" id="{0908BCAB-0D00-45CA-A591-5E579FC3F63D}"/>
            </a:ext>
          </a:extLst>
        </xdr:cNvPr>
        <xdr:cNvSpPr>
          <a:spLocks noChangeShapeType="1"/>
        </xdr:cNvSpPr>
      </xdr:nvSpPr>
      <xdr:spPr bwMode="auto">
        <a:xfrm>
          <a:off x="11623675" y="15087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352425</xdr:colOff>
      <xdr:row>89</xdr:row>
      <xdr:rowOff>0</xdr:rowOff>
    </xdr:from>
    <xdr:to>
      <xdr:col>17</xdr:col>
      <xdr:colOff>352425</xdr:colOff>
      <xdr:row>89</xdr:row>
      <xdr:rowOff>0</xdr:rowOff>
    </xdr:to>
    <xdr:sp macro="" textlink="">
      <xdr:nvSpPr>
        <xdr:cNvPr id="141" name="Line 100">
          <a:extLst>
            <a:ext uri="{FF2B5EF4-FFF2-40B4-BE49-F238E27FC236}">
              <a16:creationId xmlns:a16="http://schemas.microsoft.com/office/drawing/2014/main" id="{F5A2F030-19A5-4EF9-9310-9632394C633F}"/>
            </a:ext>
          </a:extLst>
        </xdr:cNvPr>
        <xdr:cNvSpPr>
          <a:spLocks noChangeShapeType="1"/>
        </xdr:cNvSpPr>
      </xdr:nvSpPr>
      <xdr:spPr bwMode="auto">
        <a:xfrm>
          <a:off x="11699875" y="15087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647700</xdr:colOff>
      <xdr:row>89</xdr:row>
      <xdr:rowOff>0</xdr:rowOff>
    </xdr:from>
    <xdr:to>
      <xdr:col>17</xdr:col>
      <xdr:colOff>647700</xdr:colOff>
      <xdr:row>89</xdr:row>
      <xdr:rowOff>0</xdr:rowOff>
    </xdr:to>
    <xdr:sp macro="" textlink="">
      <xdr:nvSpPr>
        <xdr:cNvPr id="142" name="Line 101">
          <a:extLst>
            <a:ext uri="{FF2B5EF4-FFF2-40B4-BE49-F238E27FC236}">
              <a16:creationId xmlns:a16="http://schemas.microsoft.com/office/drawing/2014/main" id="{537172AE-8B2C-49F0-9A6F-746AB8883F4C}"/>
            </a:ext>
          </a:extLst>
        </xdr:cNvPr>
        <xdr:cNvSpPr>
          <a:spLocks noChangeShapeType="1"/>
        </xdr:cNvSpPr>
      </xdr:nvSpPr>
      <xdr:spPr bwMode="auto">
        <a:xfrm>
          <a:off x="11995150" y="15087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276225</xdr:colOff>
      <xdr:row>89</xdr:row>
      <xdr:rowOff>0</xdr:rowOff>
    </xdr:from>
    <xdr:to>
      <xdr:col>18</xdr:col>
      <xdr:colOff>276225</xdr:colOff>
      <xdr:row>89</xdr:row>
      <xdr:rowOff>0</xdr:rowOff>
    </xdr:to>
    <xdr:sp macro="" textlink="">
      <xdr:nvSpPr>
        <xdr:cNvPr id="143" name="Line 102">
          <a:extLst>
            <a:ext uri="{FF2B5EF4-FFF2-40B4-BE49-F238E27FC236}">
              <a16:creationId xmlns:a16="http://schemas.microsoft.com/office/drawing/2014/main" id="{BE7435A1-1D3F-4CDD-976D-6205DA0FDBE7}"/>
            </a:ext>
          </a:extLst>
        </xdr:cNvPr>
        <xdr:cNvSpPr>
          <a:spLocks noChangeShapeType="1"/>
        </xdr:cNvSpPr>
      </xdr:nvSpPr>
      <xdr:spPr bwMode="auto">
        <a:xfrm>
          <a:off x="12328525" y="15087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523875</xdr:colOff>
      <xdr:row>89</xdr:row>
      <xdr:rowOff>0</xdr:rowOff>
    </xdr:from>
    <xdr:to>
      <xdr:col>18</xdr:col>
      <xdr:colOff>523875</xdr:colOff>
      <xdr:row>89</xdr:row>
      <xdr:rowOff>0</xdr:rowOff>
    </xdr:to>
    <xdr:sp macro="" textlink="">
      <xdr:nvSpPr>
        <xdr:cNvPr id="144" name="Line 103">
          <a:extLst>
            <a:ext uri="{FF2B5EF4-FFF2-40B4-BE49-F238E27FC236}">
              <a16:creationId xmlns:a16="http://schemas.microsoft.com/office/drawing/2014/main" id="{A18D229D-EE2F-442E-A969-B038C8B4745F}"/>
            </a:ext>
          </a:extLst>
        </xdr:cNvPr>
        <xdr:cNvSpPr>
          <a:spLocks noChangeShapeType="1"/>
        </xdr:cNvSpPr>
      </xdr:nvSpPr>
      <xdr:spPr bwMode="auto">
        <a:xfrm>
          <a:off x="12576175" y="15087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123825</xdr:colOff>
      <xdr:row>89</xdr:row>
      <xdr:rowOff>0</xdr:rowOff>
    </xdr:from>
    <xdr:to>
      <xdr:col>18</xdr:col>
      <xdr:colOff>123825</xdr:colOff>
      <xdr:row>89</xdr:row>
      <xdr:rowOff>0</xdr:rowOff>
    </xdr:to>
    <xdr:sp macro="" textlink="">
      <xdr:nvSpPr>
        <xdr:cNvPr id="145" name="Line 104">
          <a:extLst>
            <a:ext uri="{FF2B5EF4-FFF2-40B4-BE49-F238E27FC236}">
              <a16:creationId xmlns:a16="http://schemas.microsoft.com/office/drawing/2014/main" id="{D6E138CE-DBBB-48BF-B077-0C3AC447BDF0}"/>
            </a:ext>
          </a:extLst>
        </xdr:cNvPr>
        <xdr:cNvSpPr>
          <a:spLocks noChangeShapeType="1"/>
        </xdr:cNvSpPr>
      </xdr:nvSpPr>
      <xdr:spPr bwMode="auto">
        <a:xfrm>
          <a:off x="12176125" y="15087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89</xdr:row>
      <xdr:rowOff>0</xdr:rowOff>
    </xdr:from>
    <xdr:to>
      <xdr:col>18</xdr:col>
      <xdr:colOff>200025</xdr:colOff>
      <xdr:row>89</xdr:row>
      <xdr:rowOff>0</xdr:rowOff>
    </xdr:to>
    <xdr:sp macro="" textlink="">
      <xdr:nvSpPr>
        <xdr:cNvPr id="146" name="Line 105">
          <a:extLst>
            <a:ext uri="{FF2B5EF4-FFF2-40B4-BE49-F238E27FC236}">
              <a16:creationId xmlns:a16="http://schemas.microsoft.com/office/drawing/2014/main" id="{789DAAE8-FF10-4ABB-971C-BC05D91C24BB}"/>
            </a:ext>
          </a:extLst>
        </xdr:cNvPr>
        <xdr:cNvSpPr>
          <a:spLocks noChangeShapeType="1"/>
        </xdr:cNvSpPr>
      </xdr:nvSpPr>
      <xdr:spPr bwMode="auto">
        <a:xfrm>
          <a:off x="12252325" y="15087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723900</xdr:colOff>
      <xdr:row>89</xdr:row>
      <xdr:rowOff>0</xdr:rowOff>
    </xdr:from>
    <xdr:to>
      <xdr:col>17</xdr:col>
      <xdr:colOff>723900</xdr:colOff>
      <xdr:row>89</xdr:row>
      <xdr:rowOff>0</xdr:rowOff>
    </xdr:to>
    <xdr:sp macro="" textlink="">
      <xdr:nvSpPr>
        <xdr:cNvPr id="147" name="Line 106">
          <a:extLst>
            <a:ext uri="{FF2B5EF4-FFF2-40B4-BE49-F238E27FC236}">
              <a16:creationId xmlns:a16="http://schemas.microsoft.com/office/drawing/2014/main" id="{22B673A9-4B55-40CA-90C3-E897D14F3737}"/>
            </a:ext>
          </a:extLst>
        </xdr:cNvPr>
        <xdr:cNvSpPr>
          <a:spLocks noChangeShapeType="1"/>
        </xdr:cNvSpPr>
      </xdr:nvSpPr>
      <xdr:spPr bwMode="auto">
        <a:xfrm>
          <a:off x="12052300" y="15087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438150</xdr:colOff>
      <xdr:row>89</xdr:row>
      <xdr:rowOff>0</xdr:rowOff>
    </xdr:from>
    <xdr:to>
      <xdr:col>18</xdr:col>
      <xdr:colOff>438150</xdr:colOff>
      <xdr:row>89</xdr:row>
      <xdr:rowOff>0</xdr:rowOff>
    </xdr:to>
    <xdr:sp macro="" textlink="">
      <xdr:nvSpPr>
        <xdr:cNvPr id="148" name="Line 107">
          <a:extLst>
            <a:ext uri="{FF2B5EF4-FFF2-40B4-BE49-F238E27FC236}">
              <a16:creationId xmlns:a16="http://schemas.microsoft.com/office/drawing/2014/main" id="{993ECEAB-B19A-4FA1-947C-1482025352C9}"/>
            </a:ext>
          </a:extLst>
        </xdr:cNvPr>
        <xdr:cNvSpPr>
          <a:spLocks noChangeShapeType="1"/>
        </xdr:cNvSpPr>
      </xdr:nvSpPr>
      <xdr:spPr bwMode="auto">
        <a:xfrm>
          <a:off x="12490450" y="15087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352425</xdr:colOff>
      <xdr:row>89</xdr:row>
      <xdr:rowOff>0</xdr:rowOff>
    </xdr:from>
    <xdr:to>
      <xdr:col>18</xdr:col>
      <xdr:colOff>352425</xdr:colOff>
      <xdr:row>89</xdr:row>
      <xdr:rowOff>0</xdr:rowOff>
    </xdr:to>
    <xdr:sp macro="" textlink="">
      <xdr:nvSpPr>
        <xdr:cNvPr id="149" name="Line 108">
          <a:extLst>
            <a:ext uri="{FF2B5EF4-FFF2-40B4-BE49-F238E27FC236}">
              <a16:creationId xmlns:a16="http://schemas.microsoft.com/office/drawing/2014/main" id="{03CBDD2B-FCFD-41C2-856C-F63FE1AD7181}"/>
            </a:ext>
          </a:extLst>
        </xdr:cNvPr>
        <xdr:cNvSpPr>
          <a:spLocks noChangeShapeType="1"/>
        </xdr:cNvSpPr>
      </xdr:nvSpPr>
      <xdr:spPr bwMode="auto">
        <a:xfrm>
          <a:off x="12404725" y="15087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89</xdr:row>
      <xdr:rowOff>0</xdr:rowOff>
    </xdr:from>
    <xdr:to>
      <xdr:col>16</xdr:col>
      <xdr:colOff>0</xdr:colOff>
      <xdr:row>89</xdr:row>
      <xdr:rowOff>0</xdr:rowOff>
    </xdr:to>
    <xdr:sp macro="" textlink="">
      <xdr:nvSpPr>
        <xdr:cNvPr id="150" name="Line 110">
          <a:extLst>
            <a:ext uri="{FF2B5EF4-FFF2-40B4-BE49-F238E27FC236}">
              <a16:creationId xmlns:a16="http://schemas.microsoft.com/office/drawing/2014/main" id="{65736029-9991-43A5-B09A-70FB3FB7F23E}"/>
            </a:ext>
          </a:extLst>
        </xdr:cNvPr>
        <xdr:cNvSpPr>
          <a:spLocks noChangeShapeType="1"/>
        </xdr:cNvSpPr>
      </xdr:nvSpPr>
      <xdr:spPr bwMode="auto">
        <a:xfrm flipV="1">
          <a:off x="10642600" y="15087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9525</xdr:colOff>
      <xdr:row>82</xdr:row>
      <xdr:rowOff>0</xdr:rowOff>
    </xdr:from>
    <xdr:to>
      <xdr:col>16</xdr:col>
      <xdr:colOff>9525</xdr:colOff>
      <xdr:row>82</xdr:row>
      <xdr:rowOff>0</xdr:rowOff>
    </xdr:to>
    <xdr:sp macro="" textlink="">
      <xdr:nvSpPr>
        <xdr:cNvPr id="151" name="Line 111">
          <a:extLst>
            <a:ext uri="{FF2B5EF4-FFF2-40B4-BE49-F238E27FC236}">
              <a16:creationId xmlns:a16="http://schemas.microsoft.com/office/drawing/2014/main" id="{21E8CD8C-8A2A-4941-8B2F-F17CD755960F}"/>
            </a:ext>
          </a:extLst>
        </xdr:cNvPr>
        <xdr:cNvSpPr>
          <a:spLocks noChangeShapeType="1"/>
        </xdr:cNvSpPr>
      </xdr:nvSpPr>
      <xdr:spPr bwMode="auto">
        <a:xfrm flipV="1">
          <a:off x="10652125" y="13931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704850</xdr:colOff>
      <xdr:row>82</xdr:row>
      <xdr:rowOff>0</xdr:rowOff>
    </xdr:from>
    <xdr:to>
      <xdr:col>16</xdr:col>
      <xdr:colOff>66675</xdr:colOff>
      <xdr:row>82</xdr:row>
      <xdr:rowOff>0</xdr:rowOff>
    </xdr:to>
    <xdr:sp macro="" textlink="">
      <xdr:nvSpPr>
        <xdr:cNvPr id="152" name="Oval 112">
          <a:extLst>
            <a:ext uri="{FF2B5EF4-FFF2-40B4-BE49-F238E27FC236}">
              <a16:creationId xmlns:a16="http://schemas.microsoft.com/office/drawing/2014/main" id="{8C926E22-0E1E-4E5E-B737-CC68278B8AFF}"/>
            </a:ext>
          </a:extLst>
        </xdr:cNvPr>
        <xdr:cNvSpPr>
          <a:spLocks noChangeArrowheads="1"/>
        </xdr:cNvSpPr>
      </xdr:nvSpPr>
      <xdr:spPr bwMode="auto">
        <a:xfrm>
          <a:off x="10642600" y="13931900"/>
          <a:ext cx="666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82</xdr:row>
      <xdr:rowOff>0</xdr:rowOff>
    </xdr:from>
    <xdr:to>
      <xdr:col>14</xdr:col>
      <xdr:colOff>0</xdr:colOff>
      <xdr:row>82</xdr:row>
      <xdr:rowOff>0</xdr:rowOff>
    </xdr:to>
    <xdr:sp macro="" textlink="">
      <xdr:nvSpPr>
        <xdr:cNvPr id="153" name="Line 113">
          <a:extLst>
            <a:ext uri="{FF2B5EF4-FFF2-40B4-BE49-F238E27FC236}">
              <a16:creationId xmlns:a16="http://schemas.microsoft.com/office/drawing/2014/main" id="{2E985D34-53F6-4A3E-A882-6E5996628557}"/>
            </a:ext>
          </a:extLst>
        </xdr:cNvPr>
        <xdr:cNvSpPr>
          <a:spLocks noChangeShapeType="1"/>
        </xdr:cNvSpPr>
      </xdr:nvSpPr>
      <xdr:spPr bwMode="auto">
        <a:xfrm flipV="1">
          <a:off x="9232900" y="13931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714375</xdr:colOff>
      <xdr:row>89</xdr:row>
      <xdr:rowOff>0</xdr:rowOff>
    </xdr:from>
    <xdr:to>
      <xdr:col>10</xdr:col>
      <xdr:colOff>66675</xdr:colOff>
      <xdr:row>89</xdr:row>
      <xdr:rowOff>0</xdr:rowOff>
    </xdr:to>
    <xdr:sp macro="" textlink="">
      <xdr:nvSpPr>
        <xdr:cNvPr id="154" name="Oval 116">
          <a:extLst>
            <a:ext uri="{FF2B5EF4-FFF2-40B4-BE49-F238E27FC236}">
              <a16:creationId xmlns:a16="http://schemas.microsoft.com/office/drawing/2014/main" id="{CED07FE1-1D8A-4F82-A1AF-3C7C931883EC}"/>
            </a:ext>
          </a:extLst>
        </xdr:cNvPr>
        <xdr:cNvSpPr>
          <a:spLocks noChangeArrowheads="1"/>
        </xdr:cNvSpPr>
      </xdr:nvSpPr>
      <xdr:spPr bwMode="auto">
        <a:xfrm>
          <a:off x="6410325" y="15087600"/>
          <a:ext cx="6985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352425</xdr:colOff>
      <xdr:row>7</xdr:row>
      <xdr:rowOff>95250</xdr:rowOff>
    </xdr:from>
    <xdr:to>
      <xdr:col>6</xdr:col>
      <xdr:colOff>400050</xdr:colOff>
      <xdr:row>7</xdr:row>
      <xdr:rowOff>95250</xdr:rowOff>
    </xdr:to>
    <xdr:sp macro="" textlink="">
      <xdr:nvSpPr>
        <xdr:cNvPr id="155" name="Line 120">
          <a:extLst>
            <a:ext uri="{FF2B5EF4-FFF2-40B4-BE49-F238E27FC236}">
              <a16:creationId xmlns:a16="http://schemas.microsoft.com/office/drawing/2014/main" id="{61BF6E8C-1B7C-429E-AFB3-8F71D4CB2152}"/>
            </a:ext>
          </a:extLst>
        </xdr:cNvPr>
        <xdr:cNvSpPr>
          <a:spLocks noChangeShapeType="1"/>
        </xdr:cNvSpPr>
      </xdr:nvSpPr>
      <xdr:spPr bwMode="auto">
        <a:xfrm>
          <a:off x="3241675" y="1295400"/>
          <a:ext cx="752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451184</xdr:colOff>
      <xdr:row>20</xdr:row>
      <xdr:rowOff>156661</xdr:rowOff>
    </xdr:from>
    <xdr:to>
      <xdr:col>1</xdr:col>
      <xdr:colOff>587499</xdr:colOff>
      <xdr:row>22</xdr:row>
      <xdr:rowOff>74220</xdr:rowOff>
    </xdr:to>
    <xdr:sp macro="" textlink="">
      <xdr:nvSpPr>
        <xdr:cNvPr id="156" name="Line 121">
          <a:extLst>
            <a:ext uri="{FF2B5EF4-FFF2-40B4-BE49-F238E27FC236}">
              <a16:creationId xmlns:a16="http://schemas.microsoft.com/office/drawing/2014/main" id="{8E27F3AC-E100-4A12-BB58-016B566FF96D}"/>
            </a:ext>
          </a:extLst>
        </xdr:cNvPr>
        <xdr:cNvSpPr>
          <a:spLocks noChangeShapeType="1"/>
        </xdr:cNvSpPr>
      </xdr:nvSpPr>
      <xdr:spPr bwMode="auto">
        <a:xfrm>
          <a:off x="521034" y="3585661"/>
          <a:ext cx="136315" cy="2604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446285</xdr:colOff>
      <xdr:row>17</xdr:row>
      <xdr:rowOff>155293</xdr:rowOff>
    </xdr:from>
    <xdr:to>
      <xdr:col>1</xdr:col>
      <xdr:colOff>463614</xdr:colOff>
      <xdr:row>24</xdr:row>
      <xdr:rowOff>120780</xdr:rowOff>
    </xdr:to>
    <xdr:sp macro="" textlink="">
      <xdr:nvSpPr>
        <xdr:cNvPr id="157" name="Line 122">
          <a:extLst>
            <a:ext uri="{FF2B5EF4-FFF2-40B4-BE49-F238E27FC236}">
              <a16:creationId xmlns:a16="http://schemas.microsoft.com/office/drawing/2014/main" id="{FAB69F29-C7BA-4E54-B94F-0A478B12F88C}"/>
            </a:ext>
          </a:extLst>
        </xdr:cNvPr>
        <xdr:cNvSpPr>
          <a:spLocks noChangeShapeType="1"/>
        </xdr:cNvSpPr>
      </xdr:nvSpPr>
      <xdr:spPr bwMode="auto">
        <a:xfrm flipH="1" flipV="1">
          <a:off x="516135" y="3069943"/>
          <a:ext cx="17329" cy="11656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337004</xdr:colOff>
      <xdr:row>37</xdr:row>
      <xdr:rowOff>123825</xdr:rowOff>
    </xdr:from>
    <xdr:to>
      <xdr:col>5</xdr:col>
      <xdr:colOff>622754</xdr:colOff>
      <xdr:row>40</xdr:row>
      <xdr:rowOff>66675</xdr:rowOff>
    </xdr:to>
    <xdr:sp macro="" textlink="">
      <xdr:nvSpPr>
        <xdr:cNvPr id="158" name="Line 125">
          <a:extLst>
            <a:ext uri="{FF2B5EF4-FFF2-40B4-BE49-F238E27FC236}">
              <a16:creationId xmlns:a16="http://schemas.microsoft.com/office/drawing/2014/main" id="{49041C4A-9B83-4A04-8A5C-3A5EAE6A011E}"/>
            </a:ext>
          </a:extLst>
        </xdr:cNvPr>
        <xdr:cNvSpPr>
          <a:spLocks noChangeShapeType="1"/>
        </xdr:cNvSpPr>
      </xdr:nvSpPr>
      <xdr:spPr bwMode="auto">
        <a:xfrm flipH="1">
          <a:off x="3226254" y="6467475"/>
          <a:ext cx="28575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251270</xdr:colOff>
      <xdr:row>35</xdr:row>
      <xdr:rowOff>141977</xdr:rowOff>
    </xdr:from>
    <xdr:to>
      <xdr:col>6</xdr:col>
      <xdr:colOff>427225</xdr:colOff>
      <xdr:row>38</xdr:row>
      <xdr:rowOff>57150</xdr:rowOff>
    </xdr:to>
    <xdr:sp macro="" textlink="">
      <xdr:nvSpPr>
        <xdr:cNvPr id="159" name="Freeform 129">
          <a:extLst>
            <a:ext uri="{FF2B5EF4-FFF2-40B4-BE49-F238E27FC236}">
              <a16:creationId xmlns:a16="http://schemas.microsoft.com/office/drawing/2014/main" id="{84551E9D-A5B6-45B3-9293-8A1192473A44}"/>
            </a:ext>
          </a:extLst>
        </xdr:cNvPr>
        <xdr:cNvSpPr>
          <a:spLocks/>
        </xdr:cNvSpPr>
      </xdr:nvSpPr>
      <xdr:spPr bwMode="auto">
        <a:xfrm>
          <a:off x="3845370" y="6142727"/>
          <a:ext cx="175955" cy="429523"/>
        </a:xfrm>
        <a:custGeom>
          <a:avLst/>
          <a:gdLst>
            <a:gd name="T0" fmla="*/ 0 w 29"/>
            <a:gd name="T1" fmla="*/ 2147483647 h 52"/>
            <a:gd name="T2" fmla="*/ 2147483647 w 29"/>
            <a:gd name="T3" fmla="*/ 2147483647 h 52"/>
            <a:gd name="T4" fmla="*/ 2147483647 w 29"/>
            <a:gd name="T5" fmla="*/ 2147483647 h 52"/>
            <a:gd name="T6" fmla="*/ 2147483647 w 29"/>
            <a:gd name="T7" fmla="*/ 0 h 52"/>
            <a:gd name="T8" fmla="*/ 0 60000 65536"/>
            <a:gd name="T9" fmla="*/ 0 60000 65536"/>
            <a:gd name="T10" fmla="*/ 0 60000 65536"/>
            <a:gd name="T11" fmla="*/ 0 60000 65536"/>
            <a:gd name="connsiteX0" fmla="*/ 0 w 6370"/>
            <a:gd name="connsiteY0" fmla="*/ 8679 h 8679"/>
            <a:gd name="connsiteX1" fmla="*/ 2069 w 6370"/>
            <a:gd name="connsiteY1" fmla="*/ 3102 h 8679"/>
            <a:gd name="connsiteX2" fmla="*/ 4483 w 6370"/>
            <a:gd name="connsiteY2" fmla="*/ 602 h 8679"/>
            <a:gd name="connsiteX3" fmla="*/ 6370 w 6370"/>
            <a:gd name="connsiteY3" fmla="*/ 0 h 86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370" h="8679">
              <a:moveTo>
                <a:pt x="0" y="8679"/>
              </a:moveTo>
              <a:lnTo>
                <a:pt x="2069" y="3102"/>
              </a:lnTo>
              <a:lnTo>
                <a:pt x="4483" y="602"/>
              </a:lnTo>
              <a:cubicBezTo>
                <a:pt x="6322" y="-39"/>
                <a:pt x="4531" y="641"/>
                <a:pt x="637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13609</xdr:colOff>
      <xdr:row>50</xdr:row>
      <xdr:rowOff>121104</xdr:rowOff>
    </xdr:from>
    <xdr:to>
      <xdr:col>8</xdr:col>
      <xdr:colOff>13609</xdr:colOff>
      <xdr:row>52</xdr:row>
      <xdr:rowOff>102054</xdr:rowOff>
    </xdr:to>
    <xdr:sp macro="" textlink="">
      <xdr:nvSpPr>
        <xdr:cNvPr id="168" name="Line 146">
          <a:extLst>
            <a:ext uri="{FF2B5EF4-FFF2-40B4-BE49-F238E27FC236}">
              <a16:creationId xmlns:a16="http://schemas.microsoft.com/office/drawing/2014/main" id="{560B8147-CB68-424F-85DF-7BAB0808D2AD}"/>
            </a:ext>
          </a:extLst>
        </xdr:cNvPr>
        <xdr:cNvSpPr>
          <a:spLocks noChangeShapeType="1"/>
        </xdr:cNvSpPr>
      </xdr:nvSpPr>
      <xdr:spPr bwMode="auto">
        <a:xfrm flipV="1">
          <a:off x="5017409" y="8680904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247650</xdr:colOff>
      <xdr:row>45</xdr:row>
      <xdr:rowOff>38100</xdr:rowOff>
    </xdr:from>
    <xdr:to>
      <xdr:col>3</xdr:col>
      <xdr:colOff>762000</xdr:colOff>
      <xdr:row>48</xdr:row>
      <xdr:rowOff>0</xdr:rowOff>
    </xdr:to>
    <xdr:sp macro="" textlink="">
      <xdr:nvSpPr>
        <xdr:cNvPr id="169" name="Freeform 150">
          <a:extLst>
            <a:ext uri="{FF2B5EF4-FFF2-40B4-BE49-F238E27FC236}">
              <a16:creationId xmlns:a16="http://schemas.microsoft.com/office/drawing/2014/main" id="{E02F4039-DC2C-47A4-8669-4FA4DDF378A4}"/>
            </a:ext>
          </a:extLst>
        </xdr:cNvPr>
        <xdr:cNvSpPr>
          <a:spLocks/>
        </xdr:cNvSpPr>
      </xdr:nvSpPr>
      <xdr:spPr bwMode="auto">
        <a:xfrm>
          <a:off x="1727200" y="7740650"/>
          <a:ext cx="457200" cy="476250"/>
        </a:xfrm>
        <a:custGeom>
          <a:avLst/>
          <a:gdLst>
            <a:gd name="T0" fmla="*/ 2147483647 w 54"/>
            <a:gd name="T1" fmla="*/ 2147483647 h 50"/>
            <a:gd name="T2" fmla="*/ 2147483647 w 54"/>
            <a:gd name="T3" fmla="*/ 0 h 50"/>
            <a:gd name="T4" fmla="*/ 0 w 54"/>
            <a:gd name="T5" fmla="*/ 2147483647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4" h="50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714375</xdr:colOff>
      <xdr:row>45</xdr:row>
      <xdr:rowOff>0</xdr:rowOff>
    </xdr:from>
    <xdr:to>
      <xdr:col>10</xdr:col>
      <xdr:colOff>714375</xdr:colOff>
      <xdr:row>48</xdr:row>
      <xdr:rowOff>19050</xdr:rowOff>
    </xdr:to>
    <xdr:sp macro="" textlink="">
      <xdr:nvSpPr>
        <xdr:cNvPr id="172" name="Freeform 156">
          <a:extLst>
            <a:ext uri="{FF2B5EF4-FFF2-40B4-BE49-F238E27FC236}">
              <a16:creationId xmlns:a16="http://schemas.microsoft.com/office/drawing/2014/main" id="{186D77C9-A3F1-48C6-80A4-6FCB0EEFD121}"/>
            </a:ext>
          </a:extLst>
        </xdr:cNvPr>
        <xdr:cNvSpPr>
          <a:spLocks/>
        </xdr:cNvSpPr>
      </xdr:nvSpPr>
      <xdr:spPr bwMode="auto">
        <a:xfrm>
          <a:off x="6410325" y="7702550"/>
          <a:ext cx="704850" cy="53340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714375</xdr:colOff>
      <xdr:row>42</xdr:row>
      <xdr:rowOff>85725</xdr:rowOff>
    </xdr:from>
    <xdr:to>
      <xdr:col>9</xdr:col>
      <xdr:colOff>714375</xdr:colOff>
      <xdr:row>45</xdr:row>
      <xdr:rowOff>0</xdr:rowOff>
    </xdr:to>
    <xdr:sp macro="" textlink="">
      <xdr:nvSpPr>
        <xdr:cNvPr id="173" name="Line 157">
          <a:extLst>
            <a:ext uri="{FF2B5EF4-FFF2-40B4-BE49-F238E27FC236}">
              <a16:creationId xmlns:a16="http://schemas.microsoft.com/office/drawing/2014/main" id="{3C3DD939-0441-46EB-9017-7F3D5D0B0923}"/>
            </a:ext>
          </a:extLst>
        </xdr:cNvPr>
        <xdr:cNvSpPr>
          <a:spLocks noChangeShapeType="1"/>
        </xdr:cNvSpPr>
      </xdr:nvSpPr>
      <xdr:spPr bwMode="auto">
        <a:xfrm>
          <a:off x="6410325" y="7273925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752475</xdr:colOff>
      <xdr:row>50</xdr:row>
      <xdr:rowOff>142875</xdr:rowOff>
    </xdr:from>
    <xdr:to>
      <xdr:col>4</xdr:col>
      <xdr:colOff>428625</xdr:colOff>
      <xdr:row>56</xdr:row>
      <xdr:rowOff>153740</xdr:rowOff>
    </xdr:to>
    <xdr:sp macro="" textlink="">
      <xdr:nvSpPr>
        <xdr:cNvPr id="175" name="Freeform 160">
          <a:extLst>
            <a:ext uri="{FF2B5EF4-FFF2-40B4-BE49-F238E27FC236}">
              <a16:creationId xmlns:a16="http://schemas.microsoft.com/office/drawing/2014/main" id="{C5599CB5-2F1D-4563-B3BD-6B127C60A6A0}"/>
            </a:ext>
          </a:extLst>
        </xdr:cNvPr>
        <xdr:cNvSpPr>
          <a:spLocks/>
        </xdr:cNvSpPr>
      </xdr:nvSpPr>
      <xdr:spPr bwMode="auto">
        <a:xfrm>
          <a:off x="2181225" y="8702675"/>
          <a:ext cx="431800" cy="1039565"/>
        </a:xfrm>
        <a:custGeom>
          <a:avLst/>
          <a:gdLst>
            <a:gd name="T0" fmla="*/ 2147483647 w 47"/>
            <a:gd name="T1" fmla="*/ 2147483647 h 103"/>
            <a:gd name="T2" fmla="*/ 0 w 47"/>
            <a:gd name="T3" fmla="*/ 2147483647 h 103"/>
            <a:gd name="T4" fmla="*/ 2147483647 w 47"/>
            <a:gd name="T5" fmla="*/ 2147483647 h 103"/>
            <a:gd name="T6" fmla="*/ 2147483647 w 47"/>
            <a:gd name="T7" fmla="*/ 2147483647 h 103"/>
            <a:gd name="T8" fmla="*/ 2147483647 w 47"/>
            <a:gd name="T9" fmla="*/ 2147483647 h 103"/>
            <a:gd name="T10" fmla="*/ 2147483647 w 47"/>
            <a:gd name="T11" fmla="*/ 0 h 10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579 w 10000"/>
            <a:gd name="connsiteY0" fmla="*/ 10706 h 10706"/>
            <a:gd name="connsiteX1" fmla="*/ 0 w 10000"/>
            <a:gd name="connsiteY1" fmla="*/ 7379 h 10706"/>
            <a:gd name="connsiteX2" fmla="*/ 6170 w 10000"/>
            <a:gd name="connsiteY2" fmla="*/ 6796 h 10706"/>
            <a:gd name="connsiteX3" fmla="*/ 8085 w 10000"/>
            <a:gd name="connsiteY3" fmla="*/ 4660 h 10706"/>
            <a:gd name="connsiteX4" fmla="*/ 6383 w 10000"/>
            <a:gd name="connsiteY4" fmla="*/ 2816 h 10706"/>
            <a:gd name="connsiteX5" fmla="*/ 10000 w 10000"/>
            <a:gd name="connsiteY5" fmla="*/ 0 h 107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10706">
              <a:moveTo>
                <a:pt x="579" y="10706"/>
              </a:moveTo>
              <a:lnTo>
                <a:pt x="0" y="7379"/>
              </a:lnTo>
              <a:lnTo>
                <a:pt x="6170" y="6796"/>
              </a:lnTo>
              <a:lnTo>
                <a:pt x="8085" y="4660"/>
              </a:lnTo>
              <a:lnTo>
                <a:pt x="6383" y="2816"/>
              </a:ln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6524</xdr:colOff>
      <xdr:row>51</xdr:row>
      <xdr:rowOff>171450</xdr:rowOff>
    </xdr:from>
    <xdr:to>
      <xdr:col>9</xdr:col>
      <xdr:colOff>16049</xdr:colOff>
      <xdr:row>56</xdr:row>
      <xdr:rowOff>9525</xdr:rowOff>
    </xdr:to>
    <xdr:sp macro="" textlink="">
      <xdr:nvSpPr>
        <xdr:cNvPr id="178" name="Freeform 166">
          <a:extLst>
            <a:ext uri="{FF2B5EF4-FFF2-40B4-BE49-F238E27FC236}">
              <a16:creationId xmlns:a16="http://schemas.microsoft.com/office/drawing/2014/main" id="{215951C6-6065-4409-9522-4F9226CFACF8}"/>
            </a:ext>
          </a:extLst>
        </xdr:cNvPr>
        <xdr:cNvSpPr>
          <a:spLocks/>
        </xdr:cNvSpPr>
      </xdr:nvSpPr>
      <xdr:spPr bwMode="auto">
        <a:xfrm>
          <a:off x="5010324" y="8902700"/>
          <a:ext cx="714375" cy="695325"/>
        </a:xfrm>
        <a:custGeom>
          <a:avLst/>
          <a:gdLst>
            <a:gd name="T0" fmla="*/ 0 w 82"/>
            <a:gd name="T1" fmla="*/ 2147483647 h 74"/>
            <a:gd name="T2" fmla="*/ 0 w 82"/>
            <a:gd name="T3" fmla="*/ 2147483647 h 74"/>
            <a:gd name="T4" fmla="*/ 2147483647 w 82"/>
            <a:gd name="T5" fmla="*/ 2147483647 h 74"/>
            <a:gd name="T6" fmla="*/ 2147483647 w 82"/>
            <a:gd name="T7" fmla="*/ 2147483647 h 74"/>
            <a:gd name="T8" fmla="*/ 2147483647 w 82"/>
            <a:gd name="T9" fmla="*/ 2147483647 h 74"/>
            <a:gd name="T10" fmla="*/ 2147483647 w 82"/>
            <a:gd name="T11" fmla="*/ 2147483647 h 74"/>
            <a:gd name="T12" fmla="*/ 2147483647 w 82"/>
            <a:gd name="T13" fmla="*/ 0 h 7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82" h="74">
              <a:moveTo>
                <a:pt x="0" y="74"/>
              </a:moveTo>
              <a:lnTo>
                <a:pt x="0" y="19"/>
              </a:lnTo>
              <a:lnTo>
                <a:pt x="22" y="19"/>
              </a:lnTo>
              <a:lnTo>
                <a:pt x="42" y="23"/>
              </a:lnTo>
              <a:lnTo>
                <a:pt x="63" y="31"/>
              </a:lnTo>
              <a:lnTo>
                <a:pt x="75" y="24"/>
              </a:lnTo>
              <a:lnTo>
                <a:pt x="8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57150</xdr:colOff>
      <xdr:row>5</xdr:row>
      <xdr:rowOff>71808</xdr:rowOff>
    </xdr:from>
    <xdr:to>
      <xdr:col>20</xdr:col>
      <xdr:colOff>0</xdr:colOff>
      <xdr:row>8</xdr:row>
      <xdr:rowOff>81333</xdr:rowOff>
    </xdr:to>
    <xdr:sp macro="" textlink="">
      <xdr:nvSpPr>
        <xdr:cNvPr id="181" name="Freeform 176">
          <a:extLst>
            <a:ext uri="{FF2B5EF4-FFF2-40B4-BE49-F238E27FC236}">
              <a16:creationId xmlns:a16="http://schemas.microsoft.com/office/drawing/2014/main" id="{AEF5A207-65B8-4750-ADF1-3E050ED83727}"/>
            </a:ext>
          </a:extLst>
        </xdr:cNvPr>
        <xdr:cNvSpPr>
          <a:spLocks/>
        </xdr:cNvSpPr>
      </xdr:nvSpPr>
      <xdr:spPr bwMode="auto">
        <a:xfrm>
          <a:off x="13040489" y="925843"/>
          <a:ext cx="660239" cy="521946"/>
        </a:xfrm>
        <a:custGeom>
          <a:avLst/>
          <a:gdLst>
            <a:gd name="T0" fmla="*/ 2147483647 w 47"/>
            <a:gd name="T1" fmla="*/ 2147483647 h 56"/>
            <a:gd name="T2" fmla="*/ 2147483647 w 47"/>
            <a:gd name="T3" fmla="*/ 0 h 56"/>
            <a:gd name="T4" fmla="*/ 0 w 47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7" h="56">
              <a:moveTo>
                <a:pt x="47" y="56"/>
              </a:moveTo>
              <a:lnTo>
                <a:pt x="4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3</xdr:row>
      <xdr:rowOff>100383</xdr:rowOff>
    </xdr:from>
    <xdr:to>
      <xdr:col>20</xdr:col>
      <xdr:colOff>476250</xdr:colOff>
      <xdr:row>5</xdr:row>
      <xdr:rowOff>62283</xdr:rowOff>
    </xdr:to>
    <xdr:sp macro="" textlink="">
      <xdr:nvSpPr>
        <xdr:cNvPr id="182" name="Freeform 177">
          <a:extLst>
            <a:ext uri="{FF2B5EF4-FFF2-40B4-BE49-F238E27FC236}">
              <a16:creationId xmlns:a16="http://schemas.microsoft.com/office/drawing/2014/main" id="{4C1952AE-3510-49D6-99E0-287AF11F73B9}"/>
            </a:ext>
          </a:extLst>
        </xdr:cNvPr>
        <xdr:cNvSpPr>
          <a:spLocks/>
        </xdr:cNvSpPr>
      </xdr:nvSpPr>
      <xdr:spPr bwMode="auto">
        <a:xfrm>
          <a:off x="13700728" y="612804"/>
          <a:ext cx="476250" cy="303514"/>
        </a:xfrm>
        <a:custGeom>
          <a:avLst/>
          <a:gdLst>
            <a:gd name="T0" fmla="*/ 0 w 50"/>
            <a:gd name="T1" fmla="*/ 0 h 32"/>
            <a:gd name="T2" fmla="*/ 0 w 50"/>
            <a:gd name="T3" fmla="*/ 2147483647 h 32"/>
            <a:gd name="T4" fmla="*/ 2147483647 w 50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32">
              <a:moveTo>
                <a:pt x="0" y="0"/>
              </a:moveTo>
              <a:lnTo>
                <a:pt x="0" y="32"/>
              </a:lnTo>
              <a:lnTo>
                <a:pt x="50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713257</xdr:colOff>
      <xdr:row>3</xdr:row>
      <xdr:rowOff>109933</xdr:rowOff>
    </xdr:from>
    <xdr:to>
      <xdr:col>1</xdr:col>
      <xdr:colOff>713257</xdr:colOff>
      <xdr:row>8</xdr:row>
      <xdr:rowOff>71833</xdr:rowOff>
    </xdr:to>
    <xdr:sp macro="" textlink="">
      <xdr:nvSpPr>
        <xdr:cNvPr id="183" name="Line 201">
          <a:extLst>
            <a:ext uri="{FF2B5EF4-FFF2-40B4-BE49-F238E27FC236}">
              <a16:creationId xmlns:a16="http://schemas.microsoft.com/office/drawing/2014/main" id="{91657356-F9A2-4C2D-A776-5719C3416D69}"/>
            </a:ext>
          </a:extLst>
        </xdr:cNvPr>
        <xdr:cNvSpPr>
          <a:spLocks noChangeShapeType="1"/>
        </xdr:cNvSpPr>
      </xdr:nvSpPr>
      <xdr:spPr bwMode="auto">
        <a:xfrm flipV="1">
          <a:off x="782570" y="626429"/>
          <a:ext cx="0" cy="822728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617079</xdr:colOff>
      <xdr:row>2</xdr:row>
      <xdr:rowOff>95250</xdr:rowOff>
    </xdr:from>
    <xdr:to>
      <xdr:col>6</xdr:col>
      <xdr:colOff>45579</xdr:colOff>
      <xdr:row>6</xdr:row>
      <xdr:rowOff>76200</xdr:rowOff>
    </xdr:to>
    <xdr:grpSp>
      <xdr:nvGrpSpPr>
        <xdr:cNvPr id="186" name="Group 213">
          <a:extLst>
            <a:ext uri="{FF2B5EF4-FFF2-40B4-BE49-F238E27FC236}">
              <a16:creationId xmlns:a16="http://schemas.microsoft.com/office/drawing/2014/main" id="{3B45CE29-15EB-4B0F-9307-FCF744994B8F}"/>
            </a:ext>
          </a:extLst>
        </xdr:cNvPr>
        <xdr:cNvGrpSpPr>
          <a:grpSpLocks/>
        </xdr:cNvGrpSpPr>
      </xdr:nvGrpSpPr>
      <xdr:grpSpPr bwMode="auto">
        <a:xfrm>
          <a:off x="3551686" y="439964"/>
          <a:ext cx="145143" cy="670379"/>
          <a:chOff x="234" y="388"/>
          <a:chExt cx="17" cy="48"/>
        </a:xfrm>
      </xdr:grpSpPr>
      <xdr:sp macro="" textlink="">
        <xdr:nvSpPr>
          <xdr:cNvPr id="187" name="Freeform 214">
            <a:extLst>
              <a:ext uri="{FF2B5EF4-FFF2-40B4-BE49-F238E27FC236}">
                <a16:creationId xmlns:a16="http://schemas.microsoft.com/office/drawing/2014/main" id="{B2225550-23FD-4934-852E-E350C6A647D8}"/>
              </a:ext>
            </a:extLst>
          </xdr:cNvPr>
          <xdr:cNvSpPr>
            <a:spLocks/>
          </xdr:cNvSpPr>
        </xdr:nvSpPr>
        <xdr:spPr bwMode="auto">
          <a:xfrm>
            <a:off x="234" y="389"/>
            <a:ext cx="4" cy="47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61 h 46"/>
              <a:gd name="T6" fmla="*/ 1 w 5"/>
              <a:gd name="T7" fmla="*/ 67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8" name="Freeform 215">
            <a:extLst>
              <a:ext uri="{FF2B5EF4-FFF2-40B4-BE49-F238E27FC236}">
                <a16:creationId xmlns:a16="http://schemas.microsoft.com/office/drawing/2014/main" id="{ED14C1E8-C217-4ADB-ADD4-D212357439B3}"/>
              </a:ext>
            </a:extLst>
          </xdr:cNvPr>
          <xdr:cNvSpPr>
            <a:spLocks/>
          </xdr:cNvSpPr>
        </xdr:nvSpPr>
        <xdr:spPr bwMode="auto">
          <a:xfrm flipH="1" flipV="1">
            <a:off x="248" y="388"/>
            <a:ext cx="3" cy="48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98 h 46"/>
              <a:gd name="T6" fmla="*/ 1 w 5"/>
              <a:gd name="T7" fmla="*/ 111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14</xdr:col>
      <xdr:colOff>85725</xdr:colOff>
      <xdr:row>19</xdr:row>
      <xdr:rowOff>19690</xdr:rowOff>
    </xdr:from>
    <xdr:to>
      <xdr:col>14</xdr:col>
      <xdr:colOff>219075</xdr:colOff>
      <xdr:row>20</xdr:row>
      <xdr:rowOff>88103</xdr:rowOff>
    </xdr:to>
    <xdr:sp macro="" textlink="">
      <xdr:nvSpPr>
        <xdr:cNvPr id="189" name="Freeform 227">
          <a:extLst>
            <a:ext uri="{FF2B5EF4-FFF2-40B4-BE49-F238E27FC236}">
              <a16:creationId xmlns:a16="http://schemas.microsoft.com/office/drawing/2014/main" id="{C1AF8AAC-6B4A-48CC-95B4-0279A3A51F82}"/>
            </a:ext>
          </a:extLst>
        </xdr:cNvPr>
        <xdr:cNvSpPr>
          <a:spLocks/>
        </xdr:cNvSpPr>
      </xdr:nvSpPr>
      <xdr:spPr bwMode="auto">
        <a:xfrm>
          <a:off x="9482117" y="3265022"/>
          <a:ext cx="133350" cy="239220"/>
        </a:xfrm>
        <a:custGeom>
          <a:avLst/>
          <a:gdLst>
            <a:gd name="T0" fmla="*/ 0 w 10000"/>
            <a:gd name="T1" fmla="*/ 2147483647 h 8966"/>
            <a:gd name="T2" fmla="*/ 2147483647 w 10000"/>
            <a:gd name="T3" fmla="*/ 2147483647 h 8966"/>
            <a:gd name="T4" fmla="*/ 2147483647 w 10000"/>
            <a:gd name="T5" fmla="*/ 0 h 896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8966">
              <a:moveTo>
                <a:pt x="0" y="8966"/>
              </a:moveTo>
              <a:lnTo>
                <a:pt x="3571" y="3794"/>
              </a:lnTo>
              <a:lnTo>
                <a:pt x="1000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w="sm" len="lg"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685800</xdr:colOff>
      <xdr:row>2</xdr:row>
      <xdr:rowOff>76200</xdr:rowOff>
    </xdr:from>
    <xdr:to>
      <xdr:col>13</xdr:col>
      <xdr:colOff>695325</xdr:colOff>
      <xdr:row>6</xdr:row>
      <xdr:rowOff>95250</xdr:rowOff>
    </xdr:to>
    <xdr:sp macro="" textlink="">
      <xdr:nvSpPr>
        <xdr:cNvPr id="190" name="Line 229">
          <a:extLst>
            <a:ext uri="{FF2B5EF4-FFF2-40B4-BE49-F238E27FC236}">
              <a16:creationId xmlns:a16="http://schemas.microsoft.com/office/drawing/2014/main" id="{5EB6F257-B1AC-4B19-A569-D300C40ED928}"/>
            </a:ext>
          </a:extLst>
        </xdr:cNvPr>
        <xdr:cNvSpPr>
          <a:spLocks noChangeShapeType="1"/>
        </xdr:cNvSpPr>
      </xdr:nvSpPr>
      <xdr:spPr bwMode="auto">
        <a:xfrm flipH="1">
          <a:off x="9213850" y="419100"/>
          <a:ext cx="9525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695324</xdr:colOff>
      <xdr:row>3</xdr:row>
      <xdr:rowOff>149679</xdr:rowOff>
    </xdr:from>
    <xdr:to>
      <xdr:col>14</xdr:col>
      <xdr:colOff>401409</xdr:colOff>
      <xdr:row>8</xdr:row>
      <xdr:rowOff>112944</xdr:rowOff>
    </xdr:to>
    <xdr:sp macro="" textlink="">
      <xdr:nvSpPr>
        <xdr:cNvPr id="191" name="Freeform 230">
          <a:extLst>
            <a:ext uri="{FF2B5EF4-FFF2-40B4-BE49-F238E27FC236}">
              <a16:creationId xmlns:a16="http://schemas.microsoft.com/office/drawing/2014/main" id="{EB69BF58-CB65-435F-BE3E-B7E3763A4B39}"/>
            </a:ext>
          </a:extLst>
        </xdr:cNvPr>
        <xdr:cNvSpPr>
          <a:spLocks/>
        </xdr:cNvSpPr>
      </xdr:nvSpPr>
      <xdr:spPr bwMode="auto">
        <a:xfrm>
          <a:off x="9223374" y="664029"/>
          <a:ext cx="410935" cy="820515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3" h="79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333375</xdr:colOff>
      <xdr:row>11</xdr:row>
      <xdr:rowOff>19050</xdr:rowOff>
    </xdr:from>
    <xdr:to>
      <xdr:col>2</xdr:col>
      <xdr:colOff>95250</xdr:colOff>
      <xdr:row>16</xdr:row>
      <xdr:rowOff>142851</xdr:rowOff>
    </xdr:to>
    <xdr:sp macro="" textlink="">
      <xdr:nvSpPr>
        <xdr:cNvPr id="193" name="Freeform 235">
          <a:extLst>
            <a:ext uri="{FF2B5EF4-FFF2-40B4-BE49-F238E27FC236}">
              <a16:creationId xmlns:a16="http://schemas.microsoft.com/office/drawing/2014/main" id="{46A7DF63-794F-45E7-9575-2A44155BCC00}"/>
            </a:ext>
          </a:extLst>
        </xdr:cNvPr>
        <xdr:cNvSpPr>
          <a:spLocks/>
        </xdr:cNvSpPr>
      </xdr:nvSpPr>
      <xdr:spPr bwMode="auto">
        <a:xfrm>
          <a:off x="403225" y="1905000"/>
          <a:ext cx="466725" cy="981051"/>
        </a:xfrm>
        <a:custGeom>
          <a:avLst/>
          <a:gdLst>
            <a:gd name="T0" fmla="*/ 2147483647 w 56"/>
            <a:gd name="T1" fmla="*/ 2147483647 h 93"/>
            <a:gd name="T2" fmla="*/ 2147483647 w 56"/>
            <a:gd name="T3" fmla="*/ 2147483647 h 93"/>
            <a:gd name="T4" fmla="*/ 2147483647 w 56"/>
            <a:gd name="T5" fmla="*/ 2147483647 h 93"/>
            <a:gd name="T6" fmla="*/ 0 w 56"/>
            <a:gd name="T7" fmla="*/ 2147483647 h 93"/>
            <a:gd name="T8" fmla="*/ 2147483647 w 56"/>
            <a:gd name="T9" fmla="*/ 2147483647 h 93"/>
            <a:gd name="T10" fmla="*/ 2147483647 w 56"/>
            <a:gd name="T11" fmla="*/ 0 h 9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6132 w 10000"/>
            <a:gd name="connsiteY0" fmla="*/ 11075 h 11075"/>
            <a:gd name="connsiteX1" fmla="*/ 6429 w 10000"/>
            <a:gd name="connsiteY1" fmla="*/ 5806 h 11075"/>
            <a:gd name="connsiteX2" fmla="*/ 5893 w 10000"/>
            <a:gd name="connsiteY2" fmla="*/ 4624 h 11075"/>
            <a:gd name="connsiteX3" fmla="*/ 0 w 10000"/>
            <a:gd name="connsiteY3" fmla="*/ 2688 h 11075"/>
            <a:gd name="connsiteX4" fmla="*/ 10000 w 10000"/>
            <a:gd name="connsiteY4" fmla="*/ 2366 h 11075"/>
            <a:gd name="connsiteX5" fmla="*/ 4821 w 10000"/>
            <a:gd name="connsiteY5" fmla="*/ 0 h 11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11075">
              <a:moveTo>
                <a:pt x="6132" y="11075"/>
              </a:moveTo>
              <a:lnTo>
                <a:pt x="6429" y="5806"/>
              </a:lnTo>
              <a:lnTo>
                <a:pt x="5893" y="4624"/>
              </a:lnTo>
              <a:lnTo>
                <a:pt x="0" y="2688"/>
              </a:lnTo>
              <a:lnTo>
                <a:pt x="10000" y="2366"/>
              </a:lnTo>
              <a:lnTo>
                <a:pt x="4821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665031</xdr:colOff>
      <xdr:row>15</xdr:row>
      <xdr:rowOff>104775</xdr:rowOff>
    </xdr:from>
    <xdr:to>
      <xdr:col>3</xdr:col>
      <xdr:colOff>665031</xdr:colOff>
      <xdr:row>16</xdr:row>
      <xdr:rowOff>161925</xdr:rowOff>
    </xdr:to>
    <xdr:sp macro="" textlink="">
      <xdr:nvSpPr>
        <xdr:cNvPr id="194" name="Line 244">
          <a:extLst>
            <a:ext uri="{FF2B5EF4-FFF2-40B4-BE49-F238E27FC236}">
              <a16:creationId xmlns:a16="http://schemas.microsoft.com/office/drawing/2014/main" id="{A5061F25-B789-4178-849A-776706F3FC2A}"/>
            </a:ext>
          </a:extLst>
        </xdr:cNvPr>
        <xdr:cNvSpPr>
          <a:spLocks noChangeShapeType="1"/>
        </xdr:cNvSpPr>
      </xdr:nvSpPr>
      <xdr:spPr bwMode="auto">
        <a:xfrm flipH="1">
          <a:off x="2148676" y="2686317"/>
          <a:ext cx="0" cy="229253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9</xdr:row>
      <xdr:rowOff>12095</xdr:rowOff>
    </xdr:from>
    <xdr:to>
      <xdr:col>4</xdr:col>
      <xdr:colOff>7412</xdr:colOff>
      <xdr:row>14</xdr:row>
      <xdr:rowOff>152400</xdr:rowOff>
    </xdr:to>
    <xdr:sp macro="" textlink="">
      <xdr:nvSpPr>
        <xdr:cNvPr id="195" name="Freeform 254">
          <a:extLst>
            <a:ext uri="{FF2B5EF4-FFF2-40B4-BE49-F238E27FC236}">
              <a16:creationId xmlns:a16="http://schemas.microsoft.com/office/drawing/2014/main" id="{ECA11B9F-620A-45A0-9568-A94435041698}"/>
            </a:ext>
          </a:extLst>
        </xdr:cNvPr>
        <xdr:cNvSpPr>
          <a:spLocks/>
        </xdr:cNvSpPr>
      </xdr:nvSpPr>
      <xdr:spPr bwMode="auto">
        <a:xfrm>
          <a:off x="2066925" y="1574195"/>
          <a:ext cx="133354" cy="1008138"/>
        </a:xfrm>
        <a:custGeom>
          <a:avLst/>
          <a:gdLst>
            <a:gd name="T0" fmla="*/ 2147483647 w 15"/>
            <a:gd name="T1" fmla="*/ 2147483647 h 76"/>
            <a:gd name="T2" fmla="*/ 0 w 15"/>
            <a:gd name="T3" fmla="*/ 2147483647 h 76"/>
            <a:gd name="T4" fmla="*/ 2147483647 w 15"/>
            <a:gd name="T5" fmla="*/ 2147483647 h 76"/>
            <a:gd name="T6" fmla="*/ 2147483647 w 15"/>
            <a:gd name="T7" fmla="*/ 2147483647 h 76"/>
            <a:gd name="T8" fmla="*/ 2147483647 w 15"/>
            <a:gd name="T9" fmla="*/ 2147483647 h 76"/>
            <a:gd name="T10" fmla="*/ 2147483647 w 15"/>
            <a:gd name="T11" fmla="*/ 0 h 7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2000 w 10000"/>
            <a:gd name="connsiteY0" fmla="*/ 11275 h 11275"/>
            <a:gd name="connsiteX1" fmla="*/ 0 w 10000"/>
            <a:gd name="connsiteY1" fmla="*/ 10880 h 11275"/>
            <a:gd name="connsiteX2" fmla="*/ 3333 w 10000"/>
            <a:gd name="connsiteY2" fmla="*/ 9301 h 11275"/>
            <a:gd name="connsiteX3" fmla="*/ 10000 w 10000"/>
            <a:gd name="connsiteY3" fmla="*/ 6538 h 11275"/>
            <a:gd name="connsiteX4" fmla="*/ 10000 w 10000"/>
            <a:gd name="connsiteY4" fmla="*/ 1801 h 11275"/>
            <a:gd name="connsiteX5" fmla="*/ 9435 w 10000"/>
            <a:gd name="connsiteY5" fmla="*/ 0 h 11275"/>
            <a:gd name="connsiteX0" fmla="*/ 2000 w 10000"/>
            <a:gd name="connsiteY0" fmla="*/ 11647 h 11647"/>
            <a:gd name="connsiteX1" fmla="*/ 0 w 10000"/>
            <a:gd name="connsiteY1" fmla="*/ 11252 h 11647"/>
            <a:gd name="connsiteX2" fmla="*/ 3333 w 10000"/>
            <a:gd name="connsiteY2" fmla="*/ 9673 h 11647"/>
            <a:gd name="connsiteX3" fmla="*/ 10000 w 10000"/>
            <a:gd name="connsiteY3" fmla="*/ 6910 h 11647"/>
            <a:gd name="connsiteX4" fmla="*/ 10000 w 10000"/>
            <a:gd name="connsiteY4" fmla="*/ 2173 h 11647"/>
            <a:gd name="connsiteX5" fmla="*/ 9691 w 10000"/>
            <a:gd name="connsiteY5" fmla="*/ 0 h 11647"/>
            <a:gd name="connsiteX0" fmla="*/ 2000 w 10000"/>
            <a:gd name="connsiteY0" fmla="*/ 11647 h 11647"/>
            <a:gd name="connsiteX1" fmla="*/ 0 w 10000"/>
            <a:gd name="connsiteY1" fmla="*/ 11252 h 11647"/>
            <a:gd name="connsiteX2" fmla="*/ 10000 w 10000"/>
            <a:gd name="connsiteY2" fmla="*/ 6910 h 11647"/>
            <a:gd name="connsiteX3" fmla="*/ 10000 w 10000"/>
            <a:gd name="connsiteY3" fmla="*/ 2173 h 11647"/>
            <a:gd name="connsiteX4" fmla="*/ 9691 w 10000"/>
            <a:gd name="connsiteY4" fmla="*/ 0 h 11647"/>
            <a:gd name="connsiteX0" fmla="*/ 2000 w 10000"/>
            <a:gd name="connsiteY0" fmla="*/ 11647 h 11647"/>
            <a:gd name="connsiteX1" fmla="*/ 0 w 10000"/>
            <a:gd name="connsiteY1" fmla="*/ 11252 h 11647"/>
            <a:gd name="connsiteX2" fmla="*/ 10000 w 10000"/>
            <a:gd name="connsiteY2" fmla="*/ 6910 h 11647"/>
            <a:gd name="connsiteX3" fmla="*/ 10000 w 10000"/>
            <a:gd name="connsiteY3" fmla="*/ 2173 h 11647"/>
            <a:gd name="connsiteX4" fmla="*/ 9691 w 10000"/>
            <a:gd name="connsiteY4" fmla="*/ 0 h 11647"/>
            <a:gd name="connsiteX0" fmla="*/ 2000 w 10000"/>
            <a:gd name="connsiteY0" fmla="*/ 9474 h 9474"/>
            <a:gd name="connsiteX1" fmla="*/ 0 w 10000"/>
            <a:gd name="connsiteY1" fmla="*/ 9079 h 9474"/>
            <a:gd name="connsiteX2" fmla="*/ 10000 w 10000"/>
            <a:gd name="connsiteY2" fmla="*/ 4737 h 9474"/>
            <a:gd name="connsiteX3" fmla="*/ 10000 w 10000"/>
            <a:gd name="connsiteY3" fmla="*/ 0 h 9474"/>
            <a:gd name="connsiteX0" fmla="*/ 2000 w 10000"/>
            <a:gd name="connsiteY0" fmla="*/ 11384 h 11384"/>
            <a:gd name="connsiteX1" fmla="*/ 0 w 10000"/>
            <a:gd name="connsiteY1" fmla="*/ 10967 h 11384"/>
            <a:gd name="connsiteX2" fmla="*/ 10000 w 10000"/>
            <a:gd name="connsiteY2" fmla="*/ 6384 h 11384"/>
            <a:gd name="connsiteX3" fmla="*/ 10000 w 10000"/>
            <a:gd name="connsiteY3" fmla="*/ 0 h 11384"/>
            <a:gd name="connsiteX0" fmla="*/ 2000 w 11053"/>
            <a:gd name="connsiteY0" fmla="*/ 13551 h 13551"/>
            <a:gd name="connsiteX1" fmla="*/ 0 w 11053"/>
            <a:gd name="connsiteY1" fmla="*/ 13134 h 13551"/>
            <a:gd name="connsiteX2" fmla="*/ 10000 w 11053"/>
            <a:gd name="connsiteY2" fmla="*/ 8551 h 13551"/>
            <a:gd name="connsiteX3" fmla="*/ 11053 w 11053"/>
            <a:gd name="connsiteY3" fmla="*/ 0 h 13551"/>
            <a:gd name="connsiteX0" fmla="*/ 2000 w 11053"/>
            <a:gd name="connsiteY0" fmla="*/ 14333 h 14333"/>
            <a:gd name="connsiteX1" fmla="*/ 0 w 11053"/>
            <a:gd name="connsiteY1" fmla="*/ 13916 h 14333"/>
            <a:gd name="connsiteX2" fmla="*/ 10000 w 11053"/>
            <a:gd name="connsiteY2" fmla="*/ 9333 h 14333"/>
            <a:gd name="connsiteX3" fmla="*/ 11053 w 11053"/>
            <a:gd name="connsiteY3" fmla="*/ 0 h 143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053" h="14333">
              <a:moveTo>
                <a:pt x="2000" y="14333"/>
              </a:moveTo>
              <a:lnTo>
                <a:pt x="0" y="13916"/>
              </a:lnTo>
              <a:lnTo>
                <a:pt x="10000" y="9333"/>
              </a:lnTo>
              <a:lnTo>
                <a:pt x="1105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523875</xdr:colOff>
      <xdr:row>14</xdr:row>
      <xdr:rowOff>28575</xdr:rowOff>
    </xdr:from>
    <xdr:to>
      <xdr:col>3</xdr:col>
      <xdr:colOff>657225</xdr:colOff>
      <xdr:row>15</xdr:row>
      <xdr:rowOff>0</xdr:rowOff>
    </xdr:to>
    <xdr:sp macro="" textlink="">
      <xdr:nvSpPr>
        <xdr:cNvPr id="196" name="Freeform 255">
          <a:extLst>
            <a:ext uri="{FF2B5EF4-FFF2-40B4-BE49-F238E27FC236}">
              <a16:creationId xmlns:a16="http://schemas.microsoft.com/office/drawing/2014/main" id="{99F4B0E5-2E22-46A1-820D-BC721E1495E0}"/>
            </a:ext>
          </a:extLst>
        </xdr:cNvPr>
        <xdr:cNvSpPr>
          <a:spLocks/>
        </xdr:cNvSpPr>
      </xdr:nvSpPr>
      <xdr:spPr bwMode="auto">
        <a:xfrm>
          <a:off x="2003425" y="2428875"/>
          <a:ext cx="133350" cy="142875"/>
        </a:xfrm>
        <a:custGeom>
          <a:avLst/>
          <a:gdLst>
            <a:gd name="T0" fmla="*/ 0 w 12"/>
            <a:gd name="T1" fmla="*/ 2147483647 h 21"/>
            <a:gd name="T2" fmla="*/ 2147483647 w 12"/>
            <a:gd name="T3" fmla="*/ 2147483647 h 21"/>
            <a:gd name="T4" fmla="*/ 2147483647 w 12"/>
            <a:gd name="T5" fmla="*/ 0 h 2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21">
              <a:moveTo>
                <a:pt x="0" y="17"/>
              </a:moveTo>
              <a:cubicBezTo>
                <a:pt x="4" y="21"/>
                <a:pt x="5" y="20"/>
                <a:pt x="9" y="17"/>
              </a:cubicBezTo>
              <a:cubicBezTo>
                <a:pt x="11" y="12"/>
                <a:pt x="12" y="6"/>
                <a:pt x="1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619125</xdr:colOff>
      <xdr:row>15</xdr:row>
      <xdr:rowOff>76200</xdr:rowOff>
    </xdr:from>
    <xdr:to>
      <xdr:col>4</xdr:col>
      <xdr:colOff>19050</xdr:colOff>
      <xdr:row>16</xdr:row>
      <xdr:rowOff>66675</xdr:rowOff>
    </xdr:to>
    <xdr:sp macro="" textlink="">
      <xdr:nvSpPr>
        <xdr:cNvPr id="197" name="Freeform 256">
          <a:extLst>
            <a:ext uri="{FF2B5EF4-FFF2-40B4-BE49-F238E27FC236}">
              <a16:creationId xmlns:a16="http://schemas.microsoft.com/office/drawing/2014/main" id="{282BAC0F-5AC5-4190-98A0-A9A928742BEC}"/>
            </a:ext>
          </a:extLst>
        </xdr:cNvPr>
        <xdr:cNvSpPr>
          <a:spLocks/>
        </xdr:cNvSpPr>
      </xdr:nvSpPr>
      <xdr:spPr bwMode="auto">
        <a:xfrm>
          <a:off x="2098675" y="2647950"/>
          <a:ext cx="104775" cy="161925"/>
        </a:xfrm>
        <a:custGeom>
          <a:avLst/>
          <a:gdLst>
            <a:gd name="T0" fmla="*/ 2147483647 w 23"/>
            <a:gd name="T1" fmla="*/ 2147483647 h 16"/>
            <a:gd name="T2" fmla="*/ 2147483647 w 23"/>
            <a:gd name="T3" fmla="*/ 2147483647 h 16"/>
            <a:gd name="T4" fmla="*/ 0 w 23"/>
            <a:gd name="T5" fmla="*/ 2147483647 h 1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16">
              <a:moveTo>
                <a:pt x="23" y="9"/>
              </a:moveTo>
              <a:cubicBezTo>
                <a:pt x="12" y="5"/>
                <a:pt x="17" y="0"/>
                <a:pt x="6" y="3"/>
              </a:cubicBezTo>
              <a:cubicBezTo>
                <a:pt x="1" y="9"/>
                <a:pt x="1" y="13"/>
                <a:pt x="0" y="1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66675</xdr:colOff>
      <xdr:row>11</xdr:row>
      <xdr:rowOff>66675</xdr:rowOff>
    </xdr:from>
    <xdr:to>
      <xdr:col>7</xdr:col>
      <xdr:colOff>762000</xdr:colOff>
      <xdr:row>14</xdr:row>
      <xdr:rowOff>66675</xdr:rowOff>
    </xdr:to>
    <xdr:sp macro="" textlink="">
      <xdr:nvSpPr>
        <xdr:cNvPr id="198" name="Freeform 268">
          <a:extLst>
            <a:ext uri="{FF2B5EF4-FFF2-40B4-BE49-F238E27FC236}">
              <a16:creationId xmlns:a16="http://schemas.microsoft.com/office/drawing/2014/main" id="{052B5F89-43A5-443C-8EDE-668D5A462448}"/>
            </a:ext>
          </a:extLst>
        </xdr:cNvPr>
        <xdr:cNvSpPr>
          <a:spLocks/>
        </xdr:cNvSpPr>
      </xdr:nvSpPr>
      <xdr:spPr bwMode="auto">
        <a:xfrm flipH="1">
          <a:off x="4365625" y="1952625"/>
          <a:ext cx="638175" cy="514350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65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628650</xdr:colOff>
      <xdr:row>14</xdr:row>
      <xdr:rowOff>0</xdr:rowOff>
    </xdr:from>
    <xdr:to>
      <xdr:col>8</xdr:col>
      <xdr:colOff>0</xdr:colOff>
      <xdr:row>16</xdr:row>
      <xdr:rowOff>171450</xdr:rowOff>
    </xdr:to>
    <xdr:sp macro="" textlink="">
      <xdr:nvSpPr>
        <xdr:cNvPr id="199" name="Freeform 269">
          <a:extLst>
            <a:ext uri="{FF2B5EF4-FFF2-40B4-BE49-F238E27FC236}">
              <a16:creationId xmlns:a16="http://schemas.microsoft.com/office/drawing/2014/main" id="{8BB32330-3A14-4DAB-A846-EA6B62F0533B}"/>
            </a:ext>
          </a:extLst>
        </xdr:cNvPr>
        <xdr:cNvSpPr>
          <a:spLocks/>
        </xdr:cNvSpPr>
      </xdr:nvSpPr>
      <xdr:spPr bwMode="auto">
        <a:xfrm>
          <a:off x="4927600" y="2400300"/>
          <a:ext cx="76200" cy="514350"/>
        </a:xfrm>
        <a:custGeom>
          <a:avLst/>
          <a:gdLst>
            <a:gd name="T0" fmla="*/ 2147483647 w 15"/>
            <a:gd name="T1" fmla="*/ 2147483647 h 54"/>
            <a:gd name="T2" fmla="*/ 2147483647 w 15"/>
            <a:gd name="T3" fmla="*/ 2147483647 h 54"/>
            <a:gd name="T4" fmla="*/ 0 w 15"/>
            <a:gd name="T5" fmla="*/ 2147483647 h 54"/>
            <a:gd name="T6" fmla="*/ 2147483647 w 15"/>
            <a:gd name="T7" fmla="*/ 0 h 5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5" h="54">
              <a:moveTo>
                <a:pt x="8" y="54"/>
              </a:moveTo>
              <a:lnTo>
                <a:pt x="7" y="26"/>
              </a:lnTo>
              <a:lnTo>
                <a:pt x="0" y="20"/>
              </a:lnTo>
              <a:lnTo>
                <a:pt x="1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19050</xdr:colOff>
      <xdr:row>9</xdr:row>
      <xdr:rowOff>171450</xdr:rowOff>
    </xdr:from>
    <xdr:to>
      <xdr:col>8</xdr:col>
      <xdr:colOff>19050</xdr:colOff>
      <xdr:row>16</xdr:row>
      <xdr:rowOff>114300</xdr:rowOff>
    </xdr:to>
    <xdr:sp macro="" textlink="">
      <xdr:nvSpPr>
        <xdr:cNvPr id="200" name="Line 270">
          <a:extLst>
            <a:ext uri="{FF2B5EF4-FFF2-40B4-BE49-F238E27FC236}">
              <a16:creationId xmlns:a16="http://schemas.microsoft.com/office/drawing/2014/main" id="{B91BEE6D-028F-4D9F-8AEB-7D9EA7A4D84D}"/>
            </a:ext>
          </a:extLst>
        </xdr:cNvPr>
        <xdr:cNvSpPr>
          <a:spLocks noChangeShapeType="1"/>
        </xdr:cNvSpPr>
      </xdr:nvSpPr>
      <xdr:spPr bwMode="auto">
        <a:xfrm flipV="1">
          <a:off x="5022850" y="1714500"/>
          <a:ext cx="0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161925</xdr:colOff>
      <xdr:row>12</xdr:row>
      <xdr:rowOff>134324</xdr:rowOff>
    </xdr:from>
    <xdr:ext cx="468190" cy="285206"/>
    <xdr:sp macro="" textlink="">
      <xdr:nvSpPr>
        <xdr:cNvPr id="201" name="Text Box 272">
          <a:extLst>
            <a:ext uri="{FF2B5EF4-FFF2-40B4-BE49-F238E27FC236}">
              <a16:creationId xmlns:a16="http://schemas.microsoft.com/office/drawing/2014/main" id="{62EEC3AE-641F-424D-99AD-13F7666B7199}"/>
            </a:ext>
          </a:extLst>
        </xdr:cNvPr>
        <xdr:cNvSpPr txBox="1">
          <a:spLocks noChangeArrowheads="1"/>
        </xdr:cNvSpPr>
      </xdr:nvSpPr>
      <xdr:spPr bwMode="auto">
        <a:xfrm>
          <a:off x="4538540" y="2185862"/>
          <a:ext cx="468190" cy="28520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つり具の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マルニシ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238380</xdr:colOff>
      <xdr:row>14</xdr:row>
      <xdr:rowOff>53739</xdr:rowOff>
    </xdr:from>
    <xdr:ext cx="476250" cy="171450"/>
    <xdr:sp macro="" textlink="">
      <xdr:nvSpPr>
        <xdr:cNvPr id="202" name="Text Box 273">
          <a:extLst>
            <a:ext uri="{FF2B5EF4-FFF2-40B4-BE49-F238E27FC236}">
              <a16:creationId xmlns:a16="http://schemas.microsoft.com/office/drawing/2014/main" id="{8849D7E0-F585-4526-925C-B78E8129F6E0}"/>
            </a:ext>
          </a:extLst>
        </xdr:cNvPr>
        <xdr:cNvSpPr txBox="1">
          <a:spLocks noChangeArrowheads="1"/>
        </xdr:cNvSpPr>
      </xdr:nvSpPr>
      <xdr:spPr bwMode="auto">
        <a:xfrm>
          <a:off x="4614995" y="2447201"/>
          <a:ext cx="476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</xdr:txBody>
    </xdr:sp>
    <xdr:clientData/>
  </xdr:oneCellAnchor>
  <xdr:twoCellAnchor>
    <xdr:from>
      <xdr:col>9</xdr:col>
      <xdr:colOff>400050</xdr:colOff>
      <xdr:row>15</xdr:row>
      <xdr:rowOff>104774</xdr:rowOff>
    </xdr:from>
    <xdr:to>
      <xdr:col>10</xdr:col>
      <xdr:colOff>695325</xdr:colOff>
      <xdr:row>15</xdr:row>
      <xdr:rowOff>120649</xdr:rowOff>
    </xdr:to>
    <xdr:sp macro="" textlink="">
      <xdr:nvSpPr>
        <xdr:cNvPr id="203" name="Line 275">
          <a:extLst>
            <a:ext uri="{FF2B5EF4-FFF2-40B4-BE49-F238E27FC236}">
              <a16:creationId xmlns:a16="http://schemas.microsoft.com/office/drawing/2014/main" id="{53C34A19-854F-4C3D-82C6-01FA9FC4811B}"/>
            </a:ext>
          </a:extLst>
        </xdr:cNvPr>
        <xdr:cNvSpPr>
          <a:spLocks noChangeShapeType="1"/>
        </xdr:cNvSpPr>
      </xdr:nvSpPr>
      <xdr:spPr bwMode="auto">
        <a:xfrm>
          <a:off x="6108700" y="2676524"/>
          <a:ext cx="1000125" cy="15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314325</xdr:colOff>
      <xdr:row>11</xdr:row>
      <xdr:rowOff>161925</xdr:rowOff>
    </xdr:from>
    <xdr:to>
      <xdr:col>10</xdr:col>
      <xdr:colOff>685800</xdr:colOff>
      <xdr:row>11</xdr:row>
      <xdr:rowOff>161925</xdr:rowOff>
    </xdr:to>
    <xdr:sp macro="" textlink="">
      <xdr:nvSpPr>
        <xdr:cNvPr id="205" name="Line 277">
          <a:extLst>
            <a:ext uri="{FF2B5EF4-FFF2-40B4-BE49-F238E27FC236}">
              <a16:creationId xmlns:a16="http://schemas.microsoft.com/office/drawing/2014/main" id="{C47867CE-15EB-48A9-828C-2F59BD08E990}"/>
            </a:ext>
          </a:extLst>
        </xdr:cNvPr>
        <xdr:cNvSpPr>
          <a:spLocks noChangeShapeType="1"/>
        </xdr:cNvSpPr>
      </xdr:nvSpPr>
      <xdr:spPr bwMode="auto">
        <a:xfrm>
          <a:off x="6022975" y="2047875"/>
          <a:ext cx="1076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13</xdr:row>
      <xdr:rowOff>85725</xdr:rowOff>
    </xdr:from>
    <xdr:to>
      <xdr:col>10</xdr:col>
      <xdr:colOff>0</xdr:colOff>
      <xdr:row>13</xdr:row>
      <xdr:rowOff>161925</xdr:rowOff>
    </xdr:to>
    <xdr:grpSp>
      <xdr:nvGrpSpPr>
        <xdr:cNvPr id="206" name="Group 283">
          <a:extLst>
            <a:ext uri="{FF2B5EF4-FFF2-40B4-BE49-F238E27FC236}">
              <a16:creationId xmlns:a16="http://schemas.microsoft.com/office/drawing/2014/main" id="{87495557-FB82-46E2-A9D6-5AC13392ED36}"/>
            </a:ext>
          </a:extLst>
        </xdr:cNvPr>
        <xdr:cNvGrpSpPr>
          <a:grpSpLocks/>
        </xdr:cNvGrpSpPr>
      </xdr:nvGrpSpPr>
      <xdr:grpSpPr bwMode="auto">
        <a:xfrm>
          <a:off x="6001204" y="2326368"/>
          <a:ext cx="516617" cy="76200"/>
          <a:chOff x="667" y="101"/>
          <a:chExt cx="53" cy="8"/>
        </a:xfrm>
      </xdr:grpSpPr>
      <xdr:sp macro="" textlink="">
        <xdr:nvSpPr>
          <xdr:cNvPr id="207" name="Freeform 284">
            <a:extLst>
              <a:ext uri="{FF2B5EF4-FFF2-40B4-BE49-F238E27FC236}">
                <a16:creationId xmlns:a16="http://schemas.microsoft.com/office/drawing/2014/main" id="{D4DD0FED-C2BF-4A8C-9E46-7C8D5A61CE54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08" name="Freeform 285">
            <a:extLst>
              <a:ext uri="{FF2B5EF4-FFF2-40B4-BE49-F238E27FC236}">
                <a16:creationId xmlns:a16="http://schemas.microsoft.com/office/drawing/2014/main" id="{9E89702F-AE79-4B4F-902A-3AF50E37D6B8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186418</xdr:colOff>
      <xdr:row>13</xdr:row>
      <xdr:rowOff>168728</xdr:rowOff>
    </xdr:from>
    <xdr:to>
      <xdr:col>9</xdr:col>
      <xdr:colOff>691243</xdr:colOff>
      <xdr:row>14</xdr:row>
      <xdr:rowOff>74839</xdr:rowOff>
    </xdr:to>
    <xdr:grpSp>
      <xdr:nvGrpSpPr>
        <xdr:cNvPr id="209" name="Group 286">
          <a:extLst>
            <a:ext uri="{FF2B5EF4-FFF2-40B4-BE49-F238E27FC236}">
              <a16:creationId xmlns:a16="http://schemas.microsoft.com/office/drawing/2014/main" id="{BE039301-D15B-42BB-9945-615B9A34EC91}"/>
            </a:ext>
          </a:extLst>
        </xdr:cNvPr>
        <xdr:cNvGrpSpPr>
          <a:grpSpLocks/>
        </xdr:cNvGrpSpPr>
      </xdr:nvGrpSpPr>
      <xdr:grpSpPr bwMode="auto">
        <a:xfrm>
          <a:off x="5987597" y="2409371"/>
          <a:ext cx="504825" cy="78468"/>
          <a:chOff x="667" y="101"/>
          <a:chExt cx="53" cy="8"/>
        </a:xfrm>
      </xdr:grpSpPr>
      <xdr:sp macro="" textlink="">
        <xdr:nvSpPr>
          <xdr:cNvPr id="210" name="Freeform 287">
            <a:extLst>
              <a:ext uri="{FF2B5EF4-FFF2-40B4-BE49-F238E27FC236}">
                <a16:creationId xmlns:a16="http://schemas.microsoft.com/office/drawing/2014/main" id="{28FBA7A3-8B7C-4D1F-9354-75CA9722B961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11" name="Freeform 288">
            <a:extLst>
              <a:ext uri="{FF2B5EF4-FFF2-40B4-BE49-F238E27FC236}">
                <a16:creationId xmlns:a16="http://schemas.microsoft.com/office/drawing/2014/main" id="{B708282D-C6AC-4439-BD54-B55DF44537C3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180975</xdr:colOff>
      <xdr:row>12</xdr:row>
      <xdr:rowOff>161925</xdr:rowOff>
    </xdr:from>
    <xdr:to>
      <xdr:col>9</xdr:col>
      <xdr:colOff>685800</xdr:colOff>
      <xdr:row>13</xdr:row>
      <xdr:rowOff>66675</xdr:rowOff>
    </xdr:to>
    <xdr:grpSp>
      <xdr:nvGrpSpPr>
        <xdr:cNvPr id="212" name="Group 289">
          <a:extLst>
            <a:ext uri="{FF2B5EF4-FFF2-40B4-BE49-F238E27FC236}">
              <a16:creationId xmlns:a16="http://schemas.microsoft.com/office/drawing/2014/main" id="{5755FC96-A69D-4A4A-9CEE-2F0FF4A43325}"/>
            </a:ext>
          </a:extLst>
        </xdr:cNvPr>
        <xdr:cNvGrpSpPr>
          <a:grpSpLocks/>
        </xdr:cNvGrpSpPr>
      </xdr:nvGrpSpPr>
      <xdr:grpSpPr bwMode="auto">
        <a:xfrm>
          <a:off x="5982154" y="2230211"/>
          <a:ext cx="504825" cy="77107"/>
          <a:chOff x="667" y="101"/>
          <a:chExt cx="53" cy="8"/>
        </a:xfrm>
      </xdr:grpSpPr>
      <xdr:sp macro="" textlink="">
        <xdr:nvSpPr>
          <xdr:cNvPr id="213" name="Freeform 290">
            <a:extLst>
              <a:ext uri="{FF2B5EF4-FFF2-40B4-BE49-F238E27FC236}">
                <a16:creationId xmlns:a16="http://schemas.microsoft.com/office/drawing/2014/main" id="{5BB3136E-D71C-432F-A7AD-DE47C4D55DC9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14" name="Freeform 291">
            <a:extLst>
              <a:ext uri="{FF2B5EF4-FFF2-40B4-BE49-F238E27FC236}">
                <a16:creationId xmlns:a16="http://schemas.microsoft.com/office/drawing/2014/main" id="{1FF0C471-E9BE-4FEB-9466-AD78D4689C83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228600</xdr:colOff>
      <xdr:row>12</xdr:row>
      <xdr:rowOff>161925</xdr:rowOff>
    </xdr:from>
    <xdr:to>
      <xdr:col>10</xdr:col>
      <xdr:colOff>701675</xdr:colOff>
      <xdr:row>13</xdr:row>
      <xdr:rowOff>66675</xdr:rowOff>
    </xdr:to>
    <xdr:grpSp>
      <xdr:nvGrpSpPr>
        <xdr:cNvPr id="215" name="Group 292">
          <a:extLst>
            <a:ext uri="{FF2B5EF4-FFF2-40B4-BE49-F238E27FC236}">
              <a16:creationId xmlns:a16="http://schemas.microsoft.com/office/drawing/2014/main" id="{ACB77AF8-6B58-4E08-99B7-445EF4B42D98}"/>
            </a:ext>
          </a:extLst>
        </xdr:cNvPr>
        <xdr:cNvGrpSpPr>
          <a:grpSpLocks/>
        </xdr:cNvGrpSpPr>
      </xdr:nvGrpSpPr>
      <xdr:grpSpPr bwMode="auto">
        <a:xfrm>
          <a:off x="6746421" y="2230211"/>
          <a:ext cx="473075" cy="77107"/>
          <a:chOff x="667" y="101"/>
          <a:chExt cx="53" cy="8"/>
        </a:xfrm>
      </xdr:grpSpPr>
      <xdr:sp macro="" textlink="">
        <xdr:nvSpPr>
          <xdr:cNvPr id="216" name="Freeform 293">
            <a:extLst>
              <a:ext uri="{FF2B5EF4-FFF2-40B4-BE49-F238E27FC236}">
                <a16:creationId xmlns:a16="http://schemas.microsoft.com/office/drawing/2014/main" id="{A7B2757D-2467-4376-9376-51925880B5AC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17" name="Freeform 294">
            <a:extLst>
              <a:ext uri="{FF2B5EF4-FFF2-40B4-BE49-F238E27FC236}">
                <a16:creationId xmlns:a16="http://schemas.microsoft.com/office/drawing/2014/main" id="{6EEDF557-C6FA-4B6A-950D-F97634D3AEB8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238125</xdr:colOff>
      <xdr:row>14</xdr:row>
      <xdr:rowOff>9525</xdr:rowOff>
    </xdr:from>
    <xdr:to>
      <xdr:col>10</xdr:col>
      <xdr:colOff>676275</xdr:colOff>
      <xdr:row>14</xdr:row>
      <xdr:rowOff>85725</xdr:rowOff>
    </xdr:to>
    <xdr:grpSp>
      <xdr:nvGrpSpPr>
        <xdr:cNvPr id="218" name="Group 295">
          <a:extLst>
            <a:ext uri="{FF2B5EF4-FFF2-40B4-BE49-F238E27FC236}">
              <a16:creationId xmlns:a16="http://schemas.microsoft.com/office/drawing/2014/main" id="{082DC326-7997-4673-A239-059A00838BF4}"/>
            </a:ext>
          </a:extLst>
        </xdr:cNvPr>
        <xdr:cNvGrpSpPr>
          <a:grpSpLocks/>
        </xdr:cNvGrpSpPr>
      </xdr:nvGrpSpPr>
      <xdr:grpSpPr bwMode="auto">
        <a:xfrm>
          <a:off x="6755946" y="2422525"/>
          <a:ext cx="438150" cy="76200"/>
          <a:chOff x="667" y="101"/>
          <a:chExt cx="53" cy="8"/>
        </a:xfrm>
      </xdr:grpSpPr>
      <xdr:sp macro="" textlink="">
        <xdr:nvSpPr>
          <xdr:cNvPr id="219" name="Freeform 296">
            <a:extLst>
              <a:ext uri="{FF2B5EF4-FFF2-40B4-BE49-F238E27FC236}">
                <a16:creationId xmlns:a16="http://schemas.microsoft.com/office/drawing/2014/main" id="{621AD3A9-329C-4B7C-BD67-7E1635EFFF8E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20" name="Freeform 297">
            <a:extLst>
              <a:ext uri="{FF2B5EF4-FFF2-40B4-BE49-F238E27FC236}">
                <a16:creationId xmlns:a16="http://schemas.microsoft.com/office/drawing/2014/main" id="{EA367513-1D90-4919-A832-13C46111F57C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238125</xdr:colOff>
      <xdr:row>13</xdr:row>
      <xdr:rowOff>85725</xdr:rowOff>
    </xdr:from>
    <xdr:to>
      <xdr:col>10</xdr:col>
      <xdr:colOff>676275</xdr:colOff>
      <xdr:row>13</xdr:row>
      <xdr:rowOff>161925</xdr:rowOff>
    </xdr:to>
    <xdr:grpSp>
      <xdr:nvGrpSpPr>
        <xdr:cNvPr id="221" name="Group 298">
          <a:extLst>
            <a:ext uri="{FF2B5EF4-FFF2-40B4-BE49-F238E27FC236}">
              <a16:creationId xmlns:a16="http://schemas.microsoft.com/office/drawing/2014/main" id="{08B24380-AD18-4BA0-BBDE-DDF529D10320}"/>
            </a:ext>
          </a:extLst>
        </xdr:cNvPr>
        <xdr:cNvGrpSpPr>
          <a:grpSpLocks/>
        </xdr:cNvGrpSpPr>
      </xdr:nvGrpSpPr>
      <xdr:grpSpPr bwMode="auto">
        <a:xfrm>
          <a:off x="6755946" y="2326368"/>
          <a:ext cx="438150" cy="76200"/>
          <a:chOff x="667" y="101"/>
          <a:chExt cx="53" cy="8"/>
        </a:xfrm>
      </xdr:grpSpPr>
      <xdr:sp macro="" textlink="">
        <xdr:nvSpPr>
          <xdr:cNvPr id="222" name="Freeform 299">
            <a:extLst>
              <a:ext uri="{FF2B5EF4-FFF2-40B4-BE49-F238E27FC236}">
                <a16:creationId xmlns:a16="http://schemas.microsoft.com/office/drawing/2014/main" id="{776124A4-F4D4-48B4-A38A-D46DDF60BE86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23" name="Freeform 300">
            <a:extLst>
              <a:ext uri="{FF2B5EF4-FFF2-40B4-BE49-F238E27FC236}">
                <a16:creationId xmlns:a16="http://schemas.microsoft.com/office/drawing/2014/main" id="{3B74B8D6-680E-4401-B836-402C2F5F7C6D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oneCellAnchor>
    <xdr:from>
      <xdr:col>9</xdr:col>
      <xdr:colOff>352425</xdr:colOff>
      <xdr:row>10</xdr:row>
      <xdr:rowOff>142875</xdr:rowOff>
    </xdr:from>
    <xdr:ext cx="472557" cy="159531"/>
    <xdr:sp macro="" textlink="">
      <xdr:nvSpPr>
        <xdr:cNvPr id="224" name="Text Box 301">
          <a:extLst>
            <a:ext uri="{FF2B5EF4-FFF2-40B4-BE49-F238E27FC236}">
              <a16:creationId xmlns:a16="http://schemas.microsoft.com/office/drawing/2014/main" id="{6516B165-F9AA-43EE-9BEF-CEE1B78555AF}"/>
            </a:ext>
          </a:extLst>
        </xdr:cNvPr>
        <xdr:cNvSpPr txBox="1">
          <a:spLocks noChangeArrowheads="1"/>
        </xdr:cNvSpPr>
      </xdr:nvSpPr>
      <xdr:spPr bwMode="auto">
        <a:xfrm>
          <a:off x="6061075" y="1857375"/>
          <a:ext cx="47255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</xdr:txBody>
    </xdr:sp>
    <xdr:clientData/>
  </xdr:oneCellAnchor>
  <xdr:twoCellAnchor>
    <xdr:from>
      <xdr:col>1</xdr:col>
      <xdr:colOff>478946</xdr:colOff>
      <xdr:row>16</xdr:row>
      <xdr:rowOff>148442</xdr:rowOff>
    </xdr:from>
    <xdr:to>
      <xdr:col>2</xdr:col>
      <xdr:colOff>37110</xdr:colOff>
      <xdr:row>24</xdr:row>
      <xdr:rowOff>145932</xdr:rowOff>
    </xdr:to>
    <xdr:sp macro="" textlink="">
      <xdr:nvSpPr>
        <xdr:cNvPr id="225" name="Freeform 302">
          <a:extLst>
            <a:ext uri="{FF2B5EF4-FFF2-40B4-BE49-F238E27FC236}">
              <a16:creationId xmlns:a16="http://schemas.microsoft.com/office/drawing/2014/main" id="{B6C4BD65-6A95-4435-8603-7B953F8A780B}"/>
            </a:ext>
          </a:extLst>
        </xdr:cNvPr>
        <xdr:cNvSpPr>
          <a:spLocks/>
        </xdr:cNvSpPr>
      </xdr:nvSpPr>
      <xdr:spPr bwMode="auto">
        <a:xfrm>
          <a:off x="548796" y="2891642"/>
          <a:ext cx="263014" cy="1369090"/>
        </a:xfrm>
        <a:custGeom>
          <a:avLst/>
          <a:gdLst>
            <a:gd name="T0" fmla="*/ 0 w 36"/>
            <a:gd name="T1" fmla="*/ 2147483647 h 99"/>
            <a:gd name="T2" fmla="*/ 0 w 36"/>
            <a:gd name="T3" fmla="*/ 2147483647 h 99"/>
            <a:gd name="T4" fmla="*/ 2147483647 w 36"/>
            <a:gd name="T5" fmla="*/ 0 h 99"/>
            <a:gd name="T6" fmla="*/ 0 60000 65536"/>
            <a:gd name="T7" fmla="*/ 0 60000 65536"/>
            <a:gd name="T8" fmla="*/ 0 60000 65536"/>
            <a:gd name="connsiteX0" fmla="*/ 0 w 9825"/>
            <a:gd name="connsiteY0" fmla="*/ 17173 h 17173"/>
            <a:gd name="connsiteX1" fmla="*/ 0 w 9825"/>
            <a:gd name="connsiteY1" fmla="*/ 12426 h 17173"/>
            <a:gd name="connsiteX2" fmla="*/ 9825 w 9825"/>
            <a:gd name="connsiteY2" fmla="*/ 0 h 17173"/>
            <a:gd name="connsiteX0" fmla="*/ 0 w 10000"/>
            <a:gd name="connsiteY0" fmla="*/ 10000 h 10000"/>
            <a:gd name="connsiteX1" fmla="*/ 0 w 10000"/>
            <a:gd name="connsiteY1" fmla="*/ 723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7236 h 10000"/>
            <a:gd name="connsiteX2" fmla="*/ 8280 w 10000"/>
            <a:gd name="connsiteY2" fmla="*/ 497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36 h 10000"/>
            <a:gd name="connsiteX2" fmla="*/ 8280 w 10000"/>
            <a:gd name="connsiteY2" fmla="*/ 4970 h 10000"/>
            <a:gd name="connsiteX3" fmla="*/ 10000 w 10000"/>
            <a:gd name="connsiteY3" fmla="*/ 0 h 10000"/>
            <a:gd name="connsiteX0" fmla="*/ 0 w 10178"/>
            <a:gd name="connsiteY0" fmla="*/ 9347 h 9347"/>
            <a:gd name="connsiteX1" fmla="*/ 178 w 10178"/>
            <a:gd name="connsiteY1" fmla="*/ 7236 h 9347"/>
            <a:gd name="connsiteX2" fmla="*/ 8458 w 10178"/>
            <a:gd name="connsiteY2" fmla="*/ 4970 h 9347"/>
            <a:gd name="connsiteX3" fmla="*/ 10178 w 10178"/>
            <a:gd name="connsiteY3" fmla="*/ 0 h 9347"/>
            <a:gd name="connsiteX0" fmla="*/ 0 w 10000"/>
            <a:gd name="connsiteY0" fmla="*/ 10000 h 10000"/>
            <a:gd name="connsiteX1" fmla="*/ 175 w 10000"/>
            <a:gd name="connsiteY1" fmla="*/ 7742 h 10000"/>
            <a:gd name="connsiteX2" fmla="*/ 8310 w 10000"/>
            <a:gd name="connsiteY2" fmla="*/ 5317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175 w 10000"/>
            <a:gd name="connsiteY1" fmla="*/ 7742 h 10000"/>
            <a:gd name="connsiteX2" fmla="*/ 8310 w 10000"/>
            <a:gd name="connsiteY2" fmla="*/ 5317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175 w 10000"/>
            <a:gd name="connsiteY1" fmla="*/ 7742 h 10000"/>
            <a:gd name="connsiteX2" fmla="*/ 8310 w 10000"/>
            <a:gd name="connsiteY2" fmla="*/ 5317 h 10000"/>
            <a:gd name="connsiteX3" fmla="*/ 10000 w 10000"/>
            <a:gd name="connsiteY3" fmla="*/ 0 h 10000"/>
            <a:gd name="connsiteX0" fmla="*/ 0 w 10349"/>
            <a:gd name="connsiteY0" fmla="*/ 10186 h 10186"/>
            <a:gd name="connsiteX1" fmla="*/ 175 w 10349"/>
            <a:gd name="connsiteY1" fmla="*/ 7928 h 10186"/>
            <a:gd name="connsiteX2" fmla="*/ 8310 w 10349"/>
            <a:gd name="connsiteY2" fmla="*/ 5503 h 10186"/>
            <a:gd name="connsiteX3" fmla="*/ 10349 w 10349"/>
            <a:gd name="connsiteY3" fmla="*/ 0 h 10186"/>
            <a:gd name="connsiteX0" fmla="*/ 0 w 10349"/>
            <a:gd name="connsiteY0" fmla="*/ 10186 h 10186"/>
            <a:gd name="connsiteX1" fmla="*/ 175 w 10349"/>
            <a:gd name="connsiteY1" fmla="*/ 7928 h 10186"/>
            <a:gd name="connsiteX2" fmla="*/ 8310 w 10349"/>
            <a:gd name="connsiteY2" fmla="*/ 5503 h 10186"/>
            <a:gd name="connsiteX3" fmla="*/ 10349 w 10349"/>
            <a:gd name="connsiteY3" fmla="*/ 0 h 101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349" h="10186">
              <a:moveTo>
                <a:pt x="0" y="10186"/>
              </a:moveTo>
              <a:cubicBezTo>
                <a:pt x="0" y="9201"/>
                <a:pt x="175" y="8913"/>
                <a:pt x="175" y="7928"/>
              </a:cubicBezTo>
              <a:cubicBezTo>
                <a:pt x="2172" y="6953"/>
                <a:pt x="4401" y="6700"/>
                <a:pt x="8310" y="5503"/>
              </a:cubicBezTo>
              <a:cubicBezTo>
                <a:pt x="8550" y="3840"/>
                <a:pt x="9834" y="762"/>
                <a:pt x="1034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414030</xdr:colOff>
      <xdr:row>23</xdr:row>
      <xdr:rowOff>69301</xdr:rowOff>
    </xdr:from>
    <xdr:to>
      <xdr:col>1</xdr:col>
      <xdr:colOff>547380</xdr:colOff>
      <xdr:row>24</xdr:row>
      <xdr:rowOff>18501</xdr:rowOff>
    </xdr:to>
    <xdr:sp macro="" textlink="">
      <xdr:nvSpPr>
        <xdr:cNvPr id="226" name="AutoShape 303">
          <a:extLst>
            <a:ext uri="{FF2B5EF4-FFF2-40B4-BE49-F238E27FC236}">
              <a16:creationId xmlns:a16="http://schemas.microsoft.com/office/drawing/2014/main" id="{4516800C-7D89-4375-9F9E-90058BF3D56B}"/>
            </a:ext>
          </a:extLst>
        </xdr:cNvPr>
        <xdr:cNvSpPr>
          <a:spLocks noChangeArrowheads="1"/>
        </xdr:cNvSpPr>
      </xdr:nvSpPr>
      <xdr:spPr bwMode="auto">
        <a:xfrm>
          <a:off x="483880" y="4012651"/>
          <a:ext cx="133350" cy="1206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9860</xdr:colOff>
      <xdr:row>20</xdr:row>
      <xdr:rowOff>23061</xdr:rowOff>
    </xdr:from>
    <xdr:to>
      <xdr:col>8</xdr:col>
      <xdr:colOff>489285</xdr:colOff>
      <xdr:row>23</xdr:row>
      <xdr:rowOff>164933</xdr:rowOff>
    </xdr:to>
    <xdr:sp macro="" textlink="">
      <xdr:nvSpPr>
        <xdr:cNvPr id="228" name="Freeform 323">
          <a:extLst>
            <a:ext uri="{FF2B5EF4-FFF2-40B4-BE49-F238E27FC236}">
              <a16:creationId xmlns:a16="http://schemas.microsoft.com/office/drawing/2014/main" id="{422837A7-FAF1-40B0-A618-115CCE298925}"/>
            </a:ext>
          </a:extLst>
        </xdr:cNvPr>
        <xdr:cNvSpPr>
          <a:spLocks/>
        </xdr:cNvSpPr>
      </xdr:nvSpPr>
      <xdr:spPr bwMode="auto">
        <a:xfrm>
          <a:off x="5013660" y="3452061"/>
          <a:ext cx="479425" cy="656222"/>
        </a:xfrm>
        <a:custGeom>
          <a:avLst/>
          <a:gdLst>
            <a:gd name="T0" fmla="*/ 0 w 39"/>
            <a:gd name="T1" fmla="*/ 2147483647 h 89"/>
            <a:gd name="T2" fmla="*/ 0 w 39"/>
            <a:gd name="T3" fmla="*/ 2147483647 h 89"/>
            <a:gd name="T4" fmla="*/ 2147483647 w 39"/>
            <a:gd name="T5" fmla="*/ 0 h 8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89">
              <a:moveTo>
                <a:pt x="0" y="89"/>
              </a:moveTo>
              <a:lnTo>
                <a:pt x="0" y="34"/>
              </a:lnTo>
              <a:lnTo>
                <a:pt x="3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466725</xdr:colOff>
      <xdr:row>19</xdr:row>
      <xdr:rowOff>38100</xdr:rowOff>
    </xdr:from>
    <xdr:to>
      <xdr:col>7</xdr:col>
      <xdr:colOff>723900</xdr:colOff>
      <xdr:row>21</xdr:row>
      <xdr:rowOff>95250</xdr:rowOff>
    </xdr:to>
    <xdr:sp macro="" textlink="">
      <xdr:nvSpPr>
        <xdr:cNvPr id="229" name="Line 324">
          <a:extLst>
            <a:ext uri="{FF2B5EF4-FFF2-40B4-BE49-F238E27FC236}">
              <a16:creationId xmlns:a16="http://schemas.microsoft.com/office/drawing/2014/main" id="{105B7659-19CF-402F-A055-887DB44C27DC}"/>
            </a:ext>
          </a:extLst>
        </xdr:cNvPr>
        <xdr:cNvSpPr>
          <a:spLocks noChangeShapeType="1"/>
        </xdr:cNvSpPr>
      </xdr:nvSpPr>
      <xdr:spPr bwMode="auto">
        <a:xfrm flipH="1" flipV="1">
          <a:off x="4765675" y="3295650"/>
          <a:ext cx="238125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15875</xdr:colOff>
      <xdr:row>19</xdr:row>
      <xdr:rowOff>85725</xdr:rowOff>
    </xdr:from>
    <xdr:ext cx="739257" cy="253980"/>
    <xdr:sp macro="" textlink="">
      <xdr:nvSpPr>
        <xdr:cNvPr id="230" name="Text Box 325">
          <a:extLst>
            <a:ext uri="{FF2B5EF4-FFF2-40B4-BE49-F238E27FC236}">
              <a16:creationId xmlns:a16="http://schemas.microsoft.com/office/drawing/2014/main" id="{B303256A-6A75-4BF6-99D5-DB2D877293B4}"/>
            </a:ext>
          </a:extLst>
        </xdr:cNvPr>
        <xdr:cNvSpPr txBox="1">
          <a:spLocks noChangeArrowheads="1"/>
        </xdr:cNvSpPr>
      </xdr:nvSpPr>
      <xdr:spPr bwMode="auto">
        <a:xfrm>
          <a:off x="4314825" y="3343275"/>
          <a:ext cx="739257" cy="25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R24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岩出橋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方面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268958</xdr:colOff>
      <xdr:row>39</xdr:row>
      <xdr:rowOff>13608</xdr:rowOff>
    </xdr:from>
    <xdr:to>
      <xdr:col>6</xdr:col>
      <xdr:colOff>678533</xdr:colOff>
      <xdr:row>40</xdr:row>
      <xdr:rowOff>108858</xdr:rowOff>
    </xdr:to>
    <xdr:sp macro="" textlink="">
      <xdr:nvSpPr>
        <xdr:cNvPr id="231" name="Line 326">
          <a:extLst>
            <a:ext uri="{FF2B5EF4-FFF2-40B4-BE49-F238E27FC236}">
              <a16:creationId xmlns:a16="http://schemas.microsoft.com/office/drawing/2014/main" id="{32E7B7A0-3B24-495E-88D4-916D35CF406F}"/>
            </a:ext>
          </a:extLst>
        </xdr:cNvPr>
        <xdr:cNvSpPr>
          <a:spLocks noChangeShapeType="1"/>
        </xdr:cNvSpPr>
      </xdr:nvSpPr>
      <xdr:spPr bwMode="auto">
        <a:xfrm>
          <a:off x="3863058" y="6700158"/>
          <a:ext cx="409575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711068</xdr:colOff>
      <xdr:row>18</xdr:row>
      <xdr:rowOff>9525</xdr:rowOff>
    </xdr:from>
    <xdr:to>
      <xdr:col>9</xdr:col>
      <xdr:colOff>716869</xdr:colOff>
      <xdr:row>21</xdr:row>
      <xdr:rowOff>62838</xdr:rowOff>
    </xdr:to>
    <xdr:sp macro="" textlink="">
      <xdr:nvSpPr>
        <xdr:cNvPr id="232" name="Line 327">
          <a:extLst>
            <a:ext uri="{FF2B5EF4-FFF2-40B4-BE49-F238E27FC236}">
              <a16:creationId xmlns:a16="http://schemas.microsoft.com/office/drawing/2014/main" id="{0904FC99-ECC1-4A05-9326-68C2DC30EB89}"/>
            </a:ext>
          </a:extLst>
        </xdr:cNvPr>
        <xdr:cNvSpPr>
          <a:spLocks noChangeShapeType="1"/>
        </xdr:cNvSpPr>
      </xdr:nvSpPr>
      <xdr:spPr bwMode="auto">
        <a:xfrm flipV="1">
          <a:off x="6521979" y="3105150"/>
          <a:ext cx="5801" cy="5692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395754</xdr:colOff>
      <xdr:row>19</xdr:row>
      <xdr:rowOff>150037</xdr:rowOff>
    </xdr:from>
    <xdr:to>
      <xdr:col>10</xdr:col>
      <xdr:colOff>157234</xdr:colOff>
      <xdr:row>25</xdr:row>
      <xdr:rowOff>877</xdr:rowOff>
    </xdr:to>
    <xdr:sp macro="" textlink="">
      <xdr:nvSpPr>
        <xdr:cNvPr id="233" name="Freeform 328">
          <a:extLst>
            <a:ext uri="{FF2B5EF4-FFF2-40B4-BE49-F238E27FC236}">
              <a16:creationId xmlns:a16="http://schemas.microsoft.com/office/drawing/2014/main" id="{F85F45E8-DFC8-4B2E-8D6B-44C52BBC1DA9}"/>
            </a:ext>
          </a:extLst>
        </xdr:cNvPr>
        <xdr:cNvSpPr>
          <a:spLocks/>
        </xdr:cNvSpPr>
      </xdr:nvSpPr>
      <xdr:spPr bwMode="auto">
        <a:xfrm>
          <a:off x="6104404" y="3407587"/>
          <a:ext cx="466330" cy="879540"/>
        </a:xfrm>
        <a:custGeom>
          <a:avLst/>
          <a:gdLst>
            <a:gd name="T0" fmla="*/ 2147483647 w 13264"/>
            <a:gd name="T1" fmla="*/ 2147483647 h 11965"/>
            <a:gd name="T2" fmla="*/ 2147483647 w 13264"/>
            <a:gd name="T3" fmla="*/ 2147483647 h 11965"/>
            <a:gd name="T4" fmla="*/ 0 w 13264"/>
            <a:gd name="T5" fmla="*/ 0 h 11965"/>
            <a:gd name="T6" fmla="*/ 0 60000 65536"/>
            <a:gd name="T7" fmla="*/ 0 60000 65536"/>
            <a:gd name="T8" fmla="*/ 0 60000 65536"/>
            <a:gd name="connsiteX0" fmla="*/ 11770 w 11770"/>
            <a:gd name="connsiteY0" fmla="*/ 11236 h 11236"/>
            <a:gd name="connsiteX1" fmla="*/ 8823 w 11770"/>
            <a:gd name="connsiteY1" fmla="*/ 3956 h 11236"/>
            <a:gd name="connsiteX2" fmla="*/ 0 w 11770"/>
            <a:gd name="connsiteY2" fmla="*/ 0 h 11236"/>
            <a:gd name="connsiteX0" fmla="*/ 12567 w 12567"/>
            <a:gd name="connsiteY0" fmla="*/ 11567 h 11567"/>
            <a:gd name="connsiteX1" fmla="*/ 9620 w 12567"/>
            <a:gd name="connsiteY1" fmla="*/ 4287 h 11567"/>
            <a:gd name="connsiteX2" fmla="*/ 0 w 12567"/>
            <a:gd name="connsiteY2" fmla="*/ 0 h 11567"/>
            <a:gd name="connsiteX0" fmla="*/ 8590 w 8590"/>
            <a:gd name="connsiteY0" fmla="*/ 9859 h 9859"/>
            <a:gd name="connsiteX1" fmla="*/ 5643 w 8590"/>
            <a:gd name="connsiteY1" fmla="*/ 2579 h 9859"/>
            <a:gd name="connsiteX2" fmla="*/ 0 w 8590"/>
            <a:gd name="connsiteY2" fmla="*/ 0 h 98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590" h="9859">
              <a:moveTo>
                <a:pt x="8590" y="9859"/>
              </a:moveTo>
              <a:cubicBezTo>
                <a:pt x="4380" y="6824"/>
                <a:pt x="5221" y="5053"/>
                <a:pt x="5643" y="2579"/>
              </a:cubicBezTo>
              <a:cubicBezTo>
                <a:pt x="2310" y="877"/>
                <a:pt x="3333" y="170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418361</xdr:colOff>
      <xdr:row>24</xdr:row>
      <xdr:rowOff>18924</xdr:rowOff>
    </xdr:from>
    <xdr:to>
      <xdr:col>10</xdr:col>
      <xdr:colOff>18311</xdr:colOff>
      <xdr:row>24</xdr:row>
      <xdr:rowOff>152274</xdr:rowOff>
    </xdr:to>
    <xdr:sp macro="" textlink="">
      <xdr:nvSpPr>
        <xdr:cNvPr id="236" name="Line 331">
          <a:extLst>
            <a:ext uri="{FF2B5EF4-FFF2-40B4-BE49-F238E27FC236}">
              <a16:creationId xmlns:a16="http://schemas.microsoft.com/office/drawing/2014/main" id="{1395A563-3138-4C15-A954-C9407292DEE1}"/>
            </a:ext>
          </a:extLst>
        </xdr:cNvPr>
        <xdr:cNvSpPr>
          <a:spLocks noChangeShapeType="1"/>
        </xdr:cNvSpPr>
      </xdr:nvSpPr>
      <xdr:spPr bwMode="auto">
        <a:xfrm flipV="1">
          <a:off x="6127011" y="4133724"/>
          <a:ext cx="3048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753729</xdr:colOff>
      <xdr:row>23</xdr:row>
      <xdr:rowOff>123825</xdr:rowOff>
    </xdr:from>
    <xdr:to>
      <xdr:col>10</xdr:col>
      <xdr:colOff>106781</xdr:colOff>
      <xdr:row>24</xdr:row>
      <xdr:rowOff>66675</xdr:rowOff>
    </xdr:to>
    <xdr:sp macro="" textlink="">
      <xdr:nvSpPr>
        <xdr:cNvPr id="237" name="Oval 332">
          <a:extLst>
            <a:ext uri="{FF2B5EF4-FFF2-40B4-BE49-F238E27FC236}">
              <a16:creationId xmlns:a16="http://schemas.microsoft.com/office/drawing/2014/main" id="{47C69C89-441E-42FB-B5E3-9D650040FBDB}"/>
            </a:ext>
          </a:extLst>
        </xdr:cNvPr>
        <xdr:cNvSpPr>
          <a:spLocks noChangeArrowheads="1"/>
        </xdr:cNvSpPr>
      </xdr:nvSpPr>
      <xdr:spPr bwMode="auto">
        <a:xfrm>
          <a:off x="6411579" y="4067175"/>
          <a:ext cx="108702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509848</xdr:colOff>
      <xdr:row>23</xdr:row>
      <xdr:rowOff>123825</xdr:rowOff>
    </xdr:from>
    <xdr:to>
      <xdr:col>10</xdr:col>
      <xdr:colOff>24073</xdr:colOff>
      <xdr:row>25</xdr:row>
      <xdr:rowOff>877</xdr:rowOff>
    </xdr:to>
    <xdr:grpSp>
      <xdr:nvGrpSpPr>
        <xdr:cNvPr id="238" name="Group 333">
          <a:extLst>
            <a:ext uri="{FF2B5EF4-FFF2-40B4-BE49-F238E27FC236}">
              <a16:creationId xmlns:a16="http://schemas.microsoft.com/office/drawing/2014/main" id="{47E490CB-0BAC-4629-AD0F-EEED0BAAD124}"/>
            </a:ext>
          </a:extLst>
        </xdr:cNvPr>
        <xdr:cNvGrpSpPr>
          <a:grpSpLocks/>
        </xdr:cNvGrpSpPr>
      </xdr:nvGrpSpPr>
      <xdr:grpSpPr bwMode="auto">
        <a:xfrm rot="-1200000">
          <a:off x="6311027" y="4088039"/>
          <a:ext cx="230867" cy="221767"/>
          <a:chOff x="832" y="261"/>
          <a:chExt cx="55" cy="18"/>
        </a:xfrm>
      </xdr:grpSpPr>
      <xdr:sp macro="" textlink="">
        <xdr:nvSpPr>
          <xdr:cNvPr id="239" name="Freeform 334">
            <a:extLst>
              <a:ext uri="{FF2B5EF4-FFF2-40B4-BE49-F238E27FC236}">
                <a16:creationId xmlns:a16="http://schemas.microsoft.com/office/drawing/2014/main" id="{8426D08A-A540-4941-8C9C-E056865BF835}"/>
              </a:ext>
            </a:extLst>
          </xdr:cNvPr>
          <xdr:cNvSpPr>
            <a:spLocks/>
          </xdr:cNvSpPr>
        </xdr:nvSpPr>
        <xdr:spPr bwMode="auto">
          <a:xfrm>
            <a:off x="832" y="261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0" name="Freeform 335">
            <a:extLst>
              <a:ext uri="{FF2B5EF4-FFF2-40B4-BE49-F238E27FC236}">
                <a16:creationId xmlns:a16="http://schemas.microsoft.com/office/drawing/2014/main" id="{A37E2DCC-4825-4A0D-B631-8FAA27DA78EA}"/>
              </a:ext>
            </a:extLst>
          </xdr:cNvPr>
          <xdr:cNvSpPr>
            <a:spLocks/>
          </xdr:cNvSpPr>
        </xdr:nvSpPr>
        <xdr:spPr bwMode="auto">
          <a:xfrm rot="10800000">
            <a:off x="836" y="274"/>
            <a:ext cx="51" cy="5"/>
          </a:xfrm>
          <a:custGeom>
            <a:avLst/>
            <a:gdLst>
              <a:gd name="T0" fmla="*/ 0 w 9803"/>
              <a:gd name="T1" fmla="*/ 0 h 8333"/>
              <a:gd name="T2" fmla="*/ 0 w 9803"/>
              <a:gd name="T3" fmla="*/ 0 h 8333"/>
              <a:gd name="T4" fmla="*/ 0 w 9803"/>
              <a:gd name="T5" fmla="*/ 0 h 8333"/>
              <a:gd name="T6" fmla="*/ 0 w 9803"/>
              <a:gd name="T7" fmla="*/ 0 h 833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9803" h="8333">
                <a:moveTo>
                  <a:pt x="0" y="0"/>
                </a:moveTo>
                <a:lnTo>
                  <a:pt x="962" y="8333"/>
                </a:lnTo>
                <a:lnTo>
                  <a:pt x="9423" y="8333"/>
                </a:lnTo>
                <a:cubicBezTo>
                  <a:pt x="9615" y="5000"/>
                  <a:pt x="9611" y="8534"/>
                  <a:pt x="9803" y="520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9</xdr:col>
      <xdr:colOff>107914</xdr:colOff>
      <xdr:row>23</xdr:row>
      <xdr:rowOff>143043</xdr:rowOff>
    </xdr:from>
    <xdr:ext cx="491160" cy="168508"/>
    <xdr:sp macro="" textlink="">
      <xdr:nvSpPr>
        <xdr:cNvPr id="241" name="Text Box 336">
          <a:extLst>
            <a:ext uri="{FF2B5EF4-FFF2-40B4-BE49-F238E27FC236}">
              <a16:creationId xmlns:a16="http://schemas.microsoft.com/office/drawing/2014/main" id="{3F2A0DEA-AA0F-4743-B5E6-9B0530F85EEC}"/>
            </a:ext>
          </a:extLst>
        </xdr:cNvPr>
        <xdr:cNvSpPr txBox="1">
          <a:spLocks noChangeArrowheads="1"/>
        </xdr:cNvSpPr>
      </xdr:nvSpPr>
      <xdr:spPr bwMode="auto">
        <a:xfrm>
          <a:off x="5816564" y="4086393"/>
          <a:ext cx="49116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桃山大橋</a:t>
          </a:r>
        </a:p>
      </xdr:txBody>
    </xdr:sp>
    <xdr:clientData/>
  </xdr:oneCellAnchor>
  <xdr:twoCellAnchor>
    <xdr:from>
      <xdr:col>1</xdr:col>
      <xdr:colOff>768009</xdr:colOff>
      <xdr:row>27</xdr:row>
      <xdr:rowOff>19050</xdr:rowOff>
    </xdr:from>
    <xdr:to>
      <xdr:col>2</xdr:col>
      <xdr:colOff>24558</xdr:colOff>
      <xdr:row>29</xdr:row>
      <xdr:rowOff>28575</xdr:rowOff>
    </xdr:to>
    <xdr:sp macro="" textlink="">
      <xdr:nvSpPr>
        <xdr:cNvPr id="242" name="Freeform 338">
          <a:extLst>
            <a:ext uri="{FF2B5EF4-FFF2-40B4-BE49-F238E27FC236}">
              <a16:creationId xmlns:a16="http://schemas.microsoft.com/office/drawing/2014/main" id="{8986DF8C-4E1A-47C6-8B22-B9124DF170BF}"/>
            </a:ext>
          </a:extLst>
        </xdr:cNvPr>
        <xdr:cNvSpPr>
          <a:spLocks/>
        </xdr:cNvSpPr>
      </xdr:nvSpPr>
      <xdr:spPr bwMode="auto">
        <a:xfrm>
          <a:off x="774359" y="4648200"/>
          <a:ext cx="24899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71181</xdr:colOff>
      <xdr:row>30</xdr:row>
      <xdr:rowOff>28575</xdr:rowOff>
    </xdr:from>
    <xdr:to>
      <xdr:col>2</xdr:col>
      <xdr:colOff>99756</xdr:colOff>
      <xdr:row>32</xdr:row>
      <xdr:rowOff>38100</xdr:rowOff>
    </xdr:to>
    <xdr:sp macro="" textlink="">
      <xdr:nvSpPr>
        <xdr:cNvPr id="243" name="Freeform 340">
          <a:extLst>
            <a:ext uri="{FF2B5EF4-FFF2-40B4-BE49-F238E27FC236}">
              <a16:creationId xmlns:a16="http://schemas.microsoft.com/office/drawing/2014/main" id="{E3CEA1AF-37D1-47BD-8350-73356C6BA12B}"/>
            </a:ext>
          </a:extLst>
        </xdr:cNvPr>
        <xdr:cNvSpPr>
          <a:spLocks/>
        </xdr:cNvSpPr>
      </xdr:nvSpPr>
      <xdr:spPr bwMode="auto">
        <a:xfrm>
          <a:off x="845881" y="5172075"/>
          <a:ext cx="28575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612102</xdr:colOff>
      <xdr:row>29</xdr:row>
      <xdr:rowOff>28575</xdr:rowOff>
    </xdr:from>
    <xdr:to>
      <xdr:col>2</xdr:col>
      <xdr:colOff>135351</xdr:colOff>
      <xdr:row>29</xdr:row>
      <xdr:rowOff>66675</xdr:rowOff>
    </xdr:to>
    <xdr:sp macro="" textlink="">
      <xdr:nvSpPr>
        <xdr:cNvPr id="244" name="Freeform 342">
          <a:extLst>
            <a:ext uri="{FF2B5EF4-FFF2-40B4-BE49-F238E27FC236}">
              <a16:creationId xmlns:a16="http://schemas.microsoft.com/office/drawing/2014/main" id="{1D60A392-68AB-4D1B-B7E6-D881FCF4AB34}"/>
            </a:ext>
          </a:extLst>
        </xdr:cNvPr>
        <xdr:cNvSpPr>
          <a:spLocks/>
        </xdr:cNvSpPr>
      </xdr:nvSpPr>
      <xdr:spPr bwMode="auto">
        <a:xfrm>
          <a:off x="681952" y="5000625"/>
          <a:ext cx="228099" cy="38100"/>
        </a:xfrm>
        <a:custGeom>
          <a:avLst/>
          <a:gdLst>
            <a:gd name="T0" fmla="*/ 0 w 31"/>
            <a:gd name="T1" fmla="*/ 0 h 4"/>
            <a:gd name="T2" fmla="*/ 2147483647 w 31"/>
            <a:gd name="T3" fmla="*/ 2147483647 h 4"/>
            <a:gd name="T4" fmla="*/ 2147483647 w 31"/>
            <a:gd name="T5" fmla="*/ 2147483647 h 4"/>
            <a:gd name="T6" fmla="*/ 2147483647 w 31"/>
            <a:gd name="T7" fmla="*/ 0 h 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1" h="4">
              <a:moveTo>
                <a:pt x="0" y="0"/>
              </a:moveTo>
              <a:lnTo>
                <a:pt x="5" y="4"/>
              </a:lnTo>
              <a:lnTo>
                <a:pt x="28" y="4"/>
              </a:lnTo>
              <a:lnTo>
                <a:pt x="3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631152</xdr:colOff>
      <xdr:row>30</xdr:row>
      <xdr:rowOff>19050</xdr:rowOff>
    </xdr:from>
    <xdr:to>
      <xdr:col>2</xdr:col>
      <xdr:colOff>154902</xdr:colOff>
      <xdr:row>30</xdr:row>
      <xdr:rowOff>57150</xdr:rowOff>
    </xdr:to>
    <xdr:sp macro="" textlink="">
      <xdr:nvSpPr>
        <xdr:cNvPr id="245" name="Freeform 343">
          <a:extLst>
            <a:ext uri="{FF2B5EF4-FFF2-40B4-BE49-F238E27FC236}">
              <a16:creationId xmlns:a16="http://schemas.microsoft.com/office/drawing/2014/main" id="{CE672F3A-C7C3-4783-B925-FE9551894114}"/>
            </a:ext>
          </a:extLst>
        </xdr:cNvPr>
        <xdr:cNvSpPr>
          <a:spLocks/>
        </xdr:cNvSpPr>
      </xdr:nvSpPr>
      <xdr:spPr bwMode="auto">
        <a:xfrm rot="10800000">
          <a:off x="701002" y="5162550"/>
          <a:ext cx="228600" cy="38100"/>
        </a:xfrm>
        <a:custGeom>
          <a:avLst/>
          <a:gdLst>
            <a:gd name="T0" fmla="*/ 0 w 31"/>
            <a:gd name="T1" fmla="*/ 0 h 4"/>
            <a:gd name="T2" fmla="*/ 2147483647 w 31"/>
            <a:gd name="T3" fmla="*/ 2147483647 h 4"/>
            <a:gd name="T4" fmla="*/ 2147483647 w 31"/>
            <a:gd name="T5" fmla="*/ 2147483647 h 4"/>
            <a:gd name="T6" fmla="*/ 2147483647 w 31"/>
            <a:gd name="T7" fmla="*/ 0 h 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1" h="4">
              <a:moveTo>
                <a:pt x="0" y="0"/>
              </a:moveTo>
              <a:lnTo>
                <a:pt x="5" y="4"/>
              </a:lnTo>
              <a:lnTo>
                <a:pt x="28" y="4"/>
              </a:lnTo>
              <a:lnTo>
                <a:pt x="3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47635</xdr:colOff>
      <xdr:row>29</xdr:row>
      <xdr:rowOff>123826</xdr:rowOff>
    </xdr:from>
    <xdr:to>
      <xdr:col>2</xdr:col>
      <xdr:colOff>188116</xdr:colOff>
      <xdr:row>32</xdr:row>
      <xdr:rowOff>142882</xdr:rowOff>
    </xdr:to>
    <xdr:sp macro="" textlink="">
      <xdr:nvSpPr>
        <xdr:cNvPr id="246" name="Freeform 344">
          <a:extLst>
            <a:ext uri="{FF2B5EF4-FFF2-40B4-BE49-F238E27FC236}">
              <a16:creationId xmlns:a16="http://schemas.microsoft.com/office/drawing/2014/main" id="{4190A3FD-DC0B-4EAD-AECA-6F9E7C2EF12C}"/>
            </a:ext>
          </a:extLst>
        </xdr:cNvPr>
        <xdr:cNvSpPr>
          <a:spLocks/>
        </xdr:cNvSpPr>
      </xdr:nvSpPr>
      <xdr:spPr bwMode="auto">
        <a:xfrm>
          <a:off x="117485" y="5095876"/>
          <a:ext cx="845331" cy="533406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678" h="14735">
              <a:moveTo>
                <a:pt x="11678" y="14735"/>
              </a:moveTo>
              <a:lnTo>
                <a:pt x="11678" y="263"/>
              </a:lnTo>
              <a:lnTo>
                <a:pt x="6312" y="0"/>
              </a:lnTo>
              <a:lnTo>
                <a:pt x="0" y="5389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729909</xdr:colOff>
      <xdr:row>27</xdr:row>
      <xdr:rowOff>28575</xdr:rowOff>
    </xdr:from>
    <xdr:to>
      <xdr:col>1</xdr:col>
      <xdr:colOff>758484</xdr:colOff>
      <xdr:row>29</xdr:row>
      <xdr:rowOff>38100</xdr:rowOff>
    </xdr:to>
    <xdr:sp macro="" textlink="">
      <xdr:nvSpPr>
        <xdr:cNvPr id="247" name="Freeform 345">
          <a:extLst>
            <a:ext uri="{FF2B5EF4-FFF2-40B4-BE49-F238E27FC236}">
              <a16:creationId xmlns:a16="http://schemas.microsoft.com/office/drawing/2014/main" id="{E2B30000-DCC0-448C-A117-35078F432349}"/>
            </a:ext>
          </a:extLst>
        </xdr:cNvPr>
        <xdr:cNvSpPr>
          <a:spLocks/>
        </xdr:cNvSpPr>
      </xdr:nvSpPr>
      <xdr:spPr bwMode="auto">
        <a:xfrm>
          <a:off x="774359" y="4657725"/>
          <a:ext cx="3175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34083</xdr:colOff>
      <xdr:row>27</xdr:row>
      <xdr:rowOff>28575</xdr:rowOff>
    </xdr:from>
    <xdr:to>
      <xdr:col>2</xdr:col>
      <xdr:colOff>62658</xdr:colOff>
      <xdr:row>29</xdr:row>
      <xdr:rowOff>38100</xdr:rowOff>
    </xdr:to>
    <xdr:sp macro="" textlink="">
      <xdr:nvSpPr>
        <xdr:cNvPr id="248" name="Freeform 346">
          <a:extLst>
            <a:ext uri="{FF2B5EF4-FFF2-40B4-BE49-F238E27FC236}">
              <a16:creationId xmlns:a16="http://schemas.microsoft.com/office/drawing/2014/main" id="{203ED966-05F9-4A32-B842-685700323031}"/>
            </a:ext>
          </a:extLst>
        </xdr:cNvPr>
        <xdr:cNvSpPr>
          <a:spLocks/>
        </xdr:cNvSpPr>
      </xdr:nvSpPr>
      <xdr:spPr bwMode="auto">
        <a:xfrm>
          <a:off x="808783" y="4657725"/>
          <a:ext cx="28575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528508</xdr:colOff>
      <xdr:row>27</xdr:row>
      <xdr:rowOff>123825</xdr:rowOff>
    </xdr:from>
    <xdr:to>
      <xdr:col>1</xdr:col>
      <xdr:colOff>552450</xdr:colOff>
      <xdr:row>29</xdr:row>
      <xdr:rowOff>76200</xdr:rowOff>
    </xdr:to>
    <xdr:sp macro="" textlink="">
      <xdr:nvSpPr>
        <xdr:cNvPr id="249" name="Line 350">
          <a:extLst>
            <a:ext uri="{FF2B5EF4-FFF2-40B4-BE49-F238E27FC236}">
              <a16:creationId xmlns:a16="http://schemas.microsoft.com/office/drawing/2014/main" id="{B85564BD-5FDE-40DA-83E7-56B4A1FF1F77}"/>
            </a:ext>
          </a:extLst>
        </xdr:cNvPr>
        <xdr:cNvSpPr>
          <a:spLocks noChangeShapeType="1"/>
        </xdr:cNvSpPr>
      </xdr:nvSpPr>
      <xdr:spPr bwMode="auto">
        <a:xfrm flipH="1">
          <a:off x="598358" y="4752975"/>
          <a:ext cx="23942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232313</xdr:colOff>
      <xdr:row>29</xdr:row>
      <xdr:rowOff>4693</xdr:rowOff>
    </xdr:from>
    <xdr:ext cx="523875" cy="186974"/>
    <xdr:sp macro="" textlink="">
      <xdr:nvSpPr>
        <xdr:cNvPr id="250" name="Text Box 351">
          <a:extLst>
            <a:ext uri="{FF2B5EF4-FFF2-40B4-BE49-F238E27FC236}">
              <a16:creationId xmlns:a16="http://schemas.microsoft.com/office/drawing/2014/main" id="{F082D6EF-CEA6-4EC4-BA0A-C60D1718DD2B}"/>
            </a:ext>
          </a:extLst>
        </xdr:cNvPr>
        <xdr:cNvSpPr txBox="1">
          <a:spLocks noChangeArrowheads="1"/>
        </xdr:cNvSpPr>
      </xdr:nvSpPr>
      <xdr:spPr bwMode="auto">
        <a:xfrm>
          <a:off x="1711863" y="4976743"/>
          <a:ext cx="523875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　　　</a:t>
          </a:r>
        </a:p>
      </xdr:txBody>
    </xdr:sp>
    <xdr:clientData/>
  </xdr:oneCellAnchor>
  <xdr:twoCellAnchor>
    <xdr:from>
      <xdr:col>3</xdr:col>
      <xdr:colOff>339725</xdr:colOff>
      <xdr:row>30</xdr:row>
      <xdr:rowOff>28575</xdr:rowOff>
    </xdr:from>
    <xdr:to>
      <xdr:col>4</xdr:col>
      <xdr:colOff>463550</xdr:colOff>
      <xdr:row>30</xdr:row>
      <xdr:rowOff>161925</xdr:rowOff>
    </xdr:to>
    <xdr:grpSp>
      <xdr:nvGrpSpPr>
        <xdr:cNvPr id="251" name="Group 353">
          <a:extLst>
            <a:ext uri="{FF2B5EF4-FFF2-40B4-BE49-F238E27FC236}">
              <a16:creationId xmlns:a16="http://schemas.microsoft.com/office/drawing/2014/main" id="{B0346749-F86A-4DBB-AA33-6595AFAE76A7}"/>
            </a:ext>
          </a:extLst>
        </xdr:cNvPr>
        <xdr:cNvGrpSpPr>
          <a:grpSpLocks/>
        </xdr:cNvGrpSpPr>
      </xdr:nvGrpSpPr>
      <xdr:grpSpPr bwMode="auto">
        <a:xfrm>
          <a:off x="1841046" y="5199289"/>
          <a:ext cx="840468" cy="133350"/>
          <a:chOff x="349" y="1121"/>
          <a:chExt cx="94" cy="12"/>
        </a:xfrm>
      </xdr:grpSpPr>
      <xdr:sp macro="" textlink="">
        <xdr:nvSpPr>
          <xdr:cNvPr id="252" name="Line 354">
            <a:extLst>
              <a:ext uri="{FF2B5EF4-FFF2-40B4-BE49-F238E27FC236}">
                <a16:creationId xmlns:a16="http://schemas.microsoft.com/office/drawing/2014/main" id="{FF939ACF-5B1F-4A12-94A3-D42F1D063D63}"/>
              </a:ext>
            </a:extLst>
          </xdr:cNvPr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" name="Oval 355">
            <a:extLst>
              <a:ext uri="{FF2B5EF4-FFF2-40B4-BE49-F238E27FC236}">
                <a16:creationId xmlns:a16="http://schemas.microsoft.com/office/drawing/2014/main" id="{B399B393-55BC-4AF6-A974-BEA7B98BB3EC}"/>
              </a:ext>
            </a:extLst>
          </xdr:cNvPr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19050</xdr:colOff>
      <xdr:row>26</xdr:row>
      <xdr:rowOff>57150</xdr:rowOff>
    </xdr:from>
    <xdr:to>
      <xdr:col>4</xdr:col>
      <xdr:colOff>19050</xdr:colOff>
      <xdr:row>32</xdr:row>
      <xdr:rowOff>66675</xdr:rowOff>
    </xdr:to>
    <xdr:sp macro="" textlink="">
      <xdr:nvSpPr>
        <xdr:cNvPr id="254" name="Line 356">
          <a:extLst>
            <a:ext uri="{FF2B5EF4-FFF2-40B4-BE49-F238E27FC236}">
              <a16:creationId xmlns:a16="http://schemas.microsoft.com/office/drawing/2014/main" id="{DD32A137-6B66-4A6B-BFB9-0DDD8432DDC7}"/>
            </a:ext>
          </a:extLst>
        </xdr:cNvPr>
        <xdr:cNvSpPr>
          <a:spLocks noChangeShapeType="1"/>
        </xdr:cNvSpPr>
      </xdr:nvSpPr>
      <xdr:spPr bwMode="auto">
        <a:xfrm flipH="1" flipV="1">
          <a:off x="2203450" y="4514850"/>
          <a:ext cx="0" cy="1038225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30</xdr:row>
      <xdr:rowOff>9525</xdr:rowOff>
    </xdr:from>
    <xdr:to>
      <xdr:col>6</xdr:col>
      <xdr:colOff>47625</xdr:colOff>
      <xdr:row>30</xdr:row>
      <xdr:rowOff>9525</xdr:rowOff>
    </xdr:to>
    <xdr:sp macro="" textlink="">
      <xdr:nvSpPr>
        <xdr:cNvPr id="261" name="Line 366">
          <a:extLst>
            <a:ext uri="{FF2B5EF4-FFF2-40B4-BE49-F238E27FC236}">
              <a16:creationId xmlns:a16="http://schemas.microsoft.com/office/drawing/2014/main" id="{A5EB0FF4-DC31-429F-AFBC-E7E6F632AD3E}"/>
            </a:ext>
          </a:extLst>
        </xdr:cNvPr>
        <xdr:cNvSpPr>
          <a:spLocks noChangeShapeType="1"/>
        </xdr:cNvSpPr>
      </xdr:nvSpPr>
      <xdr:spPr bwMode="auto">
        <a:xfrm>
          <a:off x="2917825" y="5153025"/>
          <a:ext cx="723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27</xdr:row>
      <xdr:rowOff>47625</xdr:rowOff>
    </xdr:from>
    <xdr:to>
      <xdr:col>6</xdr:col>
      <xdr:colOff>9525</xdr:colOff>
      <xdr:row>32</xdr:row>
      <xdr:rowOff>76200</xdr:rowOff>
    </xdr:to>
    <xdr:sp macro="" textlink="">
      <xdr:nvSpPr>
        <xdr:cNvPr id="262" name="Line 367">
          <a:extLst>
            <a:ext uri="{FF2B5EF4-FFF2-40B4-BE49-F238E27FC236}">
              <a16:creationId xmlns:a16="http://schemas.microsoft.com/office/drawing/2014/main" id="{0B36B96B-5B07-4EB7-B559-1013AECAEE0B}"/>
            </a:ext>
          </a:extLst>
        </xdr:cNvPr>
        <xdr:cNvSpPr>
          <a:spLocks noChangeShapeType="1"/>
        </xdr:cNvSpPr>
      </xdr:nvSpPr>
      <xdr:spPr bwMode="auto">
        <a:xfrm flipH="1" flipV="1">
          <a:off x="3603625" y="4676775"/>
          <a:ext cx="0" cy="885825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257175</xdr:colOff>
      <xdr:row>29</xdr:row>
      <xdr:rowOff>85725</xdr:rowOff>
    </xdr:from>
    <xdr:to>
      <xdr:col>5</xdr:col>
      <xdr:colOff>628650</xdr:colOff>
      <xdr:row>30</xdr:row>
      <xdr:rowOff>104775</xdr:rowOff>
    </xdr:to>
    <xdr:grpSp>
      <xdr:nvGrpSpPr>
        <xdr:cNvPr id="263" name="Group 371">
          <a:extLst>
            <a:ext uri="{FF2B5EF4-FFF2-40B4-BE49-F238E27FC236}">
              <a16:creationId xmlns:a16="http://schemas.microsoft.com/office/drawing/2014/main" id="{E9FAF2D3-DBF7-479B-8240-ECB4E8E53724}"/>
            </a:ext>
          </a:extLst>
        </xdr:cNvPr>
        <xdr:cNvGrpSpPr>
          <a:grpSpLocks/>
        </xdr:cNvGrpSpPr>
      </xdr:nvGrpSpPr>
      <xdr:grpSpPr bwMode="auto">
        <a:xfrm>
          <a:off x="3191782" y="5084082"/>
          <a:ext cx="371475" cy="191407"/>
          <a:chOff x="832" y="261"/>
          <a:chExt cx="54" cy="19"/>
        </a:xfrm>
      </xdr:grpSpPr>
      <xdr:sp macro="" textlink="">
        <xdr:nvSpPr>
          <xdr:cNvPr id="264" name="Freeform 372">
            <a:extLst>
              <a:ext uri="{FF2B5EF4-FFF2-40B4-BE49-F238E27FC236}">
                <a16:creationId xmlns:a16="http://schemas.microsoft.com/office/drawing/2014/main" id="{24FBE9C3-CEFF-4D1E-94E6-E69B786ED7BC}"/>
              </a:ext>
            </a:extLst>
          </xdr:cNvPr>
          <xdr:cNvSpPr>
            <a:spLocks/>
          </xdr:cNvSpPr>
        </xdr:nvSpPr>
        <xdr:spPr bwMode="auto">
          <a:xfrm>
            <a:off x="832" y="261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5" name="Freeform 373">
            <a:extLst>
              <a:ext uri="{FF2B5EF4-FFF2-40B4-BE49-F238E27FC236}">
                <a16:creationId xmlns:a16="http://schemas.microsoft.com/office/drawing/2014/main" id="{BB3D3017-2A75-4480-9AFF-0C282091F2A3}"/>
              </a:ext>
            </a:extLst>
          </xdr:cNvPr>
          <xdr:cNvSpPr>
            <a:spLocks/>
          </xdr:cNvSpPr>
        </xdr:nvSpPr>
        <xdr:spPr bwMode="auto">
          <a:xfrm rot="10800000">
            <a:off x="834" y="274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323850</xdr:colOff>
      <xdr:row>30</xdr:row>
      <xdr:rowOff>114300</xdr:rowOff>
    </xdr:from>
    <xdr:to>
      <xdr:col>6</xdr:col>
      <xdr:colOff>0</xdr:colOff>
      <xdr:row>32</xdr:row>
      <xdr:rowOff>47625</xdr:rowOff>
    </xdr:to>
    <xdr:sp macro="" textlink="">
      <xdr:nvSpPr>
        <xdr:cNvPr id="266" name="Line 374">
          <a:extLst>
            <a:ext uri="{FF2B5EF4-FFF2-40B4-BE49-F238E27FC236}">
              <a16:creationId xmlns:a16="http://schemas.microsoft.com/office/drawing/2014/main" id="{9519A7E5-2835-40B6-AF04-2CE6D9965060}"/>
            </a:ext>
          </a:extLst>
        </xdr:cNvPr>
        <xdr:cNvSpPr>
          <a:spLocks noChangeShapeType="1"/>
        </xdr:cNvSpPr>
      </xdr:nvSpPr>
      <xdr:spPr bwMode="auto">
        <a:xfrm flipH="1">
          <a:off x="3213100" y="5257800"/>
          <a:ext cx="381000" cy="276225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triangle" w="sm" len="med"/>
          <a:tailEnd type="none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588065</xdr:colOff>
      <xdr:row>5</xdr:row>
      <xdr:rowOff>11044</xdr:rowOff>
    </xdr:from>
    <xdr:to>
      <xdr:col>5</xdr:col>
      <xdr:colOff>685723</xdr:colOff>
      <xdr:row>8</xdr:row>
      <xdr:rowOff>163803</xdr:rowOff>
    </xdr:to>
    <xdr:sp macro="" textlink="">
      <xdr:nvSpPr>
        <xdr:cNvPr id="267" name="Freeform 379">
          <a:extLst>
            <a:ext uri="{FF2B5EF4-FFF2-40B4-BE49-F238E27FC236}">
              <a16:creationId xmlns:a16="http://schemas.microsoft.com/office/drawing/2014/main" id="{B21A1D31-445F-4409-8FF5-1C6EEB289F19}"/>
            </a:ext>
          </a:extLst>
        </xdr:cNvPr>
        <xdr:cNvSpPr>
          <a:spLocks/>
        </xdr:cNvSpPr>
      </xdr:nvSpPr>
      <xdr:spPr bwMode="auto">
        <a:xfrm>
          <a:off x="3473174" y="866914"/>
          <a:ext cx="97658" cy="666280"/>
        </a:xfrm>
        <a:custGeom>
          <a:avLst/>
          <a:gdLst>
            <a:gd name="T0" fmla="*/ 2147483647 w 16"/>
            <a:gd name="T1" fmla="*/ 2147483647 h 52"/>
            <a:gd name="T2" fmla="*/ 2147483647 w 16"/>
            <a:gd name="T3" fmla="*/ 2147483647 h 52"/>
            <a:gd name="T4" fmla="*/ 2147483647 w 16"/>
            <a:gd name="T5" fmla="*/ 2147483647 h 52"/>
            <a:gd name="T6" fmla="*/ 2147483647 w 16"/>
            <a:gd name="T7" fmla="*/ 2147483647 h 52"/>
            <a:gd name="T8" fmla="*/ 2147483647 w 16"/>
            <a:gd name="T9" fmla="*/ 2147483647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161 w 9317"/>
            <a:gd name="connsiteY0" fmla="*/ 10015 h 10015"/>
            <a:gd name="connsiteX1" fmla="*/ 8536 w 9317"/>
            <a:gd name="connsiteY1" fmla="*/ 7515 h 10015"/>
            <a:gd name="connsiteX2" fmla="*/ 1036 w 9317"/>
            <a:gd name="connsiteY2" fmla="*/ 5400 h 10015"/>
            <a:gd name="connsiteX3" fmla="*/ 411 w 9317"/>
            <a:gd name="connsiteY3" fmla="*/ 784 h 10015"/>
            <a:gd name="connsiteX4" fmla="*/ 5935 w 9317"/>
            <a:gd name="connsiteY4" fmla="*/ 0 h 10015"/>
            <a:gd name="connsiteX0" fmla="*/ 9833 w 10000"/>
            <a:gd name="connsiteY0" fmla="*/ 10000 h 10000"/>
            <a:gd name="connsiteX1" fmla="*/ 9162 w 10000"/>
            <a:gd name="connsiteY1" fmla="*/ 7504 h 10000"/>
            <a:gd name="connsiteX2" fmla="*/ 1112 w 10000"/>
            <a:gd name="connsiteY2" fmla="*/ 5392 h 10000"/>
            <a:gd name="connsiteX3" fmla="*/ 441 w 10000"/>
            <a:gd name="connsiteY3" fmla="*/ 783 h 10000"/>
            <a:gd name="connsiteX4" fmla="*/ 6370 w 10000"/>
            <a:gd name="connsiteY4" fmla="*/ 0 h 10000"/>
            <a:gd name="connsiteX0" fmla="*/ 9833 w 10043"/>
            <a:gd name="connsiteY0" fmla="*/ 11934 h 11934"/>
            <a:gd name="connsiteX1" fmla="*/ 9162 w 10043"/>
            <a:gd name="connsiteY1" fmla="*/ 7504 h 11934"/>
            <a:gd name="connsiteX2" fmla="*/ 1112 w 10043"/>
            <a:gd name="connsiteY2" fmla="*/ 5392 h 11934"/>
            <a:gd name="connsiteX3" fmla="*/ 441 w 10043"/>
            <a:gd name="connsiteY3" fmla="*/ 783 h 11934"/>
            <a:gd name="connsiteX4" fmla="*/ 6370 w 10043"/>
            <a:gd name="connsiteY4" fmla="*/ 0 h 119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43" h="11934">
              <a:moveTo>
                <a:pt x="9833" y="11934"/>
              </a:moveTo>
              <a:cubicBezTo>
                <a:pt x="9833" y="11550"/>
                <a:pt x="10615" y="8594"/>
                <a:pt x="9162" y="7504"/>
              </a:cubicBezTo>
              <a:cubicBezTo>
                <a:pt x="7709" y="6414"/>
                <a:pt x="2454" y="6543"/>
                <a:pt x="1112" y="5392"/>
              </a:cubicBezTo>
              <a:cubicBezTo>
                <a:pt x="-230" y="4240"/>
                <a:pt x="-230" y="1551"/>
                <a:pt x="441" y="783"/>
              </a:cubicBezTo>
              <a:cubicBezTo>
                <a:pt x="1861" y="409"/>
                <a:pt x="5028" y="0"/>
                <a:pt x="637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657224</xdr:colOff>
      <xdr:row>3</xdr:row>
      <xdr:rowOff>133910</xdr:rowOff>
    </xdr:from>
    <xdr:to>
      <xdr:col>5</xdr:col>
      <xdr:colOff>735105</xdr:colOff>
      <xdr:row>5</xdr:row>
      <xdr:rowOff>124385</xdr:rowOff>
    </xdr:to>
    <xdr:sp macro="" textlink="">
      <xdr:nvSpPr>
        <xdr:cNvPr id="268" name="Text Box 380">
          <a:extLst>
            <a:ext uri="{FF2B5EF4-FFF2-40B4-BE49-F238E27FC236}">
              <a16:creationId xmlns:a16="http://schemas.microsoft.com/office/drawing/2014/main" id="{34312DF7-4477-4293-A4AA-2B37F5228E86}"/>
            </a:ext>
          </a:extLst>
        </xdr:cNvPr>
        <xdr:cNvSpPr txBox="1">
          <a:spLocks noChangeArrowheads="1"/>
        </xdr:cNvSpPr>
      </xdr:nvSpPr>
      <xdr:spPr bwMode="auto">
        <a:xfrm>
          <a:off x="3546474" y="648260"/>
          <a:ext cx="46131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680958</xdr:colOff>
      <xdr:row>1</xdr:row>
      <xdr:rowOff>39221</xdr:rowOff>
    </xdr:from>
    <xdr:to>
      <xdr:col>5</xdr:col>
      <xdr:colOff>688055</xdr:colOff>
      <xdr:row>7</xdr:row>
      <xdr:rowOff>28575</xdr:rowOff>
    </xdr:to>
    <xdr:sp macro="" textlink="">
      <xdr:nvSpPr>
        <xdr:cNvPr id="269" name="Line 381">
          <a:extLst>
            <a:ext uri="{FF2B5EF4-FFF2-40B4-BE49-F238E27FC236}">
              <a16:creationId xmlns:a16="http://schemas.microsoft.com/office/drawing/2014/main" id="{4E9A29BA-3950-4AAC-9CBD-4F074FF6D11B}"/>
            </a:ext>
          </a:extLst>
        </xdr:cNvPr>
        <xdr:cNvSpPr>
          <a:spLocks noChangeShapeType="1"/>
        </xdr:cNvSpPr>
      </xdr:nvSpPr>
      <xdr:spPr bwMode="auto">
        <a:xfrm flipH="1" flipV="1">
          <a:off x="3566067" y="210395"/>
          <a:ext cx="7097" cy="1016397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81240</xdr:colOff>
      <xdr:row>37</xdr:row>
      <xdr:rowOff>108286</xdr:rowOff>
    </xdr:from>
    <xdr:to>
      <xdr:col>10</xdr:col>
      <xdr:colOff>739781</xdr:colOff>
      <xdr:row>40</xdr:row>
      <xdr:rowOff>146374</xdr:rowOff>
    </xdr:to>
    <xdr:sp macro="" textlink="">
      <xdr:nvSpPr>
        <xdr:cNvPr id="270" name="Freeform 384">
          <a:extLst>
            <a:ext uri="{FF2B5EF4-FFF2-40B4-BE49-F238E27FC236}">
              <a16:creationId xmlns:a16="http://schemas.microsoft.com/office/drawing/2014/main" id="{6C6C5A41-D4D4-4EA6-8879-7AF3FF86B496}"/>
            </a:ext>
          </a:extLst>
        </xdr:cNvPr>
        <xdr:cNvSpPr>
          <a:spLocks/>
        </xdr:cNvSpPr>
      </xdr:nvSpPr>
      <xdr:spPr bwMode="auto">
        <a:xfrm>
          <a:off x="5789890" y="6451936"/>
          <a:ext cx="1325291" cy="552438"/>
        </a:xfrm>
        <a:custGeom>
          <a:avLst/>
          <a:gdLst>
            <a:gd name="T0" fmla="*/ 0 w 135"/>
            <a:gd name="T1" fmla="*/ 2147483647 h 40"/>
            <a:gd name="T2" fmla="*/ 0 w 135"/>
            <a:gd name="T3" fmla="*/ 0 h 40"/>
            <a:gd name="T4" fmla="*/ 2147483647 w 135"/>
            <a:gd name="T5" fmla="*/ 2147483647 h 40"/>
            <a:gd name="T6" fmla="*/ 2147483647 w 135"/>
            <a:gd name="T7" fmla="*/ 2147483647 h 40"/>
            <a:gd name="T8" fmla="*/ 2147483647 w 135"/>
            <a:gd name="T9" fmla="*/ 2147483647 h 4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1122"/>
            <a:gd name="connsiteY0" fmla="*/ 14502 h 14502"/>
            <a:gd name="connsiteX1" fmla="*/ 1122 w 11122"/>
            <a:gd name="connsiteY1" fmla="*/ 0 h 14502"/>
            <a:gd name="connsiteX2" fmla="*/ 5937 w 11122"/>
            <a:gd name="connsiteY2" fmla="*/ 6250 h 14502"/>
            <a:gd name="connsiteX3" fmla="*/ 7715 w 11122"/>
            <a:gd name="connsiteY3" fmla="*/ 6750 h 14502"/>
            <a:gd name="connsiteX4" fmla="*/ 11122 w 11122"/>
            <a:gd name="connsiteY4" fmla="*/ 1000 h 14502"/>
            <a:gd name="connsiteX0" fmla="*/ 0 w 11122"/>
            <a:gd name="connsiteY0" fmla="*/ 14502 h 14502"/>
            <a:gd name="connsiteX1" fmla="*/ 1122 w 11122"/>
            <a:gd name="connsiteY1" fmla="*/ 0 h 14502"/>
            <a:gd name="connsiteX2" fmla="*/ 5937 w 11122"/>
            <a:gd name="connsiteY2" fmla="*/ 6250 h 14502"/>
            <a:gd name="connsiteX3" fmla="*/ 7715 w 11122"/>
            <a:gd name="connsiteY3" fmla="*/ 6750 h 14502"/>
            <a:gd name="connsiteX4" fmla="*/ 11122 w 11122"/>
            <a:gd name="connsiteY4" fmla="*/ 1000 h 14502"/>
            <a:gd name="connsiteX0" fmla="*/ 0 w 11122"/>
            <a:gd name="connsiteY0" fmla="*/ 14502 h 14502"/>
            <a:gd name="connsiteX1" fmla="*/ 1122 w 11122"/>
            <a:gd name="connsiteY1" fmla="*/ 0 h 14502"/>
            <a:gd name="connsiteX2" fmla="*/ 5937 w 11122"/>
            <a:gd name="connsiteY2" fmla="*/ 6250 h 14502"/>
            <a:gd name="connsiteX3" fmla="*/ 7715 w 11122"/>
            <a:gd name="connsiteY3" fmla="*/ 6750 h 14502"/>
            <a:gd name="connsiteX4" fmla="*/ 11122 w 11122"/>
            <a:gd name="connsiteY4" fmla="*/ 1000 h 145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122" h="14502">
              <a:moveTo>
                <a:pt x="0" y="14502"/>
              </a:moveTo>
              <a:cubicBezTo>
                <a:pt x="1398" y="14170"/>
                <a:pt x="748" y="4834"/>
                <a:pt x="1122" y="0"/>
              </a:cubicBezTo>
              <a:lnTo>
                <a:pt x="5937" y="6250"/>
              </a:lnTo>
              <a:lnTo>
                <a:pt x="7715" y="6750"/>
              </a:lnTo>
              <a:lnTo>
                <a:pt x="11122" y="100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23421</xdr:colOff>
      <xdr:row>37</xdr:row>
      <xdr:rowOff>38100</xdr:rowOff>
    </xdr:from>
    <xdr:to>
      <xdr:col>6</xdr:col>
      <xdr:colOff>203645</xdr:colOff>
      <xdr:row>38</xdr:row>
      <xdr:rowOff>19050</xdr:rowOff>
    </xdr:to>
    <xdr:sp macro="" textlink="">
      <xdr:nvSpPr>
        <xdr:cNvPr id="271" name="Freeform 391">
          <a:extLst>
            <a:ext uri="{FF2B5EF4-FFF2-40B4-BE49-F238E27FC236}">
              <a16:creationId xmlns:a16="http://schemas.microsoft.com/office/drawing/2014/main" id="{2F1BEF47-2267-4753-9E6E-EC09C966A366}"/>
            </a:ext>
          </a:extLst>
        </xdr:cNvPr>
        <xdr:cNvSpPr>
          <a:spLocks/>
        </xdr:cNvSpPr>
      </xdr:nvSpPr>
      <xdr:spPr bwMode="auto">
        <a:xfrm>
          <a:off x="3617521" y="6381750"/>
          <a:ext cx="180224" cy="152400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679895</xdr:colOff>
      <xdr:row>38</xdr:row>
      <xdr:rowOff>47625</xdr:rowOff>
    </xdr:from>
    <xdr:to>
      <xdr:col>6</xdr:col>
      <xdr:colOff>109146</xdr:colOff>
      <xdr:row>39</xdr:row>
      <xdr:rowOff>38100</xdr:rowOff>
    </xdr:to>
    <xdr:sp macro="" textlink="">
      <xdr:nvSpPr>
        <xdr:cNvPr id="272" name="Freeform 392">
          <a:extLst>
            <a:ext uri="{FF2B5EF4-FFF2-40B4-BE49-F238E27FC236}">
              <a16:creationId xmlns:a16="http://schemas.microsoft.com/office/drawing/2014/main" id="{8A26560D-075C-4F70-BEED-2FC7BFF7B7FB}"/>
            </a:ext>
          </a:extLst>
        </xdr:cNvPr>
        <xdr:cNvSpPr>
          <a:spLocks/>
        </xdr:cNvSpPr>
      </xdr:nvSpPr>
      <xdr:spPr bwMode="auto">
        <a:xfrm>
          <a:off x="3569145" y="6562725"/>
          <a:ext cx="134101" cy="161925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606828</xdr:colOff>
      <xdr:row>38</xdr:row>
      <xdr:rowOff>114300</xdr:rowOff>
    </xdr:from>
    <xdr:to>
      <xdr:col>6</xdr:col>
      <xdr:colOff>74179</xdr:colOff>
      <xdr:row>40</xdr:row>
      <xdr:rowOff>171450</xdr:rowOff>
    </xdr:to>
    <xdr:sp macro="" textlink="">
      <xdr:nvSpPr>
        <xdr:cNvPr id="273" name="Freeform 394">
          <a:extLst>
            <a:ext uri="{FF2B5EF4-FFF2-40B4-BE49-F238E27FC236}">
              <a16:creationId xmlns:a16="http://schemas.microsoft.com/office/drawing/2014/main" id="{29B9412F-FA4A-4EFE-B3E6-28B66D24DFE4}"/>
            </a:ext>
          </a:extLst>
        </xdr:cNvPr>
        <xdr:cNvSpPr>
          <a:spLocks/>
        </xdr:cNvSpPr>
      </xdr:nvSpPr>
      <xdr:spPr bwMode="auto">
        <a:xfrm>
          <a:off x="3496078" y="6629400"/>
          <a:ext cx="172201" cy="400050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64780</xdr:colOff>
      <xdr:row>35</xdr:row>
      <xdr:rowOff>28575</xdr:rowOff>
    </xdr:from>
    <xdr:to>
      <xdr:col>6</xdr:col>
      <xdr:colOff>179080</xdr:colOff>
      <xdr:row>37</xdr:row>
      <xdr:rowOff>114300</xdr:rowOff>
    </xdr:to>
    <xdr:sp macro="" textlink="">
      <xdr:nvSpPr>
        <xdr:cNvPr id="274" name="Freeform 395">
          <a:extLst>
            <a:ext uri="{FF2B5EF4-FFF2-40B4-BE49-F238E27FC236}">
              <a16:creationId xmlns:a16="http://schemas.microsoft.com/office/drawing/2014/main" id="{423DBC90-FBF8-4802-8C61-A02D4B94BC21}"/>
            </a:ext>
          </a:extLst>
        </xdr:cNvPr>
        <xdr:cNvSpPr>
          <a:spLocks/>
        </xdr:cNvSpPr>
      </xdr:nvSpPr>
      <xdr:spPr bwMode="auto">
        <a:xfrm>
          <a:off x="3658880" y="6029325"/>
          <a:ext cx="114300" cy="428625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331872</xdr:colOff>
      <xdr:row>37</xdr:row>
      <xdr:rowOff>133350</xdr:rowOff>
    </xdr:from>
    <xdr:to>
      <xdr:col>8</xdr:col>
      <xdr:colOff>455697</xdr:colOff>
      <xdr:row>38</xdr:row>
      <xdr:rowOff>76200</xdr:rowOff>
    </xdr:to>
    <xdr:grpSp>
      <xdr:nvGrpSpPr>
        <xdr:cNvPr id="275" name="Group 399">
          <a:extLst>
            <a:ext uri="{FF2B5EF4-FFF2-40B4-BE49-F238E27FC236}">
              <a16:creationId xmlns:a16="http://schemas.microsoft.com/office/drawing/2014/main" id="{4D6CFE28-9316-4648-A476-C2C33BF5E675}"/>
            </a:ext>
          </a:extLst>
        </xdr:cNvPr>
        <xdr:cNvGrpSpPr>
          <a:grpSpLocks/>
        </xdr:cNvGrpSpPr>
      </xdr:nvGrpSpPr>
      <xdr:grpSpPr bwMode="auto">
        <a:xfrm>
          <a:off x="4699765" y="6510564"/>
          <a:ext cx="840468" cy="115207"/>
          <a:chOff x="349" y="1121"/>
          <a:chExt cx="94" cy="12"/>
        </a:xfrm>
      </xdr:grpSpPr>
      <xdr:sp macro="" textlink="">
        <xdr:nvSpPr>
          <xdr:cNvPr id="276" name="Line 400">
            <a:extLst>
              <a:ext uri="{FF2B5EF4-FFF2-40B4-BE49-F238E27FC236}">
                <a16:creationId xmlns:a16="http://schemas.microsoft.com/office/drawing/2014/main" id="{67E9B946-F03E-4AC8-888E-40D87ABA0E9C}"/>
              </a:ext>
            </a:extLst>
          </xdr:cNvPr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" name="Oval 401">
            <a:extLst>
              <a:ext uri="{FF2B5EF4-FFF2-40B4-BE49-F238E27FC236}">
                <a16:creationId xmlns:a16="http://schemas.microsoft.com/office/drawing/2014/main" id="{343BD64C-57F3-4D81-A051-D89E730AB9D5}"/>
              </a:ext>
            </a:extLst>
          </xdr:cNvPr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7</xdr:col>
      <xdr:colOff>466725</xdr:colOff>
      <xdr:row>35</xdr:row>
      <xdr:rowOff>104775</xdr:rowOff>
    </xdr:from>
    <xdr:to>
      <xdr:col>8</xdr:col>
      <xdr:colOff>0</xdr:colOff>
      <xdr:row>40</xdr:row>
      <xdr:rowOff>76200</xdr:rowOff>
    </xdr:to>
    <xdr:sp macro="" textlink="">
      <xdr:nvSpPr>
        <xdr:cNvPr id="278" name="Freeform 403">
          <a:extLst>
            <a:ext uri="{FF2B5EF4-FFF2-40B4-BE49-F238E27FC236}">
              <a16:creationId xmlns:a16="http://schemas.microsoft.com/office/drawing/2014/main" id="{9D946DFD-981C-45B2-855A-7DEF6432F98A}"/>
            </a:ext>
          </a:extLst>
        </xdr:cNvPr>
        <xdr:cNvSpPr>
          <a:spLocks/>
        </xdr:cNvSpPr>
      </xdr:nvSpPr>
      <xdr:spPr bwMode="auto">
        <a:xfrm flipH="1">
          <a:off x="4765675" y="6105525"/>
          <a:ext cx="238125" cy="828675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65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9525</xdr:colOff>
      <xdr:row>35</xdr:row>
      <xdr:rowOff>142874</xdr:rowOff>
    </xdr:from>
    <xdr:to>
      <xdr:col>8</xdr:col>
      <xdr:colOff>204107</xdr:colOff>
      <xdr:row>37</xdr:row>
      <xdr:rowOff>170088</xdr:rowOff>
    </xdr:to>
    <xdr:sp macro="" textlink="">
      <xdr:nvSpPr>
        <xdr:cNvPr id="279" name="Line 404">
          <a:extLst>
            <a:ext uri="{FF2B5EF4-FFF2-40B4-BE49-F238E27FC236}">
              <a16:creationId xmlns:a16="http://schemas.microsoft.com/office/drawing/2014/main" id="{395546D7-EACA-4808-A66B-3263ACDD3FFF}"/>
            </a:ext>
          </a:extLst>
        </xdr:cNvPr>
        <xdr:cNvSpPr>
          <a:spLocks noChangeShapeType="1"/>
        </xdr:cNvSpPr>
      </xdr:nvSpPr>
      <xdr:spPr bwMode="auto">
        <a:xfrm flipV="1">
          <a:off x="5013325" y="6143624"/>
          <a:ext cx="194582" cy="3701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408513</xdr:colOff>
      <xdr:row>36</xdr:row>
      <xdr:rowOff>158748</xdr:rowOff>
    </xdr:from>
    <xdr:ext cx="371475" cy="168508"/>
    <xdr:sp macro="" textlink="">
      <xdr:nvSpPr>
        <xdr:cNvPr id="281" name="Text Box 406">
          <a:extLst>
            <a:ext uri="{FF2B5EF4-FFF2-40B4-BE49-F238E27FC236}">
              <a16:creationId xmlns:a16="http://schemas.microsoft.com/office/drawing/2014/main" id="{AA6FC958-D2A6-4663-A311-808742C0A686}"/>
            </a:ext>
          </a:extLst>
        </xdr:cNvPr>
        <xdr:cNvSpPr txBox="1">
          <a:spLocks noChangeArrowheads="1"/>
        </xdr:cNvSpPr>
      </xdr:nvSpPr>
      <xdr:spPr bwMode="auto">
        <a:xfrm>
          <a:off x="4722280" y="6407148"/>
          <a:ext cx="37147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</a:t>
          </a:r>
        </a:p>
      </xdr:txBody>
    </xdr:sp>
    <xdr:clientData/>
  </xdr:oneCellAnchor>
  <xdr:twoCellAnchor>
    <xdr:from>
      <xdr:col>9</xdr:col>
      <xdr:colOff>219165</xdr:colOff>
      <xdr:row>34</xdr:row>
      <xdr:rowOff>38100</xdr:rowOff>
    </xdr:from>
    <xdr:to>
      <xdr:col>9</xdr:col>
      <xdr:colOff>228690</xdr:colOff>
      <xdr:row>37</xdr:row>
      <xdr:rowOff>95250</xdr:rowOff>
    </xdr:to>
    <xdr:sp macro="" textlink="">
      <xdr:nvSpPr>
        <xdr:cNvPr id="282" name="Line 407">
          <a:extLst>
            <a:ext uri="{FF2B5EF4-FFF2-40B4-BE49-F238E27FC236}">
              <a16:creationId xmlns:a16="http://schemas.microsoft.com/office/drawing/2014/main" id="{8EE2BBE4-DA04-4825-8215-D8EB352AF62A}"/>
            </a:ext>
          </a:extLst>
        </xdr:cNvPr>
        <xdr:cNvSpPr>
          <a:spLocks noChangeShapeType="1"/>
        </xdr:cNvSpPr>
      </xdr:nvSpPr>
      <xdr:spPr bwMode="auto">
        <a:xfrm flipV="1">
          <a:off x="5927815" y="5867400"/>
          <a:ext cx="9525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49229</xdr:colOff>
      <xdr:row>34</xdr:row>
      <xdr:rowOff>0</xdr:rowOff>
    </xdr:from>
    <xdr:to>
      <xdr:col>9</xdr:col>
      <xdr:colOff>381090</xdr:colOff>
      <xdr:row>35</xdr:row>
      <xdr:rowOff>76200</xdr:rowOff>
    </xdr:to>
    <xdr:grpSp>
      <xdr:nvGrpSpPr>
        <xdr:cNvPr id="283" name="Group 411">
          <a:extLst>
            <a:ext uri="{FF2B5EF4-FFF2-40B4-BE49-F238E27FC236}">
              <a16:creationId xmlns:a16="http://schemas.microsoft.com/office/drawing/2014/main" id="{2A736349-55C7-4502-9A59-8F67F1929576}"/>
            </a:ext>
          </a:extLst>
        </xdr:cNvPr>
        <xdr:cNvGrpSpPr>
          <a:grpSpLocks/>
        </xdr:cNvGrpSpPr>
      </xdr:nvGrpSpPr>
      <xdr:grpSpPr bwMode="auto">
        <a:xfrm>
          <a:off x="5850408" y="5860143"/>
          <a:ext cx="331861" cy="248557"/>
          <a:chOff x="559" y="664"/>
          <a:chExt cx="16" cy="64"/>
        </a:xfrm>
      </xdr:grpSpPr>
      <xdr:sp macro="" textlink="">
        <xdr:nvSpPr>
          <xdr:cNvPr id="284" name="Freeform 412">
            <a:extLst>
              <a:ext uri="{FF2B5EF4-FFF2-40B4-BE49-F238E27FC236}">
                <a16:creationId xmlns:a16="http://schemas.microsoft.com/office/drawing/2014/main" id="{4AD103BF-324B-4642-AABC-C3ABC991AA4D}"/>
              </a:ext>
            </a:extLst>
          </xdr:cNvPr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8 h 63"/>
              <a:gd name="T6" fmla="*/ 1 w 5"/>
              <a:gd name="T7" fmla="*/ 84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5" name="Freeform 413">
            <a:extLst>
              <a:ext uri="{FF2B5EF4-FFF2-40B4-BE49-F238E27FC236}">
                <a16:creationId xmlns:a16="http://schemas.microsoft.com/office/drawing/2014/main" id="{F4E84281-C7C2-4C24-BBB1-2D2B21828FEA}"/>
              </a:ext>
            </a:extLst>
          </xdr:cNvPr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9</xdr:col>
      <xdr:colOff>252106</xdr:colOff>
      <xdr:row>38</xdr:row>
      <xdr:rowOff>71336</xdr:rowOff>
    </xdr:from>
    <xdr:ext cx="256443" cy="235720"/>
    <xdr:sp macro="" textlink="">
      <xdr:nvSpPr>
        <xdr:cNvPr id="286" name="Text Box 414">
          <a:extLst>
            <a:ext uri="{FF2B5EF4-FFF2-40B4-BE49-F238E27FC236}">
              <a16:creationId xmlns:a16="http://schemas.microsoft.com/office/drawing/2014/main" id="{F8774003-8613-48D0-A8D2-54571E62C1EA}"/>
            </a:ext>
          </a:extLst>
        </xdr:cNvPr>
        <xdr:cNvSpPr txBox="1">
          <a:spLocks noChangeArrowheads="1"/>
        </xdr:cNvSpPr>
      </xdr:nvSpPr>
      <xdr:spPr bwMode="auto">
        <a:xfrm>
          <a:off x="5960756" y="6586436"/>
          <a:ext cx="256443" cy="23572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オス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26902</xdr:colOff>
      <xdr:row>35</xdr:row>
      <xdr:rowOff>164620</xdr:rowOff>
    </xdr:from>
    <xdr:ext cx="563855" cy="253980"/>
    <xdr:sp macro="" textlink="">
      <xdr:nvSpPr>
        <xdr:cNvPr id="287" name="Text Box 415">
          <a:extLst>
            <a:ext uri="{FF2B5EF4-FFF2-40B4-BE49-F238E27FC236}">
              <a16:creationId xmlns:a16="http://schemas.microsoft.com/office/drawing/2014/main" id="{68FBB2AB-CAD0-41E0-948F-8C5A748F7ACE}"/>
            </a:ext>
          </a:extLst>
        </xdr:cNvPr>
        <xdr:cNvSpPr txBox="1">
          <a:spLocks noChangeArrowheads="1"/>
        </xdr:cNvSpPr>
      </xdr:nvSpPr>
      <xdr:spPr bwMode="auto">
        <a:xfrm>
          <a:off x="6440402" y="6165370"/>
          <a:ext cx="563855" cy="25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5.7km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橋本橋～</a:t>
          </a:r>
        </a:p>
      </xdr:txBody>
    </xdr:sp>
    <xdr:clientData/>
  </xdr:oneCellAnchor>
  <xdr:twoCellAnchor>
    <xdr:from>
      <xdr:col>9</xdr:col>
      <xdr:colOff>629032</xdr:colOff>
      <xdr:row>37</xdr:row>
      <xdr:rowOff>76074</xdr:rowOff>
    </xdr:from>
    <xdr:to>
      <xdr:col>10</xdr:col>
      <xdr:colOff>166000</xdr:colOff>
      <xdr:row>37</xdr:row>
      <xdr:rowOff>133224</xdr:rowOff>
    </xdr:to>
    <xdr:cxnSp macro="">
      <xdr:nvCxnSpPr>
        <xdr:cNvPr id="288" name="AutoShape 416">
          <a:extLst>
            <a:ext uri="{FF2B5EF4-FFF2-40B4-BE49-F238E27FC236}">
              <a16:creationId xmlns:a16="http://schemas.microsoft.com/office/drawing/2014/main" id="{22053FFE-C5F5-43EE-90B9-655C486BE4C4}"/>
            </a:ext>
          </a:extLst>
        </xdr:cNvPr>
        <xdr:cNvCxnSpPr>
          <a:cxnSpLocks noChangeShapeType="1"/>
        </xdr:cNvCxnSpPr>
      </xdr:nvCxnSpPr>
      <xdr:spPr bwMode="auto">
        <a:xfrm>
          <a:off x="6337682" y="6419724"/>
          <a:ext cx="241818" cy="57150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5</xdr:col>
      <xdr:colOff>20540</xdr:colOff>
      <xdr:row>46</xdr:row>
      <xdr:rowOff>148280</xdr:rowOff>
    </xdr:from>
    <xdr:ext cx="845636" cy="296002"/>
    <xdr:sp macro="" textlink="">
      <xdr:nvSpPr>
        <xdr:cNvPr id="289" name="Text Box 418">
          <a:extLst>
            <a:ext uri="{FF2B5EF4-FFF2-40B4-BE49-F238E27FC236}">
              <a16:creationId xmlns:a16="http://schemas.microsoft.com/office/drawing/2014/main" id="{BC2E1E5E-5EF7-41DB-A4EC-E3C09D4C898E}"/>
            </a:ext>
          </a:extLst>
        </xdr:cNvPr>
        <xdr:cNvSpPr txBox="1">
          <a:spLocks noChangeArrowheads="1"/>
        </xdr:cNvSpPr>
      </xdr:nvSpPr>
      <xdr:spPr bwMode="auto">
        <a:xfrm>
          <a:off x="2960429" y="7993343"/>
          <a:ext cx="845636" cy="29600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五條病院前店</a:t>
          </a:r>
        </a:p>
      </xdr:txBody>
    </xdr:sp>
    <xdr:clientData/>
  </xdr:oneCellAnchor>
  <xdr:twoCellAnchor>
    <xdr:from>
      <xdr:col>6</xdr:col>
      <xdr:colOff>69031</xdr:colOff>
      <xdr:row>44</xdr:row>
      <xdr:rowOff>129268</xdr:rowOff>
    </xdr:from>
    <xdr:to>
      <xdr:col>6</xdr:col>
      <xdr:colOff>283708</xdr:colOff>
      <xdr:row>47</xdr:row>
      <xdr:rowOff>28580</xdr:rowOff>
    </xdr:to>
    <xdr:sp macro="" textlink="">
      <xdr:nvSpPr>
        <xdr:cNvPr id="290" name="Freeform 419">
          <a:extLst>
            <a:ext uri="{FF2B5EF4-FFF2-40B4-BE49-F238E27FC236}">
              <a16:creationId xmlns:a16="http://schemas.microsoft.com/office/drawing/2014/main" id="{545AAB6E-AAFB-4715-9756-3845FB854402}"/>
            </a:ext>
          </a:extLst>
        </xdr:cNvPr>
        <xdr:cNvSpPr>
          <a:spLocks/>
        </xdr:cNvSpPr>
      </xdr:nvSpPr>
      <xdr:spPr bwMode="auto">
        <a:xfrm>
          <a:off x="3726309" y="7632717"/>
          <a:ext cx="214677" cy="411733"/>
        </a:xfrm>
        <a:custGeom>
          <a:avLst/>
          <a:gdLst>
            <a:gd name="T0" fmla="*/ 0 w 12"/>
            <a:gd name="T1" fmla="*/ 2147483647 h 27"/>
            <a:gd name="T2" fmla="*/ 2147483647 w 12"/>
            <a:gd name="T3" fmla="*/ 2147483647 h 27"/>
            <a:gd name="T4" fmla="*/ 2147483647 w 12"/>
            <a:gd name="T5" fmla="*/ 0 h 2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27">
              <a:moveTo>
                <a:pt x="0" y="27"/>
              </a:moveTo>
              <a:lnTo>
                <a:pt x="12" y="27"/>
              </a:lnTo>
              <a:lnTo>
                <a:pt x="1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76200</xdr:colOff>
      <xdr:row>45</xdr:row>
      <xdr:rowOff>113050</xdr:rowOff>
    </xdr:from>
    <xdr:ext cx="495300" cy="186974"/>
    <xdr:sp macro="" textlink="">
      <xdr:nvSpPr>
        <xdr:cNvPr id="291" name="Text Box 427">
          <a:extLst>
            <a:ext uri="{FF2B5EF4-FFF2-40B4-BE49-F238E27FC236}">
              <a16:creationId xmlns:a16="http://schemas.microsoft.com/office/drawing/2014/main" id="{C4A45A24-EDCF-4C48-822D-02B5BDED7448}"/>
            </a:ext>
          </a:extLst>
        </xdr:cNvPr>
        <xdr:cNvSpPr txBox="1">
          <a:spLocks noChangeArrowheads="1"/>
        </xdr:cNvSpPr>
      </xdr:nvSpPr>
      <xdr:spPr bwMode="auto">
        <a:xfrm>
          <a:off x="6489700" y="7815600"/>
          <a:ext cx="495300" cy="1869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</xdr:txBody>
    </xdr:sp>
    <xdr:clientData/>
  </xdr:oneCellAnchor>
  <xdr:twoCellAnchor>
    <xdr:from>
      <xdr:col>3</xdr:col>
      <xdr:colOff>247650</xdr:colOff>
      <xdr:row>55</xdr:row>
      <xdr:rowOff>47625</xdr:rowOff>
    </xdr:from>
    <xdr:to>
      <xdr:col>3</xdr:col>
      <xdr:colOff>685800</xdr:colOff>
      <xdr:row>55</xdr:row>
      <xdr:rowOff>152400</xdr:rowOff>
    </xdr:to>
    <xdr:sp macro="" textlink="">
      <xdr:nvSpPr>
        <xdr:cNvPr id="292" name="Line 428">
          <a:extLst>
            <a:ext uri="{FF2B5EF4-FFF2-40B4-BE49-F238E27FC236}">
              <a16:creationId xmlns:a16="http://schemas.microsoft.com/office/drawing/2014/main" id="{821FEF3D-317C-4977-B422-E6F9AD66134A}"/>
            </a:ext>
          </a:extLst>
        </xdr:cNvPr>
        <xdr:cNvSpPr>
          <a:spLocks noChangeShapeType="1"/>
        </xdr:cNvSpPr>
      </xdr:nvSpPr>
      <xdr:spPr bwMode="auto">
        <a:xfrm flipV="1">
          <a:off x="1727200" y="9464675"/>
          <a:ext cx="43815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142875</xdr:colOff>
      <xdr:row>54</xdr:row>
      <xdr:rowOff>9525</xdr:rowOff>
    </xdr:from>
    <xdr:to>
      <xdr:col>6</xdr:col>
      <xdr:colOff>600075</xdr:colOff>
      <xdr:row>54</xdr:row>
      <xdr:rowOff>85725</xdr:rowOff>
    </xdr:to>
    <xdr:grpSp>
      <xdr:nvGrpSpPr>
        <xdr:cNvPr id="293" name="Group 1027">
          <a:extLst>
            <a:ext uri="{FF2B5EF4-FFF2-40B4-BE49-F238E27FC236}">
              <a16:creationId xmlns:a16="http://schemas.microsoft.com/office/drawing/2014/main" id="{87BA0487-BC66-419C-B6BA-08A11147ED88}"/>
            </a:ext>
          </a:extLst>
        </xdr:cNvPr>
        <xdr:cNvGrpSpPr>
          <a:grpSpLocks/>
        </xdr:cNvGrpSpPr>
      </xdr:nvGrpSpPr>
      <xdr:grpSpPr bwMode="auto">
        <a:xfrm>
          <a:off x="3077482" y="9303204"/>
          <a:ext cx="1173843" cy="76200"/>
          <a:chOff x="347" y="977"/>
          <a:chExt cx="129" cy="8"/>
        </a:xfrm>
      </xdr:grpSpPr>
      <xdr:sp macro="" textlink="">
        <xdr:nvSpPr>
          <xdr:cNvPr id="294" name="Line 431">
            <a:extLst>
              <a:ext uri="{FF2B5EF4-FFF2-40B4-BE49-F238E27FC236}">
                <a16:creationId xmlns:a16="http://schemas.microsoft.com/office/drawing/2014/main" id="{8393FA34-BFA3-4033-A729-9ECDE3BE98A1}"/>
              </a:ext>
            </a:extLst>
          </xdr:cNvPr>
          <xdr:cNvSpPr>
            <a:spLocks noChangeShapeType="1"/>
          </xdr:cNvSpPr>
        </xdr:nvSpPr>
        <xdr:spPr bwMode="auto">
          <a:xfrm>
            <a:off x="347" y="981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5" name="Line 432">
            <a:extLst>
              <a:ext uri="{FF2B5EF4-FFF2-40B4-BE49-F238E27FC236}">
                <a16:creationId xmlns:a16="http://schemas.microsoft.com/office/drawing/2014/main" id="{FAAA8FDE-2ACD-4F39-A55B-E33FEDB1CF1F}"/>
              </a:ext>
            </a:extLst>
          </xdr:cNvPr>
          <xdr:cNvSpPr>
            <a:spLocks noChangeShapeType="1"/>
          </xdr:cNvSpPr>
        </xdr:nvSpPr>
        <xdr:spPr bwMode="auto">
          <a:xfrm>
            <a:off x="37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6" name="Line 433">
            <a:extLst>
              <a:ext uri="{FF2B5EF4-FFF2-40B4-BE49-F238E27FC236}">
                <a16:creationId xmlns:a16="http://schemas.microsoft.com/office/drawing/2014/main" id="{38CBB282-7BA6-4E76-88DA-5D599E511A89}"/>
              </a:ext>
            </a:extLst>
          </xdr:cNvPr>
          <xdr:cNvSpPr>
            <a:spLocks noChangeShapeType="1"/>
          </xdr:cNvSpPr>
        </xdr:nvSpPr>
        <xdr:spPr bwMode="auto">
          <a:xfrm>
            <a:off x="38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7" name="Line 434">
            <a:extLst>
              <a:ext uri="{FF2B5EF4-FFF2-40B4-BE49-F238E27FC236}">
                <a16:creationId xmlns:a16="http://schemas.microsoft.com/office/drawing/2014/main" id="{647E059B-377A-4AF6-9C36-35FAD5F04075}"/>
              </a:ext>
            </a:extLst>
          </xdr:cNvPr>
          <xdr:cNvSpPr>
            <a:spLocks noChangeShapeType="1"/>
          </xdr:cNvSpPr>
        </xdr:nvSpPr>
        <xdr:spPr bwMode="auto">
          <a:xfrm>
            <a:off x="39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8" name="Line 435">
            <a:extLst>
              <a:ext uri="{FF2B5EF4-FFF2-40B4-BE49-F238E27FC236}">
                <a16:creationId xmlns:a16="http://schemas.microsoft.com/office/drawing/2014/main" id="{360A1EB4-4760-4F94-9EC0-81A31CD6CD7B}"/>
              </a:ext>
            </a:extLst>
          </xdr:cNvPr>
          <xdr:cNvSpPr>
            <a:spLocks noChangeShapeType="1"/>
          </xdr:cNvSpPr>
        </xdr:nvSpPr>
        <xdr:spPr bwMode="auto">
          <a:xfrm>
            <a:off x="353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9" name="Line 436">
            <a:extLst>
              <a:ext uri="{FF2B5EF4-FFF2-40B4-BE49-F238E27FC236}">
                <a16:creationId xmlns:a16="http://schemas.microsoft.com/office/drawing/2014/main" id="{D048C67A-4869-4121-AB6F-2657B1895C2E}"/>
              </a:ext>
            </a:extLst>
          </xdr:cNvPr>
          <xdr:cNvSpPr>
            <a:spLocks noChangeShapeType="1"/>
          </xdr:cNvSpPr>
        </xdr:nvSpPr>
        <xdr:spPr bwMode="auto">
          <a:xfrm>
            <a:off x="361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0" name="Line 437">
            <a:extLst>
              <a:ext uri="{FF2B5EF4-FFF2-40B4-BE49-F238E27FC236}">
                <a16:creationId xmlns:a16="http://schemas.microsoft.com/office/drawing/2014/main" id="{198E84DB-F4EB-465E-A0D8-9078D5F3D04A}"/>
              </a:ext>
            </a:extLst>
          </xdr:cNvPr>
          <xdr:cNvSpPr>
            <a:spLocks noChangeShapeType="1"/>
          </xdr:cNvSpPr>
        </xdr:nvSpPr>
        <xdr:spPr bwMode="auto">
          <a:xfrm>
            <a:off x="36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1" name="Line 438">
            <a:extLst>
              <a:ext uri="{FF2B5EF4-FFF2-40B4-BE49-F238E27FC236}">
                <a16:creationId xmlns:a16="http://schemas.microsoft.com/office/drawing/2014/main" id="{5B5C40E9-B39E-445E-9092-9DF8237391AD}"/>
              </a:ext>
            </a:extLst>
          </xdr:cNvPr>
          <xdr:cNvSpPr>
            <a:spLocks noChangeShapeType="1"/>
          </xdr:cNvSpPr>
        </xdr:nvSpPr>
        <xdr:spPr bwMode="auto">
          <a:xfrm>
            <a:off x="40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2" name="Line 439">
            <a:extLst>
              <a:ext uri="{FF2B5EF4-FFF2-40B4-BE49-F238E27FC236}">
                <a16:creationId xmlns:a16="http://schemas.microsoft.com/office/drawing/2014/main" id="{1CBD34AE-1F0A-48BE-A841-92AACDB706F0}"/>
              </a:ext>
            </a:extLst>
          </xdr:cNvPr>
          <xdr:cNvSpPr>
            <a:spLocks noChangeShapeType="1"/>
          </xdr:cNvSpPr>
        </xdr:nvSpPr>
        <xdr:spPr bwMode="auto">
          <a:xfrm>
            <a:off x="44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3" name="Line 440">
            <a:extLst>
              <a:ext uri="{FF2B5EF4-FFF2-40B4-BE49-F238E27FC236}">
                <a16:creationId xmlns:a16="http://schemas.microsoft.com/office/drawing/2014/main" id="{2D97D940-7693-4D74-9F3A-A3EE44D13CAD}"/>
              </a:ext>
            </a:extLst>
          </xdr:cNvPr>
          <xdr:cNvSpPr>
            <a:spLocks noChangeShapeType="1"/>
          </xdr:cNvSpPr>
        </xdr:nvSpPr>
        <xdr:spPr bwMode="auto">
          <a:xfrm>
            <a:off x="46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4" name="Line 441">
            <a:extLst>
              <a:ext uri="{FF2B5EF4-FFF2-40B4-BE49-F238E27FC236}">
                <a16:creationId xmlns:a16="http://schemas.microsoft.com/office/drawing/2014/main" id="{191D73E0-82FE-4836-921C-6BB7B83EE09F}"/>
              </a:ext>
            </a:extLst>
          </xdr:cNvPr>
          <xdr:cNvSpPr>
            <a:spLocks noChangeShapeType="1"/>
          </xdr:cNvSpPr>
        </xdr:nvSpPr>
        <xdr:spPr bwMode="auto">
          <a:xfrm>
            <a:off x="42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5" name="Line 442">
            <a:extLst>
              <a:ext uri="{FF2B5EF4-FFF2-40B4-BE49-F238E27FC236}">
                <a16:creationId xmlns:a16="http://schemas.microsoft.com/office/drawing/2014/main" id="{E95EEBB6-2A37-4526-BFB5-52AE5E513E69}"/>
              </a:ext>
            </a:extLst>
          </xdr:cNvPr>
          <xdr:cNvSpPr>
            <a:spLocks noChangeShapeType="1"/>
          </xdr:cNvSpPr>
        </xdr:nvSpPr>
        <xdr:spPr bwMode="auto">
          <a:xfrm>
            <a:off x="43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6" name="Line 443">
            <a:extLst>
              <a:ext uri="{FF2B5EF4-FFF2-40B4-BE49-F238E27FC236}">
                <a16:creationId xmlns:a16="http://schemas.microsoft.com/office/drawing/2014/main" id="{2CD4188C-69B1-4E66-890C-61059FEF5E75}"/>
              </a:ext>
            </a:extLst>
          </xdr:cNvPr>
          <xdr:cNvSpPr>
            <a:spLocks noChangeShapeType="1"/>
          </xdr:cNvSpPr>
        </xdr:nvSpPr>
        <xdr:spPr bwMode="auto">
          <a:xfrm>
            <a:off x="40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7" name="Line 444">
            <a:extLst>
              <a:ext uri="{FF2B5EF4-FFF2-40B4-BE49-F238E27FC236}">
                <a16:creationId xmlns:a16="http://schemas.microsoft.com/office/drawing/2014/main" id="{D0A4F2F3-0996-4E4A-85E5-11FD3A3C9C83}"/>
              </a:ext>
            </a:extLst>
          </xdr:cNvPr>
          <xdr:cNvSpPr>
            <a:spLocks noChangeShapeType="1"/>
          </xdr:cNvSpPr>
        </xdr:nvSpPr>
        <xdr:spPr bwMode="auto">
          <a:xfrm>
            <a:off x="41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8" name="Line 445">
            <a:extLst>
              <a:ext uri="{FF2B5EF4-FFF2-40B4-BE49-F238E27FC236}">
                <a16:creationId xmlns:a16="http://schemas.microsoft.com/office/drawing/2014/main" id="{44B64F6E-B5D5-460A-A883-730EF34C3D84}"/>
              </a:ext>
            </a:extLst>
          </xdr:cNvPr>
          <xdr:cNvSpPr>
            <a:spLocks noChangeShapeType="1"/>
          </xdr:cNvSpPr>
        </xdr:nvSpPr>
        <xdr:spPr bwMode="auto">
          <a:xfrm>
            <a:off x="45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9" name="Line 446">
            <a:extLst>
              <a:ext uri="{FF2B5EF4-FFF2-40B4-BE49-F238E27FC236}">
                <a16:creationId xmlns:a16="http://schemas.microsoft.com/office/drawing/2014/main" id="{5537A814-FFF2-459C-9E63-6C326DE8B6CA}"/>
              </a:ext>
            </a:extLst>
          </xdr:cNvPr>
          <xdr:cNvSpPr>
            <a:spLocks noChangeShapeType="1"/>
          </xdr:cNvSpPr>
        </xdr:nvSpPr>
        <xdr:spPr bwMode="auto">
          <a:xfrm>
            <a:off x="45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6</xdr:col>
      <xdr:colOff>38100</xdr:colOff>
      <xdr:row>53</xdr:row>
      <xdr:rowOff>57150</xdr:rowOff>
    </xdr:from>
    <xdr:ext cx="714375" cy="287771"/>
    <xdr:sp macro="" textlink="">
      <xdr:nvSpPr>
        <xdr:cNvPr id="310" name="Text Box 447">
          <a:extLst>
            <a:ext uri="{FF2B5EF4-FFF2-40B4-BE49-F238E27FC236}">
              <a16:creationId xmlns:a16="http://schemas.microsoft.com/office/drawing/2014/main" id="{C6960257-8D80-4603-8CE6-FC8D0CE94CBD}"/>
            </a:ext>
          </a:extLst>
        </xdr:cNvPr>
        <xdr:cNvSpPr txBox="1">
          <a:spLocks noChangeArrowheads="1"/>
        </xdr:cNvSpPr>
      </xdr:nvSpPr>
      <xdr:spPr bwMode="auto">
        <a:xfrm>
          <a:off x="3632200" y="9131300"/>
          <a:ext cx="714375" cy="287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近鉄吉野線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43720</xdr:colOff>
      <xdr:row>53</xdr:row>
      <xdr:rowOff>12246</xdr:rowOff>
    </xdr:from>
    <xdr:to>
      <xdr:col>6</xdr:col>
      <xdr:colOff>43720</xdr:colOff>
      <xdr:row>57</xdr:row>
      <xdr:rowOff>2721</xdr:rowOff>
    </xdr:to>
    <xdr:sp macro="" textlink="">
      <xdr:nvSpPr>
        <xdr:cNvPr id="311" name="Freeform 448">
          <a:extLst>
            <a:ext uri="{FF2B5EF4-FFF2-40B4-BE49-F238E27FC236}">
              <a16:creationId xmlns:a16="http://schemas.microsoft.com/office/drawing/2014/main" id="{CA9BF0A6-C070-4640-B43C-D12005DD0A31}"/>
            </a:ext>
          </a:extLst>
        </xdr:cNvPr>
        <xdr:cNvSpPr>
          <a:spLocks/>
        </xdr:cNvSpPr>
      </xdr:nvSpPr>
      <xdr:spPr bwMode="auto">
        <a:xfrm>
          <a:off x="2984258" y="9063438"/>
          <a:ext cx="718039" cy="674321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6">
              <a:moveTo>
                <a:pt x="49" y="56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38834</xdr:colOff>
      <xdr:row>50</xdr:row>
      <xdr:rowOff>140153</xdr:rowOff>
    </xdr:from>
    <xdr:to>
      <xdr:col>6</xdr:col>
      <xdr:colOff>566791</xdr:colOff>
      <xdr:row>53</xdr:row>
      <xdr:rowOff>13606</xdr:rowOff>
    </xdr:to>
    <xdr:sp macro="" textlink="">
      <xdr:nvSpPr>
        <xdr:cNvPr id="312" name="Freeform 449">
          <a:extLst>
            <a:ext uri="{FF2B5EF4-FFF2-40B4-BE49-F238E27FC236}">
              <a16:creationId xmlns:a16="http://schemas.microsoft.com/office/drawing/2014/main" id="{9D33BFB3-F1F1-488A-BE42-B626F8B15539}"/>
            </a:ext>
          </a:extLst>
        </xdr:cNvPr>
        <xdr:cNvSpPr>
          <a:spLocks/>
        </xdr:cNvSpPr>
      </xdr:nvSpPr>
      <xdr:spPr bwMode="auto">
        <a:xfrm>
          <a:off x="3697411" y="8678461"/>
          <a:ext cx="527957" cy="386337"/>
        </a:xfrm>
        <a:custGeom>
          <a:avLst/>
          <a:gdLst>
            <a:gd name="T0" fmla="*/ 0 w 49"/>
            <a:gd name="T1" fmla="*/ 0 h 22"/>
            <a:gd name="T2" fmla="*/ 0 w 49"/>
            <a:gd name="T3" fmla="*/ 2147483647 h 22"/>
            <a:gd name="T4" fmla="*/ 2147483647 w 49"/>
            <a:gd name="T5" fmla="*/ 2147483647 h 2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22">
              <a:moveTo>
                <a:pt x="0" y="0"/>
              </a:moveTo>
              <a:lnTo>
                <a:pt x="0" y="22"/>
              </a:lnTo>
              <a:lnTo>
                <a:pt x="49" y="2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316211</xdr:colOff>
      <xdr:row>51</xdr:row>
      <xdr:rowOff>109904</xdr:rowOff>
    </xdr:from>
    <xdr:ext cx="174694" cy="400363"/>
    <xdr:sp macro="" textlink="">
      <xdr:nvSpPr>
        <xdr:cNvPr id="314" name="Text Box 453">
          <a:extLst>
            <a:ext uri="{FF2B5EF4-FFF2-40B4-BE49-F238E27FC236}">
              <a16:creationId xmlns:a16="http://schemas.microsoft.com/office/drawing/2014/main" id="{62A0E591-D8E0-45CE-9045-52FBC1D9A6FF}"/>
            </a:ext>
          </a:extLst>
        </xdr:cNvPr>
        <xdr:cNvSpPr txBox="1">
          <a:spLocks noChangeArrowheads="1"/>
        </xdr:cNvSpPr>
      </xdr:nvSpPr>
      <xdr:spPr bwMode="auto">
        <a:xfrm>
          <a:off x="4615161" y="8841154"/>
          <a:ext cx="174694" cy="40036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飛鳥駅</a:t>
          </a:r>
        </a:p>
      </xdr:txBody>
    </xdr:sp>
    <xdr:clientData/>
  </xdr:oneCellAnchor>
  <xdr:twoCellAnchor>
    <xdr:from>
      <xdr:col>4</xdr:col>
      <xdr:colOff>0</xdr:colOff>
      <xdr:row>61</xdr:row>
      <xdr:rowOff>103206</xdr:rowOff>
    </xdr:from>
    <xdr:to>
      <xdr:col>4</xdr:col>
      <xdr:colOff>638175</xdr:colOff>
      <xdr:row>64</xdr:row>
      <xdr:rowOff>27006</xdr:rowOff>
    </xdr:to>
    <xdr:sp macro="" textlink="">
      <xdr:nvSpPr>
        <xdr:cNvPr id="315" name="Freeform 464">
          <a:extLst>
            <a:ext uri="{FF2B5EF4-FFF2-40B4-BE49-F238E27FC236}">
              <a16:creationId xmlns:a16="http://schemas.microsoft.com/office/drawing/2014/main" id="{90A5DFBB-7E31-4C67-82A3-1FE5F12E0FCD}"/>
            </a:ext>
          </a:extLst>
        </xdr:cNvPr>
        <xdr:cNvSpPr>
          <a:spLocks/>
        </xdr:cNvSpPr>
      </xdr:nvSpPr>
      <xdr:spPr bwMode="auto">
        <a:xfrm>
          <a:off x="2184400" y="10548956"/>
          <a:ext cx="638175" cy="438150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381000</xdr:colOff>
      <xdr:row>58</xdr:row>
      <xdr:rowOff>0</xdr:rowOff>
    </xdr:from>
    <xdr:to>
      <xdr:col>4</xdr:col>
      <xdr:colOff>7327</xdr:colOff>
      <xdr:row>61</xdr:row>
      <xdr:rowOff>125187</xdr:rowOff>
    </xdr:to>
    <xdr:sp macro="" textlink="">
      <xdr:nvSpPr>
        <xdr:cNvPr id="316" name="Freeform 465">
          <a:extLst>
            <a:ext uri="{FF2B5EF4-FFF2-40B4-BE49-F238E27FC236}">
              <a16:creationId xmlns:a16="http://schemas.microsoft.com/office/drawing/2014/main" id="{0EBBAC87-FCAF-4EDD-B511-458D3C52A772}"/>
            </a:ext>
          </a:extLst>
        </xdr:cNvPr>
        <xdr:cNvSpPr>
          <a:spLocks/>
        </xdr:cNvSpPr>
      </xdr:nvSpPr>
      <xdr:spPr bwMode="auto">
        <a:xfrm>
          <a:off x="1860550" y="9931400"/>
          <a:ext cx="331177" cy="639537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209550</xdr:colOff>
      <xdr:row>59</xdr:row>
      <xdr:rowOff>143376</xdr:rowOff>
    </xdr:from>
    <xdr:ext cx="457200" cy="274947"/>
    <xdr:sp macro="" textlink="">
      <xdr:nvSpPr>
        <xdr:cNvPr id="318" name="Text Box 467">
          <a:extLst>
            <a:ext uri="{FF2B5EF4-FFF2-40B4-BE49-F238E27FC236}">
              <a16:creationId xmlns:a16="http://schemas.microsoft.com/office/drawing/2014/main" id="{74944C07-11F2-456F-A85A-F80ABB16118C}"/>
            </a:ext>
          </a:extLst>
        </xdr:cNvPr>
        <xdr:cNvSpPr txBox="1">
          <a:spLocks noChangeArrowheads="1"/>
        </xdr:cNvSpPr>
      </xdr:nvSpPr>
      <xdr:spPr bwMode="auto">
        <a:xfrm>
          <a:off x="1689100" y="10246226"/>
          <a:ext cx="457200" cy="27494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ココカラ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ファイン</a:t>
          </a:r>
        </a:p>
      </xdr:txBody>
    </xdr:sp>
    <xdr:clientData/>
  </xdr:oneCellAnchor>
  <xdr:twoCellAnchor>
    <xdr:from>
      <xdr:col>5</xdr:col>
      <xdr:colOff>666750</xdr:colOff>
      <xdr:row>61</xdr:row>
      <xdr:rowOff>85725</xdr:rowOff>
    </xdr:from>
    <xdr:to>
      <xdr:col>6</xdr:col>
      <xdr:colOff>533400</xdr:colOff>
      <xdr:row>64</xdr:row>
      <xdr:rowOff>9525</xdr:rowOff>
    </xdr:to>
    <xdr:sp macro="" textlink="">
      <xdr:nvSpPr>
        <xdr:cNvPr id="319" name="Freeform 470">
          <a:extLst>
            <a:ext uri="{FF2B5EF4-FFF2-40B4-BE49-F238E27FC236}">
              <a16:creationId xmlns:a16="http://schemas.microsoft.com/office/drawing/2014/main" id="{982D2F45-63A9-44CF-9E5C-A92D34F08EE9}"/>
            </a:ext>
          </a:extLst>
        </xdr:cNvPr>
        <xdr:cNvSpPr>
          <a:spLocks/>
        </xdr:cNvSpPr>
      </xdr:nvSpPr>
      <xdr:spPr bwMode="auto">
        <a:xfrm>
          <a:off x="3556000" y="10531475"/>
          <a:ext cx="571500" cy="438150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213073</xdr:colOff>
      <xdr:row>61</xdr:row>
      <xdr:rowOff>50626</xdr:rowOff>
    </xdr:from>
    <xdr:to>
      <xdr:col>5</xdr:col>
      <xdr:colOff>679798</xdr:colOff>
      <xdr:row>61</xdr:row>
      <xdr:rowOff>79201</xdr:rowOff>
    </xdr:to>
    <xdr:sp macro="" textlink="">
      <xdr:nvSpPr>
        <xdr:cNvPr id="320" name="Freeform 471">
          <a:extLst>
            <a:ext uri="{FF2B5EF4-FFF2-40B4-BE49-F238E27FC236}">
              <a16:creationId xmlns:a16="http://schemas.microsoft.com/office/drawing/2014/main" id="{D3FF9993-FE23-41C2-861D-3BDD1E99B085}"/>
            </a:ext>
          </a:extLst>
        </xdr:cNvPr>
        <xdr:cNvSpPr>
          <a:spLocks/>
        </xdr:cNvSpPr>
      </xdr:nvSpPr>
      <xdr:spPr bwMode="auto">
        <a:xfrm>
          <a:off x="3102323" y="10496376"/>
          <a:ext cx="466725" cy="28575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200025</xdr:colOff>
      <xdr:row>58</xdr:row>
      <xdr:rowOff>171450</xdr:rowOff>
    </xdr:from>
    <xdr:to>
      <xdr:col>9</xdr:col>
      <xdr:colOff>742950</xdr:colOff>
      <xdr:row>64</xdr:row>
      <xdr:rowOff>152400</xdr:rowOff>
    </xdr:to>
    <xdr:sp macro="" textlink="">
      <xdr:nvSpPr>
        <xdr:cNvPr id="322" name="Freeform 476">
          <a:extLst>
            <a:ext uri="{FF2B5EF4-FFF2-40B4-BE49-F238E27FC236}">
              <a16:creationId xmlns:a16="http://schemas.microsoft.com/office/drawing/2014/main" id="{A05EA1F9-8A00-4C42-91F1-4448B3C936E4}"/>
            </a:ext>
          </a:extLst>
        </xdr:cNvPr>
        <xdr:cNvSpPr>
          <a:spLocks/>
        </xdr:cNvSpPr>
      </xdr:nvSpPr>
      <xdr:spPr bwMode="auto">
        <a:xfrm>
          <a:off x="5908675" y="10102850"/>
          <a:ext cx="504825" cy="1009650"/>
        </a:xfrm>
        <a:custGeom>
          <a:avLst/>
          <a:gdLst>
            <a:gd name="T0" fmla="*/ 2147483647 w 48"/>
            <a:gd name="T1" fmla="*/ 2147483647 h 86"/>
            <a:gd name="T2" fmla="*/ 2147483647 w 48"/>
            <a:gd name="T3" fmla="*/ 2147483647 h 86"/>
            <a:gd name="T4" fmla="*/ 0 w 48"/>
            <a:gd name="T5" fmla="*/ 0 h 8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8" h="86">
              <a:moveTo>
                <a:pt x="48" y="86"/>
              </a:moveTo>
              <a:lnTo>
                <a:pt x="48" y="29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688975</xdr:colOff>
      <xdr:row>60</xdr:row>
      <xdr:rowOff>152400</xdr:rowOff>
    </xdr:from>
    <xdr:to>
      <xdr:col>10</xdr:col>
      <xdr:colOff>517525</xdr:colOff>
      <xdr:row>63</xdr:row>
      <xdr:rowOff>76200</xdr:rowOff>
    </xdr:to>
    <xdr:sp macro="" textlink="">
      <xdr:nvSpPr>
        <xdr:cNvPr id="323" name="Freeform 477">
          <a:extLst>
            <a:ext uri="{FF2B5EF4-FFF2-40B4-BE49-F238E27FC236}">
              <a16:creationId xmlns:a16="http://schemas.microsoft.com/office/drawing/2014/main" id="{9B96FC28-FE12-42F7-A9B6-3258540835FA}"/>
            </a:ext>
          </a:extLst>
        </xdr:cNvPr>
        <xdr:cNvSpPr>
          <a:spLocks/>
        </xdr:cNvSpPr>
      </xdr:nvSpPr>
      <xdr:spPr bwMode="auto">
        <a:xfrm>
          <a:off x="6397625" y="10426700"/>
          <a:ext cx="533400" cy="438150"/>
        </a:xfrm>
        <a:custGeom>
          <a:avLst/>
          <a:gdLst>
            <a:gd name="T0" fmla="*/ 0 w 83"/>
            <a:gd name="T1" fmla="*/ 0 h 94"/>
            <a:gd name="T2" fmla="*/ 2147483647 w 83"/>
            <a:gd name="T3" fmla="*/ 2147483647 h 94"/>
            <a:gd name="T4" fmla="*/ 2147483647 w 83"/>
            <a:gd name="T5" fmla="*/ 2147483647 h 9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3" h="94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18662</xdr:colOff>
      <xdr:row>5</xdr:row>
      <xdr:rowOff>152400</xdr:rowOff>
    </xdr:from>
    <xdr:to>
      <xdr:col>18</xdr:col>
      <xdr:colOff>342512</xdr:colOff>
      <xdr:row>8</xdr:row>
      <xdr:rowOff>47625</xdr:rowOff>
    </xdr:to>
    <xdr:sp macro="" textlink="">
      <xdr:nvSpPr>
        <xdr:cNvPr id="326" name="Freeform 486">
          <a:extLst>
            <a:ext uri="{FF2B5EF4-FFF2-40B4-BE49-F238E27FC236}">
              <a16:creationId xmlns:a16="http://schemas.microsoft.com/office/drawing/2014/main" id="{C7CE3C66-9123-43EE-A00C-63B4ED28A494}"/>
            </a:ext>
          </a:extLst>
        </xdr:cNvPr>
        <xdr:cNvSpPr>
          <a:spLocks/>
        </xdr:cNvSpPr>
      </xdr:nvSpPr>
      <xdr:spPr bwMode="auto">
        <a:xfrm>
          <a:off x="11559306" y="1018309"/>
          <a:ext cx="1040630" cy="414771"/>
        </a:xfrm>
        <a:custGeom>
          <a:avLst/>
          <a:gdLst>
            <a:gd name="T0" fmla="*/ 2147483647 w 115"/>
            <a:gd name="T1" fmla="*/ 2147483647 h 43"/>
            <a:gd name="T2" fmla="*/ 2147483647 w 115"/>
            <a:gd name="T3" fmla="*/ 2147483647 h 43"/>
            <a:gd name="T4" fmla="*/ 0 w 115"/>
            <a:gd name="T5" fmla="*/ 0 h 4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5" h="43">
              <a:moveTo>
                <a:pt x="115" y="43"/>
              </a:moveTo>
              <a:lnTo>
                <a:pt x="115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266312</xdr:colOff>
      <xdr:row>5</xdr:row>
      <xdr:rowOff>95250</xdr:rowOff>
    </xdr:from>
    <xdr:to>
      <xdr:col>18</xdr:col>
      <xdr:colOff>437762</xdr:colOff>
      <xdr:row>6</xdr:row>
      <xdr:rowOff>95250</xdr:rowOff>
    </xdr:to>
    <xdr:sp macro="" textlink="">
      <xdr:nvSpPr>
        <xdr:cNvPr id="327" name="Oval 488">
          <a:extLst>
            <a:ext uri="{FF2B5EF4-FFF2-40B4-BE49-F238E27FC236}">
              <a16:creationId xmlns:a16="http://schemas.microsoft.com/office/drawing/2014/main" id="{BDA1E1E3-44DF-45C2-8E91-80AC917D7C74}"/>
            </a:ext>
          </a:extLst>
        </xdr:cNvPr>
        <xdr:cNvSpPr>
          <a:spLocks noChangeArrowheads="1"/>
        </xdr:cNvSpPr>
      </xdr:nvSpPr>
      <xdr:spPr bwMode="auto">
        <a:xfrm>
          <a:off x="12523736" y="961159"/>
          <a:ext cx="171450" cy="17318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20</xdr:col>
      <xdr:colOff>28574</xdr:colOff>
      <xdr:row>3</xdr:row>
      <xdr:rowOff>158750</xdr:rowOff>
    </xdr:from>
    <xdr:ext cx="375333" cy="217025"/>
    <xdr:sp macro="" textlink="">
      <xdr:nvSpPr>
        <xdr:cNvPr id="328" name="Text Box 490">
          <a:extLst>
            <a:ext uri="{FF2B5EF4-FFF2-40B4-BE49-F238E27FC236}">
              <a16:creationId xmlns:a16="http://schemas.microsoft.com/office/drawing/2014/main" id="{ACC0EEE1-47D6-4941-84B9-8100E045A458}"/>
            </a:ext>
          </a:extLst>
        </xdr:cNvPr>
        <xdr:cNvSpPr txBox="1">
          <a:spLocks noChangeArrowheads="1"/>
        </xdr:cNvSpPr>
      </xdr:nvSpPr>
      <xdr:spPr bwMode="auto">
        <a:xfrm>
          <a:off x="13729302" y="671171"/>
          <a:ext cx="375333" cy="2170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ココカラ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ファイン</a:t>
          </a:r>
        </a:p>
      </xdr:txBody>
    </xdr:sp>
    <xdr:clientData/>
  </xdr:oneCellAnchor>
  <xdr:twoCellAnchor>
    <xdr:from>
      <xdr:col>11</xdr:col>
      <xdr:colOff>762000</xdr:colOff>
      <xdr:row>9</xdr:row>
      <xdr:rowOff>152400</xdr:rowOff>
    </xdr:from>
    <xdr:to>
      <xdr:col>12</xdr:col>
      <xdr:colOff>495300</xdr:colOff>
      <xdr:row>12</xdr:row>
      <xdr:rowOff>161925</xdr:rowOff>
    </xdr:to>
    <xdr:sp macro="" textlink="">
      <xdr:nvSpPr>
        <xdr:cNvPr id="329" name="Freeform 492">
          <a:extLst>
            <a:ext uri="{FF2B5EF4-FFF2-40B4-BE49-F238E27FC236}">
              <a16:creationId xmlns:a16="http://schemas.microsoft.com/office/drawing/2014/main" id="{8BE3166E-D261-46D1-B88C-F743F852E45B}"/>
            </a:ext>
          </a:extLst>
        </xdr:cNvPr>
        <xdr:cNvSpPr>
          <a:spLocks/>
        </xdr:cNvSpPr>
      </xdr:nvSpPr>
      <xdr:spPr bwMode="auto">
        <a:xfrm flipH="1">
          <a:off x="7823200" y="1695450"/>
          <a:ext cx="495300" cy="523875"/>
        </a:xfrm>
        <a:custGeom>
          <a:avLst/>
          <a:gdLst>
            <a:gd name="T0" fmla="*/ 0 w 56"/>
            <a:gd name="T1" fmla="*/ 2147483647 h 36"/>
            <a:gd name="T2" fmla="*/ 2147483647 w 56"/>
            <a:gd name="T3" fmla="*/ 2147483647 h 36"/>
            <a:gd name="T4" fmla="*/ 2147483647 w 56"/>
            <a:gd name="T5" fmla="*/ 0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6" h="36">
              <a:moveTo>
                <a:pt x="0" y="27"/>
              </a:moveTo>
              <a:lnTo>
                <a:pt x="56" y="36"/>
              </a:lnTo>
              <a:lnTo>
                <a:pt x="56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257175</xdr:colOff>
      <xdr:row>13</xdr:row>
      <xdr:rowOff>0</xdr:rowOff>
    </xdr:from>
    <xdr:to>
      <xdr:col>12</xdr:col>
      <xdr:colOff>0</xdr:colOff>
      <xdr:row>16</xdr:row>
      <xdr:rowOff>0</xdr:rowOff>
    </xdr:to>
    <xdr:sp macro="" textlink="">
      <xdr:nvSpPr>
        <xdr:cNvPr id="330" name="Freeform 493">
          <a:extLst>
            <a:ext uri="{FF2B5EF4-FFF2-40B4-BE49-F238E27FC236}">
              <a16:creationId xmlns:a16="http://schemas.microsoft.com/office/drawing/2014/main" id="{E36957C1-11D6-4994-9C05-76BA4AFC8E32}"/>
            </a:ext>
          </a:extLst>
        </xdr:cNvPr>
        <xdr:cNvSpPr>
          <a:spLocks/>
        </xdr:cNvSpPr>
      </xdr:nvSpPr>
      <xdr:spPr bwMode="auto">
        <a:xfrm flipH="1">
          <a:off x="7375525" y="2228850"/>
          <a:ext cx="447675" cy="514350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57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34291</xdr:colOff>
      <xdr:row>6</xdr:row>
      <xdr:rowOff>48057</xdr:rowOff>
    </xdr:from>
    <xdr:to>
      <xdr:col>19</xdr:col>
      <xdr:colOff>607715</xdr:colOff>
      <xdr:row>7</xdr:row>
      <xdr:rowOff>53637</xdr:rowOff>
    </xdr:to>
    <xdr:sp macro="" textlink="">
      <xdr:nvSpPr>
        <xdr:cNvPr id="332" name="Text Box 496">
          <a:extLst>
            <a:ext uri="{FF2B5EF4-FFF2-40B4-BE49-F238E27FC236}">
              <a16:creationId xmlns:a16="http://schemas.microsoft.com/office/drawing/2014/main" id="{A80B7A8B-D856-4893-9288-6BA6D1083301}"/>
            </a:ext>
          </a:extLst>
        </xdr:cNvPr>
        <xdr:cNvSpPr txBox="1">
          <a:spLocks noChangeArrowheads="1"/>
        </xdr:cNvSpPr>
      </xdr:nvSpPr>
      <xdr:spPr bwMode="auto">
        <a:xfrm>
          <a:off x="13017630" y="1072899"/>
          <a:ext cx="573424" cy="176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2.4km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</a:p>
      </xdr:txBody>
    </xdr:sp>
    <xdr:clientData/>
  </xdr:twoCellAnchor>
  <xdr:twoCellAnchor>
    <xdr:from>
      <xdr:col>19</xdr:col>
      <xdr:colOff>355681</xdr:colOff>
      <xdr:row>5</xdr:row>
      <xdr:rowOff>104489</xdr:rowOff>
    </xdr:from>
    <xdr:to>
      <xdr:col>19</xdr:col>
      <xdr:colOff>597416</xdr:colOff>
      <xdr:row>7</xdr:row>
      <xdr:rowOff>73432</xdr:rowOff>
    </xdr:to>
    <xdr:sp macro="" textlink="">
      <xdr:nvSpPr>
        <xdr:cNvPr id="333" name="Freeform 498">
          <a:extLst>
            <a:ext uri="{FF2B5EF4-FFF2-40B4-BE49-F238E27FC236}">
              <a16:creationId xmlns:a16="http://schemas.microsoft.com/office/drawing/2014/main" id="{8BDEF801-B45C-48EE-A268-54EE47E28483}"/>
            </a:ext>
          </a:extLst>
        </xdr:cNvPr>
        <xdr:cNvSpPr>
          <a:spLocks/>
        </xdr:cNvSpPr>
      </xdr:nvSpPr>
      <xdr:spPr bwMode="auto">
        <a:xfrm>
          <a:off x="13339020" y="958524"/>
          <a:ext cx="241735" cy="310557"/>
        </a:xfrm>
        <a:custGeom>
          <a:avLst/>
          <a:gdLst>
            <a:gd name="T0" fmla="*/ 2147483647 w 14"/>
            <a:gd name="T1" fmla="*/ 0 h 19"/>
            <a:gd name="T2" fmla="*/ 2147483647 w 14"/>
            <a:gd name="T3" fmla="*/ 2147483647 h 19"/>
            <a:gd name="T4" fmla="*/ 2147483647 w 14"/>
            <a:gd name="T5" fmla="*/ 2147483647 h 19"/>
            <a:gd name="T6" fmla="*/ 2147483647 w 14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connsiteX0" fmla="*/ 5186 w 8652"/>
            <a:gd name="connsiteY0" fmla="*/ 0 h 13633"/>
            <a:gd name="connsiteX1" fmla="*/ 8652 w 8652"/>
            <a:gd name="connsiteY1" fmla="*/ 8896 h 13633"/>
            <a:gd name="connsiteX2" fmla="*/ 5080 w 8652"/>
            <a:gd name="connsiteY2" fmla="*/ 13107 h 13633"/>
            <a:gd name="connsiteX3" fmla="*/ 80 w 8652"/>
            <a:gd name="connsiteY3" fmla="*/ 13633 h 13633"/>
            <a:gd name="connsiteX0" fmla="*/ 5793 w 10000"/>
            <a:gd name="connsiteY0" fmla="*/ 0 h 11555"/>
            <a:gd name="connsiteX1" fmla="*/ 10000 w 10000"/>
            <a:gd name="connsiteY1" fmla="*/ 8080 h 11555"/>
            <a:gd name="connsiteX2" fmla="*/ 5871 w 10000"/>
            <a:gd name="connsiteY2" fmla="*/ 11169 h 11555"/>
            <a:gd name="connsiteX3" fmla="*/ 92 w 10000"/>
            <a:gd name="connsiteY3" fmla="*/ 11555 h 115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1555">
              <a:moveTo>
                <a:pt x="5793" y="0"/>
              </a:moveTo>
              <a:cubicBezTo>
                <a:pt x="5793" y="1158"/>
                <a:pt x="9987" y="6219"/>
                <a:pt x="10000" y="8080"/>
              </a:cubicBezTo>
              <a:cubicBezTo>
                <a:pt x="10013" y="9941"/>
                <a:pt x="7523" y="10783"/>
                <a:pt x="5871" y="11169"/>
              </a:cubicBezTo>
              <a:cubicBezTo>
                <a:pt x="4221" y="11555"/>
                <a:pt x="-733" y="11555"/>
                <a:pt x="92" y="11555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238125</xdr:colOff>
      <xdr:row>13</xdr:row>
      <xdr:rowOff>104775</xdr:rowOff>
    </xdr:from>
    <xdr:to>
      <xdr:col>16</xdr:col>
      <xdr:colOff>133350</xdr:colOff>
      <xdr:row>16</xdr:row>
      <xdr:rowOff>104775</xdr:rowOff>
    </xdr:to>
    <xdr:sp macro="" textlink="">
      <xdr:nvSpPr>
        <xdr:cNvPr id="334" name="Freeform 506">
          <a:extLst>
            <a:ext uri="{FF2B5EF4-FFF2-40B4-BE49-F238E27FC236}">
              <a16:creationId xmlns:a16="http://schemas.microsoft.com/office/drawing/2014/main" id="{92BB0EC4-C8FE-4538-A3BA-35D0C5A07B1C}"/>
            </a:ext>
          </a:extLst>
        </xdr:cNvPr>
        <xdr:cNvSpPr>
          <a:spLocks/>
        </xdr:cNvSpPr>
      </xdr:nvSpPr>
      <xdr:spPr bwMode="auto">
        <a:xfrm flipH="1">
          <a:off x="10175875" y="2333625"/>
          <a:ext cx="600075" cy="51435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16</xdr:col>
      <xdr:colOff>271240</xdr:colOff>
      <xdr:row>11</xdr:row>
      <xdr:rowOff>3252</xdr:rowOff>
    </xdr:from>
    <xdr:ext cx="402994" cy="186974"/>
    <xdr:sp macro="" textlink="">
      <xdr:nvSpPr>
        <xdr:cNvPr id="335" name="Text Box 509">
          <a:extLst>
            <a:ext uri="{FF2B5EF4-FFF2-40B4-BE49-F238E27FC236}">
              <a16:creationId xmlns:a16="http://schemas.microsoft.com/office/drawing/2014/main" id="{65CB96E3-7A64-4F73-8733-F541E8D17E2C}"/>
            </a:ext>
          </a:extLst>
        </xdr:cNvPr>
        <xdr:cNvSpPr txBox="1">
          <a:spLocks noChangeArrowheads="1"/>
        </xdr:cNvSpPr>
      </xdr:nvSpPr>
      <xdr:spPr bwMode="auto">
        <a:xfrm>
          <a:off x="10913840" y="1889202"/>
          <a:ext cx="402994" cy="1869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飛鳥駅</a:t>
          </a:r>
        </a:p>
      </xdr:txBody>
    </xdr:sp>
    <xdr:clientData/>
  </xdr:oneCellAnchor>
  <xdr:twoCellAnchor>
    <xdr:from>
      <xdr:col>16</xdr:col>
      <xdr:colOff>57150</xdr:colOff>
      <xdr:row>13</xdr:row>
      <xdr:rowOff>95250</xdr:rowOff>
    </xdr:from>
    <xdr:to>
      <xdr:col>16</xdr:col>
      <xdr:colOff>361950</xdr:colOff>
      <xdr:row>13</xdr:row>
      <xdr:rowOff>114300</xdr:rowOff>
    </xdr:to>
    <xdr:sp macro="" textlink="">
      <xdr:nvSpPr>
        <xdr:cNvPr id="336" name="Line 510">
          <a:extLst>
            <a:ext uri="{FF2B5EF4-FFF2-40B4-BE49-F238E27FC236}">
              <a16:creationId xmlns:a16="http://schemas.microsoft.com/office/drawing/2014/main" id="{B69B3254-53CB-4A65-86A7-FCDC92EA2571}"/>
            </a:ext>
          </a:extLst>
        </xdr:cNvPr>
        <xdr:cNvSpPr>
          <a:spLocks noChangeShapeType="1"/>
        </xdr:cNvSpPr>
      </xdr:nvSpPr>
      <xdr:spPr bwMode="auto">
        <a:xfrm flipV="1">
          <a:off x="10699750" y="2324100"/>
          <a:ext cx="30480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219075</xdr:colOff>
      <xdr:row>11</xdr:row>
      <xdr:rowOff>38100</xdr:rowOff>
    </xdr:from>
    <xdr:to>
      <xdr:col>18</xdr:col>
      <xdr:colOff>342900</xdr:colOff>
      <xdr:row>16</xdr:row>
      <xdr:rowOff>114300</xdr:rowOff>
    </xdr:to>
    <xdr:grpSp>
      <xdr:nvGrpSpPr>
        <xdr:cNvPr id="337" name="Group 511">
          <a:extLst>
            <a:ext uri="{FF2B5EF4-FFF2-40B4-BE49-F238E27FC236}">
              <a16:creationId xmlns:a16="http://schemas.microsoft.com/office/drawing/2014/main" id="{BF805B60-25A3-49DC-9340-529106D0AFA3}"/>
            </a:ext>
          </a:extLst>
        </xdr:cNvPr>
        <xdr:cNvGrpSpPr>
          <a:grpSpLocks/>
        </xdr:cNvGrpSpPr>
      </xdr:nvGrpSpPr>
      <xdr:grpSpPr bwMode="auto">
        <a:xfrm>
          <a:off x="12470039" y="1934029"/>
          <a:ext cx="123825" cy="937985"/>
          <a:chOff x="1729" y="1692"/>
          <a:chExt cx="21" cy="146"/>
        </a:xfrm>
      </xdr:grpSpPr>
      <xdr:sp macro="" textlink="">
        <xdr:nvSpPr>
          <xdr:cNvPr id="338" name="Line 512">
            <a:extLst>
              <a:ext uri="{FF2B5EF4-FFF2-40B4-BE49-F238E27FC236}">
                <a16:creationId xmlns:a16="http://schemas.microsoft.com/office/drawing/2014/main" id="{755B1B24-9A28-4146-8CCD-8807CD709156}"/>
              </a:ext>
            </a:extLst>
          </xdr:cNvPr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9" name="Line 513">
            <a:extLst>
              <a:ext uri="{FF2B5EF4-FFF2-40B4-BE49-F238E27FC236}">
                <a16:creationId xmlns:a16="http://schemas.microsoft.com/office/drawing/2014/main" id="{523145BF-7335-449C-A8A7-ED78CF63BB66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0" name="Line 514">
            <a:extLst>
              <a:ext uri="{FF2B5EF4-FFF2-40B4-BE49-F238E27FC236}">
                <a16:creationId xmlns:a16="http://schemas.microsoft.com/office/drawing/2014/main" id="{8EE00AE0-C26D-4DC4-B264-E770A65E4AD6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1" name="Line 515">
            <a:extLst>
              <a:ext uri="{FF2B5EF4-FFF2-40B4-BE49-F238E27FC236}">
                <a16:creationId xmlns:a16="http://schemas.microsoft.com/office/drawing/2014/main" id="{54A6ADCD-9168-4DC1-9AF9-5EF75DE1A095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2" name="Line 516">
            <a:extLst>
              <a:ext uri="{FF2B5EF4-FFF2-40B4-BE49-F238E27FC236}">
                <a16:creationId xmlns:a16="http://schemas.microsoft.com/office/drawing/2014/main" id="{1AE13AE2-4EED-4211-9173-C0FF9BB7F0CC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3" name="Line 517">
            <a:extLst>
              <a:ext uri="{FF2B5EF4-FFF2-40B4-BE49-F238E27FC236}">
                <a16:creationId xmlns:a16="http://schemas.microsoft.com/office/drawing/2014/main" id="{B150E29C-5EFC-486C-8B49-F461EC6CADCC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4" name="Line 518">
            <a:extLst>
              <a:ext uri="{FF2B5EF4-FFF2-40B4-BE49-F238E27FC236}">
                <a16:creationId xmlns:a16="http://schemas.microsoft.com/office/drawing/2014/main" id="{9FCDC306-9CE8-4894-B71E-AB8139EF86F1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5" name="Line 519">
            <a:extLst>
              <a:ext uri="{FF2B5EF4-FFF2-40B4-BE49-F238E27FC236}">
                <a16:creationId xmlns:a16="http://schemas.microsoft.com/office/drawing/2014/main" id="{5627FA1F-0C22-43D5-9A43-E39DE0942C8D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6" name="Line 520">
            <a:extLst>
              <a:ext uri="{FF2B5EF4-FFF2-40B4-BE49-F238E27FC236}">
                <a16:creationId xmlns:a16="http://schemas.microsoft.com/office/drawing/2014/main" id="{D7E29DEC-0BBB-4349-BF87-C112CF5B0FB8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7" name="Line 521">
            <a:extLst>
              <a:ext uri="{FF2B5EF4-FFF2-40B4-BE49-F238E27FC236}">
                <a16:creationId xmlns:a16="http://schemas.microsoft.com/office/drawing/2014/main" id="{21075EF2-A405-49F4-B697-240DE30D4F18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88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8" name="Line 522">
            <a:extLst>
              <a:ext uri="{FF2B5EF4-FFF2-40B4-BE49-F238E27FC236}">
                <a16:creationId xmlns:a16="http://schemas.microsoft.com/office/drawing/2014/main" id="{67994E3C-96AE-4F91-B198-1BBD156341DE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9" name="Line 523">
            <a:extLst>
              <a:ext uri="{FF2B5EF4-FFF2-40B4-BE49-F238E27FC236}">
                <a16:creationId xmlns:a16="http://schemas.microsoft.com/office/drawing/2014/main" id="{995F97D8-51E9-4685-86CC-D07591E3F1FE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50" name="Line 524">
            <a:extLst>
              <a:ext uri="{FF2B5EF4-FFF2-40B4-BE49-F238E27FC236}">
                <a16:creationId xmlns:a16="http://schemas.microsoft.com/office/drawing/2014/main" id="{D855EB3F-1F84-4764-87A1-02D86842FD15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51" name="Line 525">
            <a:extLst>
              <a:ext uri="{FF2B5EF4-FFF2-40B4-BE49-F238E27FC236}">
                <a16:creationId xmlns:a16="http://schemas.microsoft.com/office/drawing/2014/main" id="{658D15DB-1B7C-4E0E-B8D7-D5DEC7390DC6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762000</xdr:colOff>
      <xdr:row>13</xdr:row>
      <xdr:rowOff>9525</xdr:rowOff>
    </xdr:from>
    <xdr:to>
      <xdr:col>18</xdr:col>
      <xdr:colOff>695325</xdr:colOff>
      <xdr:row>16</xdr:row>
      <xdr:rowOff>28575</xdr:rowOff>
    </xdr:to>
    <xdr:sp macro="" textlink="">
      <xdr:nvSpPr>
        <xdr:cNvPr id="352" name="Freeform 526">
          <a:extLst>
            <a:ext uri="{FF2B5EF4-FFF2-40B4-BE49-F238E27FC236}">
              <a16:creationId xmlns:a16="http://schemas.microsoft.com/office/drawing/2014/main" id="{40CD9280-9B5E-424F-A38E-83521A03E510}"/>
            </a:ext>
          </a:extLst>
        </xdr:cNvPr>
        <xdr:cNvSpPr>
          <a:spLocks/>
        </xdr:cNvSpPr>
      </xdr:nvSpPr>
      <xdr:spPr bwMode="auto">
        <a:xfrm>
          <a:off x="12052300" y="2238375"/>
          <a:ext cx="695325" cy="53340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180975</xdr:colOff>
      <xdr:row>13</xdr:row>
      <xdr:rowOff>19050</xdr:rowOff>
    </xdr:from>
    <xdr:to>
      <xdr:col>17</xdr:col>
      <xdr:colOff>742950</xdr:colOff>
      <xdr:row>13</xdr:row>
      <xdr:rowOff>19050</xdr:rowOff>
    </xdr:to>
    <xdr:sp macro="" textlink="">
      <xdr:nvSpPr>
        <xdr:cNvPr id="353" name="Line 527">
          <a:extLst>
            <a:ext uri="{FF2B5EF4-FFF2-40B4-BE49-F238E27FC236}">
              <a16:creationId xmlns:a16="http://schemas.microsoft.com/office/drawing/2014/main" id="{C7329564-A3AA-47A0-8CF0-03C7C9792114}"/>
            </a:ext>
          </a:extLst>
        </xdr:cNvPr>
        <xdr:cNvSpPr>
          <a:spLocks noChangeShapeType="1"/>
        </xdr:cNvSpPr>
      </xdr:nvSpPr>
      <xdr:spPr bwMode="auto">
        <a:xfrm>
          <a:off x="11528425" y="2247900"/>
          <a:ext cx="523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762000</xdr:colOff>
      <xdr:row>11</xdr:row>
      <xdr:rowOff>19050</xdr:rowOff>
    </xdr:from>
    <xdr:to>
      <xdr:col>17</xdr:col>
      <xdr:colOff>762000</xdr:colOff>
      <xdr:row>13</xdr:row>
      <xdr:rowOff>0</xdr:rowOff>
    </xdr:to>
    <xdr:sp macro="" textlink="">
      <xdr:nvSpPr>
        <xdr:cNvPr id="354" name="Line 528">
          <a:extLst>
            <a:ext uri="{FF2B5EF4-FFF2-40B4-BE49-F238E27FC236}">
              <a16:creationId xmlns:a16="http://schemas.microsoft.com/office/drawing/2014/main" id="{16468021-3271-404E-B50A-3F4C11AC484A}"/>
            </a:ext>
          </a:extLst>
        </xdr:cNvPr>
        <xdr:cNvSpPr>
          <a:spLocks noChangeShapeType="1"/>
        </xdr:cNvSpPr>
      </xdr:nvSpPr>
      <xdr:spPr bwMode="auto">
        <a:xfrm flipV="1">
          <a:off x="12052300" y="19050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76200</xdr:colOff>
      <xdr:row>13</xdr:row>
      <xdr:rowOff>9525</xdr:rowOff>
    </xdr:from>
    <xdr:ext cx="190500" cy="591522"/>
    <xdr:sp macro="" textlink="">
      <xdr:nvSpPr>
        <xdr:cNvPr id="356" name="Text Box 531">
          <a:extLst>
            <a:ext uri="{FF2B5EF4-FFF2-40B4-BE49-F238E27FC236}">
              <a16:creationId xmlns:a16="http://schemas.microsoft.com/office/drawing/2014/main" id="{5B47280D-E206-491B-8A33-488A3ED7224D}"/>
            </a:ext>
          </a:extLst>
        </xdr:cNvPr>
        <xdr:cNvSpPr txBox="1">
          <a:spLocks noChangeArrowheads="1"/>
        </xdr:cNvSpPr>
      </xdr:nvSpPr>
      <xdr:spPr bwMode="auto">
        <a:xfrm>
          <a:off x="12128500" y="2238375"/>
          <a:ext cx="190500" cy="591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近鉄線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49543</xdr:colOff>
      <xdr:row>10</xdr:row>
      <xdr:rowOff>162893</xdr:rowOff>
    </xdr:from>
    <xdr:to>
      <xdr:col>20</xdr:col>
      <xdr:colOff>63627</xdr:colOff>
      <xdr:row>14</xdr:row>
      <xdr:rowOff>47588</xdr:rowOff>
    </xdr:to>
    <xdr:sp macro="" textlink="">
      <xdr:nvSpPr>
        <xdr:cNvPr id="357" name="Freeform 533">
          <a:extLst>
            <a:ext uri="{FF2B5EF4-FFF2-40B4-BE49-F238E27FC236}">
              <a16:creationId xmlns:a16="http://schemas.microsoft.com/office/drawing/2014/main" id="{692BCB43-8008-49EB-B33D-71430C4284DE}"/>
            </a:ext>
          </a:extLst>
        </xdr:cNvPr>
        <xdr:cNvSpPr>
          <a:spLocks/>
        </xdr:cNvSpPr>
      </xdr:nvSpPr>
      <xdr:spPr bwMode="auto">
        <a:xfrm>
          <a:off x="13042620" y="1872508"/>
          <a:ext cx="732122" cy="568542"/>
        </a:xfrm>
        <a:custGeom>
          <a:avLst/>
          <a:gdLst>
            <a:gd name="T0" fmla="*/ 2147483647 w 71"/>
            <a:gd name="T1" fmla="*/ 2147483647 h 90"/>
            <a:gd name="T2" fmla="*/ 2147483647 w 71"/>
            <a:gd name="T3" fmla="*/ 2147483647 h 90"/>
            <a:gd name="T4" fmla="*/ 2147483647 w 71"/>
            <a:gd name="T5" fmla="*/ 2147483647 h 90"/>
            <a:gd name="T6" fmla="*/ 2147483647 w 71"/>
            <a:gd name="T7" fmla="*/ 2147483647 h 90"/>
            <a:gd name="T8" fmla="*/ 0 w 71"/>
            <a:gd name="T9" fmla="*/ 2147483647 h 90"/>
            <a:gd name="T10" fmla="*/ 0 w 71"/>
            <a:gd name="T11" fmla="*/ 0 h 9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11717 w 11717"/>
            <a:gd name="connsiteY0" fmla="*/ 8080 h 8080"/>
            <a:gd name="connsiteX1" fmla="*/ 11717 w 11717"/>
            <a:gd name="connsiteY1" fmla="*/ 4636 h 8080"/>
            <a:gd name="connsiteX2" fmla="*/ 7632 w 11717"/>
            <a:gd name="connsiteY2" fmla="*/ 2302 h 8080"/>
            <a:gd name="connsiteX3" fmla="*/ 2421 w 11717"/>
            <a:gd name="connsiteY3" fmla="*/ 1413 h 8080"/>
            <a:gd name="connsiteX4" fmla="*/ 1717 w 11717"/>
            <a:gd name="connsiteY4" fmla="*/ 1080 h 8080"/>
            <a:gd name="connsiteX5" fmla="*/ 0 w 11717"/>
            <a:gd name="connsiteY5" fmla="*/ 0 h 8080"/>
            <a:gd name="connsiteX0" fmla="*/ 10000 w 10000"/>
            <a:gd name="connsiteY0" fmla="*/ 10000 h 10000"/>
            <a:gd name="connsiteX1" fmla="*/ 10000 w 10000"/>
            <a:gd name="connsiteY1" fmla="*/ 5738 h 10000"/>
            <a:gd name="connsiteX2" fmla="*/ 6514 w 10000"/>
            <a:gd name="connsiteY2" fmla="*/ 2849 h 10000"/>
            <a:gd name="connsiteX3" fmla="*/ 2066 w 10000"/>
            <a:gd name="connsiteY3" fmla="*/ 1749 h 10000"/>
            <a:gd name="connsiteX4" fmla="*/ 0 w 10000"/>
            <a:gd name="connsiteY4" fmla="*/ 0 h 10000"/>
            <a:gd name="connsiteX0" fmla="*/ 9933 w 10000"/>
            <a:gd name="connsiteY0" fmla="*/ 8232 h 8232"/>
            <a:gd name="connsiteX1" fmla="*/ 10000 w 10000"/>
            <a:gd name="connsiteY1" fmla="*/ 5738 h 8232"/>
            <a:gd name="connsiteX2" fmla="*/ 6514 w 10000"/>
            <a:gd name="connsiteY2" fmla="*/ 2849 h 8232"/>
            <a:gd name="connsiteX3" fmla="*/ 2066 w 10000"/>
            <a:gd name="connsiteY3" fmla="*/ 1749 h 8232"/>
            <a:gd name="connsiteX4" fmla="*/ 0 w 10000"/>
            <a:gd name="connsiteY4" fmla="*/ 0 h 82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8232">
              <a:moveTo>
                <a:pt x="9933" y="8232"/>
              </a:moveTo>
              <a:cubicBezTo>
                <a:pt x="9955" y="7401"/>
                <a:pt x="9978" y="6569"/>
                <a:pt x="10000" y="5738"/>
              </a:cubicBezTo>
              <a:lnTo>
                <a:pt x="6514" y="2849"/>
              </a:lnTo>
              <a:lnTo>
                <a:pt x="2066" y="1749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58620</xdr:colOff>
      <xdr:row>11</xdr:row>
      <xdr:rowOff>104775</xdr:rowOff>
    </xdr:from>
    <xdr:to>
      <xdr:col>20</xdr:col>
      <xdr:colOff>58620</xdr:colOff>
      <xdr:row>13</xdr:row>
      <xdr:rowOff>85725</xdr:rowOff>
    </xdr:to>
    <xdr:sp macro="" textlink="">
      <xdr:nvSpPr>
        <xdr:cNvPr id="358" name="Line 537">
          <a:extLst>
            <a:ext uri="{FF2B5EF4-FFF2-40B4-BE49-F238E27FC236}">
              <a16:creationId xmlns:a16="http://schemas.microsoft.com/office/drawing/2014/main" id="{95CB3D43-B980-4F55-B17C-2D054F9100A9}"/>
            </a:ext>
          </a:extLst>
        </xdr:cNvPr>
        <xdr:cNvSpPr>
          <a:spLocks noChangeShapeType="1"/>
        </xdr:cNvSpPr>
      </xdr:nvSpPr>
      <xdr:spPr bwMode="auto">
        <a:xfrm flipV="1">
          <a:off x="13769735" y="1985352"/>
          <a:ext cx="0" cy="3228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650298</xdr:colOff>
      <xdr:row>19</xdr:row>
      <xdr:rowOff>142875</xdr:rowOff>
    </xdr:from>
    <xdr:to>
      <xdr:col>14</xdr:col>
      <xdr:colOff>126423</xdr:colOff>
      <xdr:row>20</xdr:row>
      <xdr:rowOff>76200</xdr:rowOff>
    </xdr:to>
    <xdr:sp macro="" textlink="">
      <xdr:nvSpPr>
        <xdr:cNvPr id="359" name="Freeform 539">
          <a:extLst>
            <a:ext uri="{FF2B5EF4-FFF2-40B4-BE49-F238E27FC236}">
              <a16:creationId xmlns:a16="http://schemas.microsoft.com/office/drawing/2014/main" id="{9EC782CC-606A-4542-8070-9676228E8D59}"/>
            </a:ext>
          </a:extLst>
        </xdr:cNvPr>
        <xdr:cNvSpPr>
          <a:spLocks/>
        </xdr:cNvSpPr>
      </xdr:nvSpPr>
      <xdr:spPr bwMode="auto">
        <a:xfrm>
          <a:off x="9178348" y="3400425"/>
          <a:ext cx="180975" cy="104775"/>
        </a:xfrm>
        <a:custGeom>
          <a:avLst/>
          <a:gdLst>
            <a:gd name="T0" fmla="*/ 0 w 36"/>
            <a:gd name="T1" fmla="*/ 2147483647 h 12"/>
            <a:gd name="T2" fmla="*/ 2147483647 w 36"/>
            <a:gd name="T3" fmla="*/ 0 h 1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6" h="12">
              <a:moveTo>
                <a:pt x="0" y="12"/>
              </a:moveTo>
              <a:lnTo>
                <a:pt x="36" y="0"/>
              </a:lnTo>
            </a:path>
          </a:pathLst>
        </a:custGeom>
        <a:noFill/>
        <a:ln w="222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669208</xdr:colOff>
      <xdr:row>21</xdr:row>
      <xdr:rowOff>59707</xdr:rowOff>
    </xdr:from>
    <xdr:to>
      <xdr:col>14</xdr:col>
      <xdr:colOff>107233</xdr:colOff>
      <xdr:row>22</xdr:row>
      <xdr:rowOff>4939</xdr:rowOff>
    </xdr:to>
    <xdr:sp macro="" textlink="">
      <xdr:nvSpPr>
        <xdr:cNvPr id="360" name="Freeform 540">
          <a:extLst>
            <a:ext uri="{FF2B5EF4-FFF2-40B4-BE49-F238E27FC236}">
              <a16:creationId xmlns:a16="http://schemas.microsoft.com/office/drawing/2014/main" id="{C8C328E6-7CDE-47A9-A85B-D57F8630A46E}"/>
            </a:ext>
          </a:extLst>
        </xdr:cNvPr>
        <xdr:cNvSpPr>
          <a:spLocks/>
        </xdr:cNvSpPr>
      </xdr:nvSpPr>
      <xdr:spPr bwMode="auto">
        <a:xfrm>
          <a:off x="9348211" y="3646653"/>
          <a:ext cx="155414" cy="116039"/>
        </a:xfrm>
        <a:custGeom>
          <a:avLst/>
          <a:gdLst>
            <a:gd name="T0" fmla="*/ 0 w 22"/>
            <a:gd name="T1" fmla="*/ 2147483647 h 13"/>
            <a:gd name="T2" fmla="*/ 2147483647 w 22"/>
            <a:gd name="T3" fmla="*/ 0 h 13"/>
            <a:gd name="T4" fmla="*/ 2147483647 w 22"/>
            <a:gd name="T5" fmla="*/ 2147483647 h 13"/>
            <a:gd name="T6" fmla="*/ 2147483647 w 22"/>
            <a:gd name="T7" fmla="*/ 2147483647 h 1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" h="13">
              <a:moveTo>
                <a:pt x="0" y="11"/>
              </a:moveTo>
              <a:lnTo>
                <a:pt x="4" y="0"/>
              </a:lnTo>
              <a:lnTo>
                <a:pt x="22" y="2"/>
              </a:lnTo>
              <a:lnTo>
                <a:pt x="20" y="13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20</xdr:row>
      <xdr:rowOff>17859</xdr:rowOff>
    </xdr:from>
    <xdr:to>
      <xdr:col>14</xdr:col>
      <xdr:colOff>190500</xdr:colOff>
      <xdr:row>20</xdr:row>
      <xdr:rowOff>113109</xdr:rowOff>
    </xdr:to>
    <xdr:sp macro="" textlink="">
      <xdr:nvSpPr>
        <xdr:cNvPr id="361" name="Freeform 541">
          <a:extLst>
            <a:ext uri="{FF2B5EF4-FFF2-40B4-BE49-F238E27FC236}">
              <a16:creationId xmlns:a16="http://schemas.microsoft.com/office/drawing/2014/main" id="{753365E3-0AB2-4CF8-81A4-33B15135B372}"/>
            </a:ext>
          </a:extLst>
        </xdr:cNvPr>
        <xdr:cNvSpPr>
          <a:spLocks/>
        </xdr:cNvSpPr>
      </xdr:nvSpPr>
      <xdr:spPr bwMode="auto">
        <a:xfrm>
          <a:off x="9242425" y="3446859"/>
          <a:ext cx="180975" cy="95250"/>
        </a:xfrm>
        <a:custGeom>
          <a:avLst/>
          <a:gdLst>
            <a:gd name="T0" fmla="*/ 2147483647 w 19"/>
            <a:gd name="T1" fmla="*/ 0 h 10"/>
            <a:gd name="T2" fmla="*/ 0 w 19"/>
            <a:gd name="T3" fmla="*/ 2147483647 h 10"/>
            <a:gd name="T4" fmla="*/ 2147483647 w 19"/>
            <a:gd name="T5" fmla="*/ 2147483647 h 10"/>
            <a:gd name="T6" fmla="*/ 2147483647 w 19"/>
            <a:gd name="T7" fmla="*/ 2147483647 h 1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0">
              <a:moveTo>
                <a:pt x="2" y="0"/>
              </a:moveTo>
              <a:lnTo>
                <a:pt x="0" y="8"/>
              </a:lnTo>
              <a:lnTo>
                <a:pt x="18" y="10"/>
              </a:lnTo>
              <a:lnTo>
                <a:pt x="19" y="3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295275</xdr:colOff>
      <xdr:row>20</xdr:row>
      <xdr:rowOff>95250</xdr:rowOff>
    </xdr:from>
    <xdr:to>
      <xdr:col>13</xdr:col>
      <xdr:colOff>609600</xdr:colOff>
      <xdr:row>23</xdr:row>
      <xdr:rowOff>76200</xdr:rowOff>
    </xdr:to>
    <xdr:sp macro="" textlink="">
      <xdr:nvSpPr>
        <xdr:cNvPr id="362" name="Freeform 544">
          <a:extLst>
            <a:ext uri="{FF2B5EF4-FFF2-40B4-BE49-F238E27FC236}">
              <a16:creationId xmlns:a16="http://schemas.microsoft.com/office/drawing/2014/main" id="{6769A070-0DDC-4293-96F4-C22D20E532AC}"/>
            </a:ext>
          </a:extLst>
        </xdr:cNvPr>
        <xdr:cNvSpPr>
          <a:spLocks/>
        </xdr:cNvSpPr>
      </xdr:nvSpPr>
      <xdr:spPr bwMode="auto">
        <a:xfrm flipH="1">
          <a:off x="8823325" y="3524250"/>
          <a:ext cx="314325" cy="495300"/>
        </a:xfrm>
        <a:custGeom>
          <a:avLst/>
          <a:gdLst>
            <a:gd name="T0" fmla="*/ 0 w 1"/>
            <a:gd name="T1" fmla="*/ 0 h 54"/>
            <a:gd name="T2" fmla="*/ 0 w 1"/>
            <a:gd name="T3" fmla="*/ 2147483647 h 54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54">
              <a:moveTo>
                <a:pt x="0" y="0"/>
              </a:moveTo>
              <a:lnTo>
                <a:pt x="0" y="54"/>
              </a:lnTo>
            </a:path>
          </a:pathLst>
        </a:custGeom>
        <a:noFill/>
        <a:ln w="222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609600</xdr:colOff>
      <xdr:row>21</xdr:row>
      <xdr:rowOff>104775</xdr:rowOff>
    </xdr:from>
    <xdr:to>
      <xdr:col>14</xdr:col>
      <xdr:colOff>19050</xdr:colOff>
      <xdr:row>24</xdr:row>
      <xdr:rowOff>169988</xdr:rowOff>
    </xdr:to>
    <xdr:sp macro="" textlink="">
      <xdr:nvSpPr>
        <xdr:cNvPr id="363" name="Freeform 545">
          <a:extLst>
            <a:ext uri="{FF2B5EF4-FFF2-40B4-BE49-F238E27FC236}">
              <a16:creationId xmlns:a16="http://schemas.microsoft.com/office/drawing/2014/main" id="{59518E35-0A44-409E-99F2-88BA7512A1E1}"/>
            </a:ext>
          </a:extLst>
        </xdr:cNvPr>
        <xdr:cNvSpPr>
          <a:spLocks/>
        </xdr:cNvSpPr>
      </xdr:nvSpPr>
      <xdr:spPr bwMode="auto">
        <a:xfrm>
          <a:off x="9137650" y="3705225"/>
          <a:ext cx="114300" cy="579563"/>
        </a:xfrm>
        <a:custGeom>
          <a:avLst/>
          <a:gdLst>
            <a:gd name="T0" fmla="*/ 2147483647 w 19"/>
            <a:gd name="T1" fmla="*/ 0 h 48"/>
            <a:gd name="T2" fmla="*/ 2147483647 w 19"/>
            <a:gd name="T3" fmla="*/ 2147483647 h 48"/>
            <a:gd name="T4" fmla="*/ 0 w 19"/>
            <a:gd name="T5" fmla="*/ 2147483647 h 48"/>
            <a:gd name="T6" fmla="*/ 0 w 19"/>
            <a:gd name="T7" fmla="*/ 2147483647 h 48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0 h 12908"/>
            <a:gd name="connsiteX1" fmla="*/ 5263 w 10000"/>
            <a:gd name="connsiteY1" fmla="*/ 3958 h 12908"/>
            <a:gd name="connsiteX2" fmla="*/ 0 w 10000"/>
            <a:gd name="connsiteY2" fmla="*/ 7083 h 12908"/>
            <a:gd name="connsiteX3" fmla="*/ 0 w 10000"/>
            <a:gd name="connsiteY3" fmla="*/ 12908 h 129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2908">
              <a:moveTo>
                <a:pt x="10000" y="0"/>
              </a:moveTo>
              <a:lnTo>
                <a:pt x="5263" y="3958"/>
              </a:lnTo>
              <a:lnTo>
                <a:pt x="0" y="7083"/>
              </a:lnTo>
              <a:lnTo>
                <a:pt x="0" y="12908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542925</xdr:colOff>
      <xdr:row>20</xdr:row>
      <xdr:rowOff>47625</xdr:rowOff>
    </xdr:from>
    <xdr:to>
      <xdr:col>13</xdr:col>
      <xdr:colOff>695325</xdr:colOff>
      <xdr:row>21</xdr:row>
      <xdr:rowOff>28575</xdr:rowOff>
    </xdr:to>
    <xdr:sp macro="" textlink="">
      <xdr:nvSpPr>
        <xdr:cNvPr id="364" name="Oval 546">
          <a:extLst>
            <a:ext uri="{FF2B5EF4-FFF2-40B4-BE49-F238E27FC236}">
              <a16:creationId xmlns:a16="http://schemas.microsoft.com/office/drawing/2014/main" id="{B6BF9C59-BABC-447B-8E43-C3BD2E244C9C}"/>
            </a:ext>
          </a:extLst>
        </xdr:cNvPr>
        <xdr:cNvSpPr>
          <a:spLocks noChangeArrowheads="1"/>
        </xdr:cNvSpPr>
      </xdr:nvSpPr>
      <xdr:spPr bwMode="auto">
        <a:xfrm>
          <a:off x="9070975" y="3476625"/>
          <a:ext cx="1524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143139</xdr:colOff>
      <xdr:row>21</xdr:row>
      <xdr:rowOff>114030</xdr:rowOff>
    </xdr:from>
    <xdr:to>
      <xdr:col>13</xdr:col>
      <xdr:colOff>505089</xdr:colOff>
      <xdr:row>22</xdr:row>
      <xdr:rowOff>114029</xdr:rowOff>
    </xdr:to>
    <xdr:sp macro="" textlink="">
      <xdr:nvSpPr>
        <xdr:cNvPr id="365" name="Text Box 550">
          <a:extLst>
            <a:ext uri="{FF2B5EF4-FFF2-40B4-BE49-F238E27FC236}">
              <a16:creationId xmlns:a16="http://schemas.microsoft.com/office/drawing/2014/main" id="{34AD1068-DB5A-48FF-B9E1-0B65E6549437}"/>
            </a:ext>
          </a:extLst>
        </xdr:cNvPr>
        <xdr:cNvSpPr txBox="1">
          <a:spLocks noChangeArrowheads="1"/>
        </xdr:cNvSpPr>
      </xdr:nvSpPr>
      <xdr:spPr bwMode="auto">
        <a:xfrm>
          <a:off x="8671189" y="3714480"/>
          <a:ext cx="3619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５０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762000</xdr:colOff>
      <xdr:row>22</xdr:row>
      <xdr:rowOff>0</xdr:rowOff>
    </xdr:from>
    <xdr:to>
      <xdr:col>15</xdr:col>
      <xdr:colOff>714375</xdr:colOff>
      <xdr:row>23</xdr:row>
      <xdr:rowOff>0</xdr:rowOff>
    </xdr:to>
    <xdr:sp macro="" textlink="">
      <xdr:nvSpPr>
        <xdr:cNvPr id="366" name="Freeform 551">
          <a:extLst>
            <a:ext uri="{FF2B5EF4-FFF2-40B4-BE49-F238E27FC236}">
              <a16:creationId xmlns:a16="http://schemas.microsoft.com/office/drawing/2014/main" id="{E374B6AF-226C-4A71-A592-2171855C3BB8}"/>
            </a:ext>
          </a:extLst>
        </xdr:cNvPr>
        <xdr:cNvSpPr>
          <a:spLocks/>
        </xdr:cNvSpPr>
      </xdr:nvSpPr>
      <xdr:spPr bwMode="auto">
        <a:xfrm flipH="1">
          <a:off x="9937750" y="3771900"/>
          <a:ext cx="701675" cy="17145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28577</xdr:colOff>
      <xdr:row>22</xdr:row>
      <xdr:rowOff>70377</xdr:rowOff>
    </xdr:from>
    <xdr:ext cx="788375" cy="300595"/>
    <xdr:sp macro="" textlink="">
      <xdr:nvSpPr>
        <xdr:cNvPr id="367" name="Text Box 553">
          <a:extLst>
            <a:ext uri="{FF2B5EF4-FFF2-40B4-BE49-F238E27FC236}">
              <a16:creationId xmlns:a16="http://schemas.microsoft.com/office/drawing/2014/main" id="{D330BEFA-EE75-45DB-B4A5-E17975EDB4F4}"/>
            </a:ext>
          </a:extLst>
        </xdr:cNvPr>
        <xdr:cNvSpPr txBox="1">
          <a:spLocks noChangeArrowheads="1"/>
        </xdr:cNvSpPr>
      </xdr:nvSpPr>
      <xdr:spPr bwMode="auto">
        <a:xfrm>
          <a:off x="10145582" y="3853919"/>
          <a:ext cx="788375" cy="300595"/>
        </a:xfrm>
        <a:prstGeom prst="rect">
          <a:avLst/>
        </a:prstGeom>
        <a:solidFill>
          <a:sysClr val="window" lastClr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　　　　五條住川町店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0</xdr:colOff>
      <xdr:row>21</xdr:row>
      <xdr:rowOff>38100</xdr:rowOff>
    </xdr:from>
    <xdr:to>
      <xdr:col>20</xdr:col>
      <xdr:colOff>447675</xdr:colOff>
      <xdr:row>24</xdr:row>
      <xdr:rowOff>0</xdr:rowOff>
    </xdr:to>
    <xdr:sp macro="" textlink="">
      <xdr:nvSpPr>
        <xdr:cNvPr id="368" name="Freeform 562">
          <a:extLst>
            <a:ext uri="{FF2B5EF4-FFF2-40B4-BE49-F238E27FC236}">
              <a16:creationId xmlns:a16="http://schemas.microsoft.com/office/drawing/2014/main" id="{E52DB0F3-7B17-4C3B-9C2B-1DB64D082D26}"/>
            </a:ext>
          </a:extLst>
        </xdr:cNvPr>
        <xdr:cNvSpPr>
          <a:spLocks/>
        </xdr:cNvSpPr>
      </xdr:nvSpPr>
      <xdr:spPr bwMode="auto">
        <a:xfrm flipH="1">
          <a:off x="13462000" y="3638550"/>
          <a:ext cx="447675" cy="476250"/>
        </a:xfrm>
        <a:custGeom>
          <a:avLst/>
          <a:gdLst>
            <a:gd name="T0" fmla="*/ 2147483647 w 54"/>
            <a:gd name="T1" fmla="*/ 2147483647 h 50"/>
            <a:gd name="T2" fmla="*/ 2147483647 w 54"/>
            <a:gd name="T3" fmla="*/ 0 h 50"/>
            <a:gd name="T4" fmla="*/ 0 w 54"/>
            <a:gd name="T5" fmla="*/ 2147483647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4" h="50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19</xdr:row>
      <xdr:rowOff>19050</xdr:rowOff>
    </xdr:from>
    <xdr:to>
      <xdr:col>20</xdr:col>
      <xdr:colOff>0</xdr:colOff>
      <xdr:row>20</xdr:row>
      <xdr:rowOff>161925</xdr:rowOff>
    </xdr:to>
    <xdr:sp macro="" textlink="">
      <xdr:nvSpPr>
        <xdr:cNvPr id="370" name="Line 564">
          <a:extLst>
            <a:ext uri="{FF2B5EF4-FFF2-40B4-BE49-F238E27FC236}">
              <a16:creationId xmlns:a16="http://schemas.microsoft.com/office/drawing/2014/main" id="{64524C58-3ECF-48BE-BA42-1C5DF420BFC0}"/>
            </a:ext>
          </a:extLst>
        </xdr:cNvPr>
        <xdr:cNvSpPr>
          <a:spLocks noChangeShapeType="1"/>
        </xdr:cNvSpPr>
      </xdr:nvSpPr>
      <xdr:spPr bwMode="auto">
        <a:xfrm flipV="1">
          <a:off x="13462000" y="327660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101110</xdr:colOff>
      <xdr:row>29</xdr:row>
      <xdr:rowOff>26377</xdr:rowOff>
    </xdr:from>
    <xdr:to>
      <xdr:col>13</xdr:col>
      <xdr:colOff>615460</xdr:colOff>
      <xdr:row>32</xdr:row>
      <xdr:rowOff>26377</xdr:rowOff>
    </xdr:to>
    <xdr:sp macro="" textlink="">
      <xdr:nvSpPr>
        <xdr:cNvPr id="371" name="Freeform 568">
          <a:extLst>
            <a:ext uri="{FF2B5EF4-FFF2-40B4-BE49-F238E27FC236}">
              <a16:creationId xmlns:a16="http://schemas.microsoft.com/office/drawing/2014/main" id="{DE46C8A2-CA0B-42F0-885E-4A1B47254E34}"/>
            </a:ext>
          </a:extLst>
        </xdr:cNvPr>
        <xdr:cNvSpPr>
          <a:spLocks/>
        </xdr:cNvSpPr>
      </xdr:nvSpPr>
      <xdr:spPr bwMode="auto">
        <a:xfrm flipH="1">
          <a:off x="8629160" y="4998427"/>
          <a:ext cx="514350" cy="514350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57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670412</xdr:colOff>
      <xdr:row>28</xdr:row>
      <xdr:rowOff>59035</xdr:rowOff>
    </xdr:from>
    <xdr:to>
      <xdr:col>14</xdr:col>
      <xdr:colOff>301135</xdr:colOff>
      <xdr:row>29</xdr:row>
      <xdr:rowOff>20935</xdr:rowOff>
    </xdr:to>
    <xdr:sp macro="" textlink="">
      <xdr:nvSpPr>
        <xdr:cNvPr id="372" name="Line 573">
          <a:extLst>
            <a:ext uri="{FF2B5EF4-FFF2-40B4-BE49-F238E27FC236}">
              <a16:creationId xmlns:a16="http://schemas.microsoft.com/office/drawing/2014/main" id="{890ACAA9-1E86-4195-B0C7-E84C98D394C9}"/>
            </a:ext>
          </a:extLst>
        </xdr:cNvPr>
        <xdr:cNvSpPr>
          <a:spLocks noChangeShapeType="1"/>
        </xdr:cNvSpPr>
      </xdr:nvSpPr>
      <xdr:spPr bwMode="auto">
        <a:xfrm flipV="1">
          <a:off x="9198462" y="4859635"/>
          <a:ext cx="335573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695325</xdr:colOff>
      <xdr:row>26</xdr:row>
      <xdr:rowOff>114300</xdr:rowOff>
    </xdr:from>
    <xdr:to>
      <xdr:col>16</xdr:col>
      <xdr:colOff>123825</xdr:colOff>
      <xdr:row>32</xdr:row>
      <xdr:rowOff>9525</xdr:rowOff>
    </xdr:to>
    <xdr:sp macro="" textlink="">
      <xdr:nvSpPr>
        <xdr:cNvPr id="374" name="Freeform 576">
          <a:extLst>
            <a:ext uri="{FF2B5EF4-FFF2-40B4-BE49-F238E27FC236}">
              <a16:creationId xmlns:a16="http://schemas.microsoft.com/office/drawing/2014/main" id="{57B348DE-A1C7-4238-B90E-63ED6C8F02AA}"/>
            </a:ext>
          </a:extLst>
        </xdr:cNvPr>
        <xdr:cNvSpPr>
          <a:spLocks/>
        </xdr:cNvSpPr>
      </xdr:nvSpPr>
      <xdr:spPr bwMode="auto">
        <a:xfrm>
          <a:off x="10633075" y="4572000"/>
          <a:ext cx="133350" cy="923925"/>
        </a:xfrm>
        <a:custGeom>
          <a:avLst/>
          <a:gdLst>
            <a:gd name="T0" fmla="*/ 0 w 11667"/>
            <a:gd name="T1" fmla="*/ 2147483647 h 11412"/>
            <a:gd name="T2" fmla="*/ 0 w 11667"/>
            <a:gd name="T3" fmla="*/ 2147483647 h 11412"/>
            <a:gd name="T4" fmla="*/ 1008028036 w 11667"/>
            <a:gd name="T5" fmla="*/ 0 h 1141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667" h="11412">
              <a:moveTo>
                <a:pt x="0" y="11412"/>
              </a:moveTo>
              <a:lnTo>
                <a:pt x="0" y="5177"/>
              </a:lnTo>
              <a:cubicBezTo>
                <a:pt x="3333" y="3922"/>
                <a:pt x="8334" y="1255"/>
                <a:pt x="1166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19050</xdr:colOff>
      <xdr:row>27</xdr:row>
      <xdr:rowOff>161925</xdr:rowOff>
    </xdr:from>
    <xdr:to>
      <xdr:col>15</xdr:col>
      <xdr:colOff>695325</xdr:colOff>
      <xdr:row>28</xdr:row>
      <xdr:rowOff>152400</xdr:rowOff>
    </xdr:to>
    <xdr:sp macro="" textlink="">
      <xdr:nvSpPr>
        <xdr:cNvPr id="375" name="Line 577">
          <a:extLst>
            <a:ext uri="{FF2B5EF4-FFF2-40B4-BE49-F238E27FC236}">
              <a16:creationId xmlns:a16="http://schemas.microsoft.com/office/drawing/2014/main" id="{8D0B1F4F-D820-4E4C-9724-2D45CDF7816F}"/>
            </a:ext>
          </a:extLst>
        </xdr:cNvPr>
        <xdr:cNvSpPr>
          <a:spLocks noChangeShapeType="1"/>
        </xdr:cNvSpPr>
      </xdr:nvSpPr>
      <xdr:spPr bwMode="auto">
        <a:xfrm flipH="1" flipV="1">
          <a:off x="9956800" y="4791075"/>
          <a:ext cx="67627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29</xdr:row>
      <xdr:rowOff>9525</xdr:rowOff>
    </xdr:from>
    <xdr:to>
      <xdr:col>16</xdr:col>
      <xdr:colOff>676275</xdr:colOff>
      <xdr:row>30</xdr:row>
      <xdr:rowOff>47625</xdr:rowOff>
    </xdr:to>
    <xdr:sp macro="" textlink="">
      <xdr:nvSpPr>
        <xdr:cNvPr id="376" name="Line 578">
          <a:extLst>
            <a:ext uri="{FF2B5EF4-FFF2-40B4-BE49-F238E27FC236}">
              <a16:creationId xmlns:a16="http://schemas.microsoft.com/office/drawing/2014/main" id="{85658ACC-A4D3-40CE-9A52-4B815FD8ECF4}"/>
            </a:ext>
          </a:extLst>
        </xdr:cNvPr>
        <xdr:cNvSpPr>
          <a:spLocks noChangeShapeType="1"/>
        </xdr:cNvSpPr>
      </xdr:nvSpPr>
      <xdr:spPr bwMode="auto">
        <a:xfrm flipH="1" flipV="1">
          <a:off x="10642600" y="4981575"/>
          <a:ext cx="676275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390262</xdr:colOff>
      <xdr:row>29</xdr:row>
      <xdr:rowOff>13229</xdr:rowOff>
    </xdr:from>
    <xdr:to>
      <xdr:col>15</xdr:col>
      <xdr:colOff>661460</xdr:colOff>
      <xdr:row>31</xdr:row>
      <xdr:rowOff>142214</xdr:rowOff>
    </xdr:to>
    <xdr:sp macro="" textlink="">
      <xdr:nvSpPr>
        <xdr:cNvPr id="377" name="Line 579">
          <a:extLst>
            <a:ext uri="{FF2B5EF4-FFF2-40B4-BE49-F238E27FC236}">
              <a16:creationId xmlns:a16="http://schemas.microsoft.com/office/drawing/2014/main" id="{88685862-28B0-494F-930C-CC2BC8C72FF7}"/>
            </a:ext>
          </a:extLst>
        </xdr:cNvPr>
        <xdr:cNvSpPr>
          <a:spLocks noChangeShapeType="1"/>
        </xdr:cNvSpPr>
      </xdr:nvSpPr>
      <xdr:spPr bwMode="auto">
        <a:xfrm flipV="1">
          <a:off x="10507267" y="5000625"/>
          <a:ext cx="271198" cy="4729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304800</xdr:colOff>
      <xdr:row>13</xdr:row>
      <xdr:rowOff>28575</xdr:rowOff>
    </xdr:from>
    <xdr:to>
      <xdr:col>19</xdr:col>
      <xdr:colOff>304800</xdr:colOff>
      <xdr:row>13</xdr:row>
      <xdr:rowOff>28575</xdr:rowOff>
    </xdr:to>
    <xdr:sp macro="" textlink="">
      <xdr:nvSpPr>
        <xdr:cNvPr id="379" name="Line 611">
          <a:extLst>
            <a:ext uri="{FF2B5EF4-FFF2-40B4-BE49-F238E27FC236}">
              <a16:creationId xmlns:a16="http://schemas.microsoft.com/office/drawing/2014/main" id="{34C2B1A4-E2C2-4A16-BEDE-617F32668284}"/>
            </a:ext>
          </a:extLst>
        </xdr:cNvPr>
        <xdr:cNvSpPr>
          <a:spLocks noChangeShapeType="1"/>
        </xdr:cNvSpPr>
      </xdr:nvSpPr>
      <xdr:spPr bwMode="auto">
        <a:xfrm>
          <a:off x="13061950" y="2257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762000</xdr:colOff>
      <xdr:row>37</xdr:row>
      <xdr:rowOff>19050</xdr:rowOff>
    </xdr:from>
    <xdr:to>
      <xdr:col>14</xdr:col>
      <xdr:colOff>476250</xdr:colOff>
      <xdr:row>38</xdr:row>
      <xdr:rowOff>95250</xdr:rowOff>
    </xdr:to>
    <xdr:sp macro="" textlink="">
      <xdr:nvSpPr>
        <xdr:cNvPr id="380" name="Freeform 625">
          <a:extLst>
            <a:ext uri="{FF2B5EF4-FFF2-40B4-BE49-F238E27FC236}">
              <a16:creationId xmlns:a16="http://schemas.microsoft.com/office/drawing/2014/main" id="{0056CB02-4644-41B0-BAA2-FB29DD4CFAF9}"/>
            </a:ext>
          </a:extLst>
        </xdr:cNvPr>
        <xdr:cNvSpPr>
          <a:spLocks/>
        </xdr:cNvSpPr>
      </xdr:nvSpPr>
      <xdr:spPr bwMode="auto">
        <a:xfrm>
          <a:off x="9232900" y="6362700"/>
          <a:ext cx="476250" cy="247650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26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762000</xdr:colOff>
      <xdr:row>35</xdr:row>
      <xdr:rowOff>38100</xdr:rowOff>
    </xdr:from>
    <xdr:to>
      <xdr:col>13</xdr:col>
      <xdr:colOff>762000</xdr:colOff>
      <xdr:row>40</xdr:row>
      <xdr:rowOff>38100</xdr:rowOff>
    </xdr:to>
    <xdr:sp macro="" textlink="">
      <xdr:nvSpPr>
        <xdr:cNvPr id="381" name="Line 626">
          <a:extLst>
            <a:ext uri="{FF2B5EF4-FFF2-40B4-BE49-F238E27FC236}">
              <a16:creationId xmlns:a16="http://schemas.microsoft.com/office/drawing/2014/main" id="{BA03458D-BBC8-4997-885D-B1BFA22F4481}"/>
            </a:ext>
          </a:extLst>
        </xdr:cNvPr>
        <xdr:cNvSpPr>
          <a:spLocks noChangeShapeType="1"/>
        </xdr:cNvSpPr>
      </xdr:nvSpPr>
      <xdr:spPr bwMode="auto">
        <a:xfrm flipV="1">
          <a:off x="9232900" y="6038850"/>
          <a:ext cx="0" cy="8572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649418</xdr:colOff>
      <xdr:row>37</xdr:row>
      <xdr:rowOff>92604</xdr:rowOff>
    </xdr:from>
    <xdr:to>
      <xdr:col>14</xdr:col>
      <xdr:colOff>69451</xdr:colOff>
      <xdr:row>38</xdr:row>
      <xdr:rowOff>156104</xdr:rowOff>
    </xdr:to>
    <xdr:sp macro="" textlink="">
      <xdr:nvSpPr>
        <xdr:cNvPr id="382" name="Oval 627">
          <a:extLst>
            <a:ext uri="{FF2B5EF4-FFF2-40B4-BE49-F238E27FC236}">
              <a16:creationId xmlns:a16="http://schemas.microsoft.com/office/drawing/2014/main" id="{2ED35919-F90E-4A92-ACA5-B61968DDF45B}"/>
            </a:ext>
          </a:extLst>
        </xdr:cNvPr>
        <xdr:cNvSpPr>
          <a:spLocks noChangeArrowheads="1"/>
        </xdr:cNvSpPr>
      </xdr:nvSpPr>
      <xdr:spPr bwMode="auto">
        <a:xfrm>
          <a:off x="9331059" y="6455833"/>
          <a:ext cx="137715" cy="23547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28575</xdr:colOff>
      <xdr:row>36</xdr:row>
      <xdr:rowOff>95250</xdr:rowOff>
    </xdr:from>
    <xdr:to>
      <xdr:col>14</xdr:col>
      <xdr:colOff>419100</xdr:colOff>
      <xdr:row>37</xdr:row>
      <xdr:rowOff>152400</xdr:rowOff>
    </xdr:to>
    <xdr:sp macro="" textlink="">
      <xdr:nvSpPr>
        <xdr:cNvPr id="383" name="Line 628">
          <a:extLst>
            <a:ext uri="{FF2B5EF4-FFF2-40B4-BE49-F238E27FC236}">
              <a16:creationId xmlns:a16="http://schemas.microsoft.com/office/drawing/2014/main" id="{10A3D5B4-F0B3-4186-B5AF-F0D4C91F1EFC}"/>
            </a:ext>
          </a:extLst>
        </xdr:cNvPr>
        <xdr:cNvSpPr>
          <a:spLocks noChangeShapeType="1"/>
        </xdr:cNvSpPr>
      </xdr:nvSpPr>
      <xdr:spPr bwMode="auto">
        <a:xfrm flipV="1">
          <a:off x="9261475" y="6267450"/>
          <a:ext cx="3905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142875</xdr:colOff>
      <xdr:row>38</xdr:row>
      <xdr:rowOff>0</xdr:rowOff>
    </xdr:from>
    <xdr:to>
      <xdr:col>14</xdr:col>
      <xdr:colOff>552450</xdr:colOff>
      <xdr:row>39</xdr:row>
      <xdr:rowOff>19050</xdr:rowOff>
    </xdr:to>
    <xdr:grpSp>
      <xdr:nvGrpSpPr>
        <xdr:cNvPr id="384" name="Group 629">
          <a:extLst>
            <a:ext uri="{FF2B5EF4-FFF2-40B4-BE49-F238E27FC236}">
              <a16:creationId xmlns:a16="http://schemas.microsoft.com/office/drawing/2014/main" id="{8E9EE07C-87E3-4B64-85CB-16105C38DFD0}"/>
            </a:ext>
          </a:extLst>
        </xdr:cNvPr>
        <xdr:cNvGrpSpPr>
          <a:grpSpLocks/>
        </xdr:cNvGrpSpPr>
      </xdr:nvGrpSpPr>
      <xdr:grpSpPr bwMode="auto">
        <a:xfrm>
          <a:off x="9527268" y="6549571"/>
          <a:ext cx="409575" cy="191408"/>
          <a:chOff x="1389" y="516"/>
          <a:chExt cx="43" cy="21"/>
        </a:xfrm>
      </xdr:grpSpPr>
      <xdr:sp macro="" textlink="">
        <xdr:nvSpPr>
          <xdr:cNvPr id="385" name="Freeform 630">
            <a:extLst>
              <a:ext uri="{FF2B5EF4-FFF2-40B4-BE49-F238E27FC236}">
                <a16:creationId xmlns:a16="http://schemas.microsoft.com/office/drawing/2014/main" id="{83716B52-C9A2-47A7-B6B6-09B4E6D729E9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6" name="Freeform 631">
            <a:extLst>
              <a:ext uri="{FF2B5EF4-FFF2-40B4-BE49-F238E27FC236}">
                <a16:creationId xmlns:a16="http://schemas.microsoft.com/office/drawing/2014/main" id="{A520C92D-9CE0-4427-BEEF-0973D50E06ED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23556</xdr:colOff>
      <xdr:row>30</xdr:row>
      <xdr:rowOff>28575</xdr:rowOff>
    </xdr:from>
    <xdr:to>
      <xdr:col>2</xdr:col>
      <xdr:colOff>52131</xdr:colOff>
      <xdr:row>32</xdr:row>
      <xdr:rowOff>38100</xdr:rowOff>
    </xdr:to>
    <xdr:sp macro="" textlink="">
      <xdr:nvSpPr>
        <xdr:cNvPr id="387" name="Freeform 633">
          <a:extLst>
            <a:ext uri="{FF2B5EF4-FFF2-40B4-BE49-F238E27FC236}">
              <a16:creationId xmlns:a16="http://schemas.microsoft.com/office/drawing/2014/main" id="{6BB07F7A-71D7-4E93-8E83-0575991D9B17}"/>
            </a:ext>
          </a:extLst>
        </xdr:cNvPr>
        <xdr:cNvSpPr>
          <a:spLocks/>
        </xdr:cNvSpPr>
      </xdr:nvSpPr>
      <xdr:spPr bwMode="auto">
        <a:xfrm>
          <a:off x="798256" y="5172075"/>
          <a:ext cx="28575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747957</xdr:colOff>
      <xdr:row>30</xdr:row>
      <xdr:rowOff>28575</xdr:rowOff>
    </xdr:from>
    <xdr:to>
      <xdr:col>2</xdr:col>
      <xdr:colOff>4506</xdr:colOff>
      <xdr:row>32</xdr:row>
      <xdr:rowOff>38100</xdr:rowOff>
    </xdr:to>
    <xdr:sp macro="" textlink="">
      <xdr:nvSpPr>
        <xdr:cNvPr id="388" name="Freeform 634">
          <a:extLst>
            <a:ext uri="{FF2B5EF4-FFF2-40B4-BE49-F238E27FC236}">
              <a16:creationId xmlns:a16="http://schemas.microsoft.com/office/drawing/2014/main" id="{6B223243-CF90-48E1-8A9E-6A07D5A0FA85}"/>
            </a:ext>
          </a:extLst>
        </xdr:cNvPr>
        <xdr:cNvSpPr>
          <a:spLocks/>
        </xdr:cNvSpPr>
      </xdr:nvSpPr>
      <xdr:spPr bwMode="auto">
        <a:xfrm>
          <a:off x="773357" y="5172075"/>
          <a:ext cx="5849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</xdr:col>
      <xdr:colOff>5351</xdr:colOff>
      <xdr:row>28</xdr:row>
      <xdr:rowOff>103040</xdr:rowOff>
    </xdr:from>
    <xdr:ext cx="670924" cy="159531"/>
    <xdr:sp macro="" textlink="">
      <xdr:nvSpPr>
        <xdr:cNvPr id="389" name="Text Box 637">
          <a:extLst>
            <a:ext uri="{FF2B5EF4-FFF2-40B4-BE49-F238E27FC236}">
              <a16:creationId xmlns:a16="http://schemas.microsoft.com/office/drawing/2014/main" id="{6FB759A2-7CD1-49C9-8DD5-C3255369B91C}"/>
            </a:ext>
          </a:extLst>
        </xdr:cNvPr>
        <xdr:cNvSpPr txBox="1">
          <a:spLocks noChangeArrowheads="1"/>
        </xdr:cNvSpPr>
      </xdr:nvSpPr>
      <xdr:spPr bwMode="auto">
        <a:xfrm>
          <a:off x="75201" y="4903640"/>
          <a:ext cx="670924" cy="15953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高嶋橋東詰</a:t>
          </a:r>
        </a:p>
      </xdr:txBody>
    </xdr:sp>
    <xdr:clientData/>
  </xdr:oneCellAnchor>
  <xdr:twoCellAnchor>
    <xdr:from>
      <xdr:col>17</xdr:col>
      <xdr:colOff>323850</xdr:colOff>
      <xdr:row>46</xdr:row>
      <xdr:rowOff>150098</xdr:rowOff>
    </xdr:from>
    <xdr:to>
      <xdr:col>17</xdr:col>
      <xdr:colOff>504825</xdr:colOff>
      <xdr:row>47</xdr:row>
      <xdr:rowOff>140573</xdr:rowOff>
    </xdr:to>
    <xdr:sp macro="" textlink="">
      <xdr:nvSpPr>
        <xdr:cNvPr id="393" name="AutoShape 669">
          <a:extLst>
            <a:ext uri="{FF2B5EF4-FFF2-40B4-BE49-F238E27FC236}">
              <a16:creationId xmlns:a16="http://schemas.microsoft.com/office/drawing/2014/main" id="{CB72F1D7-037C-493E-8A1F-B361ACEB827B}"/>
            </a:ext>
          </a:extLst>
        </xdr:cNvPr>
        <xdr:cNvSpPr>
          <a:spLocks noChangeArrowheads="1"/>
        </xdr:cNvSpPr>
      </xdr:nvSpPr>
      <xdr:spPr bwMode="auto">
        <a:xfrm>
          <a:off x="11868807" y="8068439"/>
          <a:ext cx="180975" cy="16291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429491</xdr:colOff>
      <xdr:row>42</xdr:row>
      <xdr:rowOff>156729</xdr:rowOff>
    </xdr:from>
    <xdr:to>
      <xdr:col>17</xdr:col>
      <xdr:colOff>439615</xdr:colOff>
      <xdr:row>48</xdr:row>
      <xdr:rowOff>122115</xdr:rowOff>
    </xdr:to>
    <xdr:sp macro="" textlink="">
      <xdr:nvSpPr>
        <xdr:cNvPr id="394" name="Line 670">
          <a:extLst>
            <a:ext uri="{FF2B5EF4-FFF2-40B4-BE49-F238E27FC236}">
              <a16:creationId xmlns:a16="http://schemas.microsoft.com/office/drawing/2014/main" id="{4796DBFA-BCF0-4CA0-A377-43C309832809}"/>
            </a:ext>
          </a:extLst>
        </xdr:cNvPr>
        <xdr:cNvSpPr>
          <a:spLocks noChangeShapeType="1"/>
        </xdr:cNvSpPr>
      </xdr:nvSpPr>
      <xdr:spPr bwMode="auto">
        <a:xfrm flipH="1" flipV="1">
          <a:off x="11986491" y="7327344"/>
          <a:ext cx="10124" cy="99115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514350</xdr:colOff>
      <xdr:row>45</xdr:row>
      <xdr:rowOff>67658</xdr:rowOff>
    </xdr:from>
    <xdr:to>
      <xdr:col>19</xdr:col>
      <xdr:colOff>438</xdr:colOff>
      <xdr:row>45</xdr:row>
      <xdr:rowOff>67658</xdr:rowOff>
    </xdr:to>
    <xdr:sp macro="" textlink="">
      <xdr:nvSpPr>
        <xdr:cNvPr id="395" name="Line 671">
          <a:extLst>
            <a:ext uri="{FF2B5EF4-FFF2-40B4-BE49-F238E27FC236}">
              <a16:creationId xmlns:a16="http://schemas.microsoft.com/office/drawing/2014/main" id="{046D5EBE-5A87-4B95-9162-290E3D9D29BE}"/>
            </a:ext>
          </a:extLst>
        </xdr:cNvPr>
        <xdr:cNvSpPr>
          <a:spLocks noChangeShapeType="1"/>
        </xdr:cNvSpPr>
      </xdr:nvSpPr>
      <xdr:spPr bwMode="auto">
        <a:xfrm>
          <a:off x="12059307" y="7813563"/>
          <a:ext cx="92031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571500</xdr:colOff>
      <xdr:row>44</xdr:row>
      <xdr:rowOff>130470</xdr:rowOff>
    </xdr:from>
    <xdr:to>
      <xdr:col>18</xdr:col>
      <xdr:colOff>638175</xdr:colOff>
      <xdr:row>46</xdr:row>
      <xdr:rowOff>5659</xdr:rowOff>
    </xdr:to>
    <xdr:grpSp>
      <xdr:nvGrpSpPr>
        <xdr:cNvPr id="397" name="Group 673">
          <a:extLst>
            <a:ext uri="{FF2B5EF4-FFF2-40B4-BE49-F238E27FC236}">
              <a16:creationId xmlns:a16="http://schemas.microsoft.com/office/drawing/2014/main" id="{BD9AA015-D392-4813-B604-4601C45CEAC2}"/>
            </a:ext>
          </a:extLst>
        </xdr:cNvPr>
        <xdr:cNvGrpSpPr>
          <a:grpSpLocks/>
        </xdr:cNvGrpSpPr>
      </xdr:nvGrpSpPr>
      <xdr:grpSpPr bwMode="auto">
        <a:xfrm>
          <a:off x="12105821" y="7700577"/>
          <a:ext cx="783318" cy="219903"/>
          <a:chOff x="1389" y="516"/>
          <a:chExt cx="43" cy="21"/>
        </a:xfrm>
      </xdr:grpSpPr>
      <xdr:sp macro="" textlink="">
        <xdr:nvSpPr>
          <xdr:cNvPr id="398" name="Freeform 674">
            <a:extLst>
              <a:ext uri="{FF2B5EF4-FFF2-40B4-BE49-F238E27FC236}">
                <a16:creationId xmlns:a16="http://schemas.microsoft.com/office/drawing/2014/main" id="{BA65433E-334A-468C-812D-3064DC25FD04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9" name="Freeform 675">
            <a:extLst>
              <a:ext uri="{FF2B5EF4-FFF2-40B4-BE49-F238E27FC236}">
                <a16:creationId xmlns:a16="http://schemas.microsoft.com/office/drawing/2014/main" id="{1FAF82C4-FE4B-4D4A-9EFF-C7DDB8CC40C2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17</xdr:col>
      <xdr:colOff>685800</xdr:colOff>
      <xdr:row>42</xdr:row>
      <xdr:rowOff>28575</xdr:rowOff>
    </xdr:from>
    <xdr:to>
      <xdr:col>17</xdr:col>
      <xdr:colOff>723900</xdr:colOff>
      <xdr:row>44</xdr:row>
      <xdr:rowOff>28575</xdr:rowOff>
    </xdr:to>
    <xdr:sp macro="" textlink="">
      <xdr:nvSpPr>
        <xdr:cNvPr id="403" name="Freeform 713">
          <a:extLst>
            <a:ext uri="{FF2B5EF4-FFF2-40B4-BE49-F238E27FC236}">
              <a16:creationId xmlns:a16="http://schemas.microsoft.com/office/drawing/2014/main" id="{3A8841C6-7310-4EE6-8093-CDB253BA3069}"/>
            </a:ext>
          </a:extLst>
        </xdr:cNvPr>
        <xdr:cNvSpPr>
          <a:spLocks/>
        </xdr:cNvSpPr>
      </xdr:nvSpPr>
      <xdr:spPr bwMode="auto">
        <a:xfrm>
          <a:off x="12033250" y="7216775"/>
          <a:ext cx="1905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28575</xdr:colOff>
      <xdr:row>42</xdr:row>
      <xdr:rowOff>47625</xdr:rowOff>
    </xdr:from>
    <xdr:to>
      <xdr:col>18</xdr:col>
      <xdr:colOff>66675</xdr:colOff>
      <xdr:row>44</xdr:row>
      <xdr:rowOff>47625</xdr:rowOff>
    </xdr:to>
    <xdr:sp macro="" textlink="">
      <xdr:nvSpPr>
        <xdr:cNvPr id="404" name="Freeform 714">
          <a:extLst>
            <a:ext uri="{FF2B5EF4-FFF2-40B4-BE49-F238E27FC236}">
              <a16:creationId xmlns:a16="http://schemas.microsoft.com/office/drawing/2014/main" id="{377162C2-D6A3-455E-B222-94A93E962A01}"/>
            </a:ext>
          </a:extLst>
        </xdr:cNvPr>
        <xdr:cNvSpPr>
          <a:spLocks/>
        </xdr:cNvSpPr>
      </xdr:nvSpPr>
      <xdr:spPr bwMode="auto">
        <a:xfrm>
          <a:off x="12080875" y="7235825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85725</xdr:colOff>
      <xdr:row>42</xdr:row>
      <xdr:rowOff>38100</xdr:rowOff>
    </xdr:from>
    <xdr:to>
      <xdr:col>18</xdr:col>
      <xdr:colOff>123825</xdr:colOff>
      <xdr:row>44</xdr:row>
      <xdr:rowOff>38100</xdr:rowOff>
    </xdr:to>
    <xdr:sp macro="" textlink="">
      <xdr:nvSpPr>
        <xdr:cNvPr id="405" name="Freeform 715">
          <a:extLst>
            <a:ext uri="{FF2B5EF4-FFF2-40B4-BE49-F238E27FC236}">
              <a16:creationId xmlns:a16="http://schemas.microsoft.com/office/drawing/2014/main" id="{52CD53B0-FD1B-4903-999A-E8A20E41E96E}"/>
            </a:ext>
          </a:extLst>
        </xdr:cNvPr>
        <xdr:cNvSpPr>
          <a:spLocks/>
        </xdr:cNvSpPr>
      </xdr:nvSpPr>
      <xdr:spPr bwMode="auto">
        <a:xfrm>
          <a:off x="12138025" y="7226300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66675</xdr:colOff>
      <xdr:row>46</xdr:row>
      <xdr:rowOff>85725</xdr:rowOff>
    </xdr:from>
    <xdr:to>
      <xdr:col>18</xdr:col>
      <xdr:colOff>104775</xdr:colOff>
      <xdr:row>48</xdr:row>
      <xdr:rowOff>95250</xdr:rowOff>
    </xdr:to>
    <xdr:sp macro="" textlink="">
      <xdr:nvSpPr>
        <xdr:cNvPr id="407" name="Freeform 717">
          <a:extLst>
            <a:ext uri="{FF2B5EF4-FFF2-40B4-BE49-F238E27FC236}">
              <a16:creationId xmlns:a16="http://schemas.microsoft.com/office/drawing/2014/main" id="{9C16D512-E39E-42C3-AD94-C26B2EE72507}"/>
            </a:ext>
          </a:extLst>
        </xdr:cNvPr>
        <xdr:cNvSpPr>
          <a:spLocks/>
        </xdr:cNvSpPr>
      </xdr:nvSpPr>
      <xdr:spPr bwMode="auto">
        <a:xfrm>
          <a:off x="12118975" y="79597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123825</xdr:colOff>
      <xdr:row>46</xdr:row>
      <xdr:rowOff>85725</xdr:rowOff>
    </xdr:from>
    <xdr:to>
      <xdr:col>18</xdr:col>
      <xdr:colOff>161925</xdr:colOff>
      <xdr:row>48</xdr:row>
      <xdr:rowOff>95250</xdr:rowOff>
    </xdr:to>
    <xdr:sp macro="" textlink="">
      <xdr:nvSpPr>
        <xdr:cNvPr id="409" name="Freeform 719">
          <a:extLst>
            <a:ext uri="{FF2B5EF4-FFF2-40B4-BE49-F238E27FC236}">
              <a16:creationId xmlns:a16="http://schemas.microsoft.com/office/drawing/2014/main" id="{B9AF9CC7-09D3-4BDC-8E8C-0F3BA8AC12E8}"/>
            </a:ext>
          </a:extLst>
        </xdr:cNvPr>
        <xdr:cNvSpPr>
          <a:spLocks/>
        </xdr:cNvSpPr>
      </xdr:nvSpPr>
      <xdr:spPr bwMode="auto">
        <a:xfrm>
          <a:off x="12176125" y="79597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533400</xdr:colOff>
      <xdr:row>46</xdr:row>
      <xdr:rowOff>104775</xdr:rowOff>
    </xdr:from>
    <xdr:to>
      <xdr:col>18</xdr:col>
      <xdr:colOff>571500</xdr:colOff>
      <xdr:row>48</xdr:row>
      <xdr:rowOff>114300</xdr:rowOff>
    </xdr:to>
    <xdr:sp macro="" textlink="">
      <xdr:nvSpPr>
        <xdr:cNvPr id="410" name="Freeform 720">
          <a:extLst>
            <a:ext uri="{FF2B5EF4-FFF2-40B4-BE49-F238E27FC236}">
              <a16:creationId xmlns:a16="http://schemas.microsoft.com/office/drawing/2014/main" id="{60CF44F3-09F1-4F63-B5B4-BAFA38DE9951}"/>
            </a:ext>
          </a:extLst>
        </xdr:cNvPr>
        <xdr:cNvSpPr>
          <a:spLocks/>
        </xdr:cNvSpPr>
      </xdr:nvSpPr>
      <xdr:spPr bwMode="auto">
        <a:xfrm>
          <a:off x="12585700" y="79787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466725</xdr:colOff>
      <xdr:row>46</xdr:row>
      <xdr:rowOff>95250</xdr:rowOff>
    </xdr:from>
    <xdr:to>
      <xdr:col>18</xdr:col>
      <xdr:colOff>504825</xdr:colOff>
      <xdr:row>48</xdr:row>
      <xdr:rowOff>104775</xdr:rowOff>
    </xdr:to>
    <xdr:sp macro="" textlink="">
      <xdr:nvSpPr>
        <xdr:cNvPr id="411" name="Freeform 721">
          <a:extLst>
            <a:ext uri="{FF2B5EF4-FFF2-40B4-BE49-F238E27FC236}">
              <a16:creationId xmlns:a16="http://schemas.microsoft.com/office/drawing/2014/main" id="{FB7FD65D-0162-4F2C-8D38-0AE3FA1049DA}"/>
            </a:ext>
          </a:extLst>
        </xdr:cNvPr>
        <xdr:cNvSpPr>
          <a:spLocks/>
        </xdr:cNvSpPr>
      </xdr:nvSpPr>
      <xdr:spPr bwMode="auto">
        <a:xfrm>
          <a:off x="12519025" y="79692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171450</xdr:colOff>
      <xdr:row>46</xdr:row>
      <xdr:rowOff>76200</xdr:rowOff>
    </xdr:from>
    <xdr:to>
      <xdr:col>18</xdr:col>
      <xdr:colOff>209550</xdr:colOff>
      <xdr:row>48</xdr:row>
      <xdr:rowOff>85725</xdr:rowOff>
    </xdr:to>
    <xdr:sp macro="" textlink="">
      <xdr:nvSpPr>
        <xdr:cNvPr id="412" name="Freeform 722">
          <a:extLst>
            <a:ext uri="{FF2B5EF4-FFF2-40B4-BE49-F238E27FC236}">
              <a16:creationId xmlns:a16="http://schemas.microsoft.com/office/drawing/2014/main" id="{5DD773B1-1D1D-47A9-95AA-BC453265C01F}"/>
            </a:ext>
          </a:extLst>
        </xdr:cNvPr>
        <xdr:cNvSpPr>
          <a:spLocks/>
        </xdr:cNvSpPr>
      </xdr:nvSpPr>
      <xdr:spPr bwMode="auto">
        <a:xfrm>
          <a:off x="12223750" y="795020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228600</xdr:colOff>
      <xdr:row>46</xdr:row>
      <xdr:rowOff>85725</xdr:rowOff>
    </xdr:from>
    <xdr:to>
      <xdr:col>18</xdr:col>
      <xdr:colOff>266700</xdr:colOff>
      <xdr:row>48</xdr:row>
      <xdr:rowOff>95250</xdr:rowOff>
    </xdr:to>
    <xdr:sp macro="" textlink="">
      <xdr:nvSpPr>
        <xdr:cNvPr id="413" name="Freeform 723">
          <a:extLst>
            <a:ext uri="{FF2B5EF4-FFF2-40B4-BE49-F238E27FC236}">
              <a16:creationId xmlns:a16="http://schemas.microsoft.com/office/drawing/2014/main" id="{D4719E43-28D4-4EC5-9E0D-761A056A67A4}"/>
            </a:ext>
          </a:extLst>
        </xdr:cNvPr>
        <xdr:cNvSpPr>
          <a:spLocks/>
        </xdr:cNvSpPr>
      </xdr:nvSpPr>
      <xdr:spPr bwMode="auto">
        <a:xfrm>
          <a:off x="12280900" y="79597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17</xdr:col>
      <xdr:colOff>555625</xdr:colOff>
      <xdr:row>47</xdr:row>
      <xdr:rowOff>52004</xdr:rowOff>
    </xdr:from>
    <xdr:ext cx="473513" cy="106746"/>
    <xdr:sp macro="" textlink="">
      <xdr:nvSpPr>
        <xdr:cNvPr id="414" name="Text Box 724">
          <a:extLst>
            <a:ext uri="{FF2B5EF4-FFF2-40B4-BE49-F238E27FC236}">
              <a16:creationId xmlns:a16="http://schemas.microsoft.com/office/drawing/2014/main" id="{7C72E08E-64A4-4FE9-8744-C0C59729B1C9}"/>
            </a:ext>
          </a:extLst>
        </xdr:cNvPr>
        <xdr:cNvSpPr txBox="1">
          <a:spLocks noChangeArrowheads="1"/>
        </xdr:cNvSpPr>
      </xdr:nvSpPr>
      <xdr:spPr bwMode="auto">
        <a:xfrm>
          <a:off x="12100582" y="8142780"/>
          <a:ext cx="473513" cy="10674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</xdr:txBody>
    </xdr:sp>
    <xdr:clientData/>
  </xdr:oneCellAnchor>
  <xdr:twoCellAnchor>
    <xdr:from>
      <xdr:col>6</xdr:col>
      <xdr:colOff>99943</xdr:colOff>
      <xdr:row>4</xdr:row>
      <xdr:rowOff>130123</xdr:rowOff>
    </xdr:from>
    <xdr:to>
      <xdr:col>6</xdr:col>
      <xdr:colOff>280708</xdr:colOff>
      <xdr:row>5</xdr:row>
      <xdr:rowOff>75527</xdr:rowOff>
    </xdr:to>
    <xdr:sp macro="" textlink="">
      <xdr:nvSpPr>
        <xdr:cNvPr id="415" name="Line 725">
          <a:extLst>
            <a:ext uri="{FF2B5EF4-FFF2-40B4-BE49-F238E27FC236}">
              <a16:creationId xmlns:a16="http://schemas.microsoft.com/office/drawing/2014/main" id="{29C18E6C-6CDF-4C2C-8F1B-9F7FA34B5A4C}"/>
            </a:ext>
          </a:extLst>
        </xdr:cNvPr>
        <xdr:cNvSpPr>
          <a:spLocks noChangeShapeType="1"/>
        </xdr:cNvSpPr>
      </xdr:nvSpPr>
      <xdr:spPr bwMode="auto">
        <a:xfrm flipH="1" flipV="1">
          <a:off x="3694043" y="815923"/>
          <a:ext cx="180765" cy="1168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43</xdr:row>
      <xdr:rowOff>95250</xdr:rowOff>
    </xdr:from>
    <xdr:to>
      <xdr:col>18</xdr:col>
      <xdr:colOff>323850</xdr:colOff>
      <xdr:row>43</xdr:row>
      <xdr:rowOff>142875</xdr:rowOff>
    </xdr:to>
    <xdr:sp macro="" textlink="">
      <xdr:nvSpPr>
        <xdr:cNvPr id="416" name="Freeform 726">
          <a:extLst>
            <a:ext uri="{FF2B5EF4-FFF2-40B4-BE49-F238E27FC236}">
              <a16:creationId xmlns:a16="http://schemas.microsoft.com/office/drawing/2014/main" id="{7A75AAF3-A254-4E60-9490-1FD735F63985}"/>
            </a:ext>
          </a:extLst>
        </xdr:cNvPr>
        <xdr:cNvSpPr>
          <a:spLocks/>
        </xdr:cNvSpPr>
      </xdr:nvSpPr>
      <xdr:spPr bwMode="auto">
        <a:xfrm>
          <a:off x="12290425" y="74549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43</xdr:row>
      <xdr:rowOff>38100</xdr:rowOff>
    </xdr:from>
    <xdr:to>
      <xdr:col>18</xdr:col>
      <xdr:colOff>323850</xdr:colOff>
      <xdr:row>44</xdr:row>
      <xdr:rowOff>85725</xdr:rowOff>
    </xdr:to>
    <xdr:sp macro="" textlink="">
      <xdr:nvSpPr>
        <xdr:cNvPr id="417" name="Freeform 727">
          <a:extLst>
            <a:ext uri="{FF2B5EF4-FFF2-40B4-BE49-F238E27FC236}">
              <a16:creationId xmlns:a16="http://schemas.microsoft.com/office/drawing/2014/main" id="{50E8D99A-29C5-4AA6-87B8-7DF3BE63BEBD}"/>
            </a:ext>
          </a:extLst>
        </xdr:cNvPr>
        <xdr:cNvSpPr>
          <a:spLocks/>
        </xdr:cNvSpPr>
      </xdr:nvSpPr>
      <xdr:spPr bwMode="auto">
        <a:xfrm>
          <a:off x="12290425" y="73977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295275</xdr:colOff>
      <xdr:row>44</xdr:row>
      <xdr:rowOff>28575</xdr:rowOff>
    </xdr:from>
    <xdr:to>
      <xdr:col>18</xdr:col>
      <xdr:colOff>342900</xdr:colOff>
      <xdr:row>45</xdr:row>
      <xdr:rowOff>95250</xdr:rowOff>
    </xdr:to>
    <xdr:sp macro="" textlink="">
      <xdr:nvSpPr>
        <xdr:cNvPr id="418" name="Freeform 728">
          <a:extLst>
            <a:ext uri="{FF2B5EF4-FFF2-40B4-BE49-F238E27FC236}">
              <a16:creationId xmlns:a16="http://schemas.microsoft.com/office/drawing/2014/main" id="{30E3F977-0C17-46CD-A7A7-7EAFEA550088}"/>
            </a:ext>
          </a:extLst>
        </xdr:cNvPr>
        <xdr:cNvSpPr>
          <a:spLocks/>
        </xdr:cNvSpPr>
      </xdr:nvSpPr>
      <xdr:spPr bwMode="auto">
        <a:xfrm>
          <a:off x="12347575" y="75596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190500</xdr:colOff>
      <xdr:row>42</xdr:row>
      <xdr:rowOff>161925</xdr:rowOff>
    </xdr:from>
    <xdr:to>
      <xdr:col>18</xdr:col>
      <xdr:colOff>266700</xdr:colOff>
      <xdr:row>44</xdr:row>
      <xdr:rowOff>57150</xdr:rowOff>
    </xdr:to>
    <xdr:sp macro="" textlink="">
      <xdr:nvSpPr>
        <xdr:cNvPr id="419" name="Freeform 729">
          <a:extLst>
            <a:ext uri="{FF2B5EF4-FFF2-40B4-BE49-F238E27FC236}">
              <a16:creationId xmlns:a16="http://schemas.microsoft.com/office/drawing/2014/main" id="{CF3371AC-08F4-4DD4-A6CC-9FEA1331C457}"/>
            </a:ext>
          </a:extLst>
        </xdr:cNvPr>
        <xdr:cNvSpPr>
          <a:spLocks/>
        </xdr:cNvSpPr>
      </xdr:nvSpPr>
      <xdr:spPr bwMode="auto">
        <a:xfrm>
          <a:off x="12242800" y="7350125"/>
          <a:ext cx="76200" cy="238125"/>
        </a:xfrm>
        <a:custGeom>
          <a:avLst/>
          <a:gdLst>
            <a:gd name="T0" fmla="*/ 2147483647 w 9"/>
            <a:gd name="T1" fmla="*/ 0 h 25"/>
            <a:gd name="T2" fmla="*/ 2147483647 w 9"/>
            <a:gd name="T3" fmla="*/ 2147483647 h 25"/>
            <a:gd name="T4" fmla="*/ 2147483647 w 9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5">
              <a:moveTo>
                <a:pt x="6" y="0"/>
              </a:moveTo>
              <a:cubicBezTo>
                <a:pt x="3" y="6"/>
                <a:pt x="0" y="12"/>
                <a:pt x="1" y="16"/>
              </a:cubicBezTo>
              <a:cubicBezTo>
                <a:pt x="2" y="20"/>
                <a:pt x="2" y="25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38</xdr:row>
      <xdr:rowOff>123825</xdr:rowOff>
    </xdr:from>
    <xdr:to>
      <xdr:col>21</xdr:col>
      <xdr:colOff>0</xdr:colOff>
      <xdr:row>40</xdr:row>
      <xdr:rowOff>152400</xdr:rowOff>
    </xdr:to>
    <xdr:sp macro="" textlink="">
      <xdr:nvSpPr>
        <xdr:cNvPr id="420" name="Freeform 730">
          <a:extLst>
            <a:ext uri="{FF2B5EF4-FFF2-40B4-BE49-F238E27FC236}">
              <a16:creationId xmlns:a16="http://schemas.microsoft.com/office/drawing/2014/main" id="{19F4AD26-E64C-445A-B786-1063876143C7}"/>
            </a:ext>
          </a:extLst>
        </xdr:cNvPr>
        <xdr:cNvSpPr>
          <a:spLocks/>
        </xdr:cNvSpPr>
      </xdr:nvSpPr>
      <xdr:spPr bwMode="auto">
        <a:xfrm>
          <a:off x="14166850" y="6638925"/>
          <a:ext cx="0" cy="371475"/>
        </a:xfrm>
        <a:custGeom>
          <a:avLst/>
          <a:gdLst>
            <a:gd name="T0" fmla="*/ 0 w 13"/>
            <a:gd name="T1" fmla="*/ 0 h 41"/>
            <a:gd name="T2" fmla="*/ 0 w 13"/>
            <a:gd name="T3" fmla="*/ 2147483647 h 41"/>
            <a:gd name="T4" fmla="*/ 0 w 13"/>
            <a:gd name="T5" fmla="*/ 2147483647 h 41"/>
            <a:gd name="T6" fmla="*/ 0 w 13"/>
            <a:gd name="T7" fmla="*/ 2147483647 h 41"/>
            <a:gd name="T8" fmla="*/ 0 w 13"/>
            <a:gd name="T9" fmla="*/ 2147483647 h 4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" h="41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43</xdr:row>
      <xdr:rowOff>133350</xdr:rowOff>
    </xdr:from>
    <xdr:to>
      <xdr:col>18</xdr:col>
      <xdr:colOff>285750</xdr:colOff>
      <xdr:row>45</xdr:row>
      <xdr:rowOff>9525</xdr:rowOff>
    </xdr:to>
    <xdr:sp macro="" textlink="">
      <xdr:nvSpPr>
        <xdr:cNvPr id="421" name="Freeform 732">
          <a:extLst>
            <a:ext uri="{FF2B5EF4-FFF2-40B4-BE49-F238E27FC236}">
              <a16:creationId xmlns:a16="http://schemas.microsoft.com/office/drawing/2014/main" id="{E5120F59-3DDC-4ED9-AE9D-B29C2DF0CEF1}"/>
            </a:ext>
          </a:extLst>
        </xdr:cNvPr>
        <xdr:cNvSpPr>
          <a:spLocks/>
        </xdr:cNvSpPr>
      </xdr:nvSpPr>
      <xdr:spPr bwMode="auto">
        <a:xfrm>
          <a:off x="12252325" y="74930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228600</xdr:colOff>
      <xdr:row>43</xdr:row>
      <xdr:rowOff>28575</xdr:rowOff>
    </xdr:from>
    <xdr:to>
      <xdr:col>18</xdr:col>
      <xdr:colOff>314325</xdr:colOff>
      <xdr:row>44</xdr:row>
      <xdr:rowOff>76200</xdr:rowOff>
    </xdr:to>
    <xdr:sp macro="" textlink="">
      <xdr:nvSpPr>
        <xdr:cNvPr id="422" name="Freeform 733">
          <a:extLst>
            <a:ext uri="{FF2B5EF4-FFF2-40B4-BE49-F238E27FC236}">
              <a16:creationId xmlns:a16="http://schemas.microsoft.com/office/drawing/2014/main" id="{77408073-B534-4231-B47D-7C69AE15941F}"/>
            </a:ext>
          </a:extLst>
        </xdr:cNvPr>
        <xdr:cNvSpPr>
          <a:spLocks/>
        </xdr:cNvSpPr>
      </xdr:nvSpPr>
      <xdr:spPr bwMode="auto">
        <a:xfrm>
          <a:off x="12280900" y="738822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266700</xdr:colOff>
      <xdr:row>43</xdr:row>
      <xdr:rowOff>9525</xdr:rowOff>
    </xdr:from>
    <xdr:to>
      <xdr:col>18</xdr:col>
      <xdr:colOff>352425</xdr:colOff>
      <xdr:row>44</xdr:row>
      <xdr:rowOff>57150</xdr:rowOff>
    </xdr:to>
    <xdr:sp macro="" textlink="">
      <xdr:nvSpPr>
        <xdr:cNvPr id="423" name="Freeform 734">
          <a:extLst>
            <a:ext uri="{FF2B5EF4-FFF2-40B4-BE49-F238E27FC236}">
              <a16:creationId xmlns:a16="http://schemas.microsoft.com/office/drawing/2014/main" id="{64430037-026D-42EA-BB13-DB6770DD1506}"/>
            </a:ext>
          </a:extLst>
        </xdr:cNvPr>
        <xdr:cNvSpPr>
          <a:spLocks/>
        </xdr:cNvSpPr>
      </xdr:nvSpPr>
      <xdr:spPr bwMode="auto">
        <a:xfrm>
          <a:off x="12319000" y="73691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352425</xdr:colOff>
      <xdr:row>46</xdr:row>
      <xdr:rowOff>104775</xdr:rowOff>
    </xdr:from>
    <xdr:to>
      <xdr:col>18</xdr:col>
      <xdr:colOff>390525</xdr:colOff>
      <xdr:row>48</xdr:row>
      <xdr:rowOff>114300</xdr:rowOff>
    </xdr:to>
    <xdr:sp macro="" textlink="">
      <xdr:nvSpPr>
        <xdr:cNvPr id="424" name="Freeform 735">
          <a:extLst>
            <a:ext uri="{FF2B5EF4-FFF2-40B4-BE49-F238E27FC236}">
              <a16:creationId xmlns:a16="http://schemas.microsoft.com/office/drawing/2014/main" id="{69C4C0FE-4DF4-4FE1-8E6E-673A6A7FF548}"/>
            </a:ext>
          </a:extLst>
        </xdr:cNvPr>
        <xdr:cNvSpPr>
          <a:spLocks/>
        </xdr:cNvSpPr>
      </xdr:nvSpPr>
      <xdr:spPr bwMode="auto">
        <a:xfrm>
          <a:off x="12404725" y="79787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419100</xdr:colOff>
      <xdr:row>46</xdr:row>
      <xdr:rowOff>104775</xdr:rowOff>
    </xdr:from>
    <xdr:to>
      <xdr:col>18</xdr:col>
      <xdr:colOff>457200</xdr:colOff>
      <xdr:row>48</xdr:row>
      <xdr:rowOff>114300</xdr:rowOff>
    </xdr:to>
    <xdr:sp macro="" textlink="">
      <xdr:nvSpPr>
        <xdr:cNvPr id="425" name="Freeform 736">
          <a:extLst>
            <a:ext uri="{FF2B5EF4-FFF2-40B4-BE49-F238E27FC236}">
              <a16:creationId xmlns:a16="http://schemas.microsoft.com/office/drawing/2014/main" id="{1C2A8ACC-8A76-4D62-BFE6-7937706C064E}"/>
            </a:ext>
          </a:extLst>
        </xdr:cNvPr>
        <xdr:cNvSpPr>
          <a:spLocks/>
        </xdr:cNvSpPr>
      </xdr:nvSpPr>
      <xdr:spPr bwMode="auto">
        <a:xfrm>
          <a:off x="12471400" y="79787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314325</xdr:colOff>
      <xdr:row>43</xdr:row>
      <xdr:rowOff>0</xdr:rowOff>
    </xdr:from>
    <xdr:to>
      <xdr:col>18</xdr:col>
      <xdr:colOff>400050</xdr:colOff>
      <xdr:row>44</xdr:row>
      <xdr:rowOff>28575</xdr:rowOff>
    </xdr:to>
    <xdr:sp macro="" textlink="">
      <xdr:nvSpPr>
        <xdr:cNvPr id="426" name="Freeform 737">
          <a:extLst>
            <a:ext uri="{FF2B5EF4-FFF2-40B4-BE49-F238E27FC236}">
              <a16:creationId xmlns:a16="http://schemas.microsoft.com/office/drawing/2014/main" id="{48E95BF5-FB21-4A15-A0F4-54D31E00E322}"/>
            </a:ext>
          </a:extLst>
        </xdr:cNvPr>
        <xdr:cNvSpPr>
          <a:spLocks/>
        </xdr:cNvSpPr>
      </xdr:nvSpPr>
      <xdr:spPr bwMode="auto">
        <a:xfrm>
          <a:off x="12366625" y="7359650"/>
          <a:ext cx="85725" cy="200025"/>
        </a:xfrm>
        <a:custGeom>
          <a:avLst/>
          <a:gdLst>
            <a:gd name="T0" fmla="*/ 2147483647 w 9"/>
            <a:gd name="T1" fmla="*/ 0 h 22"/>
            <a:gd name="T2" fmla="*/ 2147483647 w 9"/>
            <a:gd name="T3" fmla="*/ 2147483647 h 22"/>
            <a:gd name="T4" fmla="*/ 2147483647 w 9"/>
            <a:gd name="T5" fmla="*/ 2147483647 h 2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2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400050</xdr:colOff>
      <xdr:row>42</xdr:row>
      <xdr:rowOff>161925</xdr:rowOff>
    </xdr:from>
    <xdr:to>
      <xdr:col>18</xdr:col>
      <xdr:colOff>495300</xdr:colOff>
      <xdr:row>44</xdr:row>
      <xdr:rowOff>47625</xdr:rowOff>
    </xdr:to>
    <xdr:sp macro="" textlink="">
      <xdr:nvSpPr>
        <xdr:cNvPr id="427" name="Freeform 738">
          <a:extLst>
            <a:ext uri="{FF2B5EF4-FFF2-40B4-BE49-F238E27FC236}">
              <a16:creationId xmlns:a16="http://schemas.microsoft.com/office/drawing/2014/main" id="{7EF5DE14-8D77-4FEF-813A-CABFF3ACC782}"/>
            </a:ext>
          </a:extLst>
        </xdr:cNvPr>
        <xdr:cNvSpPr>
          <a:spLocks/>
        </xdr:cNvSpPr>
      </xdr:nvSpPr>
      <xdr:spPr bwMode="auto">
        <a:xfrm>
          <a:off x="12452350" y="7350125"/>
          <a:ext cx="95250" cy="228600"/>
        </a:xfrm>
        <a:custGeom>
          <a:avLst/>
          <a:gdLst>
            <a:gd name="T0" fmla="*/ 2147483647 w 10"/>
            <a:gd name="T1" fmla="*/ 0 h 25"/>
            <a:gd name="T2" fmla="*/ 0 w 10"/>
            <a:gd name="T3" fmla="*/ 2147483647 h 25"/>
            <a:gd name="T4" fmla="*/ 2147483647 w 10"/>
            <a:gd name="T5" fmla="*/ 2147483647 h 25"/>
            <a:gd name="T6" fmla="*/ 2147483647 w 10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" h="25">
              <a:moveTo>
                <a:pt x="4" y="0"/>
              </a:moveTo>
              <a:cubicBezTo>
                <a:pt x="3" y="1"/>
                <a:pt x="0" y="5"/>
                <a:pt x="0" y="8"/>
              </a:cubicBezTo>
              <a:cubicBezTo>
                <a:pt x="0" y="11"/>
                <a:pt x="2" y="15"/>
                <a:pt x="4" y="18"/>
              </a:cubicBezTo>
              <a:cubicBezTo>
                <a:pt x="6" y="21"/>
                <a:pt x="9" y="24"/>
                <a:pt x="10" y="25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466725</xdr:colOff>
      <xdr:row>42</xdr:row>
      <xdr:rowOff>161925</xdr:rowOff>
    </xdr:from>
    <xdr:to>
      <xdr:col>18</xdr:col>
      <xdr:colOff>561975</xdr:colOff>
      <xdr:row>44</xdr:row>
      <xdr:rowOff>47625</xdr:rowOff>
    </xdr:to>
    <xdr:sp macro="" textlink="">
      <xdr:nvSpPr>
        <xdr:cNvPr id="428" name="Freeform 739">
          <a:extLst>
            <a:ext uri="{FF2B5EF4-FFF2-40B4-BE49-F238E27FC236}">
              <a16:creationId xmlns:a16="http://schemas.microsoft.com/office/drawing/2014/main" id="{0A275C2F-1500-49D8-A2B4-E9EE66737895}"/>
            </a:ext>
          </a:extLst>
        </xdr:cNvPr>
        <xdr:cNvSpPr>
          <a:spLocks/>
        </xdr:cNvSpPr>
      </xdr:nvSpPr>
      <xdr:spPr bwMode="auto">
        <a:xfrm>
          <a:off x="12519025" y="7350125"/>
          <a:ext cx="95250" cy="228600"/>
        </a:xfrm>
        <a:custGeom>
          <a:avLst/>
          <a:gdLst>
            <a:gd name="T0" fmla="*/ 2147483647 w 10"/>
            <a:gd name="T1" fmla="*/ 0 h 25"/>
            <a:gd name="T2" fmla="*/ 0 w 10"/>
            <a:gd name="T3" fmla="*/ 2147483647 h 25"/>
            <a:gd name="T4" fmla="*/ 2147483647 w 10"/>
            <a:gd name="T5" fmla="*/ 2147483647 h 25"/>
            <a:gd name="T6" fmla="*/ 2147483647 w 10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" h="25">
              <a:moveTo>
                <a:pt x="4" y="0"/>
              </a:moveTo>
              <a:cubicBezTo>
                <a:pt x="3" y="1"/>
                <a:pt x="0" y="5"/>
                <a:pt x="0" y="8"/>
              </a:cubicBezTo>
              <a:cubicBezTo>
                <a:pt x="0" y="11"/>
                <a:pt x="2" y="15"/>
                <a:pt x="4" y="18"/>
              </a:cubicBezTo>
              <a:cubicBezTo>
                <a:pt x="6" y="21"/>
                <a:pt x="9" y="24"/>
                <a:pt x="10" y="25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341313</xdr:colOff>
      <xdr:row>61</xdr:row>
      <xdr:rowOff>161925</xdr:rowOff>
    </xdr:from>
    <xdr:to>
      <xdr:col>11</xdr:col>
      <xdr:colOff>762000</xdr:colOff>
      <xdr:row>64</xdr:row>
      <xdr:rowOff>31750</xdr:rowOff>
    </xdr:to>
    <xdr:sp macro="" textlink="">
      <xdr:nvSpPr>
        <xdr:cNvPr id="429" name="Freeform 740">
          <a:extLst>
            <a:ext uri="{FF2B5EF4-FFF2-40B4-BE49-F238E27FC236}">
              <a16:creationId xmlns:a16="http://schemas.microsoft.com/office/drawing/2014/main" id="{74ED0660-85A5-4282-A767-997BA5F40AC7}"/>
            </a:ext>
          </a:extLst>
        </xdr:cNvPr>
        <xdr:cNvSpPr>
          <a:spLocks/>
        </xdr:cNvSpPr>
      </xdr:nvSpPr>
      <xdr:spPr bwMode="auto">
        <a:xfrm>
          <a:off x="7459663" y="10607675"/>
          <a:ext cx="363537" cy="384175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60</xdr:row>
      <xdr:rowOff>152400</xdr:rowOff>
    </xdr:from>
    <xdr:to>
      <xdr:col>19</xdr:col>
      <xdr:colOff>0</xdr:colOff>
      <xdr:row>60</xdr:row>
      <xdr:rowOff>152400</xdr:rowOff>
    </xdr:to>
    <xdr:sp macro="" textlink="">
      <xdr:nvSpPr>
        <xdr:cNvPr id="430" name="Line 773">
          <a:extLst>
            <a:ext uri="{FF2B5EF4-FFF2-40B4-BE49-F238E27FC236}">
              <a16:creationId xmlns:a16="http://schemas.microsoft.com/office/drawing/2014/main" id="{817DD89F-6428-469A-8892-B61C24BEF290}"/>
            </a:ext>
          </a:extLst>
        </xdr:cNvPr>
        <xdr:cNvSpPr>
          <a:spLocks noChangeShapeType="1"/>
        </xdr:cNvSpPr>
      </xdr:nvSpPr>
      <xdr:spPr bwMode="auto">
        <a:xfrm flipV="1">
          <a:off x="12757150" y="10426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255180</xdr:colOff>
      <xdr:row>15</xdr:row>
      <xdr:rowOff>152400</xdr:rowOff>
    </xdr:from>
    <xdr:ext cx="516059" cy="149698"/>
    <xdr:sp macro="" textlink="">
      <xdr:nvSpPr>
        <xdr:cNvPr id="431" name="Text Box 777">
          <a:extLst>
            <a:ext uri="{FF2B5EF4-FFF2-40B4-BE49-F238E27FC236}">
              <a16:creationId xmlns:a16="http://schemas.microsoft.com/office/drawing/2014/main" id="{2F053B16-A387-4241-A1AA-77A6B9AA9832}"/>
            </a:ext>
          </a:extLst>
        </xdr:cNvPr>
        <xdr:cNvSpPr txBox="1">
          <a:spLocks noChangeArrowheads="1"/>
        </xdr:cNvSpPr>
      </xdr:nvSpPr>
      <xdr:spPr bwMode="auto">
        <a:xfrm>
          <a:off x="5963830" y="2724150"/>
          <a:ext cx="516059" cy="14969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</xdr:txBody>
    </xdr:sp>
    <xdr:clientData/>
  </xdr:oneCellAnchor>
  <xdr:twoCellAnchor>
    <xdr:from>
      <xdr:col>10</xdr:col>
      <xdr:colOff>171450</xdr:colOff>
      <xdr:row>12</xdr:row>
      <xdr:rowOff>133350</xdr:rowOff>
    </xdr:from>
    <xdr:to>
      <xdr:col>10</xdr:col>
      <xdr:colOff>276225</xdr:colOff>
      <xdr:row>14</xdr:row>
      <xdr:rowOff>123825</xdr:rowOff>
    </xdr:to>
    <xdr:sp macro="" textlink="">
      <xdr:nvSpPr>
        <xdr:cNvPr id="432" name="Text Box 780">
          <a:extLst>
            <a:ext uri="{FF2B5EF4-FFF2-40B4-BE49-F238E27FC236}">
              <a16:creationId xmlns:a16="http://schemas.microsoft.com/office/drawing/2014/main" id="{7AF93435-B154-448F-AE5C-01DC3F490809}"/>
            </a:ext>
          </a:extLst>
        </xdr:cNvPr>
        <xdr:cNvSpPr txBox="1">
          <a:spLocks noChangeArrowheads="1"/>
        </xdr:cNvSpPr>
      </xdr:nvSpPr>
      <xdr:spPr bwMode="auto">
        <a:xfrm>
          <a:off x="6584950" y="2190750"/>
          <a:ext cx="1047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marL="171450" indent="-171450">
            <a:buFont typeface="Arial" pitchFamily="34" charset="0"/>
            <a:buChar char="•"/>
          </a:pPr>
          <a:endParaRPr lang="ja-JP" altLang="en-US"/>
        </a:p>
      </xdr:txBody>
    </xdr:sp>
    <xdr:clientData/>
  </xdr:twoCellAnchor>
  <xdr:twoCellAnchor>
    <xdr:from>
      <xdr:col>10</xdr:col>
      <xdr:colOff>222251</xdr:colOff>
      <xdr:row>11</xdr:row>
      <xdr:rowOff>95251</xdr:rowOff>
    </xdr:from>
    <xdr:to>
      <xdr:col>10</xdr:col>
      <xdr:colOff>222251</xdr:colOff>
      <xdr:row>16</xdr:row>
      <xdr:rowOff>154215</xdr:rowOff>
    </xdr:to>
    <xdr:sp macro="" textlink="">
      <xdr:nvSpPr>
        <xdr:cNvPr id="433" name="Line 781">
          <a:extLst>
            <a:ext uri="{FF2B5EF4-FFF2-40B4-BE49-F238E27FC236}">
              <a16:creationId xmlns:a16="http://schemas.microsoft.com/office/drawing/2014/main" id="{61964AF5-755F-45AA-BF58-138250C90C83}"/>
            </a:ext>
          </a:extLst>
        </xdr:cNvPr>
        <xdr:cNvSpPr>
          <a:spLocks noChangeShapeType="1"/>
        </xdr:cNvSpPr>
      </xdr:nvSpPr>
      <xdr:spPr bwMode="auto">
        <a:xfrm flipV="1">
          <a:off x="6740072" y="1991180"/>
          <a:ext cx="0" cy="92074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581025</xdr:colOff>
      <xdr:row>42</xdr:row>
      <xdr:rowOff>19050</xdr:rowOff>
    </xdr:from>
    <xdr:to>
      <xdr:col>18</xdr:col>
      <xdr:colOff>133350</xdr:colOff>
      <xdr:row>43</xdr:row>
      <xdr:rowOff>0</xdr:rowOff>
    </xdr:to>
    <xdr:sp macro="" textlink="">
      <xdr:nvSpPr>
        <xdr:cNvPr id="435" name="Text Box 783">
          <a:extLst>
            <a:ext uri="{FF2B5EF4-FFF2-40B4-BE49-F238E27FC236}">
              <a16:creationId xmlns:a16="http://schemas.microsoft.com/office/drawing/2014/main" id="{3B39D427-567F-4FF9-AEE9-E55EC5659E6B}"/>
            </a:ext>
          </a:extLst>
        </xdr:cNvPr>
        <xdr:cNvSpPr txBox="1">
          <a:spLocks noChangeArrowheads="1"/>
        </xdr:cNvSpPr>
      </xdr:nvSpPr>
      <xdr:spPr bwMode="auto">
        <a:xfrm>
          <a:off x="11928475" y="7207250"/>
          <a:ext cx="2571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123825</xdr:colOff>
      <xdr:row>43</xdr:row>
      <xdr:rowOff>19050</xdr:rowOff>
    </xdr:from>
    <xdr:to>
      <xdr:col>18</xdr:col>
      <xdr:colOff>209550</xdr:colOff>
      <xdr:row>44</xdr:row>
      <xdr:rowOff>66675</xdr:rowOff>
    </xdr:to>
    <xdr:sp macro="" textlink="">
      <xdr:nvSpPr>
        <xdr:cNvPr id="436" name="Freeform 784">
          <a:extLst>
            <a:ext uri="{FF2B5EF4-FFF2-40B4-BE49-F238E27FC236}">
              <a16:creationId xmlns:a16="http://schemas.microsoft.com/office/drawing/2014/main" id="{FD093951-9F6E-4071-A67F-E621A1503658}"/>
            </a:ext>
          </a:extLst>
        </xdr:cNvPr>
        <xdr:cNvSpPr>
          <a:spLocks/>
        </xdr:cNvSpPr>
      </xdr:nvSpPr>
      <xdr:spPr bwMode="auto">
        <a:xfrm>
          <a:off x="12176125" y="7378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9525</xdr:colOff>
      <xdr:row>23</xdr:row>
      <xdr:rowOff>142875</xdr:rowOff>
    </xdr:from>
    <xdr:to>
      <xdr:col>16</xdr:col>
      <xdr:colOff>238125</xdr:colOff>
      <xdr:row>25</xdr:row>
      <xdr:rowOff>19050</xdr:rowOff>
    </xdr:to>
    <xdr:sp macro="" textlink="">
      <xdr:nvSpPr>
        <xdr:cNvPr id="437" name="Freeform 785">
          <a:extLst>
            <a:ext uri="{FF2B5EF4-FFF2-40B4-BE49-F238E27FC236}">
              <a16:creationId xmlns:a16="http://schemas.microsoft.com/office/drawing/2014/main" id="{D85D291F-29F2-4E9F-9D5B-3033FFA1282B}"/>
            </a:ext>
          </a:extLst>
        </xdr:cNvPr>
        <xdr:cNvSpPr>
          <a:spLocks/>
        </xdr:cNvSpPr>
      </xdr:nvSpPr>
      <xdr:spPr bwMode="auto">
        <a:xfrm flipH="1">
          <a:off x="10652125" y="4086225"/>
          <a:ext cx="228600" cy="21907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238125</xdr:colOff>
      <xdr:row>22</xdr:row>
      <xdr:rowOff>104775</xdr:rowOff>
    </xdr:from>
    <xdr:to>
      <xdr:col>16</xdr:col>
      <xdr:colOff>238125</xdr:colOff>
      <xdr:row>24</xdr:row>
      <xdr:rowOff>66675</xdr:rowOff>
    </xdr:to>
    <xdr:sp macro="" textlink="">
      <xdr:nvSpPr>
        <xdr:cNvPr id="438" name="Line 786">
          <a:extLst>
            <a:ext uri="{FF2B5EF4-FFF2-40B4-BE49-F238E27FC236}">
              <a16:creationId xmlns:a16="http://schemas.microsoft.com/office/drawing/2014/main" id="{B914DEC2-F5BA-42CE-BDA3-1E791817BA46}"/>
            </a:ext>
          </a:extLst>
        </xdr:cNvPr>
        <xdr:cNvSpPr>
          <a:spLocks noChangeShapeType="1"/>
        </xdr:cNvSpPr>
      </xdr:nvSpPr>
      <xdr:spPr bwMode="auto">
        <a:xfrm flipH="1" flipV="1">
          <a:off x="10880725" y="3876675"/>
          <a:ext cx="0" cy="30480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733425</xdr:colOff>
      <xdr:row>22</xdr:row>
      <xdr:rowOff>19050</xdr:rowOff>
    </xdr:from>
    <xdr:to>
      <xdr:col>16</xdr:col>
      <xdr:colOff>152400</xdr:colOff>
      <xdr:row>22</xdr:row>
      <xdr:rowOff>19050</xdr:rowOff>
    </xdr:to>
    <xdr:sp macro="" textlink="">
      <xdr:nvSpPr>
        <xdr:cNvPr id="439" name="Line 787">
          <a:extLst>
            <a:ext uri="{FF2B5EF4-FFF2-40B4-BE49-F238E27FC236}">
              <a16:creationId xmlns:a16="http://schemas.microsoft.com/office/drawing/2014/main" id="{2CA1F808-75F1-4BF7-8C71-3D90E8D1B61D}"/>
            </a:ext>
          </a:extLst>
        </xdr:cNvPr>
        <xdr:cNvSpPr>
          <a:spLocks noChangeShapeType="1"/>
        </xdr:cNvSpPr>
      </xdr:nvSpPr>
      <xdr:spPr bwMode="auto">
        <a:xfrm flipH="1">
          <a:off x="10639425" y="3790950"/>
          <a:ext cx="155575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24</xdr:row>
      <xdr:rowOff>38100</xdr:rowOff>
    </xdr:from>
    <xdr:to>
      <xdr:col>16</xdr:col>
      <xdr:colOff>304800</xdr:colOff>
      <xdr:row>24</xdr:row>
      <xdr:rowOff>152400</xdr:rowOff>
    </xdr:to>
    <xdr:sp macro="" textlink="">
      <xdr:nvSpPr>
        <xdr:cNvPr id="440" name="AutoShape 788">
          <a:extLst>
            <a:ext uri="{FF2B5EF4-FFF2-40B4-BE49-F238E27FC236}">
              <a16:creationId xmlns:a16="http://schemas.microsoft.com/office/drawing/2014/main" id="{D5C8CEEB-0807-44D6-AA65-9ADFCF94F55E}"/>
            </a:ext>
          </a:extLst>
        </xdr:cNvPr>
        <xdr:cNvSpPr>
          <a:spLocks noChangeArrowheads="1"/>
        </xdr:cNvSpPr>
      </xdr:nvSpPr>
      <xdr:spPr bwMode="auto">
        <a:xfrm>
          <a:off x="10814050" y="415290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59632</xdr:colOff>
      <xdr:row>23</xdr:row>
      <xdr:rowOff>1776</xdr:rowOff>
    </xdr:from>
    <xdr:ext cx="515579" cy="338401"/>
    <xdr:sp macro="" textlink="">
      <xdr:nvSpPr>
        <xdr:cNvPr id="441" name="Text Box 792">
          <a:extLst>
            <a:ext uri="{FF2B5EF4-FFF2-40B4-BE49-F238E27FC236}">
              <a16:creationId xmlns:a16="http://schemas.microsoft.com/office/drawing/2014/main" id="{92D20D82-A148-42E9-8472-D903933CC635}"/>
            </a:ext>
          </a:extLst>
        </xdr:cNvPr>
        <xdr:cNvSpPr txBox="1">
          <a:spLocks noChangeArrowheads="1"/>
        </xdr:cNvSpPr>
      </xdr:nvSpPr>
      <xdr:spPr bwMode="auto">
        <a:xfrm>
          <a:off x="59632" y="3945126"/>
          <a:ext cx="515579" cy="338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土手道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から下る</a:t>
          </a:r>
        </a:p>
      </xdr:txBody>
    </xdr:sp>
    <xdr:clientData/>
  </xdr:oneCellAnchor>
  <xdr:twoCellAnchor>
    <xdr:from>
      <xdr:col>10</xdr:col>
      <xdr:colOff>142875</xdr:colOff>
      <xdr:row>12</xdr:row>
      <xdr:rowOff>57150</xdr:rowOff>
    </xdr:from>
    <xdr:to>
      <xdr:col>10</xdr:col>
      <xdr:colOff>314325</xdr:colOff>
      <xdr:row>14</xdr:row>
      <xdr:rowOff>161925</xdr:rowOff>
    </xdr:to>
    <xdr:grpSp>
      <xdr:nvGrpSpPr>
        <xdr:cNvPr id="443" name="Group 795">
          <a:extLst>
            <a:ext uri="{FF2B5EF4-FFF2-40B4-BE49-F238E27FC236}">
              <a16:creationId xmlns:a16="http://schemas.microsoft.com/office/drawing/2014/main" id="{ED15FC56-8858-4260-AF48-5CFBD06FC092}"/>
            </a:ext>
          </a:extLst>
        </xdr:cNvPr>
        <xdr:cNvGrpSpPr>
          <a:grpSpLocks/>
        </xdr:cNvGrpSpPr>
      </xdr:nvGrpSpPr>
      <xdr:grpSpPr bwMode="auto">
        <a:xfrm>
          <a:off x="6660696" y="2125436"/>
          <a:ext cx="171450" cy="449489"/>
          <a:chOff x="851" y="295"/>
          <a:chExt cx="18" cy="47"/>
        </a:xfrm>
      </xdr:grpSpPr>
      <xdr:sp macro="" textlink="">
        <xdr:nvSpPr>
          <xdr:cNvPr id="444" name="Freeform 796">
            <a:extLst>
              <a:ext uri="{FF2B5EF4-FFF2-40B4-BE49-F238E27FC236}">
                <a16:creationId xmlns:a16="http://schemas.microsoft.com/office/drawing/2014/main" id="{BB2123CF-C6AC-415F-9535-ACF9CD935A44}"/>
              </a:ext>
            </a:extLst>
          </xdr:cNvPr>
          <xdr:cNvSpPr>
            <a:spLocks/>
          </xdr:cNvSpPr>
        </xdr:nvSpPr>
        <xdr:spPr bwMode="auto">
          <a:xfrm>
            <a:off x="851" y="296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45" name="Freeform 797">
            <a:extLst>
              <a:ext uri="{FF2B5EF4-FFF2-40B4-BE49-F238E27FC236}">
                <a16:creationId xmlns:a16="http://schemas.microsoft.com/office/drawing/2014/main" id="{AF915735-4277-4281-9583-23DF995AA938}"/>
              </a:ext>
            </a:extLst>
          </xdr:cNvPr>
          <xdr:cNvSpPr>
            <a:spLocks/>
          </xdr:cNvSpPr>
        </xdr:nvSpPr>
        <xdr:spPr bwMode="auto">
          <a:xfrm flipH="1" flipV="1">
            <a:off x="866" y="295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61 h 46"/>
              <a:gd name="T6" fmla="*/ 1 w 5"/>
              <a:gd name="T7" fmla="*/ 67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323849</xdr:colOff>
      <xdr:row>59</xdr:row>
      <xdr:rowOff>139211</xdr:rowOff>
    </xdr:from>
    <xdr:to>
      <xdr:col>15</xdr:col>
      <xdr:colOff>329710</xdr:colOff>
      <xdr:row>62</xdr:row>
      <xdr:rowOff>132616</xdr:rowOff>
    </xdr:to>
    <xdr:sp macro="" textlink="">
      <xdr:nvSpPr>
        <xdr:cNvPr id="447" name="Line 806">
          <a:extLst>
            <a:ext uri="{FF2B5EF4-FFF2-40B4-BE49-F238E27FC236}">
              <a16:creationId xmlns:a16="http://schemas.microsoft.com/office/drawing/2014/main" id="{33530E2C-000B-47F2-ABFB-2B2BF87D2AC4}"/>
            </a:ext>
          </a:extLst>
        </xdr:cNvPr>
        <xdr:cNvSpPr>
          <a:spLocks noChangeShapeType="1"/>
        </xdr:cNvSpPr>
      </xdr:nvSpPr>
      <xdr:spPr bwMode="auto">
        <a:xfrm flipV="1">
          <a:off x="10261599" y="10242061"/>
          <a:ext cx="5861" cy="5077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53520</xdr:colOff>
      <xdr:row>58</xdr:row>
      <xdr:rowOff>104353</xdr:rowOff>
    </xdr:from>
    <xdr:to>
      <xdr:col>16</xdr:col>
      <xdr:colOff>58615</xdr:colOff>
      <xdr:row>64</xdr:row>
      <xdr:rowOff>95249</xdr:rowOff>
    </xdr:to>
    <xdr:sp macro="" textlink="">
      <xdr:nvSpPr>
        <xdr:cNvPr id="448" name="Line 807">
          <a:extLst>
            <a:ext uri="{FF2B5EF4-FFF2-40B4-BE49-F238E27FC236}">
              <a16:creationId xmlns:a16="http://schemas.microsoft.com/office/drawing/2014/main" id="{63BA26FE-479D-4E7F-AC4C-1E0758F57C05}"/>
            </a:ext>
          </a:extLst>
        </xdr:cNvPr>
        <xdr:cNvSpPr>
          <a:spLocks noChangeShapeType="1"/>
        </xdr:cNvSpPr>
      </xdr:nvSpPr>
      <xdr:spPr bwMode="auto">
        <a:xfrm flipH="1" flipV="1">
          <a:off x="10696120" y="10035753"/>
          <a:ext cx="5095" cy="101959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489010</xdr:colOff>
      <xdr:row>59</xdr:row>
      <xdr:rowOff>166685</xdr:rowOff>
    </xdr:from>
    <xdr:to>
      <xdr:col>16</xdr:col>
      <xdr:colOff>743856</xdr:colOff>
      <xdr:row>59</xdr:row>
      <xdr:rowOff>171578</xdr:rowOff>
    </xdr:to>
    <xdr:sp macro="" textlink="">
      <xdr:nvSpPr>
        <xdr:cNvPr id="450" name="Line 810">
          <a:extLst>
            <a:ext uri="{FF2B5EF4-FFF2-40B4-BE49-F238E27FC236}">
              <a16:creationId xmlns:a16="http://schemas.microsoft.com/office/drawing/2014/main" id="{030858BB-1C99-4D2D-A857-2ABE03F663BF}"/>
            </a:ext>
          </a:extLst>
        </xdr:cNvPr>
        <xdr:cNvSpPr>
          <a:spLocks noChangeShapeType="1"/>
        </xdr:cNvSpPr>
      </xdr:nvSpPr>
      <xdr:spPr bwMode="auto">
        <a:xfrm flipH="1">
          <a:off x="10426760" y="10269535"/>
          <a:ext cx="921596" cy="489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556846</xdr:colOff>
      <xdr:row>58</xdr:row>
      <xdr:rowOff>139441</xdr:rowOff>
    </xdr:from>
    <xdr:to>
      <xdr:col>16</xdr:col>
      <xdr:colOff>566052</xdr:colOff>
      <xdr:row>65</xdr:row>
      <xdr:rowOff>5264</xdr:rowOff>
    </xdr:to>
    <xdr:sp macro="" textlink="">
      <xdr:nvSpPr>
        <xdr:cNvPr id="451" name="Line 811">
          <a:extLst>
            <a:ext uri="{FF2B5EF4-FFF2-40B4-BE49-F238E27FC236}">
              <a16:creationId xmlns:a16="http://schemas.microsoft.com/office/drawing/2014/main" id="{01ADB7B9-0F33-4622-AC2F-41956307BE81}"/>
            </a:ext>
          </a:extLst>
        </xdr:cNvPr>
        <xdr:cNvSpPr>
          <a:spLocks noChangeShapeType="1"/>
        </xdr:cNvSpPr>
      </xdr:nvSpPr>
      <xdr:spPr bwMode="auto">
        <a:xfrm flipV="1">
          <a:off x="11388956" y="10052038"/>
          <a:ext cx="9206" cy="10636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220715</xdr:colOff>
      <xdr:row>29</xdr:row>
      <xdr:rowOff>166139</xdr:rowOff>
    </xdr:from>
    <xdr:ext cx="534184" cy="165173"/>
    <xdr:sp macro="" textlink="">
      <xdr:nvSpPr>
        <xdr:cNvPr id="452" name="Text Box 835">
          <a:extLst>
            <a:ext uri="{FF2B5EF4-FFF2-40B4-BE49-F238E27FC236}">
              <a16:creationId xmlns:a16="http://schemas.microsoft.com/office/drawing/2014/main" id="{2A2B7208-D012-43B8-BDF4-32DF383CE0E2}"/>
            </a:ext>
          </a:extLst>
        </xdr:cNvPr>
        <xdr:cNvSpPr txBox="1">
          <a:spLocks noChangeArrowheads="1"/>
        </xdr:cNvSpPr>
      </xdr:nvSpPr>
      <xdr:spPr bwMode="auto">
        <a:xfrm>
          <a:off x="995415" y="5138189"/>
          <a:ext cx="534184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歩道橋ｱﾘ</a:t>
          </a:r>
        </a:p>
      </xdr:txBody>
    </xdr:sp>
    <xdr:clientData/>
  </xdr:oneCellAnchor>
  <xdr:twoCellAnchor>
    <xdr:from>
      <xdr:col>15</xdr:col>
      <xdr:colOff>256006</xdr:colOff>
      <xdr:row>61</xdr:row>
      <xdr:rowOff>164511</xdr:rowOff>
    </xdr:from>
    <xdr:to>
      <xdr:col>15</xdr:col>
      <xdr:colOff>398881</xdr:colOff>
      <xdr:row>62</xdr:row>
      <xdr:rowOff>135936</xdr:rowOff>
    </xdr:to>
    <xdr:sp macro="" textlink="">
      <xdr:nvSpPr>
        <xdr:cNvPr id="454" name="Oval 840">
          <a:extLst>
            <a:ext uri="{FF2B5EF4-FFF2-40B4-BE49-F238E27FC236}">
              <a16:creationId xmlns:a16="http://schemas.microsoft.com/office/drawing/2014/main" id="{25CF1347-F5D2-43FC-8303-5539157CA000}"/>
            </a:ext>
          </a:extLst>
        </xdr:cNvPr>
        <xdr:cNvSpPr>
          <a:spLocks noChangeArrowheads="1"/>
        </xdr:cNvSpPr>
      </xdr:nvSpPr>
      <xdr:spPr bwMode="auto">
        <a:xfrm>
          <a:off x="10193756" y="10610261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49698</xdr:colOff>
      <xdr:row>5</xdr:row>
      <xdr:rowOff>30369</xdr:rowOff>
    </xdr:from>
    <xdr:to>
      <xdr:col>8</xdr:col>
      <xdr:colOff>626720</xdr:colOff>
      <xdr:row>8</xdr:row>
      <xdr:rowOff>70678</xdr:rowOff>
    </xdr:to>
    <xdr:sp macro="" textlink="">
      <xdr:nvSpPr>
        <xdr:cNvPr id="456" name="Freeform 844">
          <a:extLst>
            <a:ext uri="{FF2B5EF4-FFF2-40B4-BE49-F238E27FC236}">
              <a16:creationId xmlns:a16="http://schemas.microsoft.com/office/drawing/2014/main" id="{5DC78FAC-7EB0-4F06-B87E-39B4694FC9BF}"/>
            </a:ext>
          </a:extLst>
        </xdr:cNvPr>
        <xdr:cNvSpPr>
          <a:spLocks/>
        </xdr:cNvSpPr>
      </xdr:nvSpPr>
      <xdr:spPr bwMode="auto">
        <a:xfrm>
          <a:off x="5046872" y="886239"/>
          <a:ext cx="577022" cy="553830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431553</xdr:colOff>
      <xdr:row>3</xdr:row>
      <xdr:rowOff>44824</xdr:rowOff>
    </xdr:from>
    <xdr:to>
      <xdr:col>8</xdr:col>
      <xdr:colOff>51792</xdr:colOff>
      <xdr:row>5</xdr:row>
      <xdr:rowOff>19050</xdr:rowOff>
    </xdr:to>
    <xdr:sp macro="" textlink="">
      <xdr:nvSpPr>
        <xdr:cNvPr id="457" name="Freeform 845">
          <a:extLst>
            <a:ext uri="{FF2B5EF4-FFF2-40B4-BE49-F238E27FC236}">
              <a16:creationId xmlns:a16="http://schemas.microsoft.com/office/drawing/2014/main" id="{CB5F3573-E663-451F-8B11-77DDB537DADC}"/>
            </a:ext>
          </a:extLst>
        </xdr:cNvPr>
        <xdr:cNvSpPr>
          <a:spLocks/>
        </xdr:cNvSpPr>
      </xdr:nvSpPr>
      <xdr:spPr bwMode="auto">
        <a:xfrm>
          <a:off x="4724705" y="558346"/>
          <a:ext cx="324261" cy="316574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50</xdr:row>
      <xdr:rowOff>133350</xdr:rowOff>
    </xdr:from>
    <xdr:to>
      <xdr:col>16</xdr:col>
      <xdr:colOff>285750</xdr:colOff>
      <xdr:row>52</xdr:row>
      <xdr:rowOff>9525</xdr:rowOff>
    </xdr:to>
    <xdr:sp macro="" textlink="">
      <xdr:nvSpPr>
        <xdr:cNvPr id="462" name="Freeform 853">
          <a:extLst>
            <a:ext uri="{FF2B5EF4-FFF2-40B4-BE49-F238E27FC236}">
              <a16:creationId xmlns:a16="http://schemas.microsoft.com/office/drawing/2014/main" id="{B2898AE7-B478-490B-AD5B-7C1099BAA905}"/>
            </a:ext>
          </a:extLst>
        </xdr:cNvPr>
        <xdr:cNvSpPr>
          <a:spLocks/>
        </xdr:cNvSpPr>
      </xdr:nvSpPr>
      <xdr:spPr bwMode="auto">
        <a:xfrm>
          <a:off x="10842625" y="86931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50</xdr:row>
      <xdr:rowOff>133350</xdr:rowOff>
    </xdr:from>
    <xdr:to>
      <xdr:col>16</xdr:col>
      <xdr:colOff>285750</xdr:colOff>
      <xdr:row>52</xdr:row>
      <xdr:rowOff>9525</xdr:rowOff>
    </xdr:to>
    <xdr:sp macro="" textlink="">
      <xdr:nvSpPr>
        <xdr:cNvPr id="463" name="Freeform 854">
          <a:extLst>
            <a:ext uri="{FF2B5EF4-FFF2-40B4-BE49-F238E27FC236}">
              <a16:creationId xmlns:a16="http://schemas.microsoft.com/office/drawing/2014/main" id="{4FD0A0EF-DE43-48A6-8FD3-AE55450D4093}"/>
            </a:ext>
          </a:extLst>
        </xdr:cNvPr>
        <xdr:cNvSpPr>
          <a:spLocks/>
        </xdr:cNvSpPr>
      </xdr:nvSpPr>
      <xdr:spPr bwMode="auto">
        <a:xfrm>
          <a:off x="10842625" y="86931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50</xdr:row>
      <xdr:rowOff>133350</xdr:rowOff>
    </xdr:from>
    <xdr:to>
      <xdr:col>16</xdr:col>
      <xdr:colOff>285750</xdr:colOff>
      <xdr:row>52</xdr:row>
      <xdr:rowOff>9525</xdr:rowOff>
    </xdr:to>
    <xdr:sp macro="" textlink="">
      <xdr:nvSpPr>
        <xdr:cNvPr id="464" name="Freeform 856">
          <a:extLst>
            <a:ext uri="{FF2B5EF4-FFF2-40B4-BE49-F238E27FC236}">
              <a16:creationId xmlns:a16="http://schemas.microsoft.com/office/drawing/2014/main" id="{CB5CDD26-F182-408A-ACD9-2E0A1FEC25E2}"/>
            </a:ext>
          </a:extLst>
        </xdr:cNvPr>
        <xdr:cNvSpPr>
          <a:spLocks/>
        </xdr:cNvSpPr>
      </xdr:nvSpPr>
      <xdr:spPr bwMode="auto">
        <a:xfrm>
          <a:off x="10842625" y="86931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685800</xdr:colOff>
      <xdr:row>50</xdr:row>
      <xdr:rowOff>153866</xdr:rowOff>
    </xdr:from>
    <xdr:to>
      <xdr:col>16</xdr:col>
      <xdr:colOff>276225</xdr:colOff>
      <xdr:row>56</xdr:row>
      <xdr:rowOff>140472</xdr:rowOff>
    </xdr:to>
    <xdr:sp macro="" textlink="">
      <xdr:nvSpPr>
        <xdr:cNvPr id="465" name="Freeform 859">
          <a:extLst>
            <a:ext uri="{FF2B5EF4-FFF2-40B4-BE49-F238E27FC236}">
              <a16:creationId xmlns:a16="http://schemas.microsoft.com/office/drawing/2014/main" id="{2B49C04B-9AD2-4A7F-9A9A-88D7790C4536}"/>
            </a:ext>
          </a:extLst>
        </xdr:cNvPr>
        <xdr:cNvSpPr>
          <a:spLocks/>
        </xdr:cNvSpPr>
      </xdr:nvSpPr>
      <xdr:spPr bwMode="auto">
        <a:xfrm>
          <a:off x="10623550" y="8713666"/>
          <a:ext cx="295275" cy="1015306"/>
        </a:xfrm>
        <a:custGeom>
          <a:avLst/>
          <a:gdLst>
            <a:gd name="T0" fmla="*/ 2147483647 w 38"/>
            <a:gd name="T1" fmla="*/ 2147483647 h 93"/>
            <a:gd name="T2" fmla="*/ 2147483647 w 38"/>
            <a:gd name="T3" fmla="*/ 2147483647 h 93"/>
            <a:gd name="T4" fmla="*/ 0 w 38"/>
            <a:gd name="T5" fmla="*/ 2147483647 h 93"/>
            <a:gd name="T6" fmla="*/ 2147483647 w 38"/>
            <a:gd name="T7" fmla="*/ 2147483647 h 93"/>
            <a:gd name="T8" fmla="*/ 2147483647 w 38"/>
            <a:gd name="T9" fmla="*/ 2147483647 h 93"/>
            <a:gd name="T10" fmla="*/ 2147483647 w 38"/>
            <a:gd name="T11" fmla="*/ 2147483647 h 93"/>
            <a:gd name="T12" fmla="*/ 2147483647 w 38"/>
            <a:gd name="T13" fmla="*/ 2147483647 h 93"/>
            <a:gd name="T14" fmla="*/ 2147483647 w 38"/>
            <a:gd name="T15" fmla="*/ 0 h 93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2821 w 10000"/>
            <a:gd name="connsiteY0" fmla="*/ 11565 h 11565"/>
            <a:gd name="connsiteX1" fmla="*/ 2368 w 10000"/>
            <a:gd name="connsiteY1" fmla="*/ 8602 h 11565"/>
            <a:gd name="connsiteX2" fmla="*/ 0 w 10000"/>
            <a:gd name="connsiteY2" fmla="*/ 7634 h 11565"/>
            <a:gd name="connsiteX3" fmla="*/ 10000 w 10000"/>
            <a:gd name="connsiteY3" fmla="*/ 7849 h 11565"/>
            <a:gd name="connsiteX4" fmla="*/ 3947 w 10000"/>
            <a:gd name="connsiteY4" fmla="*/ 6667 h 11565"/>
            <a:gd name="connsiteX5" fmla="*/ 2895 w 10000"/>
            <a:gd name="connsiteY5" fmla="*/ 6129 h 11565"/>
            <a:gd name="connsiteX6" fmla="*/ 2368 w 10000"/>
            <a:gd name="connsiteY6" fmla="*/ 5591 h 11565"/>
            <a:gd name="connsiteX7" fmla="*/ 4474 w 10000"/>
            <a:gd name="connsiteY7" fmla="*/ 0 h 115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000" h="11565">
              <a:moveTo>
                <a:pt x="2821" y="11565"/>
              </a:moveTo>
              <a:lnTo>
                <a:pt x="2368" y="8602"/>
              </a:lnTo>
              <a:lnTo>
                <a:pt x="0" y="7634"/>
              </a:lnTo>
              <a:lnTo>
                <a:pt x="10000" y="7849"/>
              </a:lnTo>
              <a:lnTo>
                <a:pt x="3947" y="6667"/>
              </a:lnTo>
              <a:lnTo>
                <a:pt x="2895" y="6129"/>
              </a:lnTo>
              <a:lnTo>
                <a:pt x="2368" y="5591"/>
              </a:lnTo>
              <a:lnTo>
                <a:pt x="4474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372539</xdr:colOff>
      <xdr:row>52</xdr:row>
      <xdr:rowOff>38100</xdr:rowOff>
    </xdr:from>
    <xdr:ext cx="683602" cy="159531"/>
    <xdr:sp macro="" textlink="">
      <xdr:nvSpPr>
        <xdr:cNvPr id="466" name="Text Box 860">
          <a:extLst>
            <a:ext uri="{FF2B5EF4-FFF2-40B4-BE49-F238E27FC236}">
              <a16:creationId xmlns:a16="http://schemas.microsoft.com/office/drawing/2014/main" id="{FEF67AD3-0E4D-4AFB-BF03-A27D4061FEBC}"/>
            </a:ext>
          </a:extLst>
        </xdr:cNvPr>
        <xdr:cNvSpPr txBox="1">
          <a:spLocks noChangeArrowheads="1"/>
        </xdr:cNvSpPr>
      </xdr:nvSpPr>
      <xdr:spPr bwMode="auto">
        <a:xfrm>
          <a:off x="10310289" y="8940800"/>
          <a:ext cx="683602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</a:t>
          </a:r>
        </a:p>
      </xdr:txBody>
    </xdr:sp>
    <xdr:clientData/>
  </xdr:oneCellAnchor>
  <xdr:oneCellAnchor>
    <xdr:from>
      <xdr:col>16</xdr:col>
      <xdr:colOff>104775</xdr:colOff>
      <xdr:row>53</xdr:row>
      <xdr:rowOff>123825</xdr:rowOff>
    </xdr:from>
    <xdr:ext cx="419100" cy="159531"/>
    <xdr:sp macro="" textlink="">
      <xdr:nvSpPr>
        <xdr:cNvPr id="467" name="Text Box 861">
          <a:extLst>
            <a:ext uri="{FF2B5EF4-FFF2-40B4-BE49-F238E27FC236}">
              <a16:creationId xmlns:a16="http://schemas.microsoft.com/office/drawing/2014/main" id="{D5919719-CCC2-4EB4-B23F-87D8F24AD78A}"/>
            </a:ext>
          </a:extLst>
        </xdr:cNvPr>
        <xdr:cNvSpPr txBox="1">
          <a:spLocks noChangeArrowheads="1"/>
        </xdr:cNvSpPr>
      </xdr:nvSpPr>
      <xdr:spPr bwMode="auto">
        <a:xfrm>
          <a:off x="10747375" y="9197975"/>
          <a:ext cx="41910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激上り</a:t>
          </a:r>
        </a:p>
      </xdr:txBody>
    </xdr:sp>
    <xdr:clientData/>
  </xdr:oneCellAnchor>
  <xdr:twoCellAnchor>
    <xdr:from>
      <xdr:col>20</xdr:col>
      <xdr:colOff>0</xdr:colOff>
      <xdr:row>28</xdr:row>
      <xdr:rowOff>104775</xdr:rowOff>
    </xdr:from>
    <xdr:to>
      <xdr:col>20</xdr:col>
      <xdr:colOff>723900</xdr:colOff>
      <xdr:row>30</xdr:row>
      <xdr:rowOff>0</xdr:rowOff>
    </xdr:to>
    <xdr:sp macro="" textlink="">
      <xdr:nvSpPr>
        <xdr:cNvPr id="469" name="Freeform 871">
          <a:extLst>
            <a:ext uri="{FF2B5EF4-FFF2-40B4-BE49-F238E27FC236}">
              <a16:creationId xmlns:a16="http://schemas.microsoft.com/office/drawing/2014/main" id="{42851742-DFE2-45E3-AD90-86F787B34ED9}"/>
            </a:ext>
          </a:extLst>
        </xdr:cNvPr>
        <xdr:cNvSpPr>
          <a:spLocks/>
        </xdr:cNvSpPr>
      </xdr:nvSpPr>
      <xdr:spPr bwMode="auto">
        <a:xfrm>
          <a:off x="13462000" y="4905375"/>
          <a:ext cx="704850" cy="238125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26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762000</xdr:colOff>
      <xdr:row>27</xdr:row>
      <xdr:rowOff>66675</xdr:rowOff>
    </xdr:from>
    <xdr:to>
      <xdr:col>19</xdr:col>
      <xdr:colOff>762000</xdr:colOff>
      <xdr:row>32</xdr:row>
      <xdr:rowOff>85725</xdr:rowOff>
    </xdr:to>
    <xdr:sp macro="" textlink="">
      <xdr:nvSpPr>
        <xdr:cNvPr id="470" name="Line 872">
          <a:extLst>
            <a:ext uri="{FF2B5EF4-FFF2-40B4-BE49-F238E27FC236}">
              <a16:creationId xmlns:a16="http://schemas.microsoft.com/office/drawing/2014/main" id="{3683357C-4A51-4F3B-9A87-02A98A7FEAC7}"/>
            </a:ext>
          </a:extLst>
        </xdr:cNvPr>
        <xdr:cNvSpPr>
          <a:spLocks noChangeShapeType="1"/>
        </xdr:cNvSpPr>
      </xdr:nvSpPr>
      <xdr:spPr bwMode="auto">
        <a:xfrm flipV="1">
          <a:off x="13462000" y="4695825"/>
          <a:ext cx="0" cy="8763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314325</xdr:colOff>
      <xdr:row>29</xdr:row>
      <xdr:rowOff>76200</xdr:rowOff>
    </xdr:from>
    <xdr:to>
      <xdr:col>21</xdr:col>
      <xdr:colOff>0</xdr:colOff>
      <xdr:row>30</xdr:row>
      <xdr:rowOff>104775</xdr:rowOff>
    </xdr:to>
    <xdr:grpSp>
      <xdr:nvGrpSpPr>
        <xdr:cNvPr id="472" name="Group 874">
          <a:extLst>
            <a:ext uri="{FF2B5EF4-FFF2-40B4-BE49-F238E27FC236}">
              <a16:creationId xmlns:a16="http://schemas.microsoft.com/office/drawing/2014/main" id="{64635951-CDCA-4129-8C3B-6EB285B636A2}"/>
            </a:ext>
          </a:extLst>
        </xdr:cNvPr>
        <xdr:cNvGrpSpPr>
          <a:grpSpLocks/>
        </xdr:cNvGrpSpPr>
      </xdr:nvGrpSpPr>
      <xdr:grpSpPr bwMode="auto">
        <a:xfrm>
          <a:off x="13998575" y="5074557"/>
          <a:ext cx="402318" cy="200932"/>
          <a:chOff x="1389" y="516"/>
          <a:chExt cx="43" cy="21"/>
        </a:xfrm>
      </xdr:grpSpPr>
      <xdr:sp macro="" textlink="">
        <xdr:nvSpPr>
          <xdr:cNvPr id="473" name="Freeform 875">
            <a:extLst>
              <a:ext uri="{FF2B5EF4-FFF2-40B4-BE49-F238E27FC236}">
                <a16:creationId xmlns:a16="http://schemas.microsoft.com/office/drawing/2014/main" id="{25C99981-A38D-4B8E-BA91-1D781317C280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4" name="Freeform 876">
            <a:extLst>
              <a:ext uri="{FF2B5EF4-FFF2-40B4-BE49-F238E27FC236}">
                <a16:creationId xmlns:a16="http://schemas.microsoft.com/office/drawing/2014/main" id="{66395167-46D9-45DA-9062-CA0E083FC599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20</xdr:col>
      <xdr:colOff>28575</xdr:colOff>
      <xdr:row>30</xdr:row>
      <xdr:rowOff>114324</xdr:rowOff>
    </xdr:from>
    <xdr:ext cx="733425" cy="177997"/>
    <xdr:sp macro="" textlink="">
      <xdr:nvSpPr>
        <xdr:cNvPr id="475" name="Text Box 878">
          <a:extLst>
            <a:ext uri="{FF2B5EF4-FFF2-40B4-BE49-F238E27FC236}">
              <a16:creationId xmlns:a16="http://schemas.microsoft.com/office/drawing/2014/main" id="{1152A3B5-A2EF-4BC2-AA3B-246473FCC950}"/>
            </a:ext>
          </a:extLst>
        </xdr:cNvPr>
        <xdr:cNvSpPr txBox="1">
          <a:spLocks noChangeArrowheads="1"/>
        </xdr:cNvSpPr>
      </xdr:nvSpPr>
      <xdr:spPr bwMode="auto">
        <a:xfrm>
          <a:off x="13490575" y="5257824"/>
          <a:ext cx="733425" cy="1779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麻生津大橋</a:t>
          </a:r>
        </a:p>
      </xdr:txBody>
    </xdr:sp>
    <xdr:clientData/>
  </xdr:oneCellAnchor>
  <xdr:twoCellAnchor>
    <xdr:from>
      <xdr:col>15</xdr:col>
      <xdr:colOff>38100</xdr:colOff>
      <xdr:row>36</xdr:row>
      <xdr:rowOff>95250</xdr:rowOff>
    </xdr:from>
    <xdr:to>
      <xdr:col>15</xdr:col>
      <xdr:colOff>390525</xdr:colOff>
      <xdr:row>38</xdr:row>
      <xdr:rowOff>57150</xdr:rowOff>
    </xdr:to>
    <xdr:sp macro="" textlink="">
      <xdr:nvSpPr>
        <xdr:cNvPr id="477" name="Line 890">
          <a:extLst>
            <a:ext uri="{FF2B5EF4-FFF2-40B4-BE49-F238E27FC236}">
              <a16:creationId xmlns:a16="http://schemas.microsoft.com/office/drawing/2014/main" id="{A0DA9FC2-5966-4181-BF12-FB6B411AE734}"/>
            </a:ext>
          </a:extLst>
        </xdr:cNvPr>
        <xdr:cNvSpPr>
          <a:spLocks noChangeShapeType="1"/>
        </xdr:cNvSpPr>
      </xdr:nvSpPr>
      <xdr:spPr bwMode="auto">
        <a:xfrm>
          <a:off x="9975850" y="6267450"/>
          <a:ext cx="3524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352425</xdr:colOff>
      <xdr:row>38</xdr:row>
      <xdr:rowOff>9525</xdr:rowOff>
    </xdr:from>
    <xdr:to>
      <xdr:col>15</xdr:col>
      <xdr:colOff>476250</xdr:colOff>
      <xdr:row>38</xdr:row>
      <xdr:rowOff>142875</xdr:rowOff>
    </xdr:to>
    <xdr:sp macro="" textlink="">
      <xdr:nvSpPr>
        <xdr:cNvPr id="478" name="Oval 892">
          <a:extLst>
            <a:ext uri="{FF2B5EF4-FFF2-40B4-BE49-F238E27FC236}">
              <a16:creationId xmlns:a16="http://schemas.microsoft.com/office/drawing/2014/main" id="{F999AACC-3ACF-42B3-8FF0-D693AD526896}"/>
            </a:ext>
          </a:extLst>
        </xdr:cNvPr>
        <xdr:cNvSpPr>
          <a:spLocks noChangeArrowheads="1"/>
        </xdr:cNvSpPr>
      </xdr:nvSpPr>
      <xdr:spPr bwMode="auto">
        <a:xfrm>
          <a:off x="10290175" y="6524625"/>
          <a:ext cx="1238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733425</xdr:colOff>
      <xdr:row>34</xdr:row>
      <xdr:rowOff>114300</xdr:rowOff>
    </xdr:from>
    <xdr:to>
      <xdr:col>16</xdr:col>
      <xdr:colOff>142875</xdr:colOff>
      <xdr:row>35</xdr:row>
      <xdr:rowOff>133350</xdr:rowOff>
    </xdr:to>
    <xdr:sp macro="" textlink="">
      <xdr:nvSpPr>
        <xdr:cNvPr id="479" name="Line 896">
          <a:extLst>
            <a:ext uri="{FF2B5EF4-FFF2-40B4-BE49-F238E27FC236}">
              <a16:creationId xmlns:a16="http://schemas.microsoft.com/office/drawing/2014/main" id="{0B8D3673-37A4-4955-B1F2-9D042163010D}"/>
            </a:ext>
          </a:extLst>
        </xdr:cNvPr>
        <xdr:cNvSpPr>
          <a:spLocks noChangeShapeType="1"/>
        </xdr:cNvSpPr>
      </xdr:nvSpPr>
      <xdr:spPr bwMode="auto">
        <a:xfrm>
          <a:off x="10639425" y="5943600"/>
          <a:ext cx="1460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619125</xdr:colOff>
      <xdr:row>34</xdr:row>
      <xdr:rowOff>95250</xdr:rowOff>
    </xdr:from>
    <xdr:to>
      <xdr:col>15</xdr:col>
      <xdr:colOff>695325</xdr:colOff>
      <xdr:row>36</xdr:row>
      <xdr:rowOff>57150</xdr:rowOff>
    </xdr:to>
    <xdr:grpSp>
      <xdr:nvGrpSpPr>
        <xdr:cNvPr id="480" name="Group 897">
          <a:extLst>
            <a:ext uri="{FF2B5EF4-FFF2-40B4-BE49-F238E27FC236}">
              <a16:creationId xmlns:a16="http://schemas.microsoft.com/office/drawing/2014/main" id="{F0A3BB5E-5B38-4D16-ADDF-08D355EF369B}"/>
            </a:ext>
          </a:extLst>
        </xdr:cNvPr>
        <xdr:cNvGrpSpPr>
          <a:grpSpLocks/>
        </xdr:cNvGrpSpPr>
      </xdr:nvGrpSpPr>
      <xdr:grpSpPr bwMode="auto">
        <a:xfrm rot="3000000">
          <a:off x="10604954" y="6070600"/>
          <a:ext cx="306614" cy="76200"/>
          <a:chOff x="667" y="101"/>
          <a:chExt cx="53" cy="8"/>
        </a:xfrm>
      </xdr:grpSpPr>
      <xdr:sp macro="" textlink="">
        <xdr:nvSpPr>
          <xdr:cNvPr id="481" name="Freeform 898">
            <a:extLst>
              <a:ext uri="{FF2B5EF4-FFF2-40B4-BE49-F238E27FC236}">
                <a16:creationId xmlns:a16="http://schemas.microsoft.com/office/drawing/2014/main" id="{CBB2DDC0-AD26-45AE-87D7-F973340FCF26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82" name="Freeform 899">
            <a:extLst>
              <a:ext uri="{FF2B5EF4-FFF2-40B4-BE49-F238E27FC236}">
                <a16:creationId xmlns:a16="http://schemas.microsoft.com/office/drawing/2014/main" id="{A6EC6A28-DF2E-48C6-BE80-0EA4A17EFE4C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15</xdr:col>
      <xdr:colOff>533400</xdr:colOff>
      <xdr:row>34</xdr:row>
      <xdr:rowOff>152400</xdr:rowOff>
    </xdr:from>
    <xdr:to>
      <xdr:col>15</xdr:col>
      <xdr:colOff>609600</xdr:colOff>
      <xdr:row>36</xdr:row>
      <xdr:rowOff>114300</xdr:rowOff>
    </xdr:to>
    <xdr:grpSp>
      <xdr:nvGrpSpPr>
        <xdr:cNvPr id="483" name="Group 900">
          <a:extLst>
            <a:ext uri="{FF2B5EF4-FFF2-40B4-BE49-F238E27FC236}">
              <a16:creationId xmlns:a16="http://schemas.microsoft.com/office/drawing/2014/main" id="{4585AE58-AAAF-47C5-A0E4-768D1806FDE4}"/>
            </a:ext>
          </a:extLst>
        </xdr:cNvPr>
        <xdr:cNvGrpSpPr>
          <a:grpSpLocks/>
        </xdr:cNvGrpSpPr>
      </xdr:nvGrpSpPr>
      <xdr:grpSpPr bwMode="auto">
        <a:xfrm rot="3000000">
          <a:off x="10519229" y="6127750"/>
          <a:ext cx="306614" cy="76200"/>
          <a:chOff x="667" y="101"/>
          <a:chExt cx="53" cy="8"/>
        </a:xfrm>
      </xdr:grpSpPr>
      <xdr:sp macro="" textlink="">
        <xdr:nvSpPr>
          <xdr:cNvPr id="484" name="Freeform 901">
            <a:extLst>
              <a:ext uri="{FF2B5EF4-FFF2-40B4-BE49-F238E27FC236}">
                <a16:creationId xmlns:a16="http://schemas.microsoft.com/office/drawing/2014/main" id="{C2245ABF-0AD0-49FA-8265-2C5871647330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85" name="Freeform 902">
            <a:extLst>
              <a:ext uri="{FF2B5EF4-FFF2-40B4-BE49-F238E27FC236}">
                <a16:creationId xmlns:a16="http://schemas.microsoft.com/office/drawing/2014/main" id="{42A5CC0F-7633-4B38-8CF2-427735146510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209550</xdr:colOff>
      <xdr:row>36</xdr:row>
      <xdr:rowOff>95250</xdr:rowOff>
    </xdr:from>
    <xdr:to>
      <xdr:col>16</xdr:col>
      <xdr:colOff>285750</xdr:colOff>
      <xdr:row>38</xdr:row>
      <xdr:rowOff>57150</xdr:rowOff>
    </xdr:to>
    <xdr:grpSp>
      <xdr:nvGrpSpPr>
        <xdr:cNvPr id="486" name="Group 903">
          <a:extLst>
            <a:ext uri="{FF2B5EF4-FFF2-40B4-BE49-F238E27FC236}">
              <a16:creationId xmlns:a16="http://schemas.microsoft.com/office/drawing/2014/main" id="{52ABC9B7-92E1-484D-A043-FFF344AC7DA1}"/>
            </a:ext>
          </a:extLst>
        </xdr:cNvPr>
        <xdr:cNvGrpSpPr>
          <a:grpSpLocks/>
        </xdr:cNvGrpSpPr>
      </xdr:nvGrpSpPr>
      <xdr:grpSpPr bwMode="auto">
        <a:xfrm rot="3000000">
          <a:off x="10912022" y="6415314"/>
          <a:ext cx="306614" cy="76200"/>
          <a:chOff x="667" y="101"/>
          <a:chExt cx="53" cy="8"/>
        </a:xfrm>
      </xdr:grpSpPr>
      <xdr:sp macro="" textlink="">
        <xdr:nvSpPr>
          <xdr:cNvPr id="487" name="Freeform 904">
            <a:extLst>
              <a:ext uri="{FF2B5EF4-FFF2-40B4-BE49-F238E27FC236}">
                <a16:creationId xmlns:a16="http://schemas.microsoft.com/office/drawing/2014/main" id="{FF6A11EA-55F0-4AF5-8250-F2FF9739A9EE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88" name="Freeform 905">
            <a:extLst>
              <a:ext uri="{FF2B5EF4-FFF2-40B4-BE49-F238E27FC236}">
                <a16:creationId xmlns:a16="http://schemas.microsoft.com/office/drawing/2014/main" id="{D5247505-C9A1-4A26-9E3D-3C9F49429660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123825</xdr:colOff>
      <xdr:row>36</xdr:row>
      <xdr:rowOff>152400</xdr:rowOff>
    </xdr:from>
    <xdr:to>
      <xdr:col>16</xdr:col>
      <xdr:colOff>200025</xdr:colOff>
      <xdr:row>38</xdr:row>
      <xdr:rowOff>114300</xdr:rowOff>
    </xdr:to>
    <xdr:grpSp>
      <xdr:nvGrpSpPr>
        <xdr:cNvPr id="489" name="Group 906">
          <a:extLst>
            <a:ext uri="{FF2B5EF4-FFF2-40B4-BE49-F238E27FC236}">
              <a16:creationId xmlns:a16="http://schemas.microsoft.com/office/drawing/2014/main" id="{BFC1DB0E-A5F1-44BE-BE33-EC05FBFCCC9F}"/>
            </a:ext>
          </a:extLst>
        </xdr:cNvPr>
        <xdr:cNvGrpSpPr>
          <a:grpSpLocks/>
        </xdr:cNvGrpSpPr>
      </xdr:nvGrpSpPr>
      <xdr:grpSpPr bwMode="auto">
        <a:xfrm rot="3000000">
          <a:off x="10826297" y="6472464"/>
          <a:ext cx="306614" cy="76200"/>
          <a:chOff x="667" y="101"/>
          <a:chExt cx="53" cy="8"/>
        </a:xfrm>
      </xdr:grpSpPr>
      <xdr:sp macro="" textlink="">
        <xdr:nvSpPr>
          <xdr:cNvPr id="490" name="Freeform 907">
            <a:extLst>
              <a:ext uri="{FF2B5EF4-FFF2-40B4-BE49-F238E27FC236}">
                <a16:creationId xmlns:a16="http://schemas.microsoft.com/office/drawing/2014/main" id="{0018B98C-CECE-4CC5-A09B-04652580A214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91" name="Freeform 908">
            <a:extLst>
              <a:ext uri="{FF2B5EF4-FFF2-40B4-BE49-F238E27FC236}">
                <a16:creationId xmlns:a16="http://schemas.microsoft.com/office/drawing/2014/main" id="{C77EF731-3732-498D-8FD2-59301A6977E6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15</xdr:col>
      <xdr:colOff>76200</xdr:colOff>
      <xdr:row>36</xdr:row>
      <xdr:rowOff>38100</xdr:rowOff>
    </xdr:from>
    <xdr:to>
      <xdr:col>15</xdr:col>
      <xdr:colOff>552450</xdr:colOff>
      <xdr:row>37</xdr:row>
      <xdr:rowOff>66675</xdr:rowOff>
    </xdr:to>
    <xdr:sp macro="" textlink="">
      <xdr:nvSpPr>
        <xdr:cNvPr id="492" name="Text Box 912">
          <a:extLst>
            <a:ext uri="{FF2B5EF4-FFF2-40B4-BE49-F238E27FC236}">
              <a16:creationId xmlns:a16="http://schemas.microsoft.com/office/drawing/2014/main" id="{6AB17053-F1A2-47F0-9382-76480568BA5B}"/>
            </a:ext>
          </a:extLst>
        </xdr:cNvPr>
        <xdr:cNvSpPr txBox="1">
          <a:spLocks noChangeArrowheads="1"/>
        </xdr:cNvSpPr>
      </xdr:nvSpPr>
      <xdr:spPr bwMode="auto">
        <a:xfrm>
          <a:off x="10013950" y="6210300"/>
          <a:ext cx="476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38100</xdr:colOff>
      <xdr:row>36</xdr:row>
      <xdr:rowOff>95250</xdr:rowOff>
    </xdr:from>
    <xdr:to>
      <xdr:col>15</xdr:col>
      <xdr:colOff>390525</xdr:colOff>
      <xdr:row>38</xdr:row>
      <xdr:rowOff>57150</xdr:rowOff>
    </xdr:to>
    <xdr:sp macro="" textlink="">
      <xdr:nvSpPr>
        <xdr:cNvPr id="493" name="Line 915">
          <a:extLst>
            <a:ext uri="{FF2B5EF4-FFF2-40B4-BE49-F238E27FC236}">
              <a16:creationId xmlns:a16="http://schemas.microsoft.com/office/drawing/2014/main" id="{B4FE2F78-74D9-4824-8868-E517E2204443}"/>
            </a:ext>
          </a:extLst>
        </xdr:cNvPr>
        <xdr:cNvSpPr>
          <a:spLocks noChangeShapeType="1"/>
        </xdr:cNvSpPr>
      </xdr:nvSpPr>
      <xdr:spPr bwMode="auto">
        <a:xfrm>
          <a:off x="9975850" y="6267450"/>
          <a:ext cx="3524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409575</xdr:colOff>
      <xdr:row>35</xdr:row>
      <xdr:rowOff>142875</xdr:rowOff>
    </xdr:from>
    <xdr:to>
      <xdr:col>16</xdr:col>
      <xdr:colOff>571500</xdr:colOff>
      <xdr:row>40</xdr:row>
      <xdr:rowOff>1003</xdr:rowOff>
    </xdr:to>
    <xdr:sp macro="" textlink="">
      <xdr:nvSpPr>
        <xdr:cNvPr id="494" name="Freeform 916">
          <a:extLst>
            <a:ext uri="{FF2B5EF4-FFF2-40B4-BE49-F238E27FC236}">
              <a16:creationId xmlns:a16="http://schemas.microsoft.com/office/drawing/2014/main" id="{8028CD57-7D1B-4558-B3A9-7D519CCD7FBA}"/>
            </a:ext>
          </a:extLst>
        </xdr:cNvPr>
        <xdr:cNvSpPr>
          <a:spLocks/>
        </xdr:cNvSpPr>
      </xdr:nvSpPr>
      <xdr:spPr bwMode="auto">
        <a:xfrm>
          <a:off x="10347325" y="6143625"/>
          <a:ext cx="866775" cy="715378"/>
        </a:xfrm>
        <a:custGeom>
          <a:avLst/>
          <a:gdLst>
            <a:gd name="T0" fmla="*/ 0 w 10662"/>
            <a:gd name="T1" fmla="*/ 2147483647 h 10000"/>
            <a:gd name="T2" fmla="*/ 0 w 10662"/>
            <a:gd name="T3" fmla="*/ 2147483647 h 10000"/>
            <a:gd name="T4" fmla="*/ 2147483647 w 10662"/>
            <a:gd name="T5" fmla="*/ 0 h 10000"/>
            <a:gd name="T6" fmla="*/ 2147483647 w 10662"/>
            <a:gd name="T7" fmla="*/ 1439109723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662" h="10000">
              <a:moveTo>
                <a:pt x="0" y="10000"/>
              </a:moveTo>
              <a:lnTo>
                <a:pt x="0" y="6316"/>
              </a:lnTo>
              <a:lnTo>
                <a:pt x="5761" y="0"/>
              </a:lnTo>
              <a:lnTo>
                <a:pt x="10662" y="395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323849</xdr:colOff>
      <xdr:row>38</xdr:row>
      <xdr:rowOff>9524</xdr:rowOff>
    </xdr:from>
    <xdr:to>
      <xdr:col>15</xdr:col>
      <xdr:colOff>504824</xdr:colOff>
      <xdr:row>39</xdr:row>
      <xdr:rowOff>28575</xdr:rowOff>
    </xdr:to>
    <xdr:sp macro="" textlink="">
      <xdr:nvSpPr>
        <xdr:cNvPr id="495" name="Oval 917">
          <a:extLst>
            <a:ext uri="{FF2B5EF4-FFF2-40B4-BE49-F238E27FC236}">
              <a16:creationId xmlns:a16="http://schemas.microsoft.com/office/drawing/2014/main" id="{64C829F5-B185-49E7-A9BF-E1AA70086B96}"/>
            </a:ext>
          </a:extLst>
        </xdr:cNvPr>
        <xdr:cNvSpPr>
          <a:spLocks noChangeArrowheads="1"/>
        </xdr:cNvSpPr>
      </xdr:nvSpPr>
      <xdr:spPr bwMode="auto">
        <a:xfrm>
          <a:off x="10261599" y="6524624"/>
          <a:ext cx="180975" cy="19050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552951</xdr:colOff>
      <xdr:row>35</xdr:row>
      <xdr:rowOff>71688</xdr:rowOff>
    </xdr:from>
    <xdr:to>
      <xdr:col>16</xdr:col>
      <xdr:colOff>57651</xdr:colOff>
      <xdr:row>36</xdr:row>
      <xdr:rowOff>138363</xdr:rowOff>
    </xdr:to>
    <xdr:sp macro="" textlink="">
      <xdr:nvSpPr>
        <xdr:cNvPr id="496" name="Freeform 919">
          <a:extLst>
            <a:ext uri="{FF2B5EF4-FFF2-40B4-BE49-F238E27FC236}">
              <a16:creationId xmlns:a16="http://schemas.microsoft.com/office/drawing/2014/main" id="{DDC1CE66-DB45-47D8-A82C-A390B2182A2C}"/>
            </a:ext>
          </a:extLst>
        </xdr:cNvPr>
        <xdr:cNvSpPr>
          <a:spLocks/>
        </xdr:cNvSpPr>
      </xdr:nvSpPr>
      <xdr:spPr bwMode="auto">
        <a:xfrm>
          <a:off x="10490701" y="6072438"/>
          <a:ext cx="209550" cy="238125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703848</xdr:colOff>
      <xdr:row>36</xdr:row>
      <xdr:rowOff>75198</xdr:rowOff>
    </xdr:from>
    <xdr:to>
      <xdr:col>16</xdr:col>
      <xdr:colOff>208548</xdr:colOff>
      <xdr:row>37</xdr:row>
      <xdr:rowOff>141873</xdr:rowOff>
    </xdr:to>
    <xdr:sp macro="" textlink="">
      <xdr:nvSpPr>
        <xdr:cNvPr id="497" name="Freeform 920">
          <a:extLst>
            <a:ext uri="{FF2B5EF4-FFF2-40B4-BE49-F238E27FC236}">
              <a16:creationId xmlns:a16="http://schemas.microsoft.com/office/drawing/2014/main" id="{81249249-04FB-464D-B0DB-F7C4F20CFC35}"/>
            </a:ext>
          </a:extLst>
        </xdr:cNvPr>
        <xdr:cNvSpPr>
          <a:spLocks/>
        </xdr:cNvSpPr>
      </xdr:nvSpPr>
      <xdr:spPr bwMode="auto">
        <a:xfrm rot="10800000">
          <a:off x="10641598" y="6247398"/>
          <a:ext cx="209550" cy="238125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733425</xdr:colOff>
      <xdr:row>34</xdr:row>
      <xdr:rowOff>114300</xdr:rowOff>
    </xdr:from>
    <xdr:to>
      <xdr:col>16</xdr:col>
      <xdr:colOff>142875</xdr:colOff>
      <xdr:row>35</xdr:row>
      <xdr:rowOff>133350</xdr:rowOff>
    </xdr:to>
    <xdr:sp macro="" textlink="">
      <xdr:nvSpPr>
        <xdr:cNvPr id="498" name="Line 921">
          <a:extLst>
            <a:ext uri="{FF2B5EF4-FFF2-40B4-BE49-F238E27FC236}">
              <a16:creationId xmlns:a16="http://schemas.microsoft.com/office/drawing/2014/main" id="{D7948278-68DA-4AF4-BD60-2B8C2071BD0C}"/>
            </a:ext>
          </a:extLst>
        </xdr:cNvPr>
        <xdr:cNvSpPr>
          <a:spLocks noChangeShapeType="1"/>
        </xdr:cNvSpPr>
      </xdr:nvSpPr>
      <xdr:spPr bwMode="auto">
        <a:xfrm>
          <a:off x="10639425" y="5943600"/>
          <a:ext cx="1460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619125</xdr:colOff>
      <xdr:row>34</xdr:row>
      <xdr:rowOff>95250</xdr:rowOff>
    </xdr:from>
    <xdr:to>
      <xdr:col>15</xdr:col>
      <xdr:colOff>695325</xdr:colOff>
      <xdr:row>36</xdr:row>
      <xdr:rowOff>57150</xdr:rowOff>
    </xdr:to>
    <xdr:grpSp>
      <xdr:nvGrpSpPr>
        <xdr:cNvPr id="499" name="Group 922">
          <a:extLst>
            <a:ext uri="{FF2B5EF4-FFF2-40B4-BE49-F238E27FC236}">
              <a16:creationId xmlns:a16="http://schemas.microsoft.com/office/drawing/2014/main" id="{BE492040-BAE8-4720-B156-AF9ECB2A7A09}"/>
            </a:ext>
          </a:extLst>
        </xdr:cNvPr>
        <xdr:cNvGrpSpPr>
          <a:grpSpLocks/>
        </xdr:cNvGrpSpPr>
      </xdr:nvGrpSpPr>
      <xdr:grpSpPr bwMode="auto">
        <a:xfrm rot="3000000">
          <a:off x="10604954" y="6070600"/>
          <a:ext cx="306614" cy="76200"/>
          <a:chOff x="667" y="101"/>
          <a:chExt cx="53" cy="8"/>
        </a:xfrm>
      </xdr:grpSpPr>
      <xdr:sp macro="" textlink="">
        <xdr:nvSpPr>
          <xdr:cNvPr id="500" name="Freeform 923">
            <a:extLst>
              <a:ext uri="{FF2B5EF4-FFF2-40B4-BE49-F238E27FC236}">
                <a16:creationId xmlns:a16="http://schemas.microsoft.com/office/drawing/2014/main" id="{7E1E1860-65CD-4B7A-BB79-7D0F280F96B8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01" name="Freeform 924">
            <a:extLst>
              <a:ext uri="{FF2B5EF4-FFF2-40B4-BE49-F238E27FC236}">
                <a16:creationId xmlns:a16="http://schemas.microsoft.com/office/drawing/2014/main" id="{60275657-470C-48ED-B3F7-55E5E818583B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15</xdr:col>
      <xdr:colOff>533400</xdr:colOff>
      <xdr:row>34</xdr:row>
      <xdr:rowOff>152400</xdr:rowOff>
    </xdr:from>
    <xdr:to>
      <xdr:col>15</xdr:col>
      <xdr:colOff>609600</xdr:colOff>
      <xdr:row>36</xdr:row>
      <xdr:rowOff>114300</xdr:rowOff>
    </xdr:to>
    <xdr:grpSp>
      <xdr:nvGrpSpPr>
        <xdr:cNvPr id="502" name="Group 925">
          <a:extLst>
            <a:ext uri="{FF2B5EF4-FFF2-40B4-BE49-F238E27FC236}">
              <a16:creationId xmlns:a16="http://schemas.microsoft.com/office/drawing/2014/main" id="{96646F44-157E-4B78-A0D7-AC058DA4AC1E}"/>
            </a:ext>
          </a:extLst>
        </xdr:cNvPr>
        <xdr:cNvGrpSpPr>
          <a:grpSpLocks/>
        </xdr:cNvGrpSpPr>
      </xdr:nvGrpSpPr>
      <xdr:grpSpPr bwMode="auto">
        <a:xfrm rot="3000000">
          <a:off x="10519229" y="6127750"/>
          <a:ext cx="306614" cy="76200"/>
          <a:chOff x="667" y="101"/>
          <a:chExt cx="53" cy="8"/>
        </a:xfrm>
      </xdr:grpSpPr>
      <xdr:sp macro="" textlink="">
        <xdr:nvSpPr>
          <xdr:cNvPr id="503" name="Freeform 926">
            <a:extLst>
              <a:ext uri="{FF2B5EF4-FFF2-40B4-BE49-F238E27FC236}">
                <a16:creationId xmlns:a16="http://schemas.microsoft.com/office/drawing/2014/main" id="{ED8BC94E-152C-4A82-8227-4F2DD666CFC3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04" name="Freeform 927">
            <a:extLst>
              <a:ext uri="{FF2B5EF4-FFF2-40B4-BE49-F238E27FC236}">
                <a16:creationId xmlns:a16="http://schemas.microsoft.com/office/drawing/2014/main" id="{8BE4ED6B-C100-4BC5-8F93-A75B8B2A3986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209550</xdr:colOff>
      <xdr:row>36</xdr:row>
      <xdr:rowOff>95250</xdr:rowOff>
    </xdr:from>
    <xdr:to>
      <xdr:col>16</xdr:col>
      <xdr:colOff>285750</xdr:colOff>
      <xdr:row>38</xdr:row>
      <xdr:rowOff>57150</xdr:rowOff>
    </xdr:to>
    <xdr:grpSp>
      <xdr:nvGrpSpPr>
        <xdr:cNvPr id="505" name="Group 928">
          <a:extLst>
            <a:ext uri="{FF2B5EF4-FFF2-40B4-BE49-F238E27FC236}">
              <a16:creationId xmlns:a16="http://schemas.microsoft.com/office/drawing/2014/main" id="{C9BFB3D6-6D57-4CCB-98A3-4F0034CA5700}"/>
            </a:ext>
          </a:extLst>
        </xdr:cNvPr>
        <xdr:cNvGrpSpPr>
          <a:grpSpLocks/>
        </xdr:cNvGrpSpPr>
      </xdr:nvGrpSpPr>
      <xdr:grpSpPr bwMode="auto">
        <a:xfrm rot="3000000">
          <a:off x="10912022" y="6415314"/>
          <a:ext cx="306614" cy="76200"/>
          <a:chOff x="667" y="101"/>
          <a:chExt cx="53" cy="8"/>
        </a:xfrm>
      </xdr:grpSpPr>
      <xdr:sp macro="" textlink="">
        <xdr:nvSpPr>
          <xdr:cNvPr id="506" name="Freeform 929">
            <a:extLst>
              <a:ext uri="{FF2B5EF4-FFF2-40B4-BE49-F238E27FC236}">
                <a16:creationId xmlns:a16="http://schemas.microsoft.com/office/drawing/2014/main" id="{9E48D2D1-71F4-4FDE-9DBC-4306D65A42C4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07" name="Freeform 930">
            <a:extLst>
              <a:ext uri="{FF2B5EF4-FFF2-40B4-BE49-F238E27FC236}">
                <a16:creationId xmlns:a16="http://schemas.microsoft.com/office/drawing/2014/main" id="{BCDE36D5-BAB5-44D5-926C-567261282F7D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123825</xdr:colOff>
      <xdr:row>36</xdr:row>
      <xdr:rowOff>152400</xdr:rowOff>
    </xdr:from>
    <xdr:to>
      <xdr:col>16</xdr:col>
      <xdr:colOff>200025</xdr:colOff>
      <xdr:row>38</xdr:row>
      <xdr:rowOff>114300</xdr:rowOff>
    </xdr:to>
    <xdr:grpSp>
      <xdr:nvGrpSpPr>
        <xdr:cNvPr id="508" name="Group 931">
          <a:extLst>
            <a:ext uri="{FF2B5EF4-FFF2-40B4-BE49-F238E27FC236}">
              <a16:creationId xmlns:a16="http://schemas.microsoft.com/office/drawing/2014/main" id="{3739F2ED-B026-4B22-9F4C-ECDF3AB07124}"/>
            </a:ext>
          </a:extLst>
        </xdr:cNvPr>
        <xdr:cNvGrpSpPr>
          <a:grpSpLocks/>
        </xdr:cNvGrpSpPr>
      </xdr:nvGrpSpPr>
      <xdr:grpSpPr bwMode="auto">
        <a:xfrm rot="3000000">
          <a:off x="10826297" y="6472464"/>
          <a:ext cx="306614" cy="76200"/>
          <a:chOff x="667" y="101"/>
          <a:chExt cx="53" cy="8"/>
        </a:xfrm>
      </xdr:grpSpPr>
      <xdr:sp macro="" textlink="">
        <xdr:nvSpPr>
          <xdr:cNvPr id="509" name="Freeform 932">
            <a:extLst>
              <a:ext uri="{FF2B5EF4-FFF2-40B4-BE49-F238E27FC236}">
                <a16:creationId xmlns:a16="http://schemas.microsoft.com/office/drawing/2014/main" id="{2055EB0F-B0B4-4D2B-9119-724261E198F1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10" name="Freeform 933">
            <a:extLst>
              <a:ext uri="{FF2B5EF4-FFF2-40B4-BE49-F238E27FC236}">
                <a16:creationId xmlns:a16="http://schemas.microsoft.com/office/drawing/2014/main" id="{C3F8B702-BC5C-4F7D-8D88-830523F2B0AB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oneCellAnchor>
    <xdr:from>
      <xdr:col>15</xdr:col>
      <xdr:colOff>524686</xdr:colOff>
      <xdr:row>38</xdr:row>
      <xdr:rowOff>15333</xdr:rowOff>
    </xdr:from>
    <xdr:ext cx="259430" cy="300595"/>
    <xdr:sp macro="" textlink="">
      <xdr:nvSpPr>
        <xdr:cNvPr id="511" name="Text Box 934">
          <a:extLst>
            <a:ext uri="{FF2B5EF4-FFF2-40B4-BE49-F238E27FC236}">
              <a16:creationId xmlns:a16="http://schemas.microsoft.com/office/drawing/2014/main" id="{D1A0C378-46C3-4B09-AC7D-A45AA1040889}"/>
            </a:ext>
          </a:extLst>
        </xdr:cNvPr>
        <xdr:cNvSpPr txBox="1">
          <a:spLocks noChangeArrowheads="1"/>
        </xdr:cNvSpPr>
      </xdr:nvSpPr>
      <xdr:spPr bwMode="auto">
        <a:xfrm>
          <a:off x="10462436" y="6530433"/>
          <a:ext cx="259430" cy="3005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松本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歯科</a:t>
          </a:r>
        </a:p>
      </xdr:txBody>
    </xdr:sp>
    <xdr:clientData/>
  </xdr:oneCellAnchor>
  <xdr:oneCellAnchor>
    <xdr:from>
      <xdr:col>15</xdr:col>
      <xdr:colOff>304831</xdr:colOff>
      <xdr:row>35</xdr:row>
      <xdr:rowOff>43326</xdr:rowOff>
    </xdr:from>
    <xdr:ext cx="402994" cy="168508"/>
    <xdr:sp macro="" textlink="">
      <xdr:nvSpPr>
        <xdr:cNvPr id="512" name="Text Box 935">
          <a:extLst>
            <a:ext uri="{FF2B5EF4-FFF2-40B4-BE49-F238E27FC236}">
              <a16:creationId xmlns:a16="http://schemas.microsoft.com/office/drawing/2014/main" id="{C615EDED-13A1-437A-8D9A-3AD0F762E149}"/>
            </a:ext>
          </a:extLst>
        </xdr:cNvPr>
        <xdr:cNvSpPr txBox="1">
          <a:spLocks noChangeArrowheads="1"/>
        </xdr:cNvSpPr>
      </xdr:nvSpPr>
      <xdr:spPr bwMode="auto">
        <a:xfrm>
          <a:off x="10242581" y="6044076"/>
          <a:ext cx="402994" cy="1685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高嶋橋</a:t>
          </a:r>
        </a:p>
      </xdr:txBody>
    </xdr:sp>
    <xdr:clientData/>
  </xdr:oneCellAnchor>
  <xdr:oneCellAnchor>
    <xdr:from>
      <xdr:col>3</xdr:col>
      <xdr:colOff>84665</xdr:colOff>
      <xdr:row>11</xdr:row>
      <xdr:rowOff>134957</xdr:rowOff>
    </xdr:from>
    <xdr:ext cx="573729" cy="409279"/>
    <xdr:sp macro="" textlink="">
      <xdr:nvSpPr>
        <xdr:cNvPr id="515" name="Text Box 951">
          <a:extLst>
            <a:ext uri="{FF2B5EF4-FFF2-40B4-BE49-F238E27FC236}">
              <a16:creationId xmlns:a16="http://schemas.microsoft.com/office/drawing/2014/main" id="{3C8D6893-9713-41DD-BF35-95D82932AFA0}"/>
            </a:ext>
          </a:extLst>
        </xdr:cNvPr>
        <xdr:cNvSpPr txBox="1">
          <a:spLocks noChangeArrowheads="1"/>
        </xdr:cNvSpPr>
      </xdr:nvSpPr>
      <xdr:spPr bwMode="auto">
        <a:xfrm>
          <a:off x="1570565" y="2044190"/>
          <a:ext cx="573729" cy="409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36576" tIns="22860" rIns="0" bIns="0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Ｋ６４旧道　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紀伊路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ヘ下る　</a:t>
          </a:r>
        </a:p>
      </xdr:txBody>
    </xdr:sp>
    <xdr:clientData/>
  </xdr:oneCellAnchor>
  <xdr:twoCellAnchor>
    <xdr:from>
      <xdr:col>1</xdr:col>
      <xdr:colOff>104775</xdr:colOff>
      <xdr:row>37</xdr:row>
      <xdr:rowOff>66675</xdr:rowOff>
    </xdr:from>
    <xdr:to>
      <xdr:col>1</xdr:col>
      <xdr:colOff>514350</xdr:colOff>
      <xdr:row>38</xdr:row>
      <xdr:rowOff>95250</xdr:rowOff>
    </xdr:to>
    <xdr:grpSp>
      <xdr:nvGrpSpPr>
        <xdr:cNvPr id="518" name="Group 955">
          <a:extLst>
            <a:ext uri="{FF2B5EF4-FFF2-40B4-BE49-F238E27FC236}">
              <a16:creationId xmlns:a16="http://schemas.microsoft.com/office/drawing/2014/main" id="{3BE796B9-FDF9-4D38-AEE9-2C44E71CD24E}"/>
            </a:ext>
          </a:extLst>
        </xdr:cNvPr>
        <xdr:cNvGrpSpPr>
          <a:grpSpLocks/>
        </xdr:cNvGrpSpPr>
      </xdr:nvGrpSpPr>
      <xdr:grpSpPr bwMode="auto">
        <a:xfrm>
          <a:off x="172811" y="6443889"/>
          <a:ext cx="409575" cy="200932"/>
          <a:chOff x="1389" y="516"/>
          <a:chExt cx="43" cy="21"/>
        </a:xfrm>
      </xdr:grpSpPr>
      <xdr:sp macro="" textlink="">
        <xdr:nvSpPr>
          <xdr:cNvPr id="519" name="Freeform 956">
            <a:extLst>
              <a:ext uri="{FF2B5EF4-FFF2-40B4-BE49-F238E27FC236}">
                <a16:creationId xmlns:a16="http://schemas.microsoft.com/office/drawing/2014/main" id="{737B1F88-5152-4554-857A-6B38180B2D3B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20" name="Freeform 957">
            <a:extLst>
              <a:ext uri="{FF2B5EF4-FFF2-40B4-BE49-F238E27FC236}">
                <a16:creationId xmlns:a16="http://schemas.microsoft.com/office/drawing/2014/main" id="{7A33551B-635A-4599-8430-7A149C3A9265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</xdr:col>
      <xdr:colOff>43335</xdr:colOff>
      <xdr:row>36</xdr:row>
      <xdr:rowOff>124540</xdr:rowOff>
    </xdr:from>
    <xdr:ext cx="634725" cy="177997"/>
    <xdr:sp macro="" textlink="">
      <xdr:nvSpPr>
        <xdr:cNvPr id="521" name="Text Box 959">
          <a:extLst>
            <a:ext uri="{FF2B5EF4-FFF2-40B4-BE49-F238E27FC236}">
              <a16:creationId xmlns:a16="http://schemas.microsoft.com/office/drawing/2014/main" id="{C319B4D4-96DB-4033-8252-D0944749DAF9}"/>
            </a:ext>
          </a:extLst>
        </xdr:cNvPr>
        <xdr:cNvSpPr txBox="1">
          <a:spLocks noChangeArrowheads="1"/>
        </xdr:cNvSpPr>
      </xdr:nvSpPr>
      <xdr:spPr bwMode="auto">
        <a:xfrm>
          <a:off x="113185" y="6296740"/>
          <a:ext cx="634725" cy="1779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麻生津大橋</a:t>
          </a:r>
        </a:p>
      </xdr:txBody>
    </xdr:sp>
    <xdr:clientData/>
  </xdr:oneCellAnchor>
  <xdr:twoCellAnchor>
    <xdr:from>
      <xdr:col>11</xdr:col>
      <xdr:colOff>466725</xdr:colOff>
      <xdr:row>6</xdr:row>
      <xdr:rowOff>104775</xdr:rowOff>
    </xdr:from>
    <xdr:to>
      <xdr:col>12</xdr:col>
      <xdr:colOff>609600</xdr:colOff>
      <xdr:row>6</xdr:row>
      <xdr:rowOff>104775</xdr:rowOff>
    </xdr:to>
    <xdr:sp macro="" textlink="">
      <xdr:nvSpPr>
        <xdr:cNvPr id="522" name="Line 964">
          <a:extLst>
            <a:ext uri="{FF2B5EF4-FFF2-40B4-BE49-F238E27FC236}">
              <a16:creationId xmlns:a16="http://schemas.microsoft.com/office/drawing/2014/main" id="{C98F3689-2947-42C5-9F3F-513285FFEE15}"/>
            </a:ext>
          </a:extLst>
        </xdr:cNvPr>
        <xdr:cNvSpPr>
          <a:spLocks noChangeShapeType="1"/>
        </xdr:cNvSpPr>
      </xdr:nvSpPr>
      <xdr:spPr bwMode="auto">
        <a:xfrm>
          <a:off x="7585075" y="1133475"/>
          <a:ext cx="847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38100</xdr:colOff>
      <xdr:row>7</xdr:row>
      <xdr:rowOff>19243</xdr:rowOff>
    </xdr:from>
    <xdr:ext cx="695326" cy="276032"/>
    <xdr:sp macro="" textlink="">
      <xdr:nvSpPr>
        <xdr:cNvPr id="523" name="Text Box 966">
          <a:extLst>
            <a:ext uri="{FF2B5EF4-FFF2-40B4-BE49-F238E27FC236}">
              <a16:creationId xmlns:a16="http://schemas.microsoft.com/office/drawing/2014/main" id="{5D29A05F-B38A-42AF-8402-328B5011795F}"/>
            </a:ext>
          </a:extLst>
        </xdr:cNvPr>
        <xdr:cNvSpPr txBox="1">
          <a:spLocks noChangeArrowheads="1"/>
        </xdr:cNvSpPr>
      </xdr:nvSpPr>
      <xdr:spPr bwMode="auto">
        <a:xfrm>
          <a:off x="7156450" y="1219393"/>
          <a:ext cx="695326" cy="27603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　　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榛原篠楽店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676274</xdr:colOff>
      <xdr:row>7</xdr:row>
      <xdr:rowOff>47625</xdr:rowOff>
    </xdr:from>
    <xdr:to>
      <xdr:col>12</xdr:col>
      <xdr:colOff>209550</xdr:colOff>
      <xdr:row>9</xdr:row>
      <xdr:rowOff>9525</xdr:rowOff>
    </xdr:to>
    <xdr:sp macro="" textlink="">
      <xdr:nvSpPr>
        <xdr:cNvPr id="524" name="Freeform 969">
          <a:extLst>
            <a:ext uri="{FF2B5EF4-FFF2-40B4-BE49-F238E27FC236}">
              <a16:creationId xmlns:a16="http://schemas.microsoft.com/office/drawing/2014/main" id="{DAC72CAC-1C07-4741-BF4A-39BB0CED7CDD}"/>
            </a:ext>
          </a:extLst>
        </xdr:cNvPr>
        <xdr:cNvSpPr>
          <a:spLocks/>
        </xdr:cNvSpPr>
      </xdr:nvSpPr>
      <xdr:spPr bwMode="auto">
        <a:xfrm>
          <a:off x="7794624" y="1247775"/>
          <a:ext cx="238126" cy="304800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682244</xdr:colOff>
      <xdr:row>43</xdr:row>
      <xdr:rowOff>59263</xdr:rowOff>
    </xdr:from>
    <xdr:to>
      <xdr:col>2</xdr:col>
      <xdr:colOff>165178</xdr:colOff>
      <xdr:row>48</xdr:row>
      <xdr:rowOff>150399</xdr:rowOff>
    </xdr:to>
    <xdr:sp macro="" textlink="">
      <xdr:nvSpPr>
        <xdr:cNvPr id="525" name="Freeform 973">
          <a:extLst>
            <a:ext uri="{FF2B5EF4-FFF2-40B4-BE49-F238E27FC236}">
              <a16:creationId xmlns:a16="http://schemas.microsoft.com/office/drawing/2014/main" id="{5A75D7DB-4446-4F8D-9CAB-D22FC6E24415}"/>
            </a:ext>
          </a:extLst>
        </xdr:cNvPr>
        <xdr:cNvSpPr>
          <a:spLocks/>
        </xdr:cNvSpPr>
      </xdr:nvSpPr>
      <xdr:spPr bwMode="auto">
        <a:xfrm>
          <a:off x="754211" y="7509930"/>
          <a:ext cx="189900" cy="958969"/>
        </a:xfrm>
        <a:custGeom>
          <a:avLst/>
          <a:gdLst>
            <a:gd name="T0" fmla="*/ 0 w 37"/>
            <a:gd name="T1" fmla="*/ 2147483647 h 82"/>
            <a:gd name="T2" fmla="*/ 0 w 37"/>
            <a:gd name="T3" fmla="*/ 2147483647 h 82"/>
            <a:gd name="T4" fmla="*/ 2147483647 w 37"/>
            <a:gd name="T5" fmla="*/ 0 h 82"/>
            <a:gd name="T6" fmla="*/ 0 60000 65536"/>
            <a:gd name="T7" fmla="*/ 0 60000 65536"/>
            <a:gd name="T8" fmla="*/ 0 60000 65536"/>
            <a:gd name="connsiteX0" fmla="*/ 0 w 10278"/>
            <a:gd name="connsiteY0" fmla="*/ 10949 h 10949"/>
            <a:gd name="connsiteX1" fmla="*/ 278 w 10278"/>
            <a:gd name="connsiteY1" fmla="*/ 5976 h 10949"/>
            <a:gd name="connsiteX2" fmla="*/ 10278 w 10278"/>
            <a:gd name="connsiteY2" fmla="*/ 0 h 109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78" h="10949">
              <a:moveTo>
                <a:pt x="0" y="10949"/>
              </a:moveTo>
              <a:cubicBezTo>
                <a:pt x="93" y="9291"/>
                <a:pt x="185" y="7634"/>
                <a:pt x="278" y="5976"/>
              </a:cubicBezTo>
              <a:lnTo>
                <a:pt x="1027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517603</xdr:colOff>
      <xdr:row>44</xdr:row>
      <xdr:rowOff>47621</xdr:rowOff>
    </xdr:from>
    <xdr:to>
      <xdr:col>2</xdr:col>
      <xdr:colOff>79453</xdr:colOff>
      <xdr:row>44</xdr:row>
      <xdr:rowOff>116412</xdr:rowOff>
    </xdr:to>
    <xdr:sp macro="" textlink="">
      <xdr:nvSpPr>
        <xdr:cNvPr id="526" name="Line 974">
          <a:extLst>
            <a:ext uri="{FF2B5EF4-FFF2-40B4-BE49-F238E27FC236}">
              <a16:creationId xmlns:a16="http://schemas.microsoft.com/office/drawing/2014/main" id="{16959AF1-4D22-41EC-8C55-933D2AE8900C}"/>
            </a:ext>
          </a:extLst>
        </xdr:cNvPr>
        <xdr:cNvSpPr>
          <a:spLocks noChangeShapeType="1"/>
        </xdr:cNvSpPr>
      </xdr:nvSpPr>
      <xdr:spPr bwMode="auto">
        <a:xfrm flipV="1">
          <a:off x="589570" y="7671854"/>
          <a:ext cx="268816" cy="6879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319371</xdr:colOff>
      <xdr:row>43</xdr:row>
      <xdr:rowOff>128868</xdr:rowOff>
    </xdr:from>
    <xdr:to>
      <xdr:col>1</xdr:col>
      <xdr:colOff>700371</xdr:colOff>
      <xdr:row>46</xdr:row>
      <xdr:rowOff>81243</xdr:rowOff>
    </xdr:to>
    <xdr:sp macro="" textlink="">
      <xdr:nvSpPr>
        <xdr:cNvPr id="527" name="Freeform 975">
          <a:extLst>
            <a:ext uri="{FF2B5EF4-FFF2-40B4-BE49-F238E27FC236}">
              <a16:creationId xmlns:a16="http://schemas.microsoft.com/office/drawing/2014/main" id="{B3D12314-9E8C-4CD0-AFCB-C5B1D8385B1A}"/>
            </a:ext>
          </a:extLst>
        </xdr:cNvPr>
        <xdr:cNvSpPr>
          <a:spLocks/>
        </xdr:cNvSpPr>
      </xdr:nvSpPr>
      <xdr:spPr bwMode="auto">
        <a:xfrm>
          <a:off x="391338" y="7579535"/>
          <a:ext cx="381000" cy="473075"/>
        </a:xfrm>
        <a:custGeom>
          <a:avLst/>
          <a:gdLst>
            <a:gd name="T0" fmla="*/ 2147483647 w 49"/>
            <a:gd name="T1" fmla="*/ 2147483647 h 55"/>
            <a:gd name="T2" fmla="*/ 2147483647 w 49"/>
            <a:gd name="T3" fmla="*/ 2147483647 h 55"/>
            <a:gd name="T4" fmla="*/ 0 w 49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5">
              <a:moveTo>
                <a:pt x="49" y="55"/>
              </a:moveTo>
              <a:lnTo>
                <a:pt x="33" y="27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682459</xdr:colOff>
      <xdr:row>45</xdr:row>
      <xdr:rowOff>115186</xdr:rowOff>
    </xdr:from>
    <xdr:ext cx="710305" cy="203645"/>
    <xdr:sp macro="" textlink="">
      <xdr:nvSpPr>
        <xdr:cNvPr id="528" name="Text Box 979">
          <a:extLst>
            <a:ext uri="{FF2B5EF4-FFF2-40B4-BE49-F238E27FC236}">
              <a16:creationId xmlns:a16="http://schemas.microsoft.com/office/drawing/2014/main" id="{9B88A60B-B03F-411E-B8DA-E1998AED75BC}"/>
            </a:ext>
          </a:extLst>
        </xdr:cNvPr>
        <xdr:cNvSpPr txBox="1">
          <a:spLocks noChangeArrowheads="1"/>
        </xdr:cNvSpPr>
      </xdr:nvSpPr>
      <xdr:spPr bwMode="auto">
        <a:xfrm>
          <a:off x="754426" y="7912986"/>
          <a:ext cx="71030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〒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阪合部局</a:t>
          </a:r>
        </a:p>
      </xdr:txBody>
    </xdr:sp>
    <xdr:clientData/>
  </xdr:oneCellAnchor>
  <xdr:twoCellAnchor>
    <xdr:from>
      <xdr:col>1</xdr:col>
      <xdr:colOff>497893</xdr:colOff>
      <xdr:row>48</xdr:row>
      <xdr:rowOff>181835</xdr:rowOff>
    </xdr:from>
    <xdr:to>
      <xdr:col>1</xdr:col>
      <xdr:colOff>657797</xdr:colOff>
      <xdr:row>53</xdr:row>
      <xdr:rowOff>128791</xdr:rowOff>
    </xdr:to>
    <xdr:sp macro="" textlink="">
      <xdr:nvSpPr>
        <xdr:cNvPr id="530" name="Freeform 983">
          <a:extLst>
            <a:ext uri="{FF2B5EF4-FFF2-40B4-BE49-F238E27FC236}">
              <a16:creationId xmlns:a16="http://schemas.microsoft.com/office/drawing/2014/main" id="{AD5843FF-1AB2-4AC7-93B1-E2C3EE2BAF91}"/>
            </a:ext>
          </a:extLst>
        </xdr:cNvPr>
        <xdr:cNvSpPr>
          <a:spLocks/>
        </xdr:cNvSpPr>
      </xdr:nvSpPr>
      <xdr:spPr bwMode="auto">
        <a:xfrm>
          <a:off x="567743" y="8386035"/>
          <a:ext cx="159904" cy="816906"/>
        </a:xfrm>
        <a:custGeom>
          <a:avLst/>
          <a:gdLst>
            <a:gd name="T0" fmla="*/ 2147483647 w 13"/>
            <a:gd name="T1" fmla="*/ 2147483647 h 50"/>
            <a:gd name="T2" fmla="*/ 2147483647 w 13"/>
            <a:gd name="T3" fmla="*/ 2147483647 h 50"/>
            <a:gd name="T4" fmla="*/ 2147483647 w 13"/>
            <a:gd name="T5" fmla="*/ 2147483647 h 50"/>
            <a:gd name="T6" fmla="*/ 0 w 1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  <a:gd name="connsiteX0" fmla="*/ 10572 w 10572"/>
            <a:gd name="connsiteY0" fmla="*/ 10910 h 10910"/>
            <a:gd name="connsiteX1" fmla="*/ 10000 w 10572"/>
            <a:gd name="connsiteY1" fmla="*/ 4400 h 10910"/>
            <a:gd name="connsiteX2" fmla="*/ 10000 w 10572"/>
            <a:gd name="connsiteY2" fmla="*/ 3400 h 10910"/>
            <a:gd name="connsiteX3" fmla="*/ 0 w 10572"/>
            <a:gd name="connsiteY3" fmla="*/ 0 h 10910"/>
            <a:gd name="connsiteX0" fmla="*/ 10572 w 10572"/>
            <a:gd name="connsiteY0" fmla="*/ 10910 h 10910"/>
            <a:gd name="connsiteX1" fmla="*/ 8282 w 10572"/>
            <a:gd name="connsiteY1" fmla="*/ 4400 h 10910"/>
            <a:gd name="connsiteX2" fmla="*/ 10000 w 10572"/>
            <a:gd name="connsiteY2" fmla="*/ 3400 h 10910"/>
            <a:gd name="connsiteX3" fmla="*/ 0 w 10572"/>
            <a:gd name="connsiteY3" fmla="*/ 0 h 109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572" h="10910">
              <a:moveTo>
                <a:pt x="10572" y="10910"/>
              </a:moveTo>
              <a:cubicBezTo>
                <a:pt x="10381" y="8740"/>
                <a:pt x="8473" y="6570"/>
                <a:pt x="8282" y="4400"/>
              </a:cubicBezTo>
              <a:lnTo>
                <a:pt x="10000" y="3400"/>
              </a:lnTo>
              <a:lnTo>
                <a:pt x="0" y="0"/>
              </a:lnTo>
            </a:path>
          </a:pathLst>
        </a:custGeom>
        <a:noFill/>
        <a:ln w="317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662419</xdr:colOff>
      <xdr:row>54</xdr:row>
      <xdr:rowOff>115169</xdr:rowOff>
    </xdr:from>
    <xdr:to>
      <xdr:col>1</xdr:col>
      <xdr:colOff>662516</xdr:colOff>
      <xdr:row>56</xdr:row>
      <xdr:rowOff>162982</xdr:rowOff>
    </xdr:to>
    <xdr:sp macro="" textlink="">
      <xdr:nvSpPr>
        <xdr:cNvPr id="531" name="Line 984">
          <a:extLst>
            <a:ext uri="{FF2B5EF4-FFF2-40B4-BE49-F238E27FC236}">
              <a16:creationId xmlns:a16="http://schemas.microsoft.com/office/drawing/2014/main" id="{724F81B5-EF73-4F8E-BFF2-72B65ACE37D0}"/>
            </a:ext>
          </a:extLst>
        </xdr:cNvPr>
        <xdr:cNvSpPr>
          <a:spLocks noChangeShapeType="1"/>
        </xdr:cNvSpPr>
      </xdr:nvSpPr>
      <xdr:spPr bwMode="auto">
        <a:xfrm flipH="1" flipV="1">
          <a:off x="732269" y="9360769"/>
          <a:ext cx="97" cy="390713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655492</xdr:colOff>
      <xdr:row>54</xdr:row>
      <xdr:rowOff>160194</xdr:rowOff>
    </xdr:from>
    <xdr:to>
      <xdr:col>2</xdr:col>
      <xdr:colOff>112568</xdr:colOff>
      <xdr:row>55</xdr:row>
      <xdr:rowOff>103714</xdr:rowOff>
    </xdr:to>
    <xdr:sp macro="" textlink="">
      <xdr:nvSpPr>
        <xdr:cNvPr id="532" name="Freeform 985">
          <a:extLst>
            <a:ext uri="{FF2B5EF4-FFF2-40B4-BE49-F238E27FC236}">
              <a16:creationId xmlns:a16="http://schemas.microsoft.com/office/drawing/2014/main" id="{AE405453-D8FD-4AB7-A028-5A895D3D7044}"/>
            </a:ext>
          </a:extLst>
        </xdr:cNvPr>
        <xdr:cNvSpPr>
          <a:spLocks/>
        </xdr:cNvSpPr>
      </xdr:nvSpPr>
      <xdr:spPr bwMode="auto">
        <a:xfrm>
          <a:off x="725342" y="9405794"/>
          <a:ext cx="161926" cy="114970"/>
        </a:xfrm>
        <a:custGeom>
          <a:avLst/>
          <a:gdLst>
            <a:gd name="T0" fmla="*/ 0 w 20"/>
            <a:gd name="T1" fmla="*/ 2147483647 h 11"/>
            <a:gd name="T2" fmla="*/ 2147483647 w 20"/>
            <a:gd name="T3" fmla="*/ 0 h 11"/>
            <a:gd name="T4" fmla="*/ 0 60000 65536"/>
            <a:gd name="T5" fmla="*/ 0 60000 65536"/>
            <a:gd name="connsiteX0" fmla="*/ 0 w 13077"/>
            <a:gd name="connsiteY0" fmla="*/ 12539 h 12539"/>
            <a:gd name="connsiteX1" fmla="*/ 13077 w 13077"/>
            <a:gd name="connsiteY1" fmla="*/ 0 h 125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077" h="12539">
              <a:moveTo>
                <a:pt x="0" y="12539"/>
              </a:moveTo>
              <a:cubicBezTo>
                <a:pt x="3333" y="9206"/>
                <a:pt x="9744" y="3333"/>
                <a:pt x="1307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15585</xdr:colOff>
      <xdr:row>54</xdr:row>
      <xdr:rowOff>13855</xdr:rowOff>
    </xdr:from>
    <xdr:to>
      <xdr:col>2</xdr:col>
      <xdr:colOff>158460</xdr:colOff>
      <xdr:row>55</xdr:row>
      <xdr:rowOff>4330</xdr:rowOff>
    </xdr:to>
    <xdr:sp macro="" textlink="">
      <xdr:nvSpPr>
        <xdr:cNvPr id="533" name="Oval 986">
          <a:extLst>
            <a:ext uri="{FF2B5EF4-FFF2-40B4-BE49-F238E27FC236}">
              <a16:creationId xmlns:a16="http://schemas.microsoft.com/office/drawing/2014/main" id="{8BA359EB-FEE8-42E3-A98A-5BA35372149A}"/>
            </a:ext>
          </a:extLst>
        </xdr:cNvPr>
        <xdr:cNvSpPr>
          <a:spLocks noChangeArrowheads="1"/>
        </xdr:cNvSpPr>
      </xdr:nvSpPr>
      <xdr:spPr bwMode="auto">
        <a:xfrm>
          <a:off x="790285" y="9259455"/>
          <a:ext cx="14287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6545</xdr:colOff>
      <xdr:row>54</xdr:row>
      <xdr:rowOff>35034</xdr:rowOff>
    </xdr:from>
    <xdr:to>
      <xdr:col>2</xdr:col>
      <xdr:colOff>407933</xdr:colOff>
      <xdr:row>54</xdr:row>
      <xdr:rowOff>166270</xdr:rowOff>
    </xdr:to>
    <xdr:sp macro="" textlink="">
      <xdr:nvSpPr>
        <xdr:cNvPr id="534" name="Freeform 987">
          <a:extLst>
            <a:ext uri="{FF2B5EF4-FFF2-40B4-BE49-F238E27FC236}">
              <a16:creationId xmlns:a16="http://schemas.microsoft.com/office/drawing/2014/main" id="{6FB9930B-1DBE-4922-BDDB-2FC7042A9133}"/>
            </a:ext>
          </a:extLst>
        </xdr:cNvPr>
        <xdr:cNvSpPr>
          <a:spLocks/>
        </xdr:cNvSpPr>
      </xdr:nvSpPr>
      <xdr:spPr bwMode="auto">
        <a:xfrm rot="427184">
          <a:off x="76395" y="9280634"/>
          <a:ext cx="1106238" cy="131236"/>
        </a:xfrm>
        <a:custGeom>
          <a:avLst/>
          <a:gdLst>
            <a:gd name="T0" fmla="*/ 0 w 25"/>
            <a:gd name="T1" fmla="*/ 2147483647 h 9"/>
            <a:gd name="T2" fmla="*/ 2147483647 w 25"/>
            <a:gd name="T3" fmla="*/ 0 h 9"/>
            <a:gd name="T4" fmla="*/ 2147483647 w 25"/>
            <a:gd name="T5" fmla="*/ 2147483647 h 9"/>
            <a:gd name="T6" fmla="*/ 2147483647 w 25"/>
            <a:gd name="T7" fmla="*/ 2147483647 h 9"/>
            <a:gd name="T8" fmla="*/ 2147483647 w 25"/>
            <a:gd name="T9" fmla="*/ 2147483647 h 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10602 h 10602"/>
            <a:gd name="connsiteX1" fmla="*/ 302 w 10000"/>
            <a:gd name="connsiteY1" fmla="*/ 0 h 10602"/>
            <a:gd name="connsiteX2" fmla="*/ 8400 w 10000"/>
            <a:gd name="connsiteY2" fmla="*/ 2824 h 10602"/>
            <a:gd name="connsiteX3" fmla="*/ 9200 w 10000"/>
            <a:gd name="connsiteY3" fmla="*/ 9491 h 10602"/>
            <a:gd name="connsiteX4" fmla="*/ 10000 w 10000"/>
            <a:gd name="connsiteY4" fmla="*/ 10602 h 10602"/>
            <a:gd name="connsiteX0" fmla="*/ 0 w 10269"/>
            <a:gd name="connsiteY0" fmla="*/ 3288 h 10602"/>
            <a:gd name="connsiteX1" fmla="*/ 571 w 10269"/>
            <a:gd name="connsiteY1" fmla="*/ 0 h 10602"/>
            <a:gd name="connsiteX2" fmla="*/ 8669 w 10269"/>
            <a:gd name="connsiteY2" fmla="*/ 2824 h 10602"/>
            <a:gd name="connsiteX3" fmla="*/ 9469 w 10269"/>
            <a:gd name="connsiteY3" fmla="*/ 9491 h 10602"/>
            <a:gd name="connsiteX4" fmla="*/ 10269 w 10269"/>
            <a:gd name="connsiteY4" fmla="*/ 10602 h 10602"/>
            <a:gd name="connsiteX0" fmla="*/ 0 w 10269"/>
            <a:gd name="connsiteY0" fmla="*/ 3288 h 10602"/>
            <a:gd name="connsiteX1" fmla="*/ 571 w 10269"/>
            <a:gd name="connsiteY1" fmla="*/ 0 h 10602"/>
            <a:gd name="connsiteX2" fmla="*/ 8669 w 10269"/>
            <a:gd name="connsiteY2" fmla="*/ 2824 h 10602"/>
            <a:gd name="connsiteX3" fmla="*/ 9469 w 10269"/>
            <a:gd name="connsiteY3" fmla="*/ 9491 h 10602"/>
            <a:gd name="connsiteX4" fmla="*/ 10269 w 10269"/>
            <a:gd name="connsiteY4" fmla="*/ 10602 h 10602"/>
            <a:gd name="connsiteX0" fmla="*/ 0 w 9469"/>
            <a:gd name="connsiteY0" fmla="*/ 3288 h 9491"/>
            <a:gd name="connsiteX1" fmla="*/ 571 w 9469"/>
            <a:gd name="connsiteY1" fmla="*/ 0 h 9491"/>
            <a:gd name="connsiteX2" fmla="*/ 8669 w 9469"/>
            <a:gd name="connsiteY2" fmla="*/ 2824 h 9491"/>
            <a:gd name="connsiteX3" fmla="*/ 9469 w 9469"/>
            <a:gd name="connsiteY3" fmla="*/ 9491 h 9491"/>
            <a:gd name="connsiteX0" fmla="*/ 0 w 10000"/>
            <a:gd name="connsiteY0" fmla="*/ 4477 h 11013"/>
            <a:gd name="connsiteX1" fmla="*/ 603 w 10000"/>
            <a:gd name="connsiteY1" fmla="*/ 1013 h 11013"/>
            <a:gd name="connsiteX2" fmla="*/ 766 w 10000"/>
            <a:gd name="connsiteY2" fmla="*/ 0 h 11013"/>
            <a:gd name="connsiteX3" fmla="*/ 9155 w 10000"/>
            <a:gd name="connsiteY3" fmla="*/ 3988 h 11013"/>
            <a:gd name="connsiteX4" fmla="*/ 10000 w 10000"/>
            <a:gd name="connsiteY4" fmla="*/ 11013 h 110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1013">
              <a:moveTo>
                <a:pt x="0" y="4477"/>
              </a:moveTo>
              <a:cubicBezTo>
                <a:pt x="125" y="2196"/>
                <a:pt x="496" y="4737"/>
                <a:pt x="603" y="1013"/>
              </a:cubicBezTo>
              <a:cubicBezTo>
                <a:pt x="650" y="1051"/>
                <a:pt x="719" y="-38"/>
                <a:pt x="766" y="0"/>
              </a:cubicBezTo>
              <a:lnTo>
                <a:pt x="9155" y="3988"/>
              </a:lnTo>
              <a:lnTo>
                <a:pt x="10000" y="11013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55221</xdr:colOff>
      <xdr:row>53</xdr:row>
      <xdr:rowOff>85508</xdr:rowOff>
    </xdr:from>
    <xdr:to>
      <xdr:col>2</xdr:col>
      <xdr:colOff>512746</xdr:colOff>
      <xdr:row>54</xdr:row>
      <xdr:rowOff>6295</xdr:rowOff>
    </xdr:to>
    <xdr:sp macro="" textlink="">
      <xdr:nvSpPr>
        <xdr:cNvPr id="535" name="Freeform 988">
          <a:extLst>
            <a:ext uri="{FF2B5EF4-FFF2-40B4-BE49-F238E27FC236}">
              <a16:creationId xmlns:a16="http://schemas.microsoft.com/office/drawing/2014/main" id="{3978FC0D-A3C8-4100-861C-17E5C676B32B}"/>
            </a:ext>
          </a:extLst>
        </xdr:cNvPr>
        <xdr:cNvSpPr>
          <a:spLocks/>
        </xdr:cNvSpPr>
      </xdr:nvSpPr>
      <xdr:spPr bwMode="auto">
        <a:xfrm rot="600000">
          <a:off x="55221" y="9159658"/>
          <a:ext cx="1232225" cy="92237"/>
        </a:xfrm>
        <a:custGeom>
          <a:avLst/>
          <a:gdLst>
            <a:gd name="T0" fmla="*/ 0 w 20"/>
            <a:gd name="T1" fmla="*/ 0 h 19"/>
            <a:gd name="T2" fmla="*/ 2147483647 w 20"/>
            <a:gd name="T3" fmla="*/ 2147483647 h 19"/>
            <a:gd name="T4" fmla="*/ 2147483647 w 20"/>
            <a:gd name="T5" fmla="*/ 2147483647 h 19"/>
            <a:gd name="T6" fmla="*/ 2147483647 w 20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1023 w 10000"/>
            <a:gd name="connsiteY1" fmla="*/ 9748 h 10000"/>
            <a:gd name="connsiteX2" fmla="*/ 8000 w 10000"/>
            <a:gd name="connsiteY2" fmla="*/ 10000 h 10000"/>
            <a:gd name="connsiteX3" fmla="*/ 10000 w 10000"/>
            <a:gd name="connsiteY3" fmla="*/ 5789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0" y="0"/>
              </a:moveTo>
              <a:lnTo>
                <a:pt x="1023" y="9748"/>
              </a:lnTo>
              <a:lnTo>
                <a:pt x="8000" y="10000"/>
              </a:lnTo>
              <a:lnTo>
                <a:pt x="10000" y="5789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46764</xdr:colOff>
      <xdr:row>55</xdr:row>
      <xdr:rowOff>118621</xdr:rowOff>
    </xdr:from>
    <xdr:to>
      <xdr:col>2</xdr:col>
      <xdr:colOff>380139</xdr:colOff>
      <xdr:row>56</xdr:row>
      <xdr:rowOff>32895</xdr:rowOff>
    </xdr:to>
    <xdr:sp macro="" textlink="">
      <xdr:nvSpPr>
        <xdr:cNvPr id="536" name="Freeform 991">
          <a:extLst>
            <a:ext uri="{FF2B5EF4-FFF2-40B4-BE49-F238E27FC236}">
              <a16:creationId xmlns:a16="http://schemas.microsoft.com/office/drawing/2014/main" id="{716A9A1D-48FA-45CA-BDC2-920CE553A8D8}"/>
            </a:ext>
          </a:extLst>
        </xdr:cNvPr>
        <xdr:cNvSpPr>
          <a:spLocks/>
        </xdr:cNvSpPr>
      </xdr:nvSpPr>
      <xdr:spPr bwMode="auto">
        <a:xfrm rot="2647453">
          <a:off x="821464" y="9535671"/>
          <a:ext cx="333375" cy="85724"/>
        </a:xfrm>
        <a:custGeom>
          <a:avLst/>
          <a:gdLst>
            <a:gd name="T0" fmla="*/ 0 w 39"/>
            <a:gd name="T1" fmla="*/ 0 h 9"/>
            <a:gd name="T2" fmla="*/ 2147483647 w 39"/>
            <a:gd name="T3" fmla="*/ 2147483647 h 9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9" h="9">
              <a:moveTo>
                <a:pt x="0" y="0"/>
              </a:moveTo>
              <a:lnTo>
                <a:pt x="39" y="9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60</xdr:row>
      <xdr:rowOff>19050</xdr:rowOff>
    </xdr:from>
    <xdr:to>
      <xdr:col>1</xdr:col>
      <xdr:colOff>552450</xdr:colOff>
      <xdr:row>62</xdr:row>
      <xdr:rowOff>19050</xdr:rowOff>
    </xdr:to>
    <xdr:sp macro="" textlink="">
      <xdr:nvSpPr>
        <xdr:cNvPr id="538" name="Freeform 995">
          <a:extLst>
            <a:ext uri="{FF2B5EF4-FFF2-40B4-BE49-F238E27FC236}">
              <a16:creationId xmlns:a16="http://schemas.microsoft.com/office/drawing/2014/main" id="{D2505932-A544-41D5-BB69-CAB042F0D965}"/>
            </a:ext>
          </a:extLst>
        </xdr:cNvPr>
        <xdr:cNvSpPr>
          <a:spLocks/>
        </xdr:cNvSpPr>
      </xdr:nvSpPr>
      <xdr:spPr bwMode="auto">
        <a:xfrm>
          <a:off x="88900" y="10293350"/>
          <a:ext cx="533400" cy="342900"/>
        </a:xfrm>
        <a:custGeom>
          <a:avLst/>
          <a:gdLst>
            <a:gd name="T0" fmla="*/ 0 w 56"/>
            <a:gd name="T1" fmla="*/ 2147483647 h 36"/>
            <a:gd name="T2" fmla="*/ 2147483647 w 56"/>
            <a:gd name="T3" fmla="*/ 2147483647 h 36"/>
            <a:gd name="T4" fmla="*/ 2147483647 w 56"/>
            <a:gd name="T5" fmla="*/ 0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6" h="36">
              <a:moveTo>
                <a:pt x="0" y="27"/>
              </a:moveTo>
              <a:lnTo>
                <a:pt x="56" y="36"/>
              </a:lnTo>
              <a:lnTo>
                <a:pt x="56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552450</xdr:colOff>
      <xdr:row>62</xdr:row>
      <xdr:rowOff>19050</xdr:rowOff>
    </xdr:from>
    <xdr:to>
      <xdr:col>2</xdr:col>
      <xdr:colOff>533400</xdr:colOff>
      <xdr:row>63</xdr:row>
      <xdr:rowOff>142875</xdr:rowOff>
    </xdr:to>
    <xdr:sp macro="" textlink="">
      <xdr:nvSpPr>
        <xdr:cNvPr id="539" name="Freeform 996">
          <a:extLst>
            <a:ext uri="{FF2B5EF4-FFF2-40B4-BE49-F238E27FC236}">
              <a16:creationId xmlns:a16="http://schemas.microsoft.com/office/drawing/2014/main" id="{6CC94214-FA7F-4A35-BF66-CC897CFDAE6E}"/>
            </a:ext>
          </a:extLst>
        </xdr:cNvPr>
        <xdr:cNvSpPr>
          <a:spLocks/>
        </xdr:cNvSpPr>
      </xdr:nvSpPr>
      <xdr:spPr bwMode="auto">
        <a:xfrm>
          <a:off x="622300" y="10636250"/>
          <a:ext cx="685800" cy="295275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57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155575</xdr:colOff>
      <xdr:row>59</xdr:row>
      <xdr:rowOff>149226</xdr:rowOff>
    </xdr:from>
    <xdr:to>
      <xdr:col>2</xdr:col>
      <xdr:colOff>674566</xdr:colOff>
      <xdr:row>60</xdr:row>
      <xdr:rowOff>161193</xdr:rowOff>
    </xdr:to>
    <xdr:sp macro="" textlink="">
      <xdr:nvSpPr>
        <xdr:cNvPr id="540" name="Text Box 997">
          <a:extLst>
            <a:ext uri="{FF2B5EF4-FFF2-40B4-BE49-F238E27FC236}">
              <a16:creationId xmlns:a16="http://schemas.microsoft.com/office/drawing/2014/main" id="{322785D5-17A6-48D1-BD2B-FEB32B5728A4}"/>
            </a:ext>
          </a:extLst>
        </xdr:cNvPr>
        <xdr:cNvSpPr txBox="1">
          <a:spLocks noChangeArrowheads="1"/>
        </xdr:cNvSpPr>
      </xdr:nvSpPr>
      <xdr:spPr bwMode="auto">
        <a:xfrm>
          <a:off x="930275" y="10252076"/>
          <a:ext cx="518991" cy="18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</a:p>
      </xdr:txBody>
    </xdr:sp>
    <xdr:clientData/>
  </xdr:twoCellAnchor>
  <xdr:twoCellAnchor>
    <xdr:from>
      <xdr:col>2</xdr:col>
      <xdr:colOff>167925</xdr:colOff>
      <xdr:row>61</xdr:row>
      <xdr:rowOff>26908</xdr:rowOff>
    </xdr:from>
    <xdr:to>
      <xdr:col>2</xdr:col>
      <xdr:colOff>417457</xdr:colOff>
      <xdr:row>61</xdr:row>
      <xdr:rowOff>88194</xdr:rowOff>
    </xdr:to>
    <xdr:cxnSp macro="">
      <xdr:nvCxnSpPr>
        <xdr:cNvPr id="541" name="AutoShape 999">
          <a:extLst>
            <a:ext uri="{FF2B5EF4-FFF2-40B4-BE49-F238E27FC236}">
              <a16:creationId xmlns:a16="http://schemas.microsoft.com/office/drawing/2014/main" id="{2E5C650F-CBCD-44C7-B6DB-6904DE129380}"/>
            </a:ext>
          </a:extLst>
        </xdr:cNvPr>
        <xdr:cNvCxnSpPr>
          <a:cxnSpLocks noChangeShapeType="1"/>
          <a:stCxn id="929" idx="0"/>
        </xdr:cNvCxnSpPr>
      </xdr:nvCxnSpPr>
      <xdr:spPr bwMode="auto">
        <a:xfrm>
          <a:off x="955795" y="10416214"/>
          <a:ext cx="249532" cy="61286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476055</xdr:colOff>
      <xdr:row>61</xdr:row>
      <xdr:rowOff>123630</xdr:rowOff>
    </xdr:from>
    <xdr:to>
      <xdr:col>1</xdr:col>
      <xdr:colOff>641480</xdr:colOff>
      <xdr:row>62</xdr:row>
      <xdr:rowOff>116632</xdr:rowOff>
    </xdr:to>
    <xdr:sp macro="" textlink="">
      <xdr:nvSpPr>
        <xdr:cNvPr id="542" name="Oval 1000">
          <a:extLst>
            <a:ext uri="{FF2B5EF4-FFF2-40B4-BE49-F238E27FC236}">
              <a16:creationId xmlns:a16="http://schemas.microsoft.com/office/drawing/2014/main" id="{89668178-7E97-41CA-8E31-DC801AFADF26}"/>
            </a:ext>
          </a:extLst>
        </xdr:cNvPr>
        <xdr:cNvSpPr>
          <a:spLocks noChangeArrowheads="1"/>
        </xdr:cNvSpPr>
      </xdr:nvSpPr>
      <xdr:spPr bwMode="auto">
        <a:xfrm>
          <a:off x="545905" y="10569380"/>
          <a:ext cx="165425" cy="16445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11</xdr:col>
      <xdr:colOff>55216</xdr:colOff>
      <xdr:row>5</xdr:row>
      <xdr:rowOff>15551</xdr:rowOff>
    </xdr:from>
    <xdr:ext cx="820918" cy="147216"/>
    <xdr:sp macro="" textlink="">
      <xdr:nvSpPr>
        <xdr:cNvPr id="543" name="Text Box 1001">
          <a:extLst>
            <a:ext uri="{FF2B5EF4-FFF2-40B4-BE49-F238E27FC236}">
              <a16:creationId xmlns:a16="http://schemas.microsoft.com/office/drawing/2014/main" id="{0BE51CD0-19FF-4815-9566-F5D1C7A49BB8}"/>
            </a:ext>
          </a:extLst>
        </xdr:cNvPr>
        <xdr:cNvSpPr txBox="1">
          <a:spLocks noChangeArrowheads="1"/>
        </xdr:cNvSpPr>
      </xdr:nvSpPr>
      <xdr:spPr bwMode="auto">
        <a:xfrm>
          <a:off x="7299441" y="869586"/>
          <a:ext cx="820918" cy="1472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10800" tIns="10800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復路は往路逆行</a:t>
          </a:r>
        </a:p>
      </xdr:txBody>
    </xdr:sp>
    <xdr:clientData/>
  </xdr:oneCellAnchor>
  <xdr:oneCellAnchor>
    <xdr:from>
      <xdr:col>1</xdr:col>
      <xdr:colOff>374959</xdr:colOff>
      <xdr:row>30</xdr:row>
      <xdr:rowOff>59517</xdr:rowOff>
    </xdr:from>
    <xdr:ext cx="259430" cy="276422"/>
    <xdr:sp macro="" textlink="">
      <xdr:nvSpPr>
        <xdr:cNvPr id="544" name="Text Box 1007">
          <a:extLst>
            <a:ext uri="{FF2B5EF4-FFF2-40B4-BE49-F238E27FC236}">
              <a16:creationId xmlns:a16="http://schemas.microsoft.com/office/drawing/2014/main" id="{E40204FF-3533-4AE1-8653-3C6EA52613B3}"/>
            </a:ext>
          </a:extLst>
        </xdr:cNvPr>
        <xdr:cNvSpPr txBox="1">
          <a:spLocks noChangeArrowheads="1"/>
        </xdr:cNvSpPr>
      </xdr:nvSpPr>
      <xdr:spPr bwMode="auto">
        <a:xfrm>
          <a:off x="446926" y="5266517"/>
          <a:ext cx="259430" cy="276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松本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歯科</a:t>
          </a:r>
        </a:p>
      </xdr:txBody>
    </xdr:sp>
    <xdr:clientData/>
  </xdr:oneCellAnchor>
  <xdr:twoCellAnchor>
    <xdr:from>
      <xdr:col>3</xdr:col>
      <xdr:colOff>499881</xdr:colOff>
      <xdr:row>13</xdr:row>
      <xdr:rowOff>41009</xdr:rowOff>
    </xdr:from>
    <xdr:to>
      <xdr:col>3</xdr:col>
      <xdr:colOff>596384</xdr:colOff>
      <xdr:row>14</xdr:row>
      <xdr:rowOff>85066</xdr:rowOff>
    </xdr:to>
    <xdr:sp macro="" textlink="">
      <xdr:nvSpPr>
        <xdr:cNvPr id="546" name="Rectangle 1051">
          <a:extLst>
            <a:ext uri="{FF2B5EF4-FFF2-40B4-BE49-F238E27FC236}">
              <a16:creationId xmlns:a16="http://schemas.microsoft.com/office/drawing/2014/main" id="{EBF3A9CA-33EA-43BA-B616-86B2C85328F4}"/>
            </a:ext>
          </a:extLst>
        </xdr:cNvPr>
        <xdr:cNvSpPr>
          <a:spLocks noChangeArrowheads="1"/>
        </xdr:cNvSpPr>
      </xdr:nvSpPr>
      <xdr:spPr bwMode="auto">
        <a:xfrm rot="17580000">
          <a:off x="1941982" y="2331678"/>
          <a:ext cx="215679" cy="9650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6217</xdr:colOff>
      <xdr:row>14</xdr:row>
      <xdr:rowOff>56180</xdr:rowOff>
    </xdr:from>
    <xdr:ext cx="489472" cy="274947"/>
    <xdr:sp macro="" textlink="">
      <xdr:nvSpPr>
        <xdr:cNvPr id="547" name="Text Box 1052">
          <a:extLst>
            <a:ext uri="{FF2B5EF4-FFF2-40B4-BE49-F238E27FC236}">
              <a16:creationId xmlns:a16="http://schemas.microsoft.com/office/drawing/2014/main" id="{16A90C1A-64B7-4D10-BAF3-B6193D8FC682}"/>
            </a:ext>
          </a:extLst>
        </xdr:cNvPr>
        <xdr:cNvSpPr txBox="1">
          <a:spLocks noChangeArrowheads="1"/>
        </xdr:cNvSpPr>
      </xdr:nvSpPr>
      <xdr:spPr bwMode="auto">
        <a:xfrm>
          <a:off x="1485767" y="2456480"/>
          <a:ext cx="489472" cy="274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ﾘｻｲｸﾙ</a:t>
          </a:r>
        </a:p>
      </xdr:txBody>
    </xdr:sp>
    <xdr:clientData/>
  </xdr:oneCellAnchor>
  <xdr:twoCellAnchor>
    <xdr:from>
      <xdr:col>3</xdr:col>
      <xdr:colOff>381000</xdr:colOff>
      <xdr:row>54</xdr:row>
      <xdr:rowOff>152400</xdr:rowOff>
    </xdr:from>
    <xdr:to>
      <xdr:col>3</xdr:col>
      <xdr:colOff>666750</xdr:colOff>
      <xdr:row>56</xdr:row>
      <xdr:rowOff>28575</xdr:rowOff>
    </xdr:to>
    <xdr:grpSp>
      <xdr:nvGrpSpPr>
        <xdr:cNvPr id="548" name="Group 1055">
          <a:extLst>
            <a:ext uri="{FF2B5EF4-FFF2-40B4-BE49-F238E27FC236}">
              <a16:creationId xmlns:a16="http://schemas.microsoft.com/office/drawing/2014/main" id="{DC3ECBFD-F2E7-415B-BF1F-0B0AB5E675C9}"/>
            </a:ext>
          </a:extLst>
        </xdr:cNvPr>
        <xdr:cNvGrpSpPr>
          <a:grpSpLocks/>
        </xdr:cNvGrpSpPr>
      </xdr:nvGrpSpPr>
      <xdr:grpSpPr bwMode="auto">
        <a:xfrm rot="4500000">
          <a:off x="1914751" y="9413649"/>
          <a:ext cx="220889" cy="285750"/>
          <a:chOff x="718" y="97"/>
          <a:chExt cx="23" cy="15"/>
        </a:xfrm>
      </xdr:grpSpPr>
      <xdr:sp macro="" textlink="">
        <xdr:nvSpPr>
          <xdr:cNvPr id="549" name="Freeform 1056">
            <a:extLst>
              <a:ext uri="{FF2B5EF4-FFF2-40B4-BE49-F238E27FC236}">
                <a16:creationId xmlns:a16="http://schemas.microsoft.com/office/drawing/2014/main" id="{D5310333-AC5E-49C3-93A2-D72ED22AAE07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50" name="Freeform 1057">
            <a:extLst>
              <a:ext uri="{FF2B5EF4-FFF2-40B4-BE49-F238E27FC236}">
                <a16:creationId xmlns:a16="http://schemas.microsoft.com/office/drawing/2014/main" id="{1CEF2724-4DA7-4D06-939B-DDBA699FD6EB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437476</xdr:colOff>
      <xdr:row>39</xdr:row>
      <xdr:rowOff>161534</xdr:rowOff>
    </xdr:from>
    <xdr:to>
      <xdr:col>10</xdr:col>
      <xdr:colOff>694651</xdr:colOff>
      <xdr:row>40</xdr:row>
      <xdr:rowOff>92722</xdr:rowOff>
    </xdr:to>
    <xdr:grpSp>
      <xdr:nvGrpSpPr>
        <xdr:cNvPr id="551" name="Group 1076">
          <a:extLst>
            <a:ext uri="{FF2B5EF4-FFF2-40B4-BE49-F238E27FC236}">
              <a16:creationId xmlns:a16="http://schemas.microsoft.com/office/drawing/2014/main" id="{93CBDA27-33AE-4754-BC35-3400F7ACADD0}"/>
            </a:ext>
          </a:extLst>
        </xdr:cNvPr>
        <xdr:cNvGrpSpPr>
          <a:grpSpLocks/>
        </xdr:cNvGrpSpPr>
      </xdr:nvGrpSpPr>
      <xdr:grpSpPr bwMode="auto">
        <a:xfrm rot="-300000">
          <a:off x="6238655" y="6883463"/>
          <a:ext cx="973817" cy="103545"/>
          <a:chOff x="347" y="977"/>
          <a:chExt cx="129" cy="8"/>
        </a:xfrm>
      </xdr:grpSpPr>
      <xdr:sp macro="" textlink="">
        <xdr:nvSpPr>
          <xdr:cNvPr id="552" name="Line 1077">
            <a:extLst>
              <a:ext uri="{FF2B5EF4-FFF2-40B4-BE49-F238E27FC236}">
                <a16:creationId xmlns:a16="http://schemas.microsoft.com/office/drawing/2014/main" id="{89636BE4-F77A-4DAB-9091-6CE8CBEF2702}"/>
              </a:ext>
            </a:extLst>
          </xdr:cNvPr>
          <xdr:cNvSpPr>
            <a:spLocks noChangeShapeType="1"/>
          </xdr:cNvSpPr>
        </xdr:nvSpPr>
        <xdr:spPr bwMode="auto">
          <a:xfrm>
            <a:off x="347" y="981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53" name="Line 1078">
            <a:extLst>
              <a:ext uri="{FF2B5EF4-FFF2-40B4-BE49-F238E27FC236}">
                <a16:creationId xmlns:a16="http://schemas.microsoft.com/office/drawing/2014/main" id="{0DBCD463-3EBE-4601-88C2-4E18749A93C7}"/>
              </a:ext>
            </a:extLst>
          </xdr:cNvPr>
          <xdr:cNvSpPr>
            <a:spLocks noChangeShapeType="1"/>
          </xdr:cNvSpPr>
        </xdr:nvSpPr>
        <xdr:spPr bwMode="auto">
          <a:xfrm>
            <a:off x="37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54" name="Line 1079">
            <a:extLst>
              <a:ext uri="{FF2B5EF4-FFF2-40B4-BE49-F238E27FC236}">
                <a16:creationId xmlns:a16="http://schemas.microsoft.com/office/drawing/2014/main" id="{9D5A287B-D47E-4B39-9A6E-699518FB5261}"/>
              </a:ext>
            </a:extLst>
          </xdr:cNvPr>
          <xdr:cNvSpPr>
            <a:spLocks noChangeShapeType="1"/>
          </xdr:cNvSpPr>
        </xdr:nvSpPr>
        <xdr:spPr bwMode="auto">
          <a:xfrm>
            <a:off x="38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55" name="Line 1080">
            <a:extLst>
              <a:ext uri="{FF2B5EF4-FFF2-40B4-BE49-F238E27FC236}">
                <a16:creationId xmlns:a16="http://schemas.microsoft.com/office/drawing/2014/main" id="{78A8A613-4C1C-4BE0-A0A9-311A4903D3C3}"/>
              </a:ext>
            </a:extLst>
          </xdr:cNvPr>
          <xdr:cNvSpPr>
            <a:spLocks noChangeShapeType="1"/>
          </xdr:cNvSpPr>
        </xdr:nvSpPr>
        <xdr:spPr bwMode="auto">
          <a:xfrm>
            <a:off x="39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56" name="Line 1081">
            <a:extLst>
              <a:ext uri="{FF2B5EF4-FFF2-40B4-BE49-F238E27FC236}">
                <a16:creationId xmlns:a16="http://schemas.microsoft.com/office/drawing/2014/main" id="{A3D0791A-2EA2-4F0C-9C04-7AF9928111D9}"/>
              </a:ext>
            </a:extLst>
          </xdr:cNvPr>
          <xdr:cNvSpPr>
            <a:spLocks noChangeShapeType="1"/>
          </xdr:cNvSpPr>
        </xdr:nvSpPr>
        <xdr:spPr bwMode="auto">
          <a:xfrm>
            <a:off x="353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57" name="Line 1082">
            <a:extLst>
              <a:ext uri="{FF2B5EF4-FFF2-40B4-BE49-F238E27FC236}">
                <a16:creationId xmlns:a16="http://schemas.microsoft.com/office/drawing/2014/main" id="{4216ADBA-7428-43A9-9437-4F69598DF9D7}"/>
              </a:ext>
            </a:extLst>
          </xdr:cNvPr>
          <xdr:cNvSpPr>
            <a:spLocks noChangeShapeType="1"/>
          </xdr:cNvSpPr>
        </xdr:nvSpPr>
        <xdr:spPr bwMode="auto">
          <a:xfrm>
            <a:off x="361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58" name="Line 1083">
            <a:extLst>
              <a:ext uri="{FF2B5EF4-FFF2-40B4-BE49-F238E27FC236}">
                <a16:creationId xmlns:a16="http://schemas.microsoft.com/office/drawing/2014/main" id="{2A8BFC5E-2396-400B-914C-7C3BB2A0411A}"/>
              </a:ext>
            </a:extLst>
          </xdr:cNvPr>
          <xdr:cNvSpPr>
            <a:spLocks noChangeShapeType="1"/>
          </xdr:cNvSpPr>
        </xdr:nvSpPr>
        <xdr:spPr bwMode="auto">
          <a:xfrm>
            <a:off x="36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59" name="Line 1084">
            <a:extLst>
              <a:ext uri="{FF2B5EF4-FFF2-40B4-BE49-F238E27FC236}">
                <a16:creationId xmlns:a16="http://schemas.microsoft.com/office/drawing/2014/main" id="{DD1B1F29-B510-4CE2-8923-117C636EA7C1}"/>
              </a:ext>
            </a:extLst>
          </xdr:cNvPr>
          <xdr:cNvSpPr>
            <a:spLocks noChangeShapeType="1"/>
          </xdr:cNvSpPr>
        </xdr:nvSpPr>
        <xdr:spPr bwMode="auto">
          <a:xfrm>
            <a:off x="40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60" name="Line 1085">
            <a:extLst>
              <a:ext uri="{FF2B5EF4-FFF2-40B4-BE49-F238E27FC236}">
                <a16:creationId xmlns:a16="http://schemas.microsoft.com/office/drawing/2014/main" id="{2E065E0B-A25F-4091-ADF2-8C5BB70ADC1B}"/>
              </a:ext>
            </a:extLst>
          </xdr:cNvPr>
          <xdr:cNvSpPr>
            <a:spLocks noChangeShapeType="1"/>
          </xdr:cNvSpPr>
        </xdr:nvSpPr>
        <xdr:spPr bwMode="auto">
          <a:xfrm>
            <a:off x="44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61" name="Line 1086">
            <a:extLst>
              <a:ext uri="{FF2B5EF4-FFF2-40B4-BE49-F238E27FC236}">
                <a16:creationId xmlns:a16="http://schemas.microsoft.com/office/drawing/2014/main" id="{8CC566C8-C031-4EC9-8ED8-6322B8FCB3AD}"/>
              </a:ext>
            </a:extLst>
          </xdr:cNvPr>
          <xdr:cNvSpPr>
            <a:spLocks noChangeShapeType="1"/>
          </xdr:cNvSpPr>
        </xdr:nvSpPr>
        <xdr:spPr bwMode="auto">
          <a:xfrm>
            <a:off x="46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62" name="Line 1087">
            <a:extLst>
              <a:ext uri="{FF2B5EF4-FFF2-40B4-BE49-F238E27FC236}">
                <a16:creationId xmlns:a16="http://schemas.microsoft.com/office/drawing/2014/main" id="{5AF20DD0-9663-4634-B25F-35182039A05D}"/>
              </a:ext>
            </a:extLst>
          </xdr:cNvPr>
          <xdr:cNvSpPr>
            <a:spLocks noChangeShapeType="1"/>
          </xdr:cNvSpPr>
        </xdr:nvSpPr>
        <xdr:spPr bwMode="auto">
          <a:xfrm>
            <a:off x="42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63" name="Line 1088">
            <a:extLst>
              <a:ext uri="{FF2B5EF4-FFF2-40B4-BE49-F238E27FC236}">
                <a16:creationId xmlns:a16="http://schemas.microsoft.com/office/drawing/2014/main" id="{C1C2F33E-836D-48FA-B5B5-B083E731557B}"/>
              </a:ext>
            </a:extLst>
          </xdr:cNvPr>
          <xdr:cNvSpPr>
            <a:spLocks noChangeShapeType="1"/>
          </xdr:cNvSpPr>
        </xdr:nvSpPr>
        <xdr:spPr bwMode="auto">
          <a:xfrm>
            <a:off x="43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64" name="Line 1089">
            <a:extLst>
              <a:ext uri="{FF2B5EF4-FFF2-40B4-BE49-F238E27FC236}">
                <a16:creationId xmlns:a16="http://schemas.microsoft.com/office/drawing/2014/main" id="{27B5EB56-CC13-47A2-B068-5AE558DD4AF5}"/>
              </a:ext>
            </a:extLst>
          </xdr:cNvPr>
          <xdr:cNvSpPr>
            <a:spLocks noChangeShapeType="1"/>
          </xdr:cNvSpPr>
        </xdr:nvSpPr>
        <xdr:spPr bwMode="auto">
          <a:xfrm>
            <a:off x="40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65" name="Line 1090">
            <a:extLst>
              <a:ext uri="{FF2B5EF4-FFF2-40B4-BE49-F238E27FC236}">
                <a16:creationId xmlns:a16="http://schemas.microsoft.com/office/drawing/2014/main" id="{B6195A2E-FCDC-4520-AE7B-E30E2541DE5C}"/>
              </a:ext>
            </a:extLst>
          </xdr:cNvPr>
          <xdr:cNvSpPr>
            <a:spLocks noChangeShapeType="1"/>
          </xdr:cNvSpPr>
        </xdr:nvSpPr>
        <xdr:spPr bwMode="auto">
          <a:xfrm>
            <a:off x="41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66" name="Line 1091">
            <a:extLst>
              <a:ext uri="{FF2B5EF4-FFF2-40B4-BE49-F238E27FC236}">
                <a16:creationId xmlns:a16="http://schemas.microsoft.com/office/drawing/2014/main" id="{4EE92907-1237-45E8-9748-F3FCC2AA8CC7}"/>
              </a:ext>
            </a:extLst>
          </xdr:cNvPr>
          <xdr:cNvSpPr>
            <a:spLocks noChangeShapeType="1"/>
          </xdr:cNvSpPr>
        </xdr:nvSpPr>
        <xdr:spPr bwMode="auto">
          <a:xfrm>
            <a:off x="45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67" name="Line 1092">
            <a:extLst>
              <a:ext uri="{FF2B5EF4-FFF2-40B4-BE49-F238E27FC236}">
                <a16:creationId xmlns:a16="http://schemas.microsoft.com/office/drawing/2014/main" id="{91ACB6CA-A026-41B3-AE7D-11C1FD2E31BD}"/>
              </a:ext>
            </a:extLst>
          </xdr:cNvPr>
          <xdr:cNvSpPr>
            <a:spLocks noChangeShapeType="1"/>
          </xdr:cNvSpPr>
        </xdr:nvSpPr>
        <xdr:spPr bwMode="auto">
          <a:xfrm>
            <a:off x="45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47703</xdr:colOff>
      <xdr:row>39</xdr:row>
      <xdr:rowOff>129701</xdr:rowOff>
    </xdr:from>
    <xdr:to>
      <xdr:col>10</xdr:col>
      <xdr:colOff>578712</xdr:colOff>
      <xdr:row>40</xdr:row>
      <xdr:rowOff>106382</xdr:rowOff>
    </xdr:to>
    <xdr:sp macro="" textlink="">
      <xdr:nvSpPr>
        <xdr:cNvPr id="568" name="Text Box 1093">
          <a:extLst>
            <a:ext uri="{FF2B5EF4-FFF2-40B4-BE49-F238E27FC236}">
              <a16:creationId xmlns:a16="http://schemas.microsoft.com/office/drawing/2014/main" id="{DAE8D96F-9D50-497D-BC3F-4647B7A17F0C}"/>
            </a:ext>
          </a:extLst>
        </xdr:cNvPr>
        <xdr:cNvSpPr txBox="1">
          <a:spLocks noChangeArrowheads="1"/>
        </xdr:cNvSpPr>
      </xdr:nvSpPr>
      <xdr:spPr bwMode="auto">
        <a:xfrm>
          <a:off x="6461203" y="6816251"/>
          <a:ext cx="531009" cy="1481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学文路駅</a:t>
          </a:r>
        </a:p>
      </xdr:txBody>
    </xdr:sp>
    <xdr:clientData/>
  </xdr:twoCellAnchor>
  <xdr:oneCellAnchor>
    <xdr:from>
      <xdr:col>10</xdr:col>
      <xdr:colOff>236566</xdr:colOff>
      <xdr:row>38</xdr:row>
      <xdr:rowOff>142483</xdr:rowOff>
    </xdr:from>
    <xdr:ext cx="377490" cy="165685"/>
    <xdr:sp macro="" textlink="">
      <xdr:nvSpPr>
        <xdr:cNvPr id="569" name="Text Box 1094">
          <a:extLst>
            <a:ext uri="{FF2B5EF4-FFF2-40B4-BE49-F238E27FC236}">
              <a16:creationId xmlns:a16="http://schemas.microsoft.com/office/drawing/2014/main" id="{2F726A42-CB9C-4F8D-BB39-B4AA5CF79475}"/>
            </a:ext>
          </a:extLst>
        </xdr:cNvPr>
        <xdr:cNvSpPr txBox="1">
          <a:spLocks noChangeArrowheads="1"/>
        </xdr:cNvSpPr>
      </xdr:nvSpPr>
      <xdr:spPr bwMode="auto">
        <a:xfrm>
          <a:off x="6650066" y="6657583"/>
          <a:ext cx="377490" cy="165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・草餅</a:t>
          </a:r>
        </a:p>
      </xdr:txBody>
    </xdr:sp>
    <xdr:clientData/>
  </xdr:oneCellAnchor>
  <xdr:twoCellAnchor>
    <xdr:from>
      <xdr:col>20</xdr:col>
      <xdr:colOff>1715</xdr:colOff>
      <xdr:row>11</xdr:row>
      <xdr:rowOff>23688</xdr:rowOff>
    </xdr:from>
    <xdr:to>
      <xdr:col>20</xdr:col>
      <xdr:colOff>124107</xdr:colOff>
      <xdr:row>12</xdr:row>
      <xdr:rowOff>137988</xdr:rowOff>
    </xdr:to>
    <xdr:grpSp>
      <xdr:nvGrpSpPr>
        <xdr:cNvPr id="570" name="Group 1102">
          <a:extLst>
            <a:ext uri="{FF2B5EF4-FFF2-40B4-BE49-F238E27FC236}">
              <a16:creationId xmlns:a16="http://schemas.microsoft.com/office/drawing/2014/main" id="{B57D9C8C-73A7-403A-BA62-8C124AC1A965}"/>
            </a:ext>
          </a:extLst>
        </xdr:cNvPr>
        <xdr:cNvGrpSpPr>
          <a:grpSpLocks/>
        </xdr:cNvGrpSpPr>
      </xdr:nvGrpSpPr>
      <xdr:grpSpPr bwMode="auto">
        <a:xfrm>
          <a:off x="13685965" y="1919617"/>
          <a:ext cx="122392" cy="286657"/>
          <a:chOff x="724" y="97"/>
          <a:chExt cx="17" cy="15"/>
        </a:xfrm>
      </xdr:grpSpPr>
      <xdr:sp macro="" textlink="">
        <xdr:nvSpPr>
          <xdr:cNvPr id="571" name="Freeform 1103">
            <a:extLst>
              <a:ext uri="{FF2B5EF4-FFF2-40B4-BE49-F238E27FC236}">
                <a16:creationId xmlns:a16="http://schemas.microsoft.com/office/drawing/2014/main" id="{548836BB-B42D-4091-BB6A-DAE4D41FEB58}"/>
              </a:ext>
            </a:extLst>
          </xdr:cNvPr>
          <xdr:cNvSpPr>
            <a:spLocks/>
          </xdr:cNvSpPr>
        </xdr:nvSpPr>
        <xdr:spPr bwMode="auto">
          <a:xfrm>
            <a:off x="724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72" name="Freeform 1104">
            <a:extLst>
              <a:ext uri="{FF2B5EF4-FFF2-40B4-BE49-F238E27FC236}">
                <a16:creationId xmlns:a16="http://schemas.microsoft.com/office/drawing/2014/main" id="{332F848C-AF6D-478E-AD69-36F9CDB3858D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2</xdr:col>
      <xdr:colOff>97664</xdr:colOff>
      <xdr:row>11</xdr:row>
      <xdr:rowOff>23922</xdr:rowOff>
    </xdr:from>
    <xdr:ext cx="1288042" cy="129570"/>
    <xdr:sp macro="" textlink="">
      <xdr:nvSpPr>
        <xdr:cNvPr id="574" name="Text Box 1115">
          <a:extLst>
            <a:ext uri="{FF2B5EF4-FFF2-40B4-BE49-F238E27FC236}">
              <a16:creationId xmlns:a16="http://schemas.microsoft.com/office/drawing/2014/main" id="{5169B9C1-C280-4CEE-A802-D41B8706294F}"/>
            </a:ext>
          </a:extLst>
        </xdr:cNvPr>
        <xdr:cNvSpPr txBox="1">
          <a:spLocks noChangeArrowheads="1"/>
        </xdr:cNvSpPr>
      </xdr:nvSpPr>
      <xdr:spPr bwMode="auto">
        <a:xfrm>
          <a:off x="876597" y="1933155"/>
          <a:ext cx="1288042" cy="12957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横断溝の蓋隙間注意！</a:t>
          </a:r>
        </a:p>
      </xdr:txBody>
    </xdr:sp>
    <xdr:clientData/>
  </xdr:oneCellAnchor>
  <xdr:oneCellAnchor>
    <xdr:from>
      <xdr:col>4</xdr:col>
      <xdr:colOff>87558</xdr:colOff>
      <xdr:row>13</xdr:row>
      <xdr:rowOff>76202</xdr:rowOff>
    </xdr:from>
    <xdr:ext cx="572842" cy="148164"/>
    <xdr:sp macro="" textlink="">
      <xdr:nvSpPr>
        <xdr:cNvPr id="575" name="Text Box 1116">
          <a:extLst>
            <a:ext uri="{FF2B5EF4-FFF2-40B4-BE49-F238E27FC236}">
              <a16:creationId xmlns:a16="http://schemas.microsoft.com/office/drawing/2014/main" id="{D257554F-D4E3-42AD-BBE4-A408234F65F7}"/>
            </a:ext>
          </a:extLst>
        </xdr:cNvPr>
        <xdr:cNvSpPr txBox="1">
          <a:spLocks noChangeArrowheads="1"/>
        </xdr:cNvSpPr>
      </xdr:nvSpPr>
      <xdr:spPr bwMode="auto">
        <a:xfrm>
          <a:off x="2280425" y="2332569"/>
          <a:ext cx="572842" cy="148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阪和線</a:t>
          </a:r>
        </a:p>
      </xdr:txBody>
    </xdr:sp>
    <xdr:clientData/>
  </xdr:oneCellAnchor>
  <xdr:twoCellAnchor>
    <xdr:from>
      <xdr:col>13</xdr:col>
      <xdr:colOff>283309</xdr:colOff>
      <xdr:row>53</xdr:row>
      <xdr:rowOff>133350</xdr:rowOff>
    </xdr:from>
    <xdr:to>
      <xdr:col>13</xdr:col>
      <xdr:colOff>691169</xdr:colOff>
      <xdr:row>55</xdr:row>
      <xdr:rowOff>56173</xdr:rowOff>
    </xdr:to>
    <xdr:sp macro="" textlink="">
      <xdr:nvSpPr>
        <xdr:cNvPr id="576" name="Line 1131">
          <a:extLst>
            <a:ext uri="{FF2B5EF4-FFF2-40B4-BE49-F238E27FC236}">
              <a16:creationId xmlns:a16="http://schemas.microsoft.com/office/drawing/2014/main" id="{5B0D085E-F576-4559-8B59-5F4CBF6B037C}"/>
            </a:ext>
          </a:extLst>
        </xdr:cNvPr>
        <xdr:cNvSpPr>
          <a:spLocks noChangeShapeType="1"/>
        </xdr:cNvSpPr>
      </xdr:nvSpPr>
      <xdr:spPr bwMode="auto">
        <a:xfrm flipV="1">
          <a:off x="8970597" y="9182100"/>
          <a:ext cx="407860" cy="2647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668019</xdr:colOff>
      <xdr:row>52</xdr:row>
      <xdr:rowOff>2931</xdr:rowOff>
    </xdr:from>
    <xdr:to>
      <xdr:col>14</xdr:col>
      <xdr:colOff>315594</xdr:colOff>
      <xdr:row>56</xdr:row>
      <xdr:rowOff>47625</xdr:rowOff>
    </xdr:to>
    <xdr:sp macro="" textlink="">
      <xdr:nvSpPr>
        <xdr:cNvPr id="577" name="Freeform 1132">
          <a:extLst>
            <a:ext uri="{FF2B5EF4-FFF2-40B4-BE49-F238E27FC236}">
              <a16:creationId xmlns:a16="http://schemas.microsoft.com/office/drawing/2014/main" id="{E1F2B99D-05E4-438F-B5A5-9D5E4AF843AE}"/>
            </a:ext>
          </a:extLst>
        </xdr:cNvPr>
        <xdr:cNvSpPr>
          <a:spLocks/>
        </xdr:cNvSpPr>
      </xdr:nvSpPr>
      <xdr:spPr bwMode="auto">
        <a:xfrm>
          <a:off x="9355307" y="8880719"/>
          <a:ext cx="365614" cy="728541"/>
        </a:xfrm>
        <a:custGeom>
          <a:avLst/>
          <a:gdLst>
            <a:gd name="T0" fmla="*/ 0 w 7177"/>
            <a:gd name="T1" fmla="*/ 2147483647 h 8216"/>
            <a:gd name="T2" fmla="*/ 0 w 7177"/>
            <a:gd name="T3" fmla="*/ 2147483647 h 8216"/>
            <a:gd name="T4" fmla="*/ 2147483647 w 7177"/>
            <a:gd name="T5" fmla="*/ 0 h 821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177" h="8216">
              <a:moveTo>
                <a:pt x="0" y="8216"/>
              </a:moveTo>
              <a:lnTo>
                <a:pt x="0" y="3659"/>
              </a:lnTo>
              <a:cubicBezTo>
                <a:pt x="3333" y="1845"/>
                <a:pt x="3844" y="1814"/>
                <a:pt x="717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676275</xdr:colOff>
      <xdr:row>22</xdr:row>
      <xdr:rowOff>95250</xdr:rowOff>
    </xdr:from>
    <xdr:to>
      <xdr:col>14</xdr:col>
      <xdr:colOff>266700</xdr:colOff>
      <xdr:row>23</xdr:row>
      <xdr:rowOff>95250</xdr:rowOff>
    </xdr:to>
    <xdr:sp macro="" textlink="">
      <xdr:nvSpPr>
        <xdr:cNvPr id="580" name="Text Box 1137">
          <a:extLst>
            <a:ext uri="{FF2B5EF4-FFF2-40B4-BE49-F238E27FC236}">
              <a16:creationId xmlns:a16="http://schemas.microsoft.com/office/drawing/2014/main" id="{C5AA46A2-40EF-4E16-8BCD-1891AB488EF2}"/>
            </a:ext>
          </a:extLst>
        </xdr:cNvPr>
        <xdr:cNvSpPr txBox="1">
          <a:spLocks noChangeArrowheads="1"/>
        </xdr:cNvSpPr>
      </xdr:nvSpPr>
      <xdr:spPr bwMode="auto">
        <a:xfrm>
          <a:off x="9204325" y="3867150"/>
          <a:ext cx="295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下る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523875</xdr:colOff>
      <xdr:row>4</xdr:row>
      <xdr:rowOff>131885</xdr:rowOff>
    </xdr:from>
    <xdr:to>
      <xdr:col>18</xdr:col>
      <xdr:colOff>352425</xdr:colOff>
      <xdr:row>5</xdr:row>
      <xdr:rowOff>131885</xdr:rowOff>
    </xdr:to>
    <xdr:sp macro="" textlink="">
      <xdr:nvSpPr>
        <xdr:cNvPr id="581" name="Text Box 1138">
          <a:extLst>
            <a:ext uri="{FF2B5EF4-FFF2-40B4-BE49-F238E27FC236}">
              <a16:creationId xmlns:a16="http://schemas.microsoft.com/office/drawing/2014/main" id="{84B564EE-11E2-4F41-937C-96C77E064326}"/>
            </a:ext>
          </a:extLst>
        </xdr:cNvPr>
        <xdr:cNvSpPr txBox="1">
          <a:spLocks noChangeArrowheads="1"/>
        </xdr:cNvSpPr>
      </xdr:nvSpPr>
      <xdr:spPr bwMode="auto">
        <a:xfrm>
          <a:off x="11871325" y="817685"/>
          <a:ext cx="533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←明日香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8</xdr:col>
      <xdr:colOff>302082</xdr:colOff>
      <xdr:row>37</xdr:row>
      <xdr:rowOff>32658</xdr:rowOff>
    </xdr:from>
    <xdr:ext cx="419100" cy="171450"/>
    <xdr:sp macro="" textlink="">
      <xdr:nvSpPr>
        <xdr:cNvPr id="582" name="Text Box 1153">
          <a:extLst>
            <a:ext uri="{FF2B5EF4-FFF2-40B4-BE49-F238E27FC236}">
              <a16:creationId xmlns:a16="http://schemas.microsoft.com/office/drawing/2014/main" id="{96C4E82A-EF6B-4599-ACC5-6226BDC51F82}"/>
            </a:ext>
          </a:extLst>
        </xdr:cNvPr>
        <xdr:cNvSpPr txBox="1">
          <a:spLocks noChangeArrowheads="1"/>
        </xdr:cNvSpPr>
      </xdr:nvSpPr>
      <xdr:spPr bwMode="auto">
        <a:xfrm>
          <a:off x="5305882" y="6376308"/>
          <a:ext cx="4191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⇒高野</a:t>
          </a:r>
        </a:p>
      </xdr:txBody>
    </xdr:sp>
    <xdr:clientData/>
  </xdr:oneCellAnchor>
  <xdr:twoCellAnchor>
    <xdr:from>
      <xdr:col>8</xdr:col>
      <xdr:colOff>229230</xdr:colOff>
      <xdr:row>35</xdr:row>
      <xdr:rowOff>144383</xdr:rowOff>
    </xdr:from>
    <xdr:to>
      <xdr:col>8</xdr:col>
      <xdr:colOff>534030</xdr:colOff>
      <xdr:row>36</xdr:row>
      <xdr:rowOff>125332</xdr:rowOff>
    </xdr:to>
    <xdr:sp macro="" textlink="">
      <xdr:nvSpPr>
        <xdr:cNvPr id="583" name="Rectangle 1155">
          <a:extLst>
            <a:ext uri="{FF2B5EF4-FFF2-40B4-BE49-F238E27FC236}">
              <a16:creationId xmlns:a16="http://schemas.microsoft.com/office/drawing/2014/main" id="{6EADC0DB-A396-4384-BB9C-7FA049A9CD22}"/>
            </a:ext>
          </a:extLst>
        </xdr:cNvPr>
        <xdr:cNvSpPr>
          <a:spLocks noChangeArrowheads="1"/>
        </xdr:cNvSpPr>
      </xdr:nvSpPr>
      <xdr:spPr bwMode="auto">
        <a:xfrm rot="-3600000">
          <a:off x="5309230" y="6068933"/>
          <a:ext cx="152399" cy="304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8</xdr:col>
      <xdr:colOff>254000</xdr:colOff>
      <xdr:row>36</xdr:row>
      <xdr:rowOff>4236</xdr:rowOff>
    </xdr:from>
    <xdr:ext cx="397934" cy="105833"/>
    <xdr:sp macro="" textlink="">
      <xdr:nvSpPr>
        <xdr:cNvPr id="584" name="Text Box 1156">
          <a:extLst>
            <a:ext uri="{FF2B5EF4-FFF2-40B4-BE49-F238E27FC236}">
              <a16:creationId xmlns:a16="http://schemas.microsoft.com/office/drawing/2014/main" id="{637810AD-93DD-49B0-9183-81F792260C14}"/>
            </a:ext>
          </a:extLst>
        </xdr:cNvPr>
        <xdr:cNvSpPr txBox="1">
          <a:spLocks noChangeArrowheads="1"/>
        </xdr:cNvSpPr>
      </xdr:nvSpPr>
      <xdr:spPr bwMode="auto">
        <a:xfrm>
          <a:off x="5274733" y="6252636"/>
          <a:ext cx="397934" cy="10583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九度山駅</a:t>
          </a:r>
        </a:p>
      </xdr:txBody>
    </xdr:sp>
    <xdr:clientData/>
  </xdr:oneCellAnchor>
  <xdr:twoCellAnchor>
    <xdr:from>
      <xdr:col>15</xdr:col>
      <xdr:colOff>32253</xdr:colOff>
      <xdr:row>30</xdr:row>
      <xdr:rowOff>37470</xdr:rowOff>
    </xdr:from>
    <xdr:to>
      <xdr:col>15</xdr:col>
      <xdr:colOff>429942</xdr:colOff>
      <xdr:row>31</xdr:row>
      <xdr:rowOff>355</xdr:rowOff>
    </xdr:to>
    <xdr:sp macro="" textlink="">
      <xdr:nvSpPr>
        <xdr:cNvPr id="585" name="Rectangle 1158">
          <a:extLst>
            <a:ext uri="{FF2B5EF4-FFF2-40B4-BE49-F238E27FC236}">
              <a16:creationId xmlns:a16="http://schemas.microsoft.com/office/drawing/2014/main" id="{F45FC5C3-4154-41EA-8860-D54F16D5178E}"/>
            </a:ext>
          </a:extLst>
        </xdr:cNvPr>
        <xdr:cNvSpPr>
          <a:spLocks noChangeArrowheads="1"/>
        </xdr:cNvSpPr>
      </xdr:nvSpPr>
      <xdr:spPr bwMode="auto">
        <a:xfrm rot="-3600000">
          <a:off x="10280671" y="5065432"/>
          <a:ext cx="134864" cy="39768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15</xdr:col>
      <xdr:colOff>17599</xdr:colOff>
      <xdr:row>29</xdr:row>
      <xdr:rowOff>125683</xdr:rowOff>
    </xdr:from>
    <xdr:ext cx="518187" cy="168508"/>
    <xdr:sp macro="" textlink="">
      <xdr:nvSpPr>
        <xdr:cNvPr id="586" name="Text Box 1159">
          <a:extLst>
            <a:ext uri="{FF2B5EF4-FFF2-40B4-BE49-F238E27FC236}">
              <a16:creationId xmlns:a16="http://schemas.microsoft.com/office/drawing/2014/main" id="{C452248B-7CD8-4DAA-BCD7-6B060EE2A6CC}"/>
            </a:ext>
          </a:extLst>
        </xdr:cNvPr>
        <xdr:cNvSpPr txBox="1">
          <a:spLocks noChangeArrowheads="1"/>
        </xdr:cNvSpPr>
      </xdr:nvSpPr>
      <xdr:spPr bwMode="auto">
        <a:xfrm>
          <a:off x="10134604" y="5113079"/>
          <a:ext cx="518187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九度山駅</a:t>
          </a:r>
        </a:p>
      </xdr:txBody>
    </xdr:sp>
    <xdr:clientData/>
  </xdr:oneCellAnchor>
  <xdr:oneCellAnchor>
    <xdr:from>
      <xdr:col>15</xdr:col>
      <xdr:colOff>180975</xdr:colOff>
      <xdr:row>27</xdr:row>
      <xdr:rowOff>76200</xdr:rowOff>
    </xdr:from>
    <xdr:ext cx="442480" cy="168508"/>
    <xdr:sp macro="" textlink="">
      <xdr:nvSpPr>
        <xdr:cNvPr id="587" name="Text Box 1160">
          <a:extLst>
            <a:ext uri="{FF2B5EF4-FFF2-40B4-BE49-F238E27FC236}">
              <a16:creationId xmlns:a16="http://schemas.microsoft.com/office/drawing/2014/main" id="{5B41F47B-82AB-43CB-9E75-09AC39BCDAA2}"/>
            </a:ext>
          </a:extLst>
        </xdr:cNvPr>
        <xdr:cNvSpPr txBox="1">
          <a:spLocks noChangeArrowheads="1"/>
        </xdr:cNvSpPr>
      </xdr:nvSpPr>
      <xdr:spPr bwMode="auto">
        <a:xfrm>
          <a:off x="10118725" y="4705350"/>
          <a:ext cx="44248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←高野</a:t>
          </a:r>
        </a:p>
      </xdr:txBody>
    </xdr:sp>
    <xdr:clientData/>
  </xdr:oneCellAnchor>
  <xdr:twoCellAnchor>
    <xdr:from>
      <xdr:col>14</xdr:col>
      <xdr:colOff>2685</xdr:colOff>
      <xdr:row>28</xdr:row>
      <xdr:rowOff>733</xdr:rowOff>
    </xdr:from>
    <xdr:to>
      <xdr:col>14</xdr:col>
      <xdr:colOff>398583</xdr:colOff>
      <xdr:row>29</xdr:row>
      <xdr:rowOff>26377</xdr:rowOff>
    </xdr:to>
    <xdr:grpSp>
      <xdr:nvGrpSpPr>
        <xdr:cNvPr id="588" name="Group 1168">
          <a:extLst>
            <a:ext uri="{FF2B5EF4-FFF2-40B4-BE49-F238E27FC236}">
              <a16:creationId xmlns:a16="http://schemas.microsoft.com/office/drawing/2014/main" id="{5522E442-4146-4D62-B601-BFD9DECB9C9C}"/>
            </a:ext>
          </a:extLst>
        </xdr:cNvPr>
        <xdr:cNvGrpSpPr>
          <a:grpSpLocks/>
        </xdr:cNvGrpSpPr>
      </xdr:nvGrpSpPr>
      <xdr:grpSpPr bwMode="auto">
        <a:xfrm rot="-1200000">
          <a:off x="9387078" y="4826733"/>
          <a:ext cx="395898" cy="198001"/>
          <a:chOff x="1389" y="516"/>
          <a:chExt cx="43" cy="21"/>
        </a:xfrm>
      </xdr:grpSpPr>
      <xdr:sp macro="" textlink="">
        <xdr:nvSpPr>
          <xdr:cNvPr id="589" name="Freeform 1169">
            <a:extLst>
              <a:ext uri="{FF2B5EF4-FFF2-40B4-BE49-F238E27FC236}">
                <a16:creationId xmlns:a16="http://schemas.microsoft.com/office/drawing/2014/main" id="{0A7B2511-A8F4-4AF3-B6F3-2EC04A260C8E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90" name="Freeform 1170">
            <a:extLst>
              <a:ext uri="{FF2B5EF4-FFF2-40B4-BE49-F238E27FC236}">
                <a16:creationId xmlns:a16="http://schemas.microsoft.com/office/drawing/2014/main" id="{F3CACB30-AE7B-4CC4-A006-F2A6A4BB940D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6</xdr:col>
      <xdr:colOff>28575</xdr:colOff>
      <xdr:row>10</xdr:row>
      <xdr:rowOff>161925</xdr:rowOff>
    </xdr:from>
    <xdr:to>
      <xdr:col>6</xdr:col>
      <xdr:colOff>409575</xdr:colOff>
      <xdr:row>13</xdr:row>
      <xdr:rowOff>85725</xdr:rowOff>
    </xdr:to>
    <xdr:sp macro="" textlink="">
      <xdr:nvSpPr>
        <xdr:cNvPr id="591" name="Freeform 1172">
          <a:extLst>
            <a:ext uri="{FF2B5EF4-FFF2-40B4-BE49-F238E27FC236}">
              <a16:creationId xmlns:a16="http://schemas.microsoft.com/office/drawing/2014/main" id="{8D356029-63BF-4DBD-8174-22EACB730C30}"/>
            </a:ext>
          </a:extLst>
        </xdr:cNvPr>
        <xdr:cNvSpPr>
          <a:spLocks/>
        </xdr:cNvSpPr>
      </xdr:nvSpPr>
      <xdr:spPr bwMode="auto">
        <a:xfrm>
          <a:off x="3622675" y="1876425"/>
          <a:ext cx="381000" cy="438150"/>
        </a:xfrm>
        <a:custGeom>
          <a:avLst/>
          <a:gdLst>
            <a:gd name="T0" fmla="*/ 0 w 40"/>
            <a:gd name="T1" fmla="*/ 2147483647 h 48"/>
            <a:gd name="T2" fmla="*/ 0 w 40"/>
            <a:gd name="T3" fmla="*/ 2147483647 h 48"/>
            <a:gd name="T4" fmla="*/ 2147483647 w 40"/>
            <a:gd name="T5" fmla="*/ 0 h 4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0" h="48">
              <a:moveTo>
                <a:pt x="0" y="48"/>
              </a:moveTo>
              <a:lnTo>
                <a:pt x="0" y="12"/>
              </a:lnTo>
              <a:lnTo>
                <a:pt x="40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38100</xdr:colOff>
      <xdr:row>13</xdr:row>
      <xdr:rowOff>63498</xdr:rowOff>
    </xdr:from>
    <xdr:to>
      <xdr:col>6</xdr:col>
      <xdr:colOff>738183</xdr:colOff>
      <xdr:row>13</xdr:row>
      <xdr:rowOff>76200</xdr:rowOff>
    </xdr:to>
    <xdr:sp macro="" textlink="">
      <xdr:nvSpPr>
        <xdr:cNvPr id="592" name="Line 1173">
          <a:extLst>
            <a:ext uri="{FF2B5EF4-FFF2-40B4-BE49-F238E27FC236}">
              <a16:creationId xmlns:a16="http://schemas.microsoft.com/office/drawing/2014/main" id="{85E8F947-A9EF-4082-AA8C-F95F29DAF47C}"/>
            </a:ext>
          </a:extLst>
        </xdr:cNvPr>
        <xdr:cNvSpPr>
          <a:spLocks noChangeShapeType="1"/>
        </xdr:cNvSpPr>
      </xdr:nvSpPr>
      <xdr:spPr bwMode="auto">
        <a:xfrm flipV="1">
          <a:off x="2927350" y="2292348"/>
          <a:ext cx="1373183" cy="1270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200026</xdr:colOff>
      <xdr:row>13</xdr:row>
      <xdr:rowOff>85725</xdr:rowOff>
    </xdr:from>
    <xdr:ext cx="366589" cy="253980"/>
    <xdr:sp macro="" textlink="">
      <xdr:nvSpPr>
        <xdr:cNvPr id="593" name="Text Box 1174">
          <a:extLst>
            <a:ext uri="{FF2B5EF4-FFF2-40B4-BE49-F238E27FC236}">
              <a16:creationId xmlns:a16="http://schemas.microsoft.com/office/drawing/2014/main" id="{D557CA7A-D231-4DE7-8822-33E519E2F10C}"/>
            </a:ext>
          </a:extLst>
        </xdr:cNvPr>
        <xdr:cNvSpPr txBox="1">
          <a:spLocks noChangeArrowheads="1"/>
        </xdr:cNvSpPr>
      </xdr:nvSpPr>
      <xdr:spPr bwMode="auto">
        <a:xfrm>
          <a:off x="3858603" y="2308225"/>
          <a:ext cx="366589" cy="2539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18000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金山寺味噌</a:t>
          </a:r>
        </a:p>
      </xdr:txBody>
    </xdr:sp>
    <xdr:clientData/>
  </xdr:oneCellAnchor>
  <xdr:twoCellAnchor>
    <xdr:from>
      <xdr:col>5</xdr:col>
      <xdr:colOff>628650</xdr:colOff>
      <xdr:row>13</xdr:row>
      <xdr:rowOff>76200</xdr:rowOff>
    </xdr:from>
    <xdr:to>
      <xdr:col>6</xdr:col>
      <xdr:colOff>28575</xdr:colOff>
      <xdr:row>16</xdr:row>
      <xdr:rowOff>38100</xdr:rowOff>
    </xdr:to>
    <xdr:sp macro="" textlink="">
      <xdr:nvSpPr>
        <xdr:cNvPr id="594" name="Freeform 1176">
          <a:extLst>
            <a:ext uri="{FF2B5EF4-FFF2-40B4-BE49-F238E27FC236}">
              <a16:creationId xmlns:a16="http://schemas.microsoft.com/office/drawing/2014/main" id="{8B0AF819-719F-46CA-ACB0-EBAAB88A4411}"/>
            </a:ext>
          </a:extLst>
        </xdr:cNvPr>
        <xdr:cNvSpPr>
          <a:spLocks/>
        </xdr:cNvSpPr>
      </xdr:nvSpPr>
      <xdr:spPr bwMode="auto">
        <a:xfrm>
          <a:off x="3517900" y="2305050"/>
          <a:ext cx="104775" cy="476250"/>
        </a:xfrm>
        <a:custGeom>
          <a:avLst/>
          <a:gdLst>
            <a:gd name="T0" fmla="*/ 0 w 18"/>
            <a:gd name="T1" fmla="*/ 2147483647 h 49"/>
            <a:gd name="T2" fmla="*/ 0 w 18"/>
            <a:gd name="T3" fmla="*/ 2147483647 h 49"/>
            <a:gd name="T4" fmla="*/ 2147483647 w 18"/>
            <a:gd name="T5" fmla="*/ 2147483647 h 49"/>
            <a:gd name="T6" fmla="*/ 2147483647 w 18"/>
            <a:gd name="T7" fmla="*/ 0 h 4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8" h="49">
              <a:moveTo>
                <a:pt x="0" y="49"/>
              </a:moveTo>
              <a:lnTo>
                <a:pt x="0" y="27"/>
              </a:lnTo>
              <a:lnTo>
                <a:pt x="18" y="28"/>
              </a:lnTo>
              <a:lnTo>
                <a:pt x="1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219075</xdr:colOff>
      <xdr:row>15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596" name="Line 1178">
          <a:extLst>
            <a:ext uri="{FF2B5EF4-FFF2-40B4-BE49-F238E27FC236}">
              <a16:creationId xmlns:a16="http://schemas.microsoft.com/office/drawing/2014/main" id="{A2A221F2-207F-4F71-B683-4F4E10827A2D}"/>
            </a:ext>
          </a:extLst>
        </xdr:cNvPr>
        <xdr:cNvSpPr>
          <a:spLocks noChangeShapeType="1"/>
        </xdr:cNvSpPr>
      </xdr:nvSpPr>
      <xdr:spPr bwMode="auto">
        <a:xfrm flipV="1">
          <a:off x="3108325" y="2571750"/>
          <a:ext cx="6096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300765</xdr:colOff>
      <xdr:row>15</xdr:row>
      <xdr:rowOff>26848</xdr:rowOff>
    </xdr:from>
    <xdr:ext cx="262272" cy="253980"/>
    <xdr:sp macro="" textlink="">
      <xdr:nvSpPr>
        <xdr:cNvPr id="597" name="Text Box 1179">
          <a:extLst>
            <a:ext uri="{FF2B5EF4-FFF2-40B4-BE49-F238E27FC236}">
              <a16:creationId xmlns:a16="http://schemas.microsoft.com/office/drawing/2014/main" id="{625BD30A-5B8A-4C4A-8605-CFAC7EC936F7}"/>
            </a:ext>
          </a:extLst>
        </xdr:cNvPr>
        <xdr:cNvSpPr txBox="1">
          <a:spLocks noChangeArrowheads="1"/>
        </xdr:cNvSpPr>
      </xdr:nvSpPr>
      <xdr:spPr bwMode="auto">
        <a:xfrm>
          <a:off x="3200598" y="2630348"/>
          <a:ext cx="262272" cy="2539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ｼｬﾜ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ｼｬﾜ</a:t>
          </a:r>
        </a:p>
      </xdr:txBody>
    </xdr:sp>
    <xdr:clientData/>
  </xdr:oneCellAnchor>
  <xdr:twoCellAnchor>
    <xdr:from>
      <xdr:col>6</xdr:col>
      <xdr:colOff>28575</xdr:colOff>
      <xdr:row>14</xdr:row>
      <xdr:rowOff>133350</xdr:rowOff>
    </xdr:from>
    <xdr:to>
      <xdr:col>6</xdr:col>
      <xdr:colOff>28575</xdr:colOff>
      <xdr:row>16</xdr:row>
      <xdr:rowOff>66675</xdr:rowOff>
    </xdr:to>
    <xdr:sp macro="" textlink="">
      <xdr:nvSpPr>
        <xdr:cNvPr id="598" name="Line 1181">
          <a:extLst>
            <a:ext uri="{FF2B5EF4-FFF2-40B4-BE49-F238E27FC236}">
              <a16:creationId xmlns:a16="http://schemas.microsoft.com/office/drawing/2014/main" id="{08AD19C2-7B80-4084-96FE-E244CA23E9F6}"/>
            </a:ext>
          </a:extLst>
        </xdr:cNvPr>
        <xdr:cNvSpPr>
          <a:spLocks noChangeShapeType="1"/>
        </xdr:cNvSpPr>
      </xdr:nvSpPr>
      <xdr:spPr bwMode="auto">
        <a:xfrm flipV="1">
          <a:off x="3622675" y="2533650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</xdr:colOff>
      <xdr:row>9</xdr:row>
      <xdr:rowOff>29351</xdr:rowOff>
    </xdr:from>
    <xdr:to>
      <xdr:col>6</xdr:col>
      <xdr:colOff>28575</xdr:colOff>
      <xdr:row>11</xdr:row>
      <xdr:rowOff>161924</xdr:rowOff>
    </xdr:to>
    <xdr:sp macro="" textlink="">
      <xdr:nvSpPr>
        <xdr:cNvPr id="600" name="Line 1183">
          <a:extLst>
            <a:ext uri="{FF2B5EF4-FFF2-40B4-BE49-F238E27FC236}">
              <a16:creationId xmlns:a16="http://schemas.microsoft.com/office/drawing/2014/main" id="{E6B42B23-1DE4-425A-A585-5E4944758938}"/>
            </a:ext>
          </a:extLst>
        </xdr:cNvPr>
        <xdr:cNvSpPr>
          <a:spLocks noChangeShapeType="1"/>
        </xdr:cNvSpPr>
      </xdr:nvSpPr>
      <xdr:spPr bwMode="auto">
        <a:xfrm flipV="1">
          <a:off x="3622675" y="1572401"/>
          <a:ext cx="0" cy="4754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87880</xdr:colOff>
      <xdr:row>43</xdr:row>
      <xdr:rowOff>88944</xdr:rowOff>
    </xdr:from>
    <xdr:ext cx="112416" cy="459483"/>
    <xdr:sp macro="" textlink="">
      <xdr:nvSpPr>
        <xdr:cNvPr id="602" name="Text Box 1186">
          <a:extLst>
            <a:ext uri="{FF2B5EF4-FFF2-40B4-BE49-F238E27FC236}">
              <a16:creationId xmlns:a16="http://schemas.microsoft.com/office/drawing/2014/main" id="{CDF294C5-6AB8-4126-82C2-15E096B21E44}"/>
            </a:ext>
          </a:extLst>
        </xdr:cNvPr>
        <xdr:cNvSpPr txBox="1">
          <a:spLocks noChangeArrowheads="1"/>
        </xdr:cNvSpPr>
      </xdr:nvSpPr>
      <xdr:spPr bwMode="auto">
        <a:xfrm>
          <a:off x="5815580" y="7539611"/>
          <a:ext cx="112416" cy="45948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北宇智駅</a:t>
          </a:r>
        </a:p>
      </xdr:txBody>
    </xdr:sp>
    <xdr:clientData/>
  </xdr:oneCellAnchor>
  <xdr:oneCellAnchor>
    <xdr:from>
      <xdr:col>3</xdr:col>
      <xdr:colOff>400050</xdr:colOff>
      <xdr:row>27</xdr:row>
      <xdr:rowOff>69975</xdr:rowOff>
    </xdr:from>
    <xdr:ext cx="292100" cy="174500"/>
    <xdr:sp macro="" textlink="">
      <xdr:nvSpPr>
        <xdr:cNvPr id="604" name="Text Box 1194">
          <a:extLst>
            <a:ext uri="{FF2B5EF4-FFF2-40B4-BE49-F238E27FC236}">
              <a16:creationId xmlns:a16="http://schemas.microsoft.com/office/drawing/2014/main" id="{CD54CC01-0F94-422A-85E5-7D6FBF349B7F}"/>
            </a:ext>
          </a:extLst>
        </xdr:cNvPr>
        <xdr:cNvSpPr txBox="1">
          <a:spLocks noChangeArrowheads="1"/>
        </xdr:cNvSpPr>
      </xdr:nvSpPr>
      <xdr:spPr bwMode="auto">
        <a:xfrm>
          <a:off x="1879600" y="4699125"/>
          <a:ext cx="292100" cy="17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10800" tIns="1080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3</xdr:col>
      <xdr:colOff>571500</xdr:colOff>
      <xdr:row>27</xdr:row>
      <xdr:rowOff>0</xdr:rowOff>
    </xdr:from>
    <xdr:to>
      <xdr:col>4</xdr:col>
      <xdr:colOff>19050</xdr:colOff>
      <xdr:row>28</xdr:row>
      <xdr:rowOff>19050</xdr:rowOff>
    </xdr:to>
    <xdr:sp macro="" textlink="">
      <xdr:nvSpPr>
        <xdr:cNvPr id="605" name="Line 1195">
          <a:extLst>
            <a:ext uri="{FF2B5EF4-FFF2-40B4-BE49-F238E27FC236}">
              <a16:creationId xmlns:a16="http://schemas.microsoft.com/office/drawing/2014/main" id="{B416CCA0-A257-450A-9841-FF2CB54E5CAD}"/>
            </a:ext>
          </a:extLst>
        </xdr:cNvPr>
        <xdr:cNvSpPr>
          <a:spLocks noChangeShapeType="1"/>
        </xdr:cNvSpPr>
      </xdr:nvSpPr>
      <xdr:spPr bwMode="auto">
        <a:xfrm flipH="1" flipV="1">
          <a:off x="2051050" y="4629150"/>
          <a:ext cx="152400" cy="19050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71797</xdr:colOff>
      <xdr:row>17</xdr:row>
      <xdr:rowOff>6845</xdr:rowOff>
    </xdr:from>
    <xdr:to>
      <xdr:col>2</xdr:col>
      <xdr:colOff>261578</xdr:colOff>
      <xdr:row>18</xdr:row>
      <xdr:rowOff>129223</xdr:rowOff>
    </xdr:to>
    <xdr:sp macro="" textlink="">
      <xdr:nvSpPr>
        <xdr:cNvPr id="606" name="Line 1200">
          <a:extLst>
            <a:ext uri="{FF2B5EF4-FFF2-40B4-BE49-F238E27FC236}">
              <a16:creationId xmlns:a16="http://schemas.microsoft.com/office/drawing/2014/main" id="{76A2E7C6-ED66-4A69-A282-7738266A6504}"/>
            </a:ext>
          </a:extLst>
        </xdr:cNvPr>
        <xdr:cNvSpPr>
          <a:spLocks noChangeShapeType="1"/>
        </xdr:cNvSpPr>
      </xdr:nvSpPr>
      <xdr:spPr bwMode="auto">
        <a:xfrm rot="3000000" flipH="1">
          <a:off x="794474" y="2973518"/>
          <a:ext cx="293828" cy="1897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568728</xdr:colOff>
      <xdr:row>38</xdr:row>
      <xdr:rowOff>95250</xdr:rowOff>
    </xdr:from>
    <xdr:to>
      <xdr:col>6</xdr:col>
      <xdr:colOff>36079</xdr:colOff>
      <xdr:row>40</xdr:row>
      <xdr:rowOff>152400</xdr:rowOff>
    </xdr:to>
    <xdr:sp macro="" textlink="">
      <xdr:nvSpPr>
        <xdr:cNvPr id="607" name="Freeform 1205">
          <a:extLst>
            <a:ext uri="{FF2B5EF4-FFF2-40B4-BE49-F238E27FC236}">
              <a16:creationId xmlns:a16="http://schemas.microsoft.com/office/drawing/2014/main" id="{D9C049FC-76F9-43E2-A53B-708ED951E9CA}"/>
            </a:ext>
          </a:extLst>
        </xdr:cNvPr>
        <xdr:cNvSpPr>
          <a:spLocks/>
        </xdr:cNvSpPr>
      </xdr:nvSpPr>
      <xdr:spPr bwMode="auto">
        <a:xfrm>
          <a:off x="3457978" y="6610350"/>
          <a:ext cx="172201" cy="400050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530628</xdr:colOff>
      <xdr:row>38</xdr:row>
      <xdr:rowOff>76200</xdr:rowOff>
    </xdr:from>
    <xdr:to>
      <xdr:col>5</xdr:col>
      <xdr:colOff>768753</xdr:colOff>
      <xdr:row>40</xdr:row>
      <xdr:rowOff>133350</xdr:rowOff>
    </xdr:to>
    <xdr:sp macro="" textlink="">
      <xdr:nvSpPr>
        <xdr:cNvPr id="608" name="Freeform 1206">
          <a:extLst>
            <a:ext uri="{FF2B5EF4-FFF2-40B4-BE49-F238E27FC236}">
              <a16:creationId xmlns:a16="http://schemas.microsoft.com/office/drawing/2014/main" id="{5F05AF18-7961-4DEF-BE75-61F28D76C46F}"/>
            </a:ext>
          </a:extLst>
        </xdr:cNvPr>
        <xdr:cNvSpPr>
          <a:spLocks/>
        </xdr:cNvSpPr>
      </xdr:nvSpPr>
      <xdr:spPr bwMode="auto">
        <a:xfrm>
          <a:off x="3419878" y="6591300"/>
          <a:ext cx="174625" cy="400050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102880</xdr:colOff>
      <xdr:row>35</xdr:row>
      <xdr:rowOff>57150</xdr:rowOff>
    </xdr:from>
    <xdr:to>
      <xdr:col>6</xdr:col>
      <xdr:colOff>216429</xdr:colOff>
      <xdr:row>37</xdr:row>
      <xdr:rowOff>142875</xdr:rowOff>
    </xdr:to>
    <xdr:sp macro="" textlink="">
      <xdr:nvSpPr>
        <xdr:cNvPr id="609" name="Freeform 1207">
          <a:extLst>
            <a:ext uri="{FF2B5EF4-FFF2-40B4-BE49-F238E27FC236}">
              <a16:creationId xmlns:a16="http://schemas.microsoft.com/office/drawing/2014/main" id="{C52DFFCB-6B6F-4383-9534-FBF2D84C983C}"/>
            </a:ext>
          </a:extLst>
        </xdr:cNvPr>
        <xdr:cNvSpPr>
          <a:spLocks/>
        </xdr:cNvSpPr>
      </xdr:nvSpPr>
      <xdr:spPr bwMode="auto">
        <a:xfrm>
          <a:off x="3696980" y="6057900"/>
          <a:ext cx="113549" cy="428625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140980</xdr:colOff>
      <xdr:row>35</xdr:row>
      <xdr:rowOff>66675</xdr:rowOff>
    </xdr:from>
    <xdr:to>
      <xdr:col>6</xdr:col>
      <xdr:colOff>254529</xdr:colOff>
      <xdr:row>37</xdr:row>
      <xdr:rowOff>152400</xdr:rowOff>
    </xdr:to>
    <xdr:sp macro="" textlink="">
      <xdr:nvSpPr>
        <xdr:cNvPr id="610" name="Freeform 1208">
          <a:extLst>
            <a:ext uri="{FF2B5EF4-FFF2-40B4-BE49-F238E27FC236}">
              <a16:creationId xmlns:a16="http://schemas.microsoft.com/office/drawing/2014/main" id="{32EC9BD1-541F-453C-8DB8-778AD4D495A1}"/>
            </a:ext>
          </a:extLst>
        </xdr:cNvPr>
        <xdr:cNvSpPr>
          <a:spLocks/>
        </xdr:cNvSpPr>
      </xdr:nvSpPr>
      <xdr:spPr bwMode="auto">
        <a:xfrm>
          <a:off x="3735080" y="6067425"/>
          <a:ext cx="113549" cy="428625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636060</xdr:colOff>
      <xdr:row>38</xdr:row>
      <xdr:rowOff>95250</xdr:rowOff>
    </xdr:from>
    <xdr:to>
      <xdr:col>8</xdr:col>
      <xdr:colOff>83610</xdr:colOff>
      <xdr:row>39</xdr:row>
      <xdr:rowOff>66675</xdr:rowOff>
    </xdr:to>
    <xdr:grpSp>
      <xdr:nvGrpSpPr>
        <xdr:cNvPr id="611" name="Group 1209">
          <a:extLst>
            <a:ext uri="{FF2B5EF4-FFF2-40B4-BE49-F238E27FC236}">
              <a16:creationId xmlns:a16="http://schemas.microsoft.com/office/drawing/2014/main" id="{C105A38D-9F37-4C01-8B79-6D5FBE33AA15}"/>
            </a:ext>
          </a:extLst>
        </xdr:cNvPr>
        <xdr:cNvGrpSpPr>
          <a:grpSpLocks/>
        </xdr:cNvGrpSpPr>
      </xdr:nvGrpSpPr>
      <xdr:grpSpPr bwMode="auto">
        <a:xfrm>
          <a:off x="5003953" y="6644821"/>
          <a:ext cx="164193" cy="143783"/>
          <a:chOff x="718" y="97"/>
          <a:chExt cx="23" cy="15"/>
        </a:xfrm>
      </xdr:grpSpPr>
      <xdr:sp macro="" textlink="">
        <xdr:nvSpPr>
          <xdr:cNvPr id="612" name="Freeform 1210">
            <a:extLst>
              <a:ext uri="{FF2B5EF4-FFF2-40B4-BE49-F238E27FC236}">
                <a16:creationId xmlns:a16="http://schemas.microsoft.com/office/drawing/2014/main" id="{245F92D2-3DB7-4305-96F7-4907A5E1D0A8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3" name="Freeform 1211">
            <a:extLst>
              <a:ext uri="{FF2B5EF4-FFF2-40B4-BE49-F238E27FC236}">
                <a16:creationId xmlns:a16="http://schemas.microsoft.com/office/drawing/2014/main" id="{9413EA54-AA37-4148-B10F-8CB65E16D737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355600</xdr:colOff>
      <xdr:row>29</xdr:row>
      <xdr:rowOff>165101</xdr:rowOff>
    </xdr:from>
    <xdr:to>
      <xdr:col>12</xdr:col>
      <xdr:colOff>88900</xdr:colOff>
      <xdr:row>32</xdr:row>
      <xdr:rowOff>152401</xdr:rowOff>
    </xdr:to>
    <xdr:sp macro="" textlink="">
      <xdr:nvSpPr>
        <xdr:cNvPr id="616" name="Freeform 1224">
          <a:extLst>
            <a:ext uri="{FF2B5EF4-FFF2-40B4-BE49-F238E27FC236}">
              <a16:creationId xmlns:a16="http://schemas.microsoft.com/office/drawing/2014/main" id="{D75B1B91-DB5A-4087-A31D-6A537652CD96}"/>
            </a:ext>
          </a:extLst>
        </xdr:cNvPr>
        <xdr:cNvSpPr>
          <a:spLocks/>
        </xdr:cNvSpPr>
      </xdr:nvSpPr>
      <xdr:spPr bwMode="auto">
        <a:xfrm flipH="1">
          <a:off x="7600950" y="5137151"/>
          <a:ext cx="450850" cy="501650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7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116022</xdr:colOff>
      <xdr:row>28</xdr:row>
      <xdr:rowOff>107950</xdr:rowOff>
    </xdr:from>
    <xdr:to>
      <xdr:col>12</xdr:col>
      <xdr:colOff>419100</xdr:colOff>
      <xdr:row>30</xdr:row>
      <xdr:rowOff>83734</xdr:rowOff>
    </xdr:to>
    <xdr:sp macro="" textlink="">
      <xdr:nvSpPr>
        <xdr:cNvPr id="617" name="Line 1225">
          <a:extLst>
            <a:ext uri="{FF2B5EF4-FFF2-40B4-BE49-F238E27FC236}">
              <a16:creationId xmlns:a16="http://schemas.microsoft.com/office/drawing/2014/main" id="{4E9F73C5-EE54-47A5-A580-41C6C5A554A4}"/>
            </a:ext>
          </a:extLst>
        </xdr:cNvPr>
        <xdr:cNvSpPr>
          <a:spLocks noChangeShapeType="1"/>
        </xdr:cNvSpPr>
      </xdr:nvSpPr>
      <xdr:spPr bwMode="auto">
        <a:xfrm flipV="1">
          <a:off x="8078922" y="4908550"/>
          <a:ext cx="303078" cy="3186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391299</xdr:colOff>
      <xdr:row>28</xdr:row>
      <xdr:rowOff>269</xdr:rowOff>
    </xdr:from>
    <xdr:ext cx="525213" cy="185179"/>
    <xdr:sp macro="" textlink="">
      <xdr:nvSpPr>
        <xdr:cNvPr id="618" name="Text Box 1226">
          <a:extLst>
            <a:ext uri="{FF2B5EF4-FFF2-40B4-BE49-F238E27FC236}">
              <a16:creationId xmlns:a16="http://schemas.microsoft.com/office/drawing/2014/main" id="{DDB963CE-8046-4098-8106-9D02A68BADF2}"/>
            </a:ext>
          </a:extLst>
        </xdr:cNvPr>
        <xdr:cNvSpPr txBox="1">
          <a:spLocks noChangeArrowheads="1"/>
        </xdr:cNvSpPr>
      </xdr:nvSpPr>
      <xdr:spPr bwMode="auto">
        <a:xfrm>
          <a:off x="7637575" y="4815686"/>
          <a:ext cx="525213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36576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5km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</a:p>
      </xdr:txBody>
    </xdr:sp>
    <xdr:clientData/>
  </xdr:oneCellAnchor>
  <xdr:twoCellAnchor>
    <xdr:from>
      <xdr:col>11</xdr:col>
      <xdr:colOff>347791</xdr:colOff>
      <xdr:row>29</xdr:row>
      <xdr:rowOff>12699</xdr:rowOff>
    </xdr:from>
    <xdr:to>
      <xdr:col>11</xdr:col>
      <xdr:colOff>530750</xdr:colOff>
      <xdr:row>29</xdr:row>
      <xdr:rowOff>96880</xdr:rowOff>
    </xdr:to>
    <xdr:sp macro="" textlink="">
      <xdr:nvSpPr>
        <xdr:cNvPr id="619" name="Line 1227">
          <a:extLst>
            <a:ext uri="{FF2B5EF4-FFF2-40B4-BE49-F238E27FC236}">
              <a16:creationId xmlns:a16="http://schemas.microsoft.com/office/drawing/2014/main" id="{6988B851-813C-4F18-A10A-FA2A8ED97871}"/>
            </a:ext>
          </a:extLst>
        </xdr:cNvPr>
        <xdr:cNvSpPr>
          <a:spLocks noChangeShapeType="1"/>
        </xdr:cNvSpPr>
      </xdr:nvSpPr>
      <xdr:spPr bwMode="auto">
        <a:xfrm flipH="1" flipV="1">
          <a:off x="7594067" y="5000095"/>
          <a:ext cx="182959" cy="84181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226087</xdr:colOff>
      <xdr:row>38</xdr:row>
      <xdr:rowOff>76723</xdr:rowOff>
    </xdr:from>
    <xdr:to>
      <xdr:col>17</xdr:col>
      <xdr:colOff>588037</xdr:colOff>
      <xdr:row>39</xdr:row>
      <xdr:rowOff>115352</xdr:rowOff>
    </xdr:to>
    <xdr:sp macro="" textlink="">
      <xdr:nvSpPr>
        <xdr:cNvPr id="620" name="Line 1262">
          <a:extLst>
            <a:ext uri="{FF2B5EF4-FFF2-40B4-BE49-F238E27FC236}">
              <a16:creationId xmlns:a16="http://schemas.microsoft.com/office/drawing/2014/main" id="{2319F848-DCCF-46C9-A248-91EAD76956A5}"/>
            </a:ext>
          </a:extLst>
        </xdr:cNvPr>
        <xdr:cNvSpPr>
          <a:spLocks noChangeShapeType="1"/>
        </xdr:cNvSpPr>
      </xdr:nvSpPr>
      <xdr:spPr bwMode="auto">
        <a:xfrm flipV="1">
          <a:off x="11778457" y="6611931"/>
          <a:ext cx="361950" cy="2106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607087</xdr:colOff>
      <xdr:row>35</xdr:row>
      <xdr:rowOff>71320</xdr:rowOff>
    </xdr:from>
    <xdr:to>
      <xdr:col>18</xdr:col>
      <xdr:colOff>249236</xdr:colOff>
      <xdr:row>40</xdr:row>
      <xdr:rowOff>95773</xdr:rowOff>
    </xdr:to>
    <xdr:sp macro="" textlink="">
      <xdr:nvSpPr>
        <xdr:cNvPr id="621" name="Freeform 1263">
          <a:extLst>
            <a:ext uri="{FF2B5EF4-FFF2-40B4-BE49-F238E27FC236}">
              <a16:creationId xmlns:a16="http://schemas.microsoft.com/office/drawing/2014/main" id="{199C08A4-B148-446D-BCAA-D199DEB18A98}"/>
            </a:ext>
          </a:extLst>
        </xdr:cNvPr>
        <xdr:cNvSpPr>
          <a:spLocks/>
        </xdr:cNvSpPr>
      </xdr:nvSpPr>
      <xdr:spPr bwMode="auto">
        <a:xfrm>
          <a:off x="12159457" y="6090591"/>
          <a:ext cx="359831" cy="884349"/>
        </a:xfrm>
        <a:custGeom>
          <a:avLst/>
          <a:gdLst>
            <a:gd name="T0" fmla="*/ 0 w 11228"/>
            <a:gd name="T1" fmla="*/ 2147483647 h 10543"/>
            <a:gd name="T2" fmla="*/ 0 w 11228"/>
            <a:gd name="T3" fmla="*/ 2147483647 h 10543"/>
            <a:gd name="T4" fmla="*/ 515910330 w 11228"/>
            <a:gd name="T5" fmla="*/ 0 h 10543"/>
            <a:gd name="T6" fmla="*/ 0 60000 65536"/>
            <a:gd name="T7" fmla="*/ 0 60000 65536"/>
            <a:gd name="T8" fmla="*/ 0 60000 65536"/>
            <a:gd name="connsiteX0" fmla="*/ 0 w 11613"/>
            <a:gd name="connsiteY0" fmla="*/ 10969 h 10969"/>
            <a:gd name="connsiteX1" fmla="*/ 0 w 11613"/>
            <a:gd name="connsiteY1" fmla="*/ 6483 h 10969"/>
            <a:gd name="connsiteX2" fmla="*/ 11613 w 11613"/>
            <a:gd name="connsiteY2" fmla="*/ 0 h 109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613" h="10969">
              <a:moveTo>
                <a:pt x="0" y="10969"/>
              </a:moveTo>
              <a:lnTo>
                <a:pt x="0" y="6483"/>
              </a:lnTo>
              <a:cubicBezTo>
                <a:pt x="2718" y="5631"/>
                <a:pt x="6280" y="5754"/>
                <a:pt x="1161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534062</xdr:colOff>
      <xdr:row>39</xdr:row>
      <xdr:rowOff>51322</xdr:rowOff>
    </xdr:from>
    <xdr:to>
      <xdr:col>17</xdr:col>
      <xdr:colOff>676937</xdr:colOff>
      <xdr:row>40</xdr:row>
      <xdr:rowOff>3698</xdr:rowOff>
    </xdr:to>
    <xdr:sp macro="" textlink="">
      <xdr:nvSpPr>
        <xdr:cNvPr id="622" name="AutoShape 1264">
          <a:extLst>
            <a:ext uri="{FF2B5EF4-FFF2-40B4-BE49-F238E27FC236}">
              <a16:creationId xmlns:a16="http://schemas.microsoft.com/office/drawing/2014/main" id="{F7D3BB8E-2983-468F-8A41-8B7F430F3BA0}"/>
            </a:ext>
          </a:extLst>
        </xdr:cNvPr>
        <xdr:cNvSpPr>
          <a:spLocks noChangeArrowheads="1"/>
        </xdr:cNvSpPr>
      </xdr:nvSpPr>
      <xdr:spPr bwMode="auto">
        <a:xfrm>
          <a:off x="12086432" y="6758510"/>
          <a:ext cx="142875" cy="12435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530887</xdr:colOff>
      <xdr:row>38</xdr:row>
      <xdr:rowOff>523</xdr:rowOff>
    </xdr:from>
    <xdr:to>
      <xdr:col>17</xdr:col>
      <xdr:colOff>692812</xdr:colOff>
      <xdr:row>38</xdr:row>
      <xdr:rowOff>153452</xdr:rowOff>
    </xdr:to>
    <xdr:sp macro="" textlink="">
      <xdr:nvSpPr>
        <xdr:cNvPr id="623" name="Oval 1265">
          <a:extLst>
            <a:ext uri="{FF2B5EF4-FFF2-40B4-BE49-F238E27FC236}">
              <a16:creationId xmlns:a16="http://schemas.microsoft.com/office/drawing/2014/main" id="{AADBD617-0548-4ABF-87E6-9933980B2E3D}"/>
            </a:ext>
          </a:extLst>
        </xdr:cNvPr>
        <xdr:cNvSpPr>
          <a:spLocks noChangeArrowheads="1"/>
        </xdr:cNvSpPr>
      </xdr:nvSpPr>
      <xdr:spPr bwMode="auto">
        <a:xfrm>
          <a:off x="12083257" y="6535731"/>
          <a:ext cx="161925" cy="15292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142875</xdr:colOff>
      <xdr:row>36</xdr:row>
      <xdr:rowOff>156366</xdr:rowOff>
    </xdr:from>
    <xdr:to>
      <xdr:col>18</xdr:col>
      <xdr:colOff>361950</xdr:colOff>
      <xdr:row>38</xdr:row>
      <xdr:rowOff>79637</xdr:rowOff>
    </xdr:to>
    <xdr:sp macro="" textlink="">
      <xdr:nvSpPr>
        <xdr:cNvPr id="624" name="Line 1266">
          <a:extLst>
            <a:ext uri="{FF2B5EF4-FFF2-40B4-BE49-F238E27FC236}">
              <a16:creationId xmlns:a16="http://schemas.microsoft.com/office/drawing/2014/main" id="{61A26772-369E-46E3-A217-7ADA17ABE29A}"/>
            </a:ext>
          </a:extLst>
        </xdr:cNvPr>
        <xdr:cNvSpPr>
          <a:spLocks noChangeShapeType="1"/>
        </xdr:cNvSpPr>
      </xdr:nvSpPr>
      <xdr:spPr bwMode="auto">
        <a:xfrm flipH="1" flipV="1">
          <a:off x="12412927" y="6347616"/>
          <a:ext cx="219075" cy="2672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73687</xdr:colOff>
      <xdr:row>36</xdr:row>
      <xdr:rowOff>95773</xdr:rowOff>
    </xdr:from>
    <xdr:to>
      <xdr:col>18</xdr:col>
      <xdr:colOff>197512</xdr:colOff>
      <xdr:row>37</xdr:row>
      <xdr:rowOff>48148</xdr:rowOff>
    </xdr:to>
    <xdr:sp macro="" textlink="">
      <xdr:nvSpPr>
        <xdr:cNvPr id="625" name="Oval 1267">
          <a:extLst>
            <a:ext uri="{FF2B5EF4-FFF2-40B4-BE49-F238E27FC236}">
              <a16:creationId xmlns:a16="http://schemas.microsoft.com/office/drawing/2014/main" id="{D56E2CF1-3410-4EC9-80E4-B87EAD4EC5E2}"/>
            </a:ext>
          </a:extLst>
        </xdr:cNvPr>
        <xdr:cNvSpPr>
          <a:spLocks noChangeArrowheads="1"/>
        </xdr:cNvSpPr>
      </xdr:nvSpPr>
      <xdr:spPr bwMode="auto">
        <a:xfrm>
          <a:off x="12343739" y="6287023"/>
          <a:ext cx="123825" cy="1243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476251</xdr:colOff>
      <xdr:row>42</xdr:row>
      <xdr:rowOff>164619</xdr:rowOff>
    </xdr:from>
    <xdr:to>
      <xdr:col>20</xdr:col>
      <xdr:colOff>419087</xdr:colOff>
      <xdr:row>48</xdr:row>
      <xdr:rowOff>123825</xdr:rowOff>
    </xdr:to>
    <xdr:sp macro="" textlink="">
      <xdr:nvSpPr>
        <xdr:cNvPr id="626" name="Freeform 1269">
          <a:extLst>
            <a:ext uri="{FF2B5EF4-FFF2-40B4-BE49-F238E27FC236}">
              <a16:creationId xmlns:a16="http://schemas.microsoft.com/office/drawing/2014/main" id="{C1C69736-7F03-4E91-AC6C-56379BAD1C8F}"/>
            </a:ext>
          </a:extLst>
        </xdr:cNvPr>
        <xdr:cNvSpPr>
          <a:spLocks/>
        </xdr:cNvSpPr>
      </xdr:nvSpPr>
      <xdr:spPr bwMode="auto">
        <a:xfrm>
          <a:off x="13233401" y="7352819"/>
          <a:ext cx="647686" cy="987906"/>
        </a:xfrm>
        <a:custGeom>
          <a:avLst/>
          <a:gdLst>
            <a:gd name="T0" fmla="*/ 0 w 70"/>
            <a:gd name="T1" fmla="*/ 2147483647 h 101"/>
            <a:gd name="T2" fmla="*/ 0 w 70"/>
            <a:gd name="T3" fmla="*/ 2147483647 h 101"/>
            <a:gd name="T4" fmla="*/ 2147483647 w 70"/>
            <a:gd name="T5" fmla="*/ 2147483647 h 101"/>
            <a:gd name="T6" fmla="*/ 2147483647 w 70"/>
            <a:gd name="T7" fmla="*/ 2147483647 h 101"/>
            <a:gd name="T8" fmla="*/ 2147483647 w 70"/>
            <a:gd name="T9" fmla="*/ 2147483647 h 101"/>
            <a:gd name="T10" fmla="*/ 2147483647 w 70"/>
            <a:gd name="T11" fmla="*/ 2147483647 h 101"/>
            <a:gd name="T12" fmla="*/ 2147483647 w 70"/>
            <a:gd name="T13" fmla="*/ 2147483647 h 101"/>
            <a:gd name="T14" fmla="*/ 2147483647 w 70"/>
            <a:gd name="T15" fmla="*/ 0 h 101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0 w 10717"/>
            <a:gd name="connsiteY0" fmla="*/ 10360 h 10360"/>
            <a:gd name="connsiteX1" fmla="*/ 0 w 10717"/>
            <a:gd name="connsiteY1" fmla="*/ 6004 h 10360"/>
            <a:gd name="connsiteX2" fmla="*/ 2286 w 10717"/>
            <a:gd name="connsiteY2" fmla="*/ 4419 h 10360"/>
            <a:gd name="connsiteX3" fmla="*/ 4286 w 10717"/>
            <a:gd name="connsiteY3" fmla="*/ 4023 h 10360"/>
            <a:gd name="connsiteX4" fmla="*/ 3429 w 10717"/>
            <a:gd name="connsiteY4" fmla="*/ 3231 h 10360"/>
            <a:gd name="connsiteX5" fmla="*/ 5429 w 10717"/>
            <a:gd name="connsiteY5" fmla="*/ 1350 h 10360"/>
            <a:gd name="connsiteX6" fmla="*/ 7571 w 10717"/>
            <a:gd name="connsiteY6" fmla="*/ 1152 h 10360"/>
            <a:gd name="connsiteX7" fmla="*/ 10717 w 10717"/>
            <a:gd name="connsiteY7" fmla="*/ 0 h 103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717" h="10360">
              <a:moveTo>
                <a:pt x="0" y="10360"/>
              </a:moveTo>
              <a:lnTo>
                <a:pt x="0" y="6004"/>
              </a:lnTo>
              <a:lnTo>
                <a:pt x="2286" y="4419"/>
              </a:lnTo>
              <a:lnTo>
                <a:pt x="4286" y="4023"/>
              </a:lnTo>
              <a:lnTo>
                <a:pt x="3429" y="3231"/>
              </a:lnTo>
              <a:lnTo>
                <a:pt x="5429" y="1350"/>
              </a:lnTo>
              <a:lnTo>
                <a:pt x="7571" y="1152"/>
              </a:lnTo>
              <a:cubicBezTo>
                <a:pt x="8381" y="888"/>
                <a:pt x="9907" y="264"/>
                <a:pt x="1071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171450</xdr:colOff>
      <xdr:row>45</xdr:row>
      <xdr:rowOff>160947</xdr:rowOff>
    </xdr:from>
    <xdr:to>
      <xdr:col>19</xdr:col>
      <xdr:colOff>485775</xdr:colOff>
      <xdr:row>47</xdr:row>
      <xdr:rowOff>104285</xdr:rowOff>
    </xdr:to>
    <xdr:sp macro="" textlink="">
      <xdr:nvSpPr>
        <xdr:cNvPr id="627" name="Line 1270">
          <a:extLst>
            <a:ext uri="{FF2B5EF4-FFF2-40B4-BE49-F238E27FC236}">
              <a16:creationId xmlns:a16="http://schemas.microsoft.com/office/drawing/2014/main" id="{C4BA4FCA-C4E8-4B66-9BB2-4152D5CC8E4D}"/>
            </a:ext>
          </a:extLst>
        </xdr:cNvPr>
        <xdr:cNvSpPr>
          <a:spLocks noChangeShapeType="1"/>
        </xdr:cNvSpPr>
      </xdr:nvSpPr>
      <xdr:spPr bwMode="auto">
        <a:xfrm flipV="1">
          <a:off x="13164527" y="7844447"/>
          <a:ext cx="314325" cy="2852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380999</xdr:colOff>
      <xdr:row>45</xdr:row>
      <xdr:rowOff>68384</xdr:rowOff>
    </xdr:from>
    <xdr:to>
      <xdr:col>19</xdr:col>
      <xdr:colOff>532175</xdr:colOff>
      <xdr:row>46</xdr:row>
      <xdr:rowOff>56660</xdr:rowOff>
    </xdr:to>
    <xdr:sp macro="" textlink="">
      <xdr:nvSpPr>
        <xdr:cNvPr id="628" name="Oval 1272">
          <a:extLst>
            <a:ext uri="{FF2B5EF4-FFF2-40B4-BE49-F238E27FC236}">
              <a16:creationId xmlns:a16="http://schemas.microsoft.com/office/drawing/2014/main" id="{557BE8EF-4D63-413C-84B3-81544DC3963D}"/>
            </a:ext>
          </a:extLst>
        </xdr:cNvPr>
        <xdr:cNvSpPr>
          <a:spLocks noChangeArrowheads="1"/>
        </xdr:cNvSpPr>
      </xdr:nvSpPr>
      <xdr:spPr bwMode="auto">
        <a:xfrm>
          <a:off x="13374076" y="7751884"/>
          <a:ext cx="151176" cy="15923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19</xdr:col>
      <xdr:colOff>600075</xdr:colOff>
      <xdr:row>45</xdr:row>
      <xdr:rowOff>123825</xdr:rowOff>
    </xdr:from>
    <xdr:ext cx="445477" cy="159531"/>
    <xdr:sp macro="" textlink="">
      <xdr:nvSpPr>
        <xdr:cNvPr id="629" name="Text Box 1277">
          <a:extLst>
            <a:ext uri="{FF2B5EF4-FFF2-40B4-BE49-F238E27FC236}">
              <a16:creationId xmlns:a16="http://schemas.microsoft.com/office/drawing/2014/main" id="{16308526-14AC-45E9-864C-99868369200D}"/>
            </a:ext>
          </a:extLst>
        </xdr:cNvPr>
        <xdr:cNvSpPr txBox="1">
          <a:spLocks noChangeArrowheads="1"/>
        </xdr:cNvSpPr>
      </xdr:nvSpPr>
      <xdr:spPr bwMode="auto">
        <a:xfrm>
          <a:off x="13357225" y="7826375"/>
          <a:ext cx="445477" cy="15953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釣具店</a:t>
          </a:r>
        </a:p>
      </xdr:txBody>
    </xdr:sp>
    <xdr:clientData/>
  </xdr:oneCellAnchor>
  <xdr:twoCellAnchor>
    <xdr:from>
      <xdr:col>17</xdr:col>
      <xdr:colOff>85725</xdr:colOff>
      <xdr:row>53</xdr:row>
      <xdr:rowOff>33339</xdr:rowOff>
    </xdr:from>
    <xdr:to>
      <xdr:col>18</xdr:col>
      <xdr:colOff>57150</xdr:colOff>
      <xdr:row>56</xdr:row>
      <xdr:rowOff>52389</xdr:rowOff>
    </xdr:to>
    <xdr:sp macro="" textlink="">
      <xdr:nvSpPr>
        <xdr:cNvPr id="630" name="Freeform 1279">
          <a:extLst>
            <a:ext uri="{FF2B5EF4-FFF2-40B4-BE49-F238E27FC236}">
              <a16:creationId xmlns:a16="http://schemas.microsoft.com/office/drawing/2014/main" id="{247C12E5-A405-4880-BD5F-F3BD6567CE44}"/>
            </a:ext>
          </a:extLst>
        </xdr:cNvPr>
        <xdr:cNvSpPr>
          <a:spLocks/>
        </xdr:cNvSpPr>
      </xdr:nvSpPr>
      <xdr:spPr bwMode="auto">
        <a:xfrm flipH="1">
          <a:off x="11433175" y="9107489"/>
          <a:ext cx="676275" cy="533400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7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57150</xdr:colOff>
      <xdr:row>52</xdr:row>
      <xdr:rowOff>38100</xdr:rowOff>
    </xdr:from>
    <xdr:to>
      <xdr:col>18</xdr:col>
      <xdr:colOff>57150</xdr:colOff>
      <xdr:row>54</xdr:row>
      <xdr:rowOff>19050</xdr:rowOff>
    </xdr:to>
    <xdr:sp macro="" textlink="">
      <xdr:nvSpPr>
        <xdr:cNvPr id="631" name="Line 1280">
          <a:extLst>
            <a:ext uri="{FF2B5EF4-FFF2-40B4-BE49-F238E27FC236}">
              <a16:creationId xmlns:a16="http://schemas.microsoft.com/office/drawing/2014/main" id="{D3BBED76-AB76-4D45-972F-6AAA0E3B055D}"/>
            </a:ext>
          </a:extLst>
        </xdr:cNvPr>
        <xdr:cNvSpPr>
          <a:spLocks noChangeShapeType="1"/>
        </xdr:cNvSpPr>
      </xdr:nvSpPr>
      <xdr:spPr bwMode="auto">
        <a:xfrm flipV="1">
          <a:off x="12109450" y="89408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714375</xdr:colOff>
      <xdr:row>51</xdr:row>
      <xdr:rowOff>9525</xdr:rowOff>
    </xdr:from>
    <xdr:to>
      <xdr:col>17</xdr:col>
      <xdr:colOff>714375</xdr:colOff>
      <xdr:row>56</xdr:row>
      <xdr:rowOff>104775</xdr:rowOff>
    </xdr:to>
    <xdr:cxnSp macro="">
      <xdr:nvCxnSpPr>
        <xdr:cNvPr id="632" name="AutoShape 1281">
          <a:extLst>
            <a:ext uri="{FF2B5EF4-FFF2-40B4-BE49-F238E27FC236}">
              <a16:creationId xmlns:a16="http://schemas.microsoft.com/office/drawing/2014/main" id="{5E730AD7-5273-4F4E-8136-27A9612E2FC4}"/>
            </a:ext>
          </a:extLst>
        </xdr:cNvPr>
        <xdr:cNvCxnSpPr>
          <a:cxnSpLocks noChangeShapeType="1"/>
        </xdr:cNvCxnSpPr>
      </xdr:nvCxnSpPr>
      <xdr:spPr bwMode="auto">
        <a:xfrm flipH="1">
          <a:off x="12049125" y="8740775"/>
          <a:ext cx="0" cy="952500"/>
        </a:xfrm>
        <a:prstGeom prst="straightConnector1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476250</xdr:colOff>
      <xdr:row>10</xdr:row>
      <xdr:rowOff>28575</xdr:rowOff>
    </xdr:from>
    <xdr:to>
      <xdr:col>19</xdr:col>
      <xdr:colOff>704850</xdr:colOff>
      <xdr:row>11</xdr:row>
      <xdr:rowOff>161925</xdr:rowOff>
    </xdr:to>
    <xdr:sp macro="" textlink="">
      <xdr:nvSpPr>
        <xdr:cNvPr id="633" name="Freeform 1289">
          <a:extLst>
            <a:ext uri="{FF2B5EF4-FFF2-40B4-BE49-F238E27FC236}">
              <a16:creationId xmlns:a16="http://schemas.microsoft.com/office/drawing/2014/main" id="{B49542EF-5EA1-438E-AD7D-9A12562F1F35}"/>
            </a:ext>
          </a:extLst>
        </xdr:cNvPr>
        <xdr:cNvSpPr>
          <a:spLocks/>
        </xdr:cNvSpPr>
      </xdr:nvSpPr>
      <xdr:spPr bwMode="auto">
        <a:xfrm>
          <a:off x="13233400" y="1743075"/>
          <a:ext cx="228600" cy="304800"/>
        </a:xfrm>
        <a:custGeom>
          <a:avLst/>
          <a:gdLst>
            <a:gd name="T0" fmla="*/ 2147483647 w 24"/>
            <a:gd name="T1" fmla="*/ 2147483647 h 32"/>
            <a:gd name="T2" fmla="*/ 2147483647 w 24"/>
            <a:gd name="T3" fmla="*/ 2147483647 h 32"/>
            <a:gd name="T4" fmla="*/ 0 w 24"/>
            <a:gd name="T5" fmla="*/ 2147483647 h 32"/>
            <a:gd name="T6" fmla="*/ 2147483647 w 24"/>
            <a:gd name="T7" fmla="*/ 2147483647 h 32"/>
            <a:gd name="T8" fmla="*/ 2147483647 w 24"/>
            <a:gd name="T9" fmla="*/ 0 h 3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4" h="32">
              <a:moveTo>
                <a:pt x="23" y="32"/>
              </a:moveTo>
              <a:cubicBezTo>
                <a:pt x="21" y="31"/>
                <a:pt x="13" y="30"/>
                <a:pt x="9" y="28"/>
              </a:cubicBezTo>
              <a:cubicBezTo>
                <a:pt x="5" y="26"/>
                <a:pt x="0" y="24"/>
                <a:pt x="0" y="21"/>
              </a:cubicBezTo>
              <a:cubicBezTo>
                <a:pt x="0" y="18"/>
                <a:pt x="6" y="10"/>
                <a:pt x="10" y="7"/>
              </a:cubicBezTo>
              <a:cubicBezTo>
                <a:pt x="14" y="4"/>
                <a:pt x="21" y="1"/>
                <a:pt x="24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428625</xdr:colOff>
      <xdr:row>10</xdr:row>
      <xdr:rowOff>0</xdr:rowOff>
    </xdr:from>
    <xdr:to>
      <xdr:col>19</xdr:col>
      <xdr:colOff>657225</xdr:colOff>
      <xdr:row>12</xdr:row>
      <xdr:rowOff>38100</xdr:rowOff>
    </xdr:to>
    <xdr:sp macro="" textlink="">
      <xdr:nvSpPr>
        <xdr:cNvPr id="634" name="Freeform 1291">
          <a:extLst>
            <a:ext uri="{FF2B5EF4-FFF2-40B4-BE49-F238E27FC236}">
              <a16:creationId xmlns:a16="http://schemas.microsoft.com/office/drawing/2014/main" id="{9882040E-A7E3-43B0-879C-668CC4B64CD7}"/>
            </a:ext>
          </a:extLst>
        </xdr:cNvPr>
        <xdr:cNvSpPr>
          <a:spLocks/>
        </xdr:cNvSpPr>
      </xdr:nvSpPr>
      <xdr:spPr bwMode="auto">
        <a:xfrm>
          <a:off x="13185775" y="1714500"/>
          <a:ext cx="228600" cy="381000"/>
        </a:xfrm>
        <a:custGeom>
          <a:avLst/>
          <a:gdLst>
            <a:gd name="T0" fmla="*/ 2147483647 w 24"/>
            <a:gd name="T1" fmla="*/ 2147483647 h 40"/>
            <a:gd name="T2" fmla="*/ 2147483647 w 24"/>
            <a:gd name="T3" fmla="*/ 2147483647 h 40"/>
            <a:gd name="T4" fmla="*/ 0 w 24"/>
            <a:gd name="T5" fmla="*/ 2147483647 h 40"/>
            <a:gd name="T6" fmla="*/ 2147483647 w 24"/>
            <a:gd name="T7" fmla="*/ 2147483647 h 40"/>
            <a:gd name="T8" fmla="*/ 2147483647 w 24"/>
            <a:gd name="T9" fmla="*/ 0 h 4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4" h="40">
              <a:moveTo>
                <a:pt x="24" y="40"/>
              </a:moveTo>
              <a:cubicBezTo>
                <a:pt x="21" y="39"/>
                <a:pt x="11" y="37"/>
                <a:pt x="7" y="34"/>
              </a:cubicBezTo>
              <a:cubicBezTo>
                <a:pt x="3" y="31"/>
                <a:pt x="0" y="28"/>
                <a:pt x="0" y="24"/>
              </a:cubicBezTo>
              <a:cubicBezTo>
                <a:pt x="0" y="20"/>
                <a:pt x="7" y="13"/>
                <a:pt x="10" y="9"/>
              </a:cubicBezTo>
              <a:cubicBezTo>
                <a:pt x="13" y="5"/>
                <a:pt x="19" y="2"/>
                <a:pt x="21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95250</xdr:colOff>
      <xdr:row>11</xdr:row>
      <xdr:rowOff>66675</xdr:rowOff>
    </xdr:from>
    <xdr:to>
      <xdr:col>19</xdr:col>
      <xdr:colOff>485775</xdr:colOff>
      <xdr:row>12</xdr:row>
      <xdr:rowOff>152400</xdr:rowOff>
    </xdr:to>
    <xdr:sp macro="" textlink="">
      <xdr:nvSpPr>
        <xdr:cNvPr id="635" name="Freeform 1293">
          <a:extLst>
            <a:ext uri="{FF2B5EF4-FFF2-40B4-BE49-F238E27FC236}">
              <a16:creationId xmlns:a16="http://schemas.microsoft.com/office/drawing/2014/main" id="{6FBC12DE-7073-4CF0-991A-953A9CEE4438}"/>
            </a:ext>
          </a:extLst>
        </xdr:cNvPr>
        <xdr:cNvSpPr>
          <a:spLocks/>
        </xdr:cNvSpPr>
      </xdr:nvSpPr>
      <xdr:spPr bwMode="auto">
        <a:xfrm>
          <a:off x="12852400" y="1952625"/>
          <a:ext cx="390525" cy="257175"/>
        </a:xfrm>
        <a:custGeom>
          <a:avLst/>
          <a:gdLst>
            <a:gd name="T0" fmla="*/ 0 w 41"/>
            <a:gd name="T1" fmla="*/ 2147483647 h 27"/>
            <a:gd name="T2" fmla="*/ 2147483647 w 41"/>
            <a:gd name="T3" fmla="*/ 2147483647 h 27"/>
            <a:gd name="T4" fmla="*/ 2147483647 w 41"/>
            <a:gd name="T5" fmla="*/ 2147483647 h 27"/>
            <a:gd name="T6" fmla="*/ 2147483647 w 41"/>
            <a:gd name="T7" fmla="*/ 2147483647 h 27"/>
            <a:gd name="T8" fmla="*/ 2147483647 w 41"/>
            <a:gd name="T9" fmla="*/ 2147483647 h 27"/>
            <a:gd name="T10" fmla="*/ 2147483647 w 41"/>
            <a:gd name="T11" fmla="*/ 2147483647 h 27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41" h="27">
              <a:moveTo>
                <a:pt x="0" y="27"/>
              </a:moveTo>
              <a:cubicBezTo>
                <a:pt x="1" y="24"/>
                <a:pt x="4" y="14"/>
                <a:pt x="7" y="10"/>
              </a:cubicBezTo>
              <a:cubicBezTo>
                <a:pt x="10" y="6"/>
                <a:pt x="12" y="2"/>
                <a:pt x="15" y="1"/>
              </a:cubicBezTo>
              <a:cubicBezTo>
                <a:pt x="18" y="0"/>
                <a:pt x="24" y="4"/>
                <a:pt x="27" y="5"/>
              </a:cubicBezTo>
              <a:cubicBezTo>
                <a:pt x="30" y="6"/>
                <a:pt x="34" y="8"/>
                <a:pt x="36" y="8"/>
              </a:cubicBezTo>
              <a:cubicBezTo>
                <a:pt x="38" y="8"/>
                <a:pt x="40" y="6"/>
                <a:pt x="41" y="5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213440</xdr:colOff>
      <xdr:row>19</xdr:row>
      <xdr:rowOff>42949</xdr:rowOff>
    </xdr:from>
    <xdr:to>
      <xdr:col>12</xdr:col>
      <xdr:colOff>221613</xdr:colOff>
      <xdr:row>24</xdr:row>
      <xdr:rowOff>79766</xdr:rowOff>
    </xdr:to>
    <xdr:sp macro="" textlink="">
      <xdr:nvSpPr>
        <xdr:cNvPr id="636" name="Freeform 1296">
          <a:extLst>
            <a:ext uri="{FF2B5EF4-FFF2-40B4-BE49-F238E27FC236}">
              <a16:creationId xmlns:a16="http://schemas.microsoft.com/office/drawing/2014/main" id="{D3730CFF-939F-4996-B0A8-0499D4697817}"/>
            </a:ext>
          </a:extLst>
        </xdr:cNvPr>
        <xdr:cNvSpPr>
          <a:spLocks/>
        </xdr:cNvSpPr>
      </xdr:nvSpPr>
      <xdr:spPr bwMode="auto">
        <a:xfrm>
          <a:off x="7459716" y="3310553"/>
          <a:ext cx="725855" cy="896713"/>
        </a:xfrm>
        <a:custGeom>
          <a:avLst/>
          <a:gdLst>
            <a:gd name="T0" fmla="*/ 2147483647 w 74"/>
            <a:gd name="T1" fmla="*/ 2147483647 h 79"/>
            <a:gd name="T2" fmla="*/ 2147483647 w 74"/>
            <a:gd name="T3" fmla="*/ 2147483647 h 79"/>
            <a:gd name="T4" fmla="*/ 2147483647 w 74"/>
            <a:gd name="T5" fmla="*/ 2147483647 h 79"/>
            <a:gd name="T6" fmla="*/ 0 w 74"/>
            <a:gd name="T7" fmla="*/ 0 h 79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10000 h 10000"/>
            <a:gd name="connsiteX1" fmla="*/ 10000 w 10000"/>
            <a:gd name="connsiteY1" fmla="*/ 6930 h 10000"/>
            <a:gd name="connsiteX2" fmla="*/ 2973 w 10000"/>
            <a:gd name="connsiteY2" fmla="*/ 607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10000 w 10000"/>
            <a:gd name="connsiteY1" fmla="*/ 6930 h 10000"/>
            <a:gd name="connsiteX2" fmla="*/ 2973 w 10000"/>
            <a:gd name="connsiteY2" fmla="*/ 607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10000 w 10000"/>
            <a:gd name="connsiteY1" fmla="*/ 6930 h 10000"/>
            <a:gd name="connsiteX2" fmla="*/ 2973 w 10000"/>
            <a:gd name="connsiteY2" fmla="*/ 6076 h 10000"/>
            <a:gd name="connsiteX3" fmla="*/ 0 w 10000"/>
            <a:gd name="connsiteY3" fmla="*/ 0 h 10000"/>
            <a:gd name="connsiteX0" fmla="*/ 10097 w 10097"/>
            <a:gd name="connsiteY0" fmla="*/ 12657 h 12657"/>
            <a:gd name="connsiteX1" fmla="*/ 10000 w 10097"/>
            <a:gd name="connsiteY1" fmla="*/ 6930 h 12657"/>
            <a:gd name="connsiteX2" fmla="*/ 2973 w 10097"/>
            <a:gd name="connsiteY2" fmla="*/ 6076 h 12657"/>
            <a:gd name="connsiteX3" fmla="*/ 0 w 10097"/>
            <a:gd name="connsiteY3" fmla="*/ 0 h 12657"/>
            <a:gd name="connsiteX0" fmla="*/ 10097 w 10097"/>
            <a:gd name="connsiteY0" fmla="*/ 12657 h 12657"/>
            <a:gd name="connsiteX1" fmla="*/ 9806 w 10097"/>
            <a:gd name="connsiteY1" fmla="*/ 7594 h 12657"/>
            <a:gd name="connsiteX2" fmla="*/ 2973 w 10097"/>
            <a:gd name="connsiteY2" fmla="*/ 6076 h 12657"/>
            <a:gd name="connsiteX3" fmla="*/ 0 w 10097"/>
            <a:gd name="connsiteY3" fmla="*/ 0 h 12657"/>
            <a:gd name="connsiteX0" fmla="*/ 10097 w 10097"/>
            <a:gd name="connsiteY0" fmla="*/ 12657 h 12657"/>
            <a:gd name="connsiteX1" fmla="*/ 10000 w 10097"/>
            <a:gd name="connsiteY1" fmla="*/ 7499 h 12657"/>
            <a:gd name="connsiteX2" fmla="*/ 2973 w 10097"/>
            <a:gd name="connsiteY2" fmla="*/ 6076 h 12657"/>
            <a:gd name="connsiteX3" fmla="*/ 0 w 10097"/>
            <a:gd name="connsiteY3" fmla="*/ 0 h 12657"/>
            <a:gd name="connsiteX0" fmla="*/ 10097 w 10097"/>
            <a:gd name="connsiteY0" fmla="*/ 12657 h 12657"/>
            <a:gd name="connsiteX1" fmla="*/ 10000 w 10097"/>
            <a:gd name="connsiteY1" fmla="*/ 7499 h 12657"/>
            <a:gd name="connsiteX2" fmla="*/ 2973 w 10097"/>
            <a:gd name="connsiteY2" fmla="*/ 6076 h 12657"/>
            <a:gd name="connsiteX3" fmla="*/ 0 w 10097"/>
            <a:gd name="connsiteY3" fmla="*/ 0 h 12657"/>
            <a:gd name="connsiteX0" fmla="*/ 11260 w 11260"/>
            <a:gd name="connsiteY0" fmla="*/ 13037 h 13037"/>
            <a:gd name="connsiteX1" fmla="*/ 10000 w 11260"/>
            <a:gd name="connsiteY1" fmla="*/ 7499 h 13037"/>
            <a:gd name="connsiteX2" fmla="*/ 2973 w 11260"/>
            <a:gd name="connsiteY2" fmla="*/ 6076 h 13037"/>
            <a:gd name="connsiteX3" fmla="*/ 0 w 11260"/>
            <a:gd name="connsiteY3" fmla="*/ 0 h 13037"/>
            <a:gd name="connsiteX0" fmla="*/ 11260 w 11260"/>
            <a:gd name="connsiteY0" fmla="*/ 13037 h 13037"/>
            <a:gd name="connsiteX1" fmla="*/ 10000 w 11260"/>
            <a:gd name="connsiteY1" fmla="*/ 7499 h 13037"/>
            <a:gd name="connsiteX2" fmla="*/ 2973 w 11260"/>
            <a:gd name="connsiteY2" fmla="*/ 6076 h 13037"/>
            <a:gd name="connsiteX3" fmla="*/ 0 w 11260"/>
            <a:gd name="connsiteY3" fmla="*/ 0 h 13037"/>
            <a:gd name="connsiteX0" fmla="*/ 11066 w 11066"/>
            <a:gd name="connsiteY0" fmla="*/ 12373 h 12373"/>
            <a:gd name="connsiteX1" fmla="*/ 10000 w 11066"/>
            <a:gd name="connsiteY1" fmla="*/ 7499 h 12373"/>
            <a:gd name="connsiteX2" fmla="*/ 2973 w 11066"/>
            <a:gd name="connsiteY2" fmla="*/ 6076 h 12373"/>
            <a:gd name="connsiteX3" fmla="*/ 0 w 11066"/>
            <a:gd name="connsiteY3" fmla="*/ 0 h 123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066" h="12373">
              <a:moveTo>
                <a:pt x="11066" y="12373"/>
              </a:moveTo>
              <a:cubicBezTo>
                <a:pt x="9581" y="10938"/>
                <a:pt x="10032" y="9408"/>
                <a:pt x="10000" y="7499"/>
              </a:cubicBezTo>
              <a:cubicBezTo>
                <a:pt x="9111" y="6455"/>
                <a:pt x="8706" y="6456"/>
                <a:pt x="2973" y="6076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44901</xdr:colOff>
      <xdr:row>20</xdr:row>
      <xdr:rowOff>8157</xdr:rowOff>
    </xdr:from>
    <xdr:to>
      <xdr:col>11</xdr:col>
      <xdr:colOff>368751</xdr:colOff>
      <xdr:row>22</xdr:row>
      <xdr:rowOff>17682</xdr:rowOff>
    </xdr:to>
    <xdr:sp macro="" textlink="">
      <xdr:nvSpPr>
        <xdr:cNvPr id="637" name="Freeform 1300">
          <a:extLst>
            <a:ext uri="{FF2B5EF4-FFF2-40B4-BE49-F238E27FC236}">
              <a16:creationId xmlns:a16="http://schemas.microsoft.com/office/drawing/2014/main" id="{D0121C23-68C8-46FA-963A-09DCED232060}"/>
            </a:ext>
          </a:extLst>
        </xdr:cNvPr>
        <xdr:cNvSpPr>
          <a:spLocks/>
        </xdr:cNvSpPr>
      </xdr:nvSpPr>
      <xdr:spPr bwMode="auto">
        <a:xfrm>
          <a:off x="7163251" y="3437157"/>
          <a:ext cx="323850" cy="352425"/>
        </a:xfrm>
        <a:custGeom>
          <a:avLst/>
          <a:gdLst>
            <a:gd name="T0" fmla="*/ 2147483647 w 34"/>
            <a:gd name="T1" fmla="*/ 2147483647 h 39"/>
            <a:gd name="T2" fmla="*/ 2147483647 w 34"/>
            <a:gd name="T3" fmla="*/ 2147483647 h 39"/>
            <a:gd name="T4" fmla="*/ 2147483647 w 34"/>
            <a:gd name="T5" fmla="*/ 2147483647 h 39"/>
            <a:gd name="T6" fmla="*/ 2147483647 w 34"/>
            <a:gd name="T7" fmla="*/ 2147483647 h 39"/>
            <a:gd name="T8" fmla="*/ 0 w 34"/>
            <a:gd name="T9" fmla="*/ 2147483647 h 3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4" h="39">
              <a:moveTo>
                <a:pt x="7" y="36"/>
              </a:moveTo>
              <a:cubicBezTo>
                <a:pt x="11" y="36"/>
                <a:pt x="30" y="39"/>
                <a:pt x="32" y="34"/>
              </a:cubicBezTo>
              <a:cubicBezTo>
                <a:pt x="34" y="29"/>
                <a:pt x="25" y="8"/>
                <a:pt x="21" y="4"/>
              </a:cubicBezTo>
              <a:cubicBezTo>
                <a:pt x="17" y="0"/>
                <a:pt x="14" y="7"/>
                <a:pt x="11" y="8"/>
              </a:cubicBezTo>
              <a:cubicBezTo>
                <a:pt x="8" y="9"/>
                <a:pt x="2" y="11"/>
                <a:pt x="0" y="1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73476</xdr:colOff>
      <xdr:row>20</xdr:row>
      <xdr:rowOff>92521</xdr:rowOff>
    </xdr:from>
    <xdr:to>
      <xdr:col>11</xdr:col>
      <xdr:colOff>273501</xdr:colOff>
      <xdr:row>21</xdr:row>
      <xdr:rowOff>121096</xdr:rowOff>
    </xdr:to>
    <xdr:sp macro="" textlink="">
      <xdr:nvSpPr>
        <xdr:cNvPr id="638" name="Freeform 1301">
          <a:extLst>
            <a:ext uri="{FF2B5EF4-FFF2-40B4-BE49-F238E27FC236}">
              <a16:creationId xmlns:a16="http://schemas.microsoft.com/office/drawing/2014/main" id="{57F1F9CD-D9B8-4D14-BBE2-D285E0917393}"/>
            </a:ext>
          </a:extLst>
        </xdr:cNvPr>
        <xdr:cNvSpPr>
          <a:spLocks/>
        </xdr:cNvSpPr>
      </xdr:nvSpPr>
      <xdr:spPr bwMode="auto">
        <a:xfrm>
          <a:off x="7191826" y="3521521"/>
          <a:ext cx="200025" cy="200025"/>
        </a:xfrm>
        <a:custGeom>
          <a:avLst/>
          <a:gdLst>
            <a:gd name="T0" fmla="*/ 2147483647 w 21"/>
            <a:gd name="T1" fmla="*/ 2147483647 h 22"/>
            <a:gd name="T2" fmla="*/ 2147483647 w 21"/>
            <a:gd name="T3" fmla="*/ 2147483647 h 22"/>
            <a:gd name="T4" fmla="*/ 2147483647 w 21"/>
            <a:gd name="T5" fmla="*/ 2147483647 h 22"/>
            <a:gd name="T6" fmla="*/ 2147483647 w 21"/>
            <a:gd name="T7" fmla="*/ 2147483647 h 22"/>
            <a:gd name="T8" fmla="*/ 2147483647 w 21"/>
            <a:gd name="T9" fmla="*/ 2147483647 h 22"/>
            <a:gd name="T10" fmla="*/ 0 w 21"/>
            <a:gd name="T11" fmla="*/ 2147483647 h 2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21" h="22">
              <a:moveTo>
                <a:pt x="3" y="20"/>
              </a:moveTo>
              <a:cubicBezTo>
                <a:pt x="5" y="20"/>
                <a:pt x="14" y="22"/>
                <a:pt x="17" y="21"/>
              </a:cubicBezTo>
              <a:cubicBezTo>
                <a:pt x="20" y="20"/>
                <a:pt x="21" y="17"/>
                <a:pt x="21" y="14"/>
              </a:cubicBezTo>
              <a:cubicBezTo>
                <a:pt x="21" y="11"/>
                <a:pt x="19" y="2"/>
                <a:pt x="17" y="1"/>
              </a:cubicBezTo>
              <a:cubicBezTo>
                <a:pt x="15" y="0"/>
                <a:pt x="11" y="4"/>
                <a:pt x="8" y="5"/>
              </a:cubicBezTo>
              <a:cubicBezTo>
                <a:pt x="5" y="6"/>
                <a:pt x="1" y="7"/>
                <a:pt x="0" y="7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168726</xdr:colOff>
      <xdr:row>19</xdr:row>
      <xdr:rowOff>57150</xdr:rowOff>
    </xdr:from>
    <xdr:to>
      <xdr:col>12</xdr:col>
      <xdr:colOff>178251</xdr:colOff>
      <xdr:row>22</xdr:row>
      <xdr:rowOff>9525</xdr:rowOff>
    </xdr:to>
    <xdr:sp macro="" textlink="">
      <xdr:nvSpPr>
        <xdr:cNvPr id="639" name="Line 1302">
          <a:extLst>
            <a:ext uri="{FF2B5EF4-FFF2-40B4-BE49-F238E27FC236}">
              <a16:creationId xmlns:a16="http://schemas.microsoft.com/office/drawing/2014/main" id="{CFAA732C-355E-4B85-99DA-EC5763BE6CFE}"/>
            </a:ext>
          </a:extLst>
        </xdr:cNvPr>
        <xdr:cNvSpPr>
          <a:spLocks noChangeShapeType="1"/>
        </xdr:cNvSpPr>
      </xdr:nvSpPr>
      <xdr:spPr bwMode="auto">
        <a:xfrm flipH="1" flipV="1">
          <a:off x="7991926" y="3314700"/>
          <a:ext cx="952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18</xdr:col>
      <xdr:colOff>161925</xdr:colOff>
      <xdr:row>15</xdr:row>
      <xdr:rowOff>74500</xdr:rowOff>
    </xdr:from>
    <xdr:ext cx="277690" cy="225904"/>
    <xdr:sp macro="" textlink="">
      <xdr:nvSpPr>
        <xdr:cNvPr id="640" name="Text Box 1312">
          <a:extLst>
            <a:ext uri="{FF2B5EF4-FFF2-40B4-BE49-F238E27FC236}">
              <a16:creationId xmlns:a16="http://schemas.microsoft.com/office/drawing/2014/main" id="{C79DA5BF-04A1-4BF5-A7C1-CCDB5F94379A}"/>
            </a:ext>
          </a:extLst>
        </xdr:cNvPr>
        <xdr:cNvSpPr txBox="1">
          <a:spLocks noChangeArrowheads="1"/>
        </xdr:cNvSpPr>
      </xdr:nvSpPr>
      <xdr:spPr bwMode="auto">
        <a:xfrm>
          <a:off x="12214225" y="2646250"/>
          <a:ext cx="277690" cy="2259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壺阪山駅</a:t>
          </a:r>
        </a:p>
      </xdr:txBody>
    </xdr:sp>
    <xdr:clientData/>
  </xdr:oneCellAnchor>
  <xdr:oneCellAnchor>
    <xdr:from>
      <xdr:col>5</xdr:col>
      <xdr:colOff>9524</xdr:colOff>
      <xdr:row>53</xdr:row>
      <xdr:rowOff>91084</xdr:rowOff>
    </xdr:from>
    <xdr:ext cx="254245" cy="242700"/>
    <xdr:sp macro="" textlink="">
      <xdr:nvSpPr>
        <xdr:cNvPr id="641" name="Text Box 1313">
          <a:extLst>
            <a:ext uri="{FF2B5EF4-FFF2-40B4-BE49-F238E27FC236}">
              <a16:creationId xmlns:a16="http://schemas.microsoft.com/office/drawing/2014/main" id="{C17C417C-85DF-492D-AF2C-4443CAF3E0C7}"/>
            </a:ext>
          </a:extLst>
        </xdr:cNvPr>
        <xdr:cNvSpPr txBox="1">
          <a:spLocks noChangeArrowheads="1"/>
        </xdr:cNvSpPr>
      </xdr:nvSpPr>
      <xdr:spPr bwMode="auto">
        <a:xfrm>
          <a:off x="2950062" y="9142276"/>
          <a:ext cx="254245" cy="242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10800" tIns="10800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壺阪山駅</a:t>
          </a:r>
        </a:p>
      </xdr:txBody>
    </xdr:sp>
    <xdr:clientData/>
  </xdr:oneCellAnchor>
  <xdr:twoCellAnchor>
    <xdr:from>
      <xdr:col>10</xdr:col>
      <xdr:colOff>57150</xdr:colOff>
      <xdr:row>47</xdr:row>
      <xdr:rowOff>0</xdr:rowOff>
    </xdr:from>
    <xdr:to>
      <xdr:col>10</xdr:col>
      <xdr:colOff>638175</xdr:colOff>
      <xdr:row>48</xdr:row>
      <xdr:rowOff>66675</xdr:rowOff>
    </xdr:to>
    <xdr:sp macro="" textlink="">
      <xdr:nvSpPr>
        <xdr:cNvPr id="642" name="Text Box 1314">
          <a:extLst>
            <a:ext uri="{FF2B5EF4-FFF2-40B4-BE49-F238E27FC236}">
              <a16:creationId xmlns:a16="http://schemas.microsoft.com/office/drawing/2014/main" id="{BD3B7FED-0C62-40D9-A161-1144C1C0002C}"/>
            </a:ext>
          </a:extLst>
        </xdr:cNvPr>
        <xdr:cNvSpPr txBox="1">
          <a:spLocks noChangeArrowheads="1"/>
        </xdr:cNvSpPr>
      </xdr:nvSpPr>
      <xdr:spPr bwMode="auto">
        <a:xfrm>
          <a:off x="6470650" y="8045450"/>
          <a:ext cx="5810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=PC3</a:t>
          </a:r>
        </a:p>
        <a:p>
          <a:pPr algn="ctr" rtl="0">
            <a:lnSpc>
              <a:spcPts val="1200"/>
            </a:lnSpc>
            <a:defRPr sz="1000"/>
          </a:pP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438150</xdr:colOff>
      <xdr:row>46</xdr:row>
      <xdr:rowOff>28178</xdr:rowOff>
    </xdr:from>
    <xdr:to>
      <xdr:col>19</xdr:col>
      <xdr:colOff>447675</xdr:colOff>
      <xdr:row>48</xdr:row>
      <xdr:rowOff>152003</xdr:rowOff>
    </xdr:to>
    <xdr:sp macro="" textlink="">
      <xdr:nvSpPr>
        <xdr:cNvPr id="643" name="Line 1317">
          <a:extLst>
            <a:ext uri="{FF2B5EF4-FFF2-40B4-BE49-F238E27FC236}">
              <a16:creationId xmlns:a16="http://schemas.microsoft.com/office/drawing/2014/main" id="{986777A4-784D-4AE3-BAA7-B4B278908C1E}"/>
            </a:ext>
          </a:extLst>
        </xdr:cNvPr>
        <xdr:cNvSpPr>
          <a:spLocks noChangeShapeType="1"/>
        </xdr:cNvSpPr>
      </xdr:nvSpPr>
      <xdr:spPr bwMode="auto">
        <a:xfrm flipH="1" flipV="1">
          <a:off x="13455650" y="8000405"/>
          <a:ext cx="9525" cy="4710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44</xdr:row>
      <xdr:rowOff>114300</xdr:rowOff>
    </xdr:from>
    <xdr:to>
      <xdr:col>20</xdr:col>
      <xdr:colOff>419100</xdr:colOff>
      <xdr:row>45</xdr:row>
      <xdr:rowOff>28575</xdr:rowOff>
    </xdr:to>
    <xdr:sp macro="" textlink="">
      <xdr:nvSpPr>
        <xdr:cNvPr id="644" name="Line 1320">
          <a:extLst>
            <a:ext uri="{FF2B5EF4-FFF2-40B4-BE49-F238E27FC236}">
              <a16:creationId xmlns:a16="http://schemas.microsoft.com/office/drawing/2014/main" id="{B7441F3B-B56C-476A-B29F-C65FC9FDACA6}"/>
            </a:ext>
          </a:extLst>
        </xdr:cNvPr>
        <xdr:cNvSpPr>
          <a:spLocks noChangeShapeType="1"/>
        </xdr:cNvSpPr>
      </xdr:nvSpPr>
      <xdr:spPr bwMode="auto">
        <a:xfrm flipV="1">
          <a:off x="13462000" y="7645400"/>
          <a:ext cx="4191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466725</xdr:colOff>
      <xdr:row>44</xdr:row>
      <xdr:rowOff>38100</xdr:rowOff>
    </xdr:from>
    <xdr:to>
      <xdr:col>19</xdr:col>
      <xdr:colOff>701675</xdr:colOff>
      <xdr:row>45</xdr:row>
      <xdr:rowOff>47625</xdr:rowOff>
    </xdr:to>
    <xdr:grpSp>
      <xdr:nvGrpSpPr>
        <xdr:cNvPr id="645" name="グループ化 644">
          <a:extLst>
            <a:ext uri="{FF2B5EF4-FFF2-40B4-BE49-F238E27FC236}">
              <a16:creationId xmlns:a16="http://schemas.microsoft.com/office/drawing/2014/main" id="{6AFDD02D-5465-4597-B05E-772D92762DF4}"/>
            </a:ext>
          </a:extLst>
        </xdr:cNvPr>
        <xdr:cNvGrpSpPr/>
      </xdr:nvGrpSpPr>
      <xdr:grpSpPr>
        <a:xfrm>
          <a:off x="13434332" y="7608207"/>
          <a:ext cx="234950" cy="181882"/>
          <a:chOff x="8253768" y="8912699"/>
          <a:chExt cx="247650" cy="180122"/>
        </a:xfrm>
      </xdr:grpSpPr>
      <xdr:sp macro="" textlink="">
        <xdr:nvSpPr>
          <xdr:cNvPr id="646" name="Freeform 1322">
            <a:extLst>
              <a:ext uri="{FF2B5EF4-FFF2-40B4-BE49-F238E27FC236}">
                <a16:creationId xmlns:a16="http://schemas.microsoft.com/office/drawing/2014/main" id="{6F118D33-50C4-43A6-8EE3-E54553178419}"/>
              </a:ext>
            </a:extLst>
          </xdr:cNvPr>
          <xdr:cNvSpPr>
            <a:spLocks/>
          </xdr:cNvSpPr>
        </xdr:nvSpPr>
        <xdr:spPr bwMode="auto">
          <a:xfrm>
            <a:off x="8253768" y="8912699"/>
            <a:ext cx="247650" cy="180122"/>
          </a:xfrm>
          <a:custGeom>
            <a:avLst/>
            <a:gdLst>
              <a:gd name="T0" fmla="*/ 2147483647 w 26"/>
              <a:gd name="T1" fmla="*/ 0 h 19"/>
              <a:gd name="T2" fmla="*/ 0 w 26"/>
              <a:gd name="T3" fmla="*/ 2147483647 h 19"/>
              <a:gd name="T4" fmla="*/ 2147483647 w 26"/>
              <a:gd name="T5" fmla="*/ 2147483647 h 19"/>
              <a:gd name="T6" fmla="*/ 2147483647 w 26"/>
              <a:gd name="T7" fmla="*/ 2147483647 h 19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6" h="19">
                <a:moveTo>
                  <a:pt x="9" y="0"/>
                </a:moveTo>
                <a:lnTo>
                  <a:pt x="0" y="11"/>
                </a:lnTo>
                <a:lnTo>
                  <a:pt x="12" y="19"/>
                </a:lnTo>
                <a:lnTo>
                  <a:pt x="26" y="14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47" name="Freeform 1324">
            <a:extLst>
              <a:ext uri="{FF2B5EF4-FFF2-40B4-BE49-F238E27FC236}">
                <a16:creationId xmlns:a16="http://schemas.microsoft.com/office/drawing/2014/main" id="{86E6E7B1-326B-4C83-BDEB-8BD7E60028C2}"/>
              </a:ext>
            </a:extLst>
          </xdr:cNvPr>
          <xdr:cNvSpPr>
            <a:spLocks/>
          </xdr:cNvSpPr>
        </xdr:nvSpPr>
        <xdr:spPr bwMode="auto">
          <a:xfrm>
            <a:off x="8291868" y="8941274"/>
            <a:ext cx="171450" cy="122972"/>
          </a:xfrm>
          <a:custGeom>
            <a:avLst/>
            <a:gdLst>
              <a:gd name="T0" fmla="*/ 2147483647 w 26"/>
              <a:gd name="T1" fmla="*/ 0 h 19"/>
              <a:gd name="T2" fmla="*/ 0 w 26"/>
              <a:gd name="T3" fmla="*/ 2147483647 h 19"/>
              <a:gd name="T4" fmla="*/ 2147483647 w 26"/>
              <a:gd name="T5" fmla="*/ 2147483647 h 19"/>
              <a:gd name="T6" fmla="*/ 2147483647 w 26"/>
              <a:gd name="T7" fmla="*/ 2147483647 h 19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6" h="19">
                <a:moveTo>
                  <a:pt x="9" y="0"/>
                </a:moveTo>
                <a:lnTo>
                  <a:pt x="0" y="11"/>
                </a:lnTo>
                <a:lnTo>
                  <a:pt x="12" y="19"/>
                </a:lnTo>
                <a:lnTo>
                  <a:pt x="26" y="14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19</xdr:col>
      <xdr:colOff>107459</xdr:colOff>
      <xdr:row>43</xdr:row>
      <xdr:rowOff>4885</xdr:rowOff>
    </xdr:from>
    <xdr:ext cx="551073" cy="133660"/>
    <xdr:sp macro="" textlink="">
      <xdr:nvSpPr>
        <xdr:cNvPr id="648" name="Text Box 1325">
          <a:extLst>
            <a:ext uri="{FF2B5EF4-FFF2-40B4-BE49-F238E27FC236}">
              <a16:creationId xmlns:a16="http://schemas.microsoft.com/office/drawing/2014/main" id="{0DD8AA96-6763-4E25-B2A7-B9E0C4C4D7E5}"/>
            </a:ext>
          </a:extLst>
        </xdr:cNvPr>
        <xdr:cNvSpPr txBox="1">
          <a:spLocks noChangeArrowheads="1"/>
        </xdr:cNvSpPr>
      </xdr:nvSpPr>
      <xdr:spPr bwMode="auto">
        <a:xfrm>
          <a:off x="13100536" y="7346462"/>
          <a:ext cx="551073" cy="13366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川辺東第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oneCellAnchor>
  <xdr:twoCellAnchor>
    <xdr:from>
      <xdr:col>19</xdr:col>
      <xdr:colOff>542925</xdr:colOff>
      <xdr:row>44</xdr:row>
      <xdr:rowOff>9525</xdr:rowOff>
    </xdr:from>
    <xdr:to>
      <xdr:col>19</xdr:col>
      <xdr:colOff>685800</xdr:colOff>
      <xdr:row>44</xdr:row>
      <xdr:rowOff>152400</xdr:rowOff>
    </xdr:to>
    <xdr:sp macro="" textlink="">
      <xdr:nvSpPr>
        <xdr:cNvPr id="649" name="Oval 1326">
          <a:extLst>
            <a:ext uri="{FF2B5EF4-FFF2-40B4-BE49-F238E27FC236}">
              <a16:creationId xmlns:a16="http://schemas.microsoft.com/office/drawing/2014/main" id="{3FC70871-74DB-44EA-AFCF-AE7320C0A38A}"/>
            </a:ext>
          </a:extLst>
        </xdr:cNvPr>
        <xdr:cNvSpPr>
          <a:spLocks noChangeArrowheads="1"/>
        </xdr:cNvSpPr>
      </xdr:nvSpPr>
      <xdr:spPr bwMode="auto">
        <a:xfrm>
          <a:off x="13300075" y="754062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19</xdr:col>
      <xdr:colOff>142787</xdr:colOff>
      <xdr:row>43</xdr:row>
      <xdr:rowOff>151415</xdr:rowOff>
    </xdr:from>
    <xdr:to>
      <xdr:col>19</xdr:col>
      <xdr:colOff>498232</xdr:colOff>
      <xdr:row>44</xdr:row>
      <xdr:rowOff>122109</xdr:rowOff>
    </xdr:to>
    <xdr:sp macro="" textlink="">
      <xdr:nvSpPr>
        <xdr:cNvPr id="650" name="Text Box 1327">
          <a:extLst>
            <a:ext uri="{FF2B5EF4-FFF2-40B4-BE49-F238E27FC236}">
              <a16:creationId xmlns:a16="http://schemas.microsoft.com/office/drawing/2014/main" id="{FDB1482D-6EFD-4974-A4BF-FEBD9CCF676A}"/>
            </a:ext>
          </a:extLst>
        </xdr:cNvPr>
        <xdr:cNvSpPr txBox="1">
          <a:spLocks noChangeArrowheads="1"/>
        </xdr:cNvSpPr>
      </xdr:nvSpPr>
      <xdr:spPr bwMode="auto">
        <a:xfrm>
          <a:off x="13135864" y="7492992"/>
          <a:ext cx="355445" cy="14165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</a:p>
      </xdr:txBody>
    </xdr:sp>
    <xdr:clientData/>
  </xdr:twoCellAnchor>
  <xdr:twoCellAnchor>
    <xdr:from>
      <xdr:col>3</xdr:col>
      <xdr:colOff>581025</xdr:colOff>
      <xdr:row>51</xdr:row>
      <xdr:rowOff>103716</xdr:rowOff>
    </xdr:from>
    <xdr:to>
      <xdr:col>3</xdr:col>
      <xdr:colOff>600075</xdr:colOff>
      <xdr:row>53</xdr:row>
      <xdr:rowOff>56091</xdr:rowOff>
    </xdr:to>
    <xdr:sp macro="" textlink="">
      <xdr:nvSpPr>
        <xdr:cNvPr id="651" name="Freeform 1347">
          <a:extLst>
            <a:ext uri="{FF2B5EF4-FFF2-40B4-BE49-F238E27FC236}">
              <a16:creationId xmlns:a16="http://schemas.microsoft.com/office/drawing/2014/main" id="{25FC0810-990A-4D9B-A2DC-3E13869E99E4}"/>
            </a:ext>
          </a:extLst>
        </xdr:cNvPr>
        <xdr:cNvSpPr>
          <a:spLocks/>
        </xdr:cNvSpPr>
      </xdr:nvSpPr>
      <xdr:spPr bwMode="auto">
        <a:xfrm>
          <a:off x="2060575" y="8834966"/>
          <a:ext cx="19050" cy="295275"/>
        </a:xfrm>
        <a:custGeom>
          <a:avLst/>
          <a:gdLst>
            <a:gd name="T0" fmla="*/ 2147483647 w 2"/>
            <a:gd name="T1" fmla="*/ 2147483647 h 31"/>
            <a:gd name="T2" fmla="*/ 0 w 2"/>
            <a:gd name="T3" fmla="*/ 0 h 3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" h="31">
              <a:moveTo>
                <a:pt x="2" y="31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495300</xdr:colOff>
      <xdr:row>49</xdr:row>
      <xdr:rowOff>96621</xdr:rowOff>
    </xdr:from>
    <xdr:to>
      <xdr:col>4</xdr:col>
      <xdr:colOff>276225</xdr:colOff>
      <xdr:row>52</xdr:row>
      <xdr:rowOff>76199</xdr:rowOff>
    </xdr:to>
    <xdr:sp macro="" textlink="">
      <xdr:nvSpPr>
        <xdr:cNvPr id="652" name="Freeform 1348">
          <a:extLst>
            <a:ext uri="{FF2B5EF4-FFF2-40B4-BE49-F238E27FC236}">
              <a16:creationId xmlns:a16="http://schemas.microsoft.com/office/drawing/2014/main" id="{16DC64D6-820F-4AC8-BE03-F7CD8F303F8F}"/>
            </a:ext>
          </a:extLst>
        </xdr:cNvPr>
        <xdr:cNvSpPr>
          <a:spLocks/>
        </xdr:cNvSpPr>
      </xdr:nvSpPr>
      <xdr:spPr bwMode="auto">
        <a:xfrm>
          <a:off x="1974850" y="8484971"/>
          <a:ext cx="485775" cy="493928"/>
        </a:xfrm>
        <a:custGeom>
          <a:avLst/>
          <a:gdLst>
            <a:gd name="T0" fmla="*/ 2147483647 w 58"/>
            <a:gd name="T1" fmla="*/ 2147483647 h 50"/>
            <a:gd name="T2" fmla="*/ 2147483647 w 58"/>
            <a:gd name="T3" fmla="*/ 2147483647 h 50"/>
            <a:gd name="T4" fmla="*/ 2147483647 w 58"/>
            <a:gd name="T5" fmla="*/ 2147483647 h 50"/>
            <a:gd name="T6" fmla="*/ 0 w 58"/>
            <a:gd name="T7" fmla="*/ 0 h 50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10588 h 10588"/>
            <a:gd name="connsiteX1" fmla="*/ 7241 w 10000"/>
            <a:gd name="connsiteY1" fmla="*/ 8588 h 10588"/>
            <a:gd name="connsiteX2" fmla="*/ 1897 w 10000"/>
            <a:gd name="connsiteY2" fmla="*/ 7988 h 10588"/>
            <a:gd name="connsiteX3" fmla="*/ 0 w 10000"/>
            <a:gd name="connsiteY3" fmla="*/ 0 h 105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588">
              <a:moveTo>
                <a:pt x="10000" y="10588"/>
              </a:moveTo>
              <a:lnTo>
                <a:pt x="7241" y="8588"/>
              </a:lnTo>
              <a:lnTo>
                <a:pt x="1897" y="7988"/>
              </a:lnTo>
              <a:cubicBezTo>
                <a:pt x="1265" y="5521"/>
                <a:pt x="632" y="2467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lg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325487</xdr:colOff>
      <xdr:row>53</xdr:row>
      <xdr:rowOff>34017</xdr:rowOff>
    </xdr:from>
    <xdr:to>
      <xdr:col>4</xdr:col>
      <xdr:colOff>30212</xdr:colOff>
      <xdr:row>54</xdr:row>
      <xdr:rowOff>24492</xdr:rowOff>
    </xdr:to>
    <xdr:sp macro="" textlink="">
      <xdr:nvSpPr>
        <xdr:cNvPr id="654" name="Text Box 1349">
          <a:extLst>
            <a:ext uri="{FF2B5EF4-FFF2-40B4-BE49-F238E27FC236}">
              <a16:creationId xmlns:a16="http://schemas.microsoft.com/office/drawing/2014/main" id="{D4A9AC53-C579-477E-8081-CB0FF0C64ACF}"/>
            </a:ext>
          </a:extLst>
        </xdr:cNvPr>
        <xdr:cNvSpPr txBox="1">
          <a:spLocks noChangeArrowheads="1"/>
        </xdr:cNvSpPr>
      </xdr:nvSpPr>
      <xdr:spPr bwMode="auto">
        <a:xfrm>
          <a:off x="1805037" y="9108167"/>
          <a:ext cx="409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0.9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twoCellAnchor>
  <xdr:oneCellAnchor>
    <xdr:from>
      <xdr:col>3</xdr:col>
      <xdr:colOff>647549</xdr:colOff>
      <xdr:row>50</xdr:row>
      <xdr:rowOff>55780</xdr:rowOff>
    </xdr:from>
    <xdr:ext cx="405492" cy="168508"/>
    <xdr:sp macro="" textlink="">
      <xdr:nvSpPr>
        <xdr:cNvPr id="655" name="Text Box 1350">
          <a:extLst>
            <a:ext uri="{FF2B5EF4-FFF2-40B4-BE49-F238E27FC236}">
              <a16:creationId xmlns:a16="http://schemas.microsoft.com/office/drawing/2014/main" id="{7DE76F91-2D91-4C81-A7BD-175E120EA5ED}"/>
            </a:ext>
          </a:extLst>
        </xdr:cNvPr>
        <xdr:cNvSpPr txBox="1">
          <a:spLocks noChangeArrowheads="1"/>
        </xdr:cNvSpPr>
      </xdr:nvSpPr>
      <xdr:spPr bwMode="auto">
        <a:xfrm>
          <a:off x="2127099" y="8615580"/>
          <a:ext cx="40549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twoCellAnchor>
    <xdr:from>
      <xdr:col>7</xdr:col>
      <xdr:colOff>516497</xdr:colOff>
      <xdr:row>52</xdr:row>
      <xdr:rowOff>122914</xdr:rowOff>
    </xdr:from>
    <xdr:to>
      <xdr:col>8</xdr:col>
      <xdr:colOff>5010</xdr:colOff>
      <xdr:row>52</xdr:row>
      <xdr:rowOff>168633</xdr:rowOff>
    </xdr:to>
    <xdr:sp macro="" textlink="">
      <xdr:nvSpPr>
        <xdr:cNvPr id="656" name="Freeform 1354">
          <a:extLst>
            <a:ext uri="{FF2B5EF4-FFF2-40B4-BE49-F238E27FC236}">
              <a16:creationId xmlns:a16="http://schemas.microsoft.com/office/drawing/2014/main" id="{3D37342D-5C03-42B8-84EA-EDEDCDBC387F}"/>
            </a:ext>
          </a:extLst>
        </xdr:cNvPr>
        <xdr:cNvSpPr>
          <a:spLocks/>
        </xdr:cNvSpPr>
      </xdr:nvSpPr>
      <xdr:spPr bwMode="auto">
        <a:xfrm>
          <a:off x="4892184" y="9062104"/>
          <a:ext cx="206241" cy="45719"/>
        </a:xfrm>
        <a:custGeom>
          <a:avLst/>
          <a:gdLst>
            <a:gd name="T0" fmla="*/ 2147483647 w 14"/>
            <a:gd name="T1" fmla="*/ 2147483647 h 2"/>
            <a:gd name="T2" fmla="*/ 0 w 14"/>
            <a:gd name="T3" fmla="*/ 0 h 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4" h="2">
              <a:moveTo>
                <a:pt x="14" y="2"/>
              </a:move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492610</xdr:colOff>
      <xdr:row>50</xdr:row>
      <xdr:rowOff>152400</xdr:rowOff>
    </xdr:from>
    <xdr:to>
      <xdr:col>7</xdr:col>
      <xdr:colOff>705335</xdr:colOff>
      <xdr:row>56</xdr:row>
      <xdr:rowOff>161925</xdr:rowOff>
    </xdr:to>
    <xdr:sp macro="" textlink="">
      <xdr:nvSpPr>
        <xdr:cNvPr id="657" name="Freeform 1356">
          <a:extLst>
            <a:ext uri="{FF2B5EF4-FFF2-40B4-BE49-F238E27FC236}">
              <a16:creationId xmlns:a16="http://schemas.microsoft.com/office/drawing/2014/main" id="{CEFCFA46-8753-4E45-8E1F-91BAE0020CEE}"/>
            </a:ext>
          </a:extLst>
        </xdr:cNvPr>
        <xdr:cNvSpPr>
          <a:spLocks/>
        </xdr:cNvSpPr>
      </xdr:nvSpPr>
      <xdr:spPr bwMode="auto">
        <a:xfrm>
          <a:off x="4868297" y="8747259"/>
          <a:ext cx="212725" cy="1042518"/>
        </a:xfrm>
        <a:custGeom>
          <a:avLst/>
          <a:gdLst>
            <a:gd name="T0" fmla="*/ 0 w 25"/>
            <a:gd name="T1" fmla="*/ 2147483647 h 110"/>
            <a:gd name="T2" fmla="*/ 2147483647 w 25"/>
            <a:gd name="T3" fmla="*/ 2147483647 h 110"/>
            <a:gd name="T4" fmla="*/ 2147483647 w 25"/>
            <a:gd name="T5" fmla="*/ 2147483647 h 110"/>
            <a:gd name="T6" fmla="*/ 2147483647 w 25"/>
            <a:gd name="T7" fmla="*/ 2147483647 h 110"/>
            <a:gd name="T8" fmla="*/ 2147483647 w 25"/>
            <a:gd name="T9" fmla="*/ 2147483647 h 110"/>
            <a:gd name="T10" fmla="*/ 2147483647 w 25"/>
            <a:gd name="T11" fmla="*/ 2147483647 h 110"/>
            <a:gd name="T12" fmla="*/ 2147483647 w 25"/>
            <a:gd name="T13" fmla="*/ 2147483647 h 110"/>
            <a:gd name="T14" fmla="*/ 2147483647 w 25"/>
            <a:gd name="T15" fmla="*/ 2147483647 h 110"/>
            <a:gd name="T16" fmla="*/ 2147483647 w 25"/>
            <a:gd name="T17" fmla="*/ 2147483647 h 110"/>
            <a:gd name="T18" fmla="*/ 2147483647 w 25"/>
            <a:gd name="T19" fmla="*/ 0 h 110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25" h="110">
              <a:moveTo>
                <a:pt x="0" y="110"/>
              </a:moveTo>
              <a:cubicBezTo>
                <a:pt x="1" y="108"/>
                <a:pt x="4" y="102"/>
                <a:pt x="5" y="98"/>
              </a:cubicBezTo>
              <a:cubicBezTo>
                <a:pt x="6" y="94"/>
                <a:pt x="6" y="88"/>
                <a:pt x="8" y="84"/>
              </a:cubicBezTo>
              <a:cubicBezTo>
                <a:pt x="10" y="80"/>
                <a:pt x="15" y="76"/>
                <a:pt x="16" y="72"/>
              </a:cubicBezTo>
              <a:cubicBezTo>
                <a:pt x="17" y="68"/>
                <a:pt x="16" y="64"/>
                <a:pt x="16" y="60"/>
              </a:cubicBezTo>
              <a:cubicBezTo>
                <a:pt x="16" y="56"/>
                <a:pt x="17" y="53"/>
                <a:pt x="18" y="48"/>
              </a:cubicBezTo>
              <a:cubicBezTo>
                <a:pt x="19" y="43"/>
                <a:pt x="21" y="32"/>
                <a:pt x="22" y="27"/>
              </a:cubicBezTo>
              <a:cubicBezTo>
                <a:pt x="23" y="22"/>
                <a:pt x="25" y="19"/>
                <a:pt x="25" y="16"/>
              </a:cubicBezTo>
              <a:cubicBezTo>
                <a:pt x="25" y="13"/>
                <a:pt x="24" y="12"/>
                <a:pt x="24" y="9"/>
              </a:cubicBezTo>
              <a:cubicBezTo>
                <a:pt x="24" y="6"/>
                <a:pt x="25" y="2"/>
                <a:pt x="2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107795</xdr:colOff>
      <xdr:row>52</xdr:row>
      <xdr:rowOff>32087</xdr:rowOff>
    </xdr:from>
    <xdr:ext cx="804488" cy="141972"/>
    <xdr:sp macro="" textlink="">
      <xdr:nvSpPr>
        <xdr:cNvPr id="658" name="Text Box 1365">
          <a:extLst>
            <a:ext uri="{FF2B5EF4-FFF2-40B4-BE49-F238E27FC236}">
              <a16:creationId xmlns:a16="http://schemas.microsoft.com/office/drawing/2014/main" id="{ACB58050-F62E-4076-8516-B8A9B5333F49}"/>
            </a:ext>
          </a:extLst>
        </xdr:cNvPr>
        <xdr:cNvSpPr txBox="1">
          <a:spLocks noChangeArrowheads="1"/>
        </xdr:cNvSpPr>
      </xdr:nvSpPr>
      <xdr:spPr bwMode="auto">
        <a:xfrm>
          <a:off x="1612257" y="8912318"/>
          <a:ext cx="804488" cy="141972"/>
        </a:xfrm>
        <a:prstGeom prst="rect">
          <a:avLst/>
        </a:prstGeom>
        <a:solidFill>
          <a:schemeClr val="bg1">
            <a:alpha val="68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10800" tIns="1080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下土佐回避ﾙｰﾄ</a:t>
          </a:r>
        </a:p>
      </xdr:txBody>
    </xdr:sp>
    <xdr:clientData/>
  </xdr:oneCellAnchor>
  <xdr:twoCellAnchor>
    <xdr:from>
      <xdr:col>15</xdr:col>
      <xdr:colOff>266700</xdr:colOff>
      <xdr:row>12</xdr:row>
      <xdr:rowOff>66287</xdr:rowOff>
    </xdr:from>
    <xdr:to>
      <xdr:col>16</xdr:col>
      <xdr:colOff>752475</xdr:colOff>
      <xdr:row>13</xdr:row>
      <xdr:rowOff>37712</xdr:rowOff>
    </xdr:to>
    <xdr:sp macro="" textlink="">
      <xdr:nvSpPr>
        <xdr:cNvPr id="659" name="Freeform 1369">
          <a:extLst>
            <a:ext uri="{FF2B5EF4-FFF2-40B4-BE49-F238E27FC236}">
              <a16:creationId xmlns:a16="http://schemas.microsoft.com/office/drawing/2014/main" id="{F21B2C23-8A6A-4703-A93F-161C6E0E7A9B}"/>
            </a:ext>
          </a:extLst>
        </xdr:cNvPr>
        <xdr:cNvSpPr>
          <a:spLocks/>
        </xdr:cNvSpPr>
      </xdr:nvSpPr>
      <xdr:spPr bwMode="auto">
        <a:xfrm>
          <a:off x="10204450" y="2123687"/>
          <a:ext cx="1139825" cy="142875"/>
        </a:xfrm>
        <a:custGeom>
          <a:avLst/>
          <a:gdLst>
            <a:gd name="T0" fmla="*/ 2147483647 w 132"/>
            <a:gd name="T1" fmla="*/ 2147483647 h 15"/>
            <a:gd name="T2" fmla="*/ 2147483647 w 132"/>
            <a:gd name="T3" fmla="*/ 2147483647 h 15"/>
            <a:gd name="T4" fmla="*/ 2147483647 w 132"/>
            <a:gd name="T5" fmla="*/ 2147483647 h 15"/>
            <a:gd name="T6" fmla="*/ 2147483647 w 132"/>
            <a:gd name="T7" fmla="*/ 2147483647 h 15"/>
            <a:gd name="T8" fmla="*/ 2147483647 w 132"/>
            <a:gd name="T9" fmla="*/ 2147483647 h 15"/>
            <a:gd name="T10" fmla="*/ 2147483647 w 132"/>
            <a:gd name="T11" fmla="*/ 2147483647 h 15"/>
            <a:gd name="T12" fmla="*/ 2147483647 w 132"/>
            <a:gd name="T13" fmla="*/ 2147483647 h 15"/>
            <a:gd name="T14" fmla="*/ 2147483647 w 132"/>
            <a:gd name="T15" fmla="*/ 2147483647 h 15"/>
            <a:gd name="T16" fmla="*/ 0 w 132"/>
            <a:gd name="T17" fmla="*/ 0 h 1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32" h="15">
              <a:moveTo>
                <a:pt x="132" y="15"/>
              </a:moveTo>
              <a:cubicBezTo>
                <a:pt x="130" y="15"/>
                <a:pt x="122" y="13"/>
                <a:pt x="118" y="13"/>
              </a:cubicBezTo>
              <a:cubicBezTo>
                <a:pt x="114" y="13"/>
                <a:pt x="113" y="13"/>
                <a:pt x="109" y="13"/>
              </a:cubicBezTo>
              <a:cubicBezTo>
                <a:pt x="105" y="13"/>
                <a:pt x="99" y="11"/>
                <a:pt x="95" y="11"/>
              </a:cubicBezTo>
              <a:cubicBezTo>
                <a:pt x="91" y="11"/>
                <a:pt x="90" y="14"/>
                <a:pt x="85" y="14"/>
              </a:cubicBezTo>
              <a:cubicBezTo>
                <a:pt x="80" y="14"/>
                <a:pt x="73" y="12"/>
                <a:pt x="66" y="11"/>
              </a:cubicBezTo>
              <a:cubicBezTo>
                <a:pt x="59" y="10"/>
                <a:pt x="50" y="7"/>
                <a:pt x="42" y="6"/>
              </a:cubicBezTo>
              <a:cubicBezTo>
                <a:pt x="34" y="5"/>
                <a:pt x="25" y="7"/>
                <a:pt x="18" y="6"/>
              </a:cubicBezTo>
              <a:cubicBezTo>
                <a:pt x="11" y="5"/>
                <a:pt x="4" y="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15</xdr:col>
      <xdr:colOff>148250</xdr:colOff>
      <xdr:row>12</xdr:row>
      <xdr:rowOff>4654</xdr:rowOff>
    </xdr:from>
    <xdr:ext cx="809137" cy="160947"/>
    <xdr:sp macro="" textlink="">
      <xdr:nvSpPr>
        <xdr:cNvPr id="660" name="Text Box 1372">
          <a:extLst>
            <a:ext uri="{FF2B5EF4-FFF2-40B4-BE49-F238E27FC236}">
              <a16:creationId xmlns:a16="http://schemas.microsoft.com/office/drawing/2014/main" id="{21F30C2B-C5C0-4AFE-AD72-18471B55D098}"/>
            </a:ext>
          </a:extLst>
        </xdr:cNvPr>
        <xdr:cNvSpPr txBox="1">
          <a:spLocks noChangeArrowheads="1"/>
        </xdr:cNvSpPr>
      </xdr:nvSpPr>
      <xdr:spPr bwMode="auto">
        <a:xfrm>
          <a:off x="10269173" y="2056192"/>
          <a:ext cx="809137" cy="1609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10800" tIns="10800" rIns="0" bIns="0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下土佐回避ﾙｰﾄ</a:t>
          </a:r>
        </a:p>
      </xdr:txBody>
    </xdr:sp>
    <xdr:clientData/>
  </xdr:oneCellAnchor>
  <xdr:twoCellAnchor>
    <xdr:from>
      <xdr:col>19</xdr:col>
      <xdr:colOff>696065</xdr:colOff>
      <xdr:row>13</xdr:row>
      <xdr:rowOff>73117</xdr:rowOff>
    </xdr:from>
    <xdr:to>
      <xdr:col>20</xdr:col>
      <xdr:colOff>107070</xdr:colOff>
      <xdr:row>17</xdr:row>
      <xdr:rowOff>28510</xdr:rowOff>
    </xdr:to>
    <xdr:sp macro="" textlink="">
      <xdr:nvSpPr>
        <xdr:cNvPr id="661" name="Freeform 1373">
          <a:extLst>
            <a:ext uri="{FF2B5EF4-FFF2-40B4-BE49-F238E27FC236}">
              <a16:creationId xmlns:a16="http://schemas.microsoft.com/office/drawing/2014/main" id="{3B3EC552-6296-43B2-B1AD-DF82E72A4B1C}"/>
            </a:ext>
          </a:extLst>
        </xdr:cNvPr>
        <xdr:cNvSpPr>
          <a:spLocks/>
        </xdr:cNvSpPr>
      </xdr:nvSpPr>
      <xdr:spPr bwMode="auto">
        <a:xfrm>
          <a:off x="13689142" y="2295617"/>
          <a:ext cx="129043" cy="639239"/>
        </a:xfrm>
        <a:custGeom>
          <a:avLst/>
          <a:gdLst>
            <a:gd name="T0" fmla="*/ 2147483647 w 19"/>
            <a:gd name="T1" fmla="*/ 2147483647 h 56"/>
            <a:gd name="T2" fmla="*/ 2147483647 w 19"/>
            <a:gd name="T3" fmla="*/ 2147483647 h 56"/>
            <a:gd name="T4" fmla="*/ 2147483647 w 19"/>
            <a:gd name="T5" fmla="*/ 2147483647 h 56"/>
            <a:gd name="T6" fmla="*/ 0 w 19"/>
            <a:gd name="T7" fmla="*/ 2147483647 h 56"/>
            <a:gd name="T8" fmla="*/ 2147483647 w 19"/>
            <a:gd name="T9" fmla="*/ 2147483647 h 56"/>
            <a:gd name="T10" fmla="*/ 2147483647 w 19"/>
            <a:gd name="T11" fmla="*/ 0 h 5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9" h="56">
              <a:moveTo>
                <a:pt x="19" y="56"/>
              </a:moveTo>
              <a:lnTo>
                <a:pt x="19" y="33"/>
              </a:lnTo>
              <a:lnTo>
                <a:pt x="2" y="26"/>
              </a:lnTo>
              <a:lnTo>
                <a:pt x="0" y="18"/>
              </a:lnTo>
              <a:lnTo>
                <a:pt x="11" y="12"/>
              </a:lnTo>
              <a:lnTo>
                <a:pt x="1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448011</xdr:colOff>
      <xdr:row>12</xdr:row>
      <xdr:rowOff>147768</xdr:rowOff>
    </xdr:from>
    <xdr:to>
      <xdr:col>19</xdr:col>
      <xdr:colOff>524211</xdr:colOff>
      <xdr:row>17</xdr:row>
      <xdr:rowOff>4893</xdr:rowOff>
    </xdr:to>
    <xdr:grpSp>
      <xdr:nvGrpSpPr>
        <xdr:cNvPr id="662" name="Group 1374">
          <a:extLst>
            <a:ext uri="{FF2B5EF4-FFF2-40B4-BE49-F238E27FC236}">
              <a16:creationId xmlns:a16="http://schemas.microsoft.com/office/drawing/2014/main" id="{8F2B547A-1B33-403B-A6A0-19746BDA533F}"/>
            </a:ext>
          </a:extLst>
        </xdr:cNvPr>
        <xdr:cNvGrpSpPr>
          <a:grpSpLocks/>
        </xdr:cNvGrpSpPr>
      </xdr:nvGrpSpPr>
      <xdr:grpSpPr bwMode="auto">
        <a:xfrm rot="9600000">
          <a:off x="13415618" y="2216054"/>
          <a:ext cx="76200" cy="718910"/>
          <a:chOff x="1729" y="1692"/>
          <a:chExt cx="21" cy="146"/>
        </a:xfrm>
      </xdr:grpSpPr>
      <xdr:sp macro="" textlink="">
        <xdr:nvSpPr>
          <xdr:cNvPr id="663" name="Line 1375">
            <a:extLst>
              <a:ext uri="{FF2B5EF4-FFF2-40B4-BE49-F238E27FC236}">
                <a16:creationId xmlns:a16="http://schemas.microsoft.com/office/drawing/2014/main" id="{CE0007DE-2D2F-4108-8F31-85527E34F2A9}"/>
              </a:ext>
            </a:extLst>
          </xdr:cNvPr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4" name="Line 1376">
            <a:extLst>
              <a:ext uri="{FF2B5EF4-FFF2-40B4-BE49-F238E27FC236}">
                <a16:creationId xmlns:a16="http://schemas.microsoft.com/office/drawing/2014/main" id="{676180A6-B7EA-4871-9E77-7D4EA6F4DD13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65" name="Line 1377">
            <a:extLst>
              <a:ext uri="{FF2B5EF4-FFF2-40B4-BE49-F238E27FC236}">
                <a16:creationId xmlns:a16="http://schemas.microsoft.com/office/drawing/2014/main" id="{5349A2EA-DA67-4501-A0ED-DDFC054B4B0F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66" name="Line 1378">
            <a:extLst>
              <a:ext uri="{FF2B5EF4-FFF2-40B4-BE49-F238E27FC236}">
                <a16:creationId xmlns:a16="http://schemas.microsoft.com/office/drawing/2014/main" id="{2BFDD791-0664-409D-B9BD-B5404DFEA9BB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67" name="Line 1379">
            <a:extLst>
              <a:ext uri="{FF2B5EF4-FFF2-40B4-BE49-F238E27FC236}">
                <a16:creationId xmlns:a16="http://schemas.microsoft.com/office/drawing/2014/main" id="{FE82211B-EF0D-494A-B71A-2082A875AB57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68" name="Line 1380">
            <a:extLst>
              <a:ext uri="{FF2B5EF4-FFF2-40B4-BE49-F238E27FC236}">
                <a16:creationId xmlns:a16="http://schemas.microsoft.com/office/drawing/2014/main" id="{DBE6D81E-B9DF-4BD7-885B-AFA055B3299F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69" name="Line 1381">
            <a:extLst>
              <a:ext uri="{FF2B5EF4-FFF2-40B4-BE49-F238E27FC236}">
                <a16:creationId xmlns:a16="http://schemas.microsoft.com/office/drawing/2014/main" id="{1E6EF192-81DE-43AC-BA2E-F5ADB3FE6FE1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70" name="Line 1382">
            <a:extLst>
              <a:ext uri="{FF2B5EF4-FFF2-40B4-BE49-F238E27FC236}">
                <a16:creationId xmlns:a16="http://schemas.microsoft.com/office/drawing/2014/main" id="{8F92ACDE-B6D6-43FA-84D5-E2069650D356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71" name="Line 1383">
            <a:extLst>
              <a:ext uri="{FF2B5EF4-FFF2-40B4-BE49-F238E27FC236}">
                <a16:creationId xmlns:a16="http://schemas.microsoft.com/office/drawing/2014/main" id="{217B8600-559F-42D6-ACE3-37E028441F96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72" name="Line 1384">
            <a:extLst>
              <a:ext uri="{FF2B5EF4-FFF2-40B4-BE49-F238E27FC236}">
                <a16:creationId xmlns:a16="http://schemas.microsoft.com/office/drawing/2014/main" id="{45E6FB87-EB4D-4F67-B1EC-6C3A9ED20BF2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88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73" name="Line 1385">
            <a:extLst>
              <a:ext uri="{FF2B5EF4-FFF2-40B4-BE49-F238E27FC236}">
                <a16:creationId xmlns:a16="http://schemas.microsoft.com/office/drawing/2014/main" id="{5F447EC9-99B8-4480-A5B9-BC2186D8919C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74" name="Line 1386">
            <a:extLst>
              <a:ext uri="{FF2B5EF4-FFF2-40B4-BE49-F238E27FC236}">
                <a16:creationId xmlns:a16="http://schemas.microsoft.com/office/drawing/2014/main" id="{52CC66FB-61B1-43AF-8A7E-26890DAF833E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75" name="Line 1387">
            <a:extLst>
              <a:ext uri="{FF2B5EF4-FFF2-40B4-BE49-F238E27FC236}">
                <a16:creationId xmlns:a16="http://schemas.microsoft.com/office/drawing/2014/main" id="{C3D61AA2-45B7-4829-8E07-59A0D78A8F4A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76" name="Line 1388">
            <a:extLst>
              <a:ext uri="{FF2B5EF4-FFF2-40B4-BE49-F238E27FC236}">
                <a16:creationId xmlns:a16="http://schemas.microsoft.com/office/drawing/2014/main" id="{C86FE30D-4D77-48C9-9BDB-2F1D3387985E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20</xdr:col>
      <xdr:colOff>42571</xdr:colOff>
      <xdr:row>16</xdr:row>
      <xdr:rowOff>37416</xdr:rowOff>
    </xdr:from>
    <xdr:to>
      <xdr:col>20</xdr:col>
      <xdr:colOff>176927</xdr:colOff>
      <xdr:row>16</xdr:row>
      <xdr:rowOff>170277</xdr:rowOff>
    </xdr:to>
    <xdr:sp macro="" textlink="">
      <xdr:nvSpPr>
        <xdr:cNvPr id="677" name="Oval 1389">
          <a:extLst>
            <a:ext uri="{FF2B5EF4-FFF2-40B4-BE49-F238E27FC236}">
              <a16:creationId xmlns:a16="http://schemas.microsoft.com/office/drawing/2014/main" id="{1C432DE5-7E01-42A5-9307-B0CBA58F2700}"/>
            </a:ext>
          </a:extLst>
        </xdr:cNvPr>
        <xdr:cNvSpPr>
          <a:spLocks noChangeArrowheads="1"/>
        </xdr:cNvSpPr>
      </xdr:nvSpPr>
      <xdr:spPr bwMode="auto">
        <a:xfrm>
          <a:off x="13753686" y="2772801"/>
          <a:ext cx="134356" cy="13286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552450</xdr:colOff>
      <xdr:row>13</xdr:row>
      <xdr:rowOff>142875</xdr:rowOff>
    </xdr:from>
    <xdr:to>
      <xdr:col>20</xdr:col>
      <xdr:colOff>628650</xdr:colOff>
      <xdr:row>15</xdr:row>
      <xdr:rowOff>114300</xdr:rowOff>
    </xdr:to>
    <xdr:sp macro="" textlink="">
      <xdr:nvSpPr>
        <xdr:cNvPr id="678" name="Line 1390">
          <a:extLst>
            <a:ext uri="{FF2B5EF4-FFF2-40B4-BE49-F238E27FC236}">
              <a16:creationId xmlns:a16="http://schemas.microsoft.com/office/drawing/2014/main" id="{EE2B33F2-00FA-45E4-AF5C-FEB89A7077DF}"/>
            </a:ext>
          </a:extLst>
        </xdr:cNvPr>
        <xdr:cNvSpPr>
          <a:spLocks noChangeShapeType="1"/>
        </xdr:cNvSpPr>
      </xdr:nvSpPr>
      <xdr:spPr bwMode="auto">
        <a:xfrm>
          <a:off x="14014450" y="2371725"/>
          <a:ext cx="7620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152400</xdr:colOff>
      <xdr:row>15</xdr:row>
      <xdr:rowOff>95250</xdr:rowOff>
    </xdr:from>
    <xdr:to>
      <xdr:col>20</xdr:col>
      <xdr:colOff>762000</xdr:colOff>
      <xdr:row>16</xdr:row>
      <xdr:rowOff>114300</xdr:rowOff>
    </xdr:to>
    <xdr:sp macro="" textlink="">
      <xdr:nvSpPr>
        <xdr:cNvPr id="679" name="Freeform 1391">
          <a:extLst>
            <a:ext uri="{FF2B5EF4-FFF2-40B4-BE49-F238E27FC236}">
              <a16:creationId xmlns:a16="http://schemas.microsoft.com/office/drawing/2014/main" id="{07EE94E7-3F6E-4FEC-BAD7-15D1C883CF85}"/>
            </a:ext>
          </a:extLst>
        </xdr:cNvPr>
        <xdr:cNvSpPr>
          <a:spLocks/>
        </xdr:cNvSpPr>
      </xdr:nvSpPr>
      <xdr:spPr bwMode="auto">
        <a:xfrm>
          <a:off x="13614400" y="2667000"/>
          <a:ext cx="552450" cy="190500"/>
        </a:xfrm>
        <a:custGeom>
          <a:avLst/>
          <a:gdLst>
            <a:gd name="T0" fmla="*/ 2147483647 w 64"/>
            <a:gd name="T1" fmla="*/ 2147483647 h 20"/>
            <a:gd name="T2" fmla="*/ 2147483647 w 64"/>
            <a:gd name="T3" fmla="*/ 0 h 20"/>
            <a:gd name="T4" fmla="*/ 2147483647 w 64"/>
            <a:gd name="T5" fmla="*/ 2147483647 h 20"/>
            <a:gd name="T6" fmla="*/ 0 w 64"/>
            <a:gd name="T7" fmla="*/ 2147483647 h 2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4" h="20">
              <a:moveTo>
                <a:pt x="64" y="20"/>
              </a:moveTo>
              <a:lnTo>
                <a:pt x="48" y="0"/>
              </a:lnTo>
              <a:lnTo>
                <a:pt x="31" y="14"/>
              </a:lnTo>
              <a:lnTo>
                <a:pt x="0" y="2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519389</xdr:colOff>
      <xdr:row>15</xdr:row>
      <xdr:rowOff>51007</xdr:rowOff>
    </xdr:from>
    <xdr:ext cx="789698" cy="139494"/>
    <xdr:sp macro="" textlink="">
      <xdr:nvSpPr>
        <xdr:cNvPr id="680" name="Text Box 1392">
          <a:extLst>
            <a:ext uri="{FF2B5EF4-FFF2-40B4-BE49-F238E27FC236}">
              <a16:creationId xmlns:a16="http://schemas.microsoft.com/office/drawing/2014/main" id="{AFA62E4A-231F-42C3-B023-11708B3CB7B6}"/>
            </a:ext>
          </a:extLst>
        </xdr:cNvPr>
        <xdr:cNvSpPr txBox="1">
          <a:spLocks noChangeArrowheads="1"/>
        </xdr:cNvSpPr>
      </xdr:nvSpPr>
      <xdr:spPr bwMode="auto">
        <a:xfrm>
          <a:off x="13512466" y="2615430"/>
          <a:ext cx="789698" cy="13949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6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10800" tIns="1080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下土佐回避ﾙｰﾄ</a:t>
          </a:r>
        </a:p>
      </xdr:txBody>
    </xdr:sp>
    <xdr:clientData/>
  </xdr:oneCellAnchor>
  <xdr:twoCellAnchor>
    <xdr:from>
      <xdr:col>20</xdr:col>
      <xdr:colOff>619125</xdr:colOff>
      <xdr:row>14</xdr:row>
      <xdr:rowOff>38100</xdr:rowOff>
    </xdr:from>
    <xdr:to>
      <xdr:col>20</xdr:col>
      <xdr:colOff>647700</xdr:colOff>
      <xdr:row>15</xdr:row>
      <xdr:rowOff>114300</xdr:rowOff>
    </xdr:to>
    <xdr:sp macro="" textlink="">
      <xdr:nvSpPr>
        <xdr:cNvPr id="682" name="Line 1394">
          <a:extLst>
            <a:ext uri="{FF2B5EF4-FFF2-40B4-BE49-F238E27FC236}">
              <a16:creationId xmlns:a16="http://schemas.microsoft.com/office/drawing/2014/main" id="{A4418C5C-2A0B-47C1-8D99-4CF2B6FC2F62}"/>
            </a:ext>
          </a:extLst>
        </xdr:cNvPr>
        <xdr:cNvSpPr>
          <a:spLocks noChangeShapeType="1"/>
        </xdr:cNvSpPr>
      </xdr:nvSpPr>
      <xdr:spPr bwMode="auto">
        <a:xfrm flipH="1">
          <a:off x="14081125" y="2438400"/>
          <a:ext cx="28575" cy="2476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20</xdr:col>
      <xdr:colOff>227134</xdr:colOff>
      <xdr:row>16</xdr:row>
      <xdr:rowOff>23446</xdr:rowOff>
    </xdr:from>
    <xdr:ext cx="438150" cy="168508"/>
    <xdr:sp macro="" textlink="">
      <xdr:nvSpPr>
        <xdr:cNvPr id="684" name="Text Box 1395">
          <a:extLst>
            <a:ext uri="{FF2B5EF4-FFF2-40B4-BE49-F238E27FC236}">
              <a16:creationId xmlns:a16="http://schemas.microsoft.com/office/drawing/2014/main" id="{792F038B-DDE0-4914-A255-F1EDB5F8BDDD}"/>
            </a:ext>
          </a:extLst>
        </xdr:cNvPr>
        <xdr:cNvSpPr txBox="1">
          <a:spLocks noChangeArrowheads="1"/>
        </xdr:cNvSpPr>
      </xdr:nvSpPr>
      <xdr:spPr bwMode="auto">
        <a:xfrm>
          <a:off x="13689134" y="2766646"/>
          <a:ext cx="43815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27432" bIns="0" anchor="t" upright="1">
          <a:spAutoFit/>
        </a:bodyPr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oneCellAnchor>
    <xdr:from>
      <xdr:col>16</xdr:col>
      <xdr:colOff>89779</xdr:colOff>
      <xdr:row>12</xdr:row>
      <xdr:rowOff>18468</xdr:rowOff>
    </xdr:from>
    <xdr:ext cx="605906" cy="168508"/>
    <xdr:sp macro="" textlink="">
      <xdr:nvSpPr>
        <xdr:cNvPr id="685" name="Text Box 1396">
          <a:extLst>
            <a:ext uri="{FF2B5EF4-FFF2-40B4-BE49-F238E27FC236}">
              <a16:creationId xmlns:a16="http://schemas.microsoft.com/office/drawing/2014/main" id="{ECCC8D56-E0BC-4DCB-BD6D-32B32EB3D2F6}"/>
            </a:ext>
          </a:extLst>
        </xdr:cNvPr>
        <xdr:cNvSpPr txBox="1">
          <a:spLocks noChangeArrowheads="1"/>
        </xdr:cNvSpPr>
      </xdr:nvSpPr>
      <xdr:spPr bwMode="auto">
        <a:xfrm>
          <a:off x="10892078" y="2032951"/>
          <a:ext cx="605906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高取川</a:t>
          </a:r>
        </a:p>
      </xdr:txBody>
    </xdr:sp>
    <xdr:clientData/>
  </xdr:oneCellAnchor>
  <xdr:twoCellAnchor>
    <xdr:from>
      <xdr:col>0</xdr:col>
      <xdr:colOff>47625</xdr:colOff>
      <xdr:row>50</xdr:row>
      <xdr:rowOff>66675</xdr:rowOff>
    </xdr:from>
    <xdr:to>
      <xdr:col>1</xdr:col>
      <xdr:colOff>114300</xdr:colOff>
      <xdr:row>57</xdr:row>
      <xdr:rowOff>0</xdr:rowOff>
    </xdr:to>
    <xdr:grpSp>
      <xdr:nvGrpSpPr>
        <xdr:cNvPr id="686" name="Group 1413">
          <a:extLst>
            <a:ext uri="{FF2B5EF4-FFF2-40B4-BE49-F238E27FC236}">
              <a16:creationId xmlns:a16="http://schemas.microsoft.com/office/drawing/2014/main" id="{A369BD49-5ED9-4E2C-92B4-A36B7FE2F10D}"/>
            </a:ext>
          </a:extLst>
        </xdr:cNvPr>
        <xdr:cNvGrpSpPr>
          <a:grpSpLocks/>
        </xdr:cNvGrpSpPr>
      </xdr:nvGrpSpPr>
      <xdr:grpSpPr bwMode="auto">
        <a:xfrm>
          <a:off x="47625" y="8670925"/>
          <a:ext cx="134711" cy="1139825"/>
          <a:chOff x="4" y="996"/>
          <a:chExt cx="15" cy="120"/>
        </a:xfrm>
      </xdr:grpSpPr>
      <xdr:sp macro="" textlink="">
        <xdr:nvSpPr>
          <xdr:cNvPr id="687" name="Freeform 1411">
            <a:extLst>
              <a:ext uri="{FF2B5EF4-FFF2-40B4-BE49-F238E27FC236}">
                <a16:creationId xmlns:a16="http://schemas.microsoft.com/office/drawing/2014/main" id="{845B79EF-E09D-424C-A606-9408D87B863E}"/>
              </a:ext>
            </a:extLst>
          </xdr:cNvPr>
          <xdr:cNvSpPr>
            <a:spLocks/>
          </xdr:cNvSpPr>
        </xdr:nvSpPr>
        <xdr:spPr bwMode="auto">
          <a:xfrm>
            <a:off x="8" y="996"/>
            <a:ext cx="11" cy="120"/>
          </a:xfrm>
          <a:custGeom>
            <a:avLst/>
            <a:gdLst>
              <a:gd name="T0" fmla="*/ 11 w 11"/>
              <a:gd name="T1" fmla="*/ 0 h 120"/>
              <a:gd name="T2" fmla="*/ 11 w 11"/>
              <a:gd name="T3" fmla="*/ 77 h 120"/>
              <a:gd name="T4" fmla="*/ 0 w 11"/>
              <a:gd name="T5" fmla="*/ 120 h 12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1" h="120">
                <a:moveTo>
                  <a:pt x="11" y="0"/>
                </a:moveTo>
                <a:lnTo>
                  <a:pt x="11" y="77"/>
                </a:lnTo>
                <a:lnTo>
                  <a:pt x="0" y="120"/>
                </a:ln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88" name="Freeform 1412">
            <a:extLst>
              <a:ext uri="{FF2B5EF4-FFF2-40B4-BE49-F238E27FC236}">
                <a16:creationId xmlns:a16="http://schemas.microsoft.com/office/drawing/2014/main" id="{762D9E91-C191-40BC-A063-D69B87BFF7A3}"/>
              </a:ext>
            </a:extLst>
          </xdr:cNvPr>
          <xdr:cNvSpPr>
            <a:spLocks/>
          </xdr:cNvSpPr>
        </xdr:nvSpPr>
        <xdr:spPr bwMode="auto">
          <a:xfrm>
            <a:off x="4" y="996"/>
            <a:ext cx="11" cy="120"/>
          </a:xfrm>
          <a:custGeom>
            <a:avLst/>
            <a:gdLst>
              <a:gd name="T0" fmla="*/ 11 w 11"/>
              <a:gd name="T1" fmla="*/ 0 h 120"/>
              <a:gd name="T2" fmla="*/ 11 w 11"/>
              <a:gd name="T3" fmla="*/ 77 h 120"/>
              <a:gd name="T4" fmla="*/ 0 w 11"/>
              <a:gd name="T5" fmla="*/ 120 h 12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1" h="120">
                <a:moveTo>
                  <a:pt x="11" y="0"/>
                </a:moveTo>
                <a:lnTo>
                  <a:pt x="11" y="77"/>
                </a:lnTo>
                <a:lnTo>
                  <a:pt x="0" y="120"/>
                </a:ln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0</xdr:col>
      <xdr:colOff>66675</xdr:colOff>
      <xdr:row>50</xdr:row>
      <xdr:rowOff>66675</xdr:rowOff>
    </xdr:from>
    <xdr:to>
      <xdr:col>1</xdr:col>
      <xdr:colOff>95250</xdr:colOff>
      <xdr:row>56</xdr:row>
      <xdr:rowOff>171450</xdr:rowOff>
    </xdr:to>
    <xdr:sp macro="" textlink="">
      <xdr:nvSpPr>
        <xdr:cNvPr id="689" name="Freeform 1415">
          <a:extLst>
            <a:ext uri="{FF2B5EF4-FFF2-40B4-BE49-F238E27FC236}">
              <a16:creationId xmlns:a16="http://schemas.microsoft.com/office/drawing/2014/main" id="{2CDA1940-0817-4E97-9A5D-B7D2772CA014}"/>
            </a:ext>
          </a:extLst>
        </xdr:cNvPr>
        <xdr:cNvSpPr>
          <a:spLocks/>
        </xdr:cNvSpPr>
      </xdr:nvSpPr>
      <xdr:spPr bwMode="auto">
        <a:xfrm>
          <a:off x="66675" y="8626475"/>
          <a:ext cx="98425" cy="1133475"/>
        </a:xfrm>
        <a:custGeom>
          <a:avLst/>
          <a:gdLst>
            <a:gd name="T0" fmla="*/ 2147483647 w 11"/>
            <a:gd name="T1" fmla="*/ 0 h 120"/>
            <a:gd name="T2" fmla="*/ 2147483647 w 11"/>
            <a:gd name="T3" fmla="*/ 2147483647 h 120"/>
            <a:gd name="T4" fmla="*/ 0 w 11"/>
            <a:gd name="T5" fmla="*/ 2147483647 h 12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" h="120">
              <a:moveTo>
                <a:pt x="11" y="0"/>
              </a:moveTo>
              <a:lnTo>
                <a:pt x="11" y="77"/>
              </a:lnTo>
              <a:lnTo>
                <a:pt x="0" y="12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57157</xdr:colOff>
      <xdr:row>49</xdr:row>
      <xdr:rowOff>150640</xdr:rowOff>
    </xdr:from>
    <xdr:ext cx="91013" cy="486477"/>
    <xdr:sp macro="" textlink="">
      <xdr:nvSpPr>
        <xdr:cNvPr id="690" name="Text Box 1309">
          <a:extLst>
            <a:ext uri="{FF2B5EF4-FFF2-40B4-BE49-F238E27FC236}">
              <a16:creationId xmlns:a16="http://schemas.microsoft.com/office/drawing/2014/main" id="{D8CB839E-8ADA-4E15-8911-F1BA4433DE2D}"/>
            </a:ext>
          </a:extLst>
        </xdr:cNvPr>
        <xdr:cNvSpPr txBox="1">
          <a:spLocks noChangeArrowheads="1"/>
        </xdr:cNvSpPr>
      </xdr:nvSpPr>
      <xdr:spPr bwMode="auto">
        <a:xfrm>
          <a:off x="127007" y="8538990"/>
          <a:ext cx="91013" cy="48647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wordArtVertRtl" wrap="none" lIns="27432" tIns="0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吉野口駅</a:t>
          </a:r>
        </a:p>
      </xdr:txBody>
    </xdr:sp>
    <xdr:clientData/>
  </xdr:oneCellAnchor>
  <xdr:twoCellAnchor>
    <xdr:from>
      <xdr:col>14</xdr:col>
      <xdr:colOff>676275</xdr:colOff>
      <xdr:row>18</xdr:row>
      <xdr:rowOff>28575</xdr:rowOff>
    </xdr:from>
    <xdr:to>
      <xdr:col>15</xdr:col>
      <xdr:colOff>38100</xdr:colOff>
      <xdr:row>23</xdr:row>
      <xdr:rowOff>85725</xdr:rowOff>
    </xdr:to>
    <xdr:sp macro="" textlink="">
      <xdr:nvSpPr>
        <xdr:cNvPr id="691" name="Freeform 1432">
          <a:extLst>
            <a:ext uri="{FF2B5EF4-FFF2-40B4-BE49-F238E27FC236}">
              <a16:creationId xmlns:a16="http://schemas.microsoft.com/office/drawing/2014/main" id="{6A96B55F-DB07-433A-B73D-35E3E79DBFF7}"/>
            </a:ext>
          </a:extLst>
        </xdr:cNvPr>
        <xdr:cNvSpPr>
          <a:spLocks/>
        </xdr:cNvSpPr>
      </xdr:nvSpPr>
      <xdr:spPr bwMode="auto">
        <a:xfrm>
          <a:off x="9909175" y="3114675"/>
          <a:ext cx="66675" cy="914400"/>
        </a:xfrm>
        <a:custGeom>
          <a:avLst/>
          <a:gdLst>
            <a:gd name="T0" fmla="*/ 0 w 14"/>
            <a:gd name="T1" fmla="*/ 2147483647 h 99"/>
            <a:gd name="T2" fmla="*/ 0 w 14"/>
            <a:gd name="T3" fmla="*/ 2147483647 h 99"/>
            <a:gd name="T4" fmla="*/ 2147483647 w 14"/>
            <a:gd name="T5" fmla="*/ 0 h 9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4" h="99">
              <a:moveTo>
                <a:pt x="0" y="99"/>
              </a:moveTo>
              <a:lnTo>
                <a:pt x="0" y="25"/>
              </a:lnTo>
              <a:lnTo>
                <a:pt x="14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704850</xdr:colOff>
      <xdr:row>18</xdr:row>
      <xdr:rowOff>47625</xdr:rowOff>
    </xdr:from>
    <xdr:to>
      <xdr:col>15</xdr:col>
      <xdr:colOff>66675</xdr:colOff>
      <xdr:row>23</xdr:row>
      <xdr:rowOff>104775</xdr:rowOff>
    </xdr:to>
    <xdr:sp macro="" textlink="">
      <xdr:nvSpPr>
        <xdr:cNvPr id="692" name="Freeform 1433">
          <a:extLst>
            <a:ext uri="{FF2B5EF4-FFF2-40B4-BE49-F238E27FC236}">
              <a16:creationId xmlns:a16="http://schemas.microsoft.com/office/drawing/2014/main" id="{3D1B2214-DED3-4327-97CA-DB5EECBF85C9}"/>
            </a:ext>
          </a:extLst>
        </xdr:cNvPr>
        <xdr:cNvSpPr>
          <a:spLocks/>
        </xdr:cNvSpPr>
      </xdr:nvSpPr>
      <xdr:spPr bwMode="auto">
        <a:xfrm>
          <a:off x="9937750" y="3133725"/>
          <a:ext cx="66675" cy="914400"/>
        </a:xfrm>
        <a:custGeom>
          <a:avLst/>
          <a:gdLst>
            <a:gd name="T0" fmla="*/ 0 w 14"/>
            <a:gd name="T1" fmla="*/ 2147483647 h 99"/>
            <a:gd name="T2" fmla="*/ 0 w 14"/>
            <a:gd name="T3" fmla="*/ 2147483647 h 99"/>
            <a:gd name="T4" fmla="*/ 2147483647 w 14"/>
            <a:gd name="T5" fmla="*/ 0 h 9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4" h="99">
              <a:moveTo>
                <a:pt x="0" y="99"/>
              </a:moveTo>
              <a:lnTo>
                <a:pt x="0" y="25"/>
              </a:lnTo>
              <a:lnTo>
                <a:pt x="14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685800</xdr:colOff>
      <xdr:row>18</xdr:row>
      <xdr:rowOff>47625</xdr:rowOff>
    </xdr:from>
    <xdr:to>
      <xdr:col>15</xdr:col>
      <xdr:colOff>47625</xdr:colOff>
      <xdr:row>23</xdr:row>
      <xdr:rowOff>104775</xdr:rowOff>
    </xdr:to>
    <xdr:sp macro="" textlink="">
      <xdr:nvSpPr>
        <xdr:cNvPr id="693" name="Freeform 1434">
          <a:extLst>
            <a:ext uri="{FF2B5EF4-FFF2-40B4-BE49-F238E27FC236}">
              <a16:creationId xmlns:a16="http://schemas.microsoft.com/office/drawing/2014/main" id="{218B434D-CD23-4516-97E5-C359748C7C17}"/>
            </a:ext>
          </a:extLst>
        </xdr:cNvPr>
        <xdr:cNvSpPr>
          <a:spLocks/>
        </xdr:cNvSpPr>
      </xdr:nvSpPr>
      <xdr:spPr bwMode="auto">
        <a:xfrm>
          <a:off x="10082192" y="3122150"/>
          <a:ext cx="79215" cy="911185"/>
        </a:xfrm>
        <a:custGeom>
          <a:avLst/>
          <a:gdLst>
            <a:gd name="T0" fmla="*/ 0 w 14"/>
            <a:gd name="T1" fmla="*/ 2147483647 h 99"/>
            <a:gd name="T2" fmla="*/ 0 w 14"/>
            <a:gd name="T3" fmla="*/ 2147483647 h 99"/>
            <a:gd name="T4" fmla="*/ 2147483647 w 14"/>
            <a:gd name="T5" fmla="*/ 0 h 9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4" h="99">
              <a:moveTo>
                <a:pt x="0" y="99"/>
              </a:moveTo>
              <a:lnTo>
                <a:pt x="0" y="25"/>
              </a:lnTo>
              <a:lnTo>
                <a:pt x="1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533400</xdr:colOff>
      <xdr:row>19</xdr:row>
      <xdr:rowOff>57732</xdr:rowOff>
    </xdr:from>
    <xdr:to>
      <xdr:col>14</xdr:col>
      <xdr:colOff>657225</xdr:colOff>
      <xdr:row>24</xdr:row>
      <xdr:rowOff>105357</xdr:rowOff>
    </xdr:to>
    <xdr:grpSp>
      <xdr:nvGrpSpPr>
        <xdr:cNvPr id="694" name="Group 1435">
          <a:extLst>
            <a:ext uri="{FF2B5EF4-FFF2-40B4-BE49-F238E27FC236}">
              <a16:creationId xmlns:a16="http://schemas.microsoft.com/office/drawing/2014/main" id="{17DC4E82-6F73-42A4-B5E2-CECA73E20C83}"/>
            </a:ext>
          </a:extLst>
        </xdr:cNvPr>
        <xdr:cNvGrpSpPr>
          <a:grpSpLocks/>
        </xdr:cNvGrpSpPr>
      </xdr:nvGrpSpPr>
      <xdr:grpSpPr bwMode="auto">
        <a:xfrm>
          <a:off x="9917793" y="3332518"/>
          <a:ext cx="123825" cy="909410"/>
          <a:chOff x="1729" y="1692"/>
          <a:chExt cx="21" cy="146"/>
        </a:xfrm>
      </xdr:grpSpPr>
      <xdr:sp macro="" textlink="">
        <xdr:nvSpPr>
          <xdr:cNvPr id="695" name="Line 1436">
            <a:extLst>
              <a:ext uri="{FF2B5EF4-FFF2-40B4-BE49-F238E27FC236}">
                <a16:creationId xmlns:a16="http://schemas.microsoft.com/office/drawing/2014/main" id="{CD4EBD23-5FD0-4F01-A3F0-16B4F5446961}"/>
              </a:ext>
            </a:extLst>
          </xdr:cNvPr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6" name="Line 1437">
            <a:extLst>
              <a:ext uri="{FF2B5EF4-FFF2-40B4-BE49-F238E27FC236}">
                <a16:creationId xmlns:a16="http://schemas.microsoft.com/office/drawing/2014/main" id="{D03E57E7-0A7A-4B61-AC63-D80FEBBF41DB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697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97" name="Line 1438">
            <a:extLst>
              <a:ext uri="{FF2B5EF4-FFF2-40B4-BE49-F238E27FC236}">
                <a16:creationId xmlns:a16="http://schemas.microsoft.com/office/drawing/2014/main" id="{41DCC6FE-7245-4E2E-82B4-C76C8F43B30E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98" name="Line 1439">
            <a:extLst>
              <a:ext uri="{FF2B5EF4-FFF2-40B4-BE49-F238E27FC236}">
                <a16:creationId xmlns:a16="http://schemas.microsoft.com/office/drawing/2014/main" id="{C72B7D36-CD4E-4C06-BC2A-217EBCE7E9B5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99" name="Line 1440">
            <a:extLst>
              <a:ext uri="{FF2B5EF4-FFF2-40B4-BE49-F238E27FC236}">
                <a16:creationId xmlns:a16="http://schemas.microsoft.com/office/drawing/2014/main" id="{D8D187D2-200C-47F7-94CE-12C8A0BD3B1A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00" name="Line 1441">
            <a:extLst>
              <a:ext uri="{FF2B5EF4-FFF2-40B4-BE49-F238E27FC236}">
                <a16:creationId xmlns:a16="http://schemas.microsoft.com/office/drawing/2014/main" id="{560E9EF6-7C78-40B9-97F9-D2549BD1E3D6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01" name="Line 1442">
            <a:extLst>
              <a:ext uri="{FF2B5EF4-FFF2-40B4-BE49-F238E27FC236}">
                <a16:creationId xmlns:a16="http://schemas.microsoft.com/office/drawing/2014/main" id="{9A4F0C54-F5D2-4839-95AC-F7247E4BE81E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02" name="Line 1443">
            <a:extLst>
              <a:ext uri="{FF2B5EF4-FFF2-40B4-BE49-F238E27FC236}">
                <a16:creationId xmlns:a16="http://schemas.microsoft.com/office/drawing/2014/main" id="{4744CAF1-B703-4114-AEF8-54BA92597458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03" name="Line 1444">
            <a:extLst>
              <a:ext uri="{FF2B5EF4-FFF2-40B4-BE49-F238E27FC236}">
                <a16:creationId xmlns:a16="http://schemas.microsoft.com/office/drawing/2014/main" id="{E82862A9-0A08-479E-8FE0-29ED2E91EF3A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04" name="Line 1445">
            <a:extLst>
              <a:ext uri="{FF2B5EF4-FFF2-40B4-BE49-F238E27FC236}">
                <a16:creationId xmlns:a16="http://schemas.microsoft.com/office/drawing/2014/main" id="{4997B735-C346-48E2-B29F-ED572CB93A12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88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05" name="Line 1446">
            <a:extLst>
              <a:ext uri="{FF2B5EF4-FFF2-40B4-BE49-F238E27FC236}">
                <a16:creationId xmlns:a16="http://schemas.microsoft.com/office/drawing/2014/main" id="{120CFEF6-859B-46B5-A043-5B88BBE38645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06" name="Line 1447">
            <a:extLst>
              <a:ext uri="{FF2B5EF4-FFF2-40B4-BE49-F238E27FC236}">
                <a16:creationId xmlns:a16="http://schemas.microsoft.com/office/drawing/2014/main" id="{B7261E4D-B434-4A73-A618-B6EC54ADD9A6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07" name="Line 1448">
            <a:extLst>
              <a:ext uri="{FF2B5EF4-FFF2-40B4-BE49-F238E27FC236}">
                <a16:creationId xmlns:a16="http://schemas.microsoft.com/office/drawing/2014/main" id="{697CB76E-4DA8-48A4-A5C6-AB7713DC2394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08" name="Line 1449">
            <a:extLst>
              <a:ext uri="{FF2B5EF4-FFF2-40B4-BE49-F238E27FC236}">
                <a16:creationId xmlns:a16="http://schemas.microsoft.com/office/drawing/2014/main" id="{77045724-D615-4EEC-B051-E054178088E2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14</xdr:col>
      <xdr:colOff>543093</xdr:colOff>
      <xdr:row>21</xdr:row>
      <xdr:rowOff>128321</xdr:rowOff>
    </xdr:from>
    <xdr:ext cx="175048" cy="535732"/>
    <xdr:sp macro="" textlink="">
      <xdr:nvSpPr>
        <xdr:cNvPr id="709" name="Text Box 1310">
          <a:extLst>
            <a:ext uri="{FF2B5EF4-FFF2-40B4-BE49-F238E27FC236}">
              <a16:creationId xmlns:a16="http://schemas.microsoft.com/office/drawing/2014/main" id="{F1686F27-B724-413B-9178-BACFFB250192}"/>
            </a:ext>
          </a:extLst>
        </xdr:cNvPr>
        <xdr:cNvSpPr txBox="1">
          <a:spLocks noChangeArrowheads="1"/>
        </xdr:cNvSpPr>
      </xdr:nvSpPr>
      <xdr:spPr bwMode="auto">
        <a:xfrm>
          <a:off x="9775993" y="3728771"/>
          <a:ext cx="175048" cy="5357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wordArtVertRtl" wrap="square" lIns="27432" tIns="0" rIns="27432" bIns="0" anchor="ctr" upright="1">
          <a:sp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吉野口駅</a:t>
          </a:r>
        </a:p>
      </xdr:txBody>
    </xdr:sp>
    <xdr:clientData/>
  </xdr:oneCellAnchor>
  <xdr:twoCellAnchor>
    <xdr:from>
      <xdr:col>9</xdr:col>
      <xdr:colOff>238133</xdr:colOff>
      <xdr:row>11</xdr:row>
      <xdr:rowOff>76200</xdr:rowOff>
    </xdr:from>
    <xdr:to>
      <xdr:col>10</xdr:col>
      <xdr:colOff>425513</xdr:colOff>
      <xdr:row>16</xdr:row>
      <xdr:rowOff>123825</xdr:rowOff>
    </xdr:to>
    <xdr:grpSp>
      <xdr:nvGrpSpPr>
        <xdr:cNvPr id="710" name="Group 278">
          <a:extLst>
            <a:ext uri="{FF2B5EF4-FFF2-40B4-BE49-F238E27FC236}">
              <a16:creationId xmlns:a16="http://schemas.microsoft.com/office/drawing/2014/main" id="{83F99F04-B8E1-4BCD-BA3C-A0A9BD1D08BF}"/>
            </a:ext>
          </a:extLst>
        </xdr:cNvPr>
        <xdr:cNvGrpSpPr>
          <a:grpSpLocks/>
        </xdr:cNvGrpSpPr>
      </xdr:nvGrpSpPr>
      <xdr:grpSpPr bwMode="auto">
        <a:xfrm>
          <a:off x="6039312" y="1972129"/>
          <a:ext cx="904022" cy="909410"/>
          <a:chOff x="677" y="204"/>
          <a:chExt cx="96" cy="95"/>
        </a:xfrm>
      </xdr:grpSpPr>
      <xdr:sp macro="" textlink="">
        <xdr:nvSpPr>
          <xdr:cNvPr id="711" name="Freeform 279">
            <a:extLst>
              <a:ext uri="{FF2B5EF4-FFF2-40B4-BE49-F238E27FC236}">
                <a16:creationId xmlns:a16="http://schemas.microsoft.com/office/drawing/2014/main" id="{470925F3-9B0A-4ECA-81B9-AD28E96FC731}"/>
              </a:ext>
            </a:extLst>
          </xdr:cNvPr>
          <xdr:cNvSpPr>
            <a:spLocks/>
          </xdr:cNvSpPr>
        </xdr:nvSpPr>
        <xdr:spPr bwMode="auto">
          <a:xfrm>
            <a:off x="722" y="222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12" name="Freeform 280">
            <a:extLst>
              <a:ext uri="{FF2B5EF4-FFF2-40B4-BE49-F238E27FC236}">
                <a16:creationId xmlns:a16="http://schemas.microsoft.com/office/drawing/2014/main" id="{F18AEA71-D1E3-491C-B1E8-63D849A0EAAF}"/>
              </a:ext>
            </a:extLst>
          </xdr:cNvPr>
          <xdr:cNvSpPr>
            <a:spLocks/>
          </xdr:cNvSpPr>
        </xdr:nvSpPr>
        <xdr:spPr bwMode="auto">
          <a:xfrm flipH="1" flipV="1">
            <a:off x="736" y="221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61 h 46"/>
              <a:gd name="T6" fmla="*/ 1 w 5"/>
              <a:gd name="T7" fmla="*/ 67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13" name="Freeform 281">
            <a:extLst>
              <a:ext uri="{FF2B5EF4-FFF2-40B4-BE49-F238E27FC236}">
                <a16:creationId xmlns:a16="http://schemas.microsoft.com/office/drawing/2014/main" id="{66616AC6-6367-445A-9CDF-72F6E960B52F}"/>
              </a:ext>
            </a:extLst>
          </xdr:cNvPr>
          <xdr:cNvSpPr>
            <a:spLocks/>
          </xdr:cNvSpPr>
        </xdr:nvSpPr>
        <xdr:spPr bwMode="auto">
          <a:xfrm>
            <a:off x="677" y="210"/>
            <a:ext cx="53" cy="89"/>
          </a:xfrm>
          <a:custGeom>
            <a:avLst/>
            <a:gdLst>
              <a:gd name="T0" fmla="*/ 14688 w 40"/>
              <a:gd name="T1" fmla="*/ 4706 h 73"/>
              <a:gd name="T2" fmla="*/ 14688 w 40"/>
              <a:gd name="T3" fmla="*/ 0 h 73"/>
              <a:gd name="T4" fmla="*/ 0 w 40"/>
              <a:gd name="T5" fmla="*/ 0 h 7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0" h="73">
                <a:moveTo>
                  <a:pt x="40" y="73"/>
                </a:moveTo>
                <a:lnTo>
                  <a:pt x="40" y="0"/>
                </a:lnTo>
                <a:lnTo>
                  <a:pt x="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14" name="Oval 282">
            <a:extLst>
              <a:ext uri="{FF2B5EF4-FFF2-40B4-BE49-F238E27FC236}">
                <a16:creationId xmlns:a16="http://schemas.microsoft.com/office/drawing/2014/main" id="{D0CAD1BD-591A-4D42-BFE6-F97F8C4C38FA}"/>
              </a:ext>
            </a:extLst>
          </xdr:cNvPr>
          <xdr:cNvSpPr>
            <a:spLocks noChangeArrowheads="1"/>
          </xdr:cNvSpPr>
        </xdr:nvSpPr>
        <xdr:spPr bwMode="auto">
          <a:xfrm>
            <a:off x="721" y="204"/>
            <a:ext cx="52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7</xdr:col>
      <xdr:colOff>302847</xdr:colOff>
      <xdr:row>15</xdr:row>
      <xdr:rowOff>9524</xdr:rowOff>
    </xdr:from>
    <xdr:to>
      <xdr:col>7</xdr:col>
      <xdr:colOff>647700</xdr:colOff>
      <xdr:row>16</xdr:row>
      <xdr:rowOff>141652</xdr:rowOff>
    </xdr:to>
    <xdr:sp macro="" textlink="">
      <xdr:nvSpPr>
        <xdr:cNvPr id="716" name="Line 1453">
          <a:extLst>
            <a:ext uri="{FF2B5EF4-FFF2-40B4-BE49-F238E27FC236}">
              <a16:creationId xmlns:a16="http://schemas.microsoft.com/office/drawing/2014/main" id="{04AB42B6-01BA-487B-81CD-9111A4BF694D}"/>
            </a:ext>
          </a:extLst>
        </xdr:cNvPr>
        <xdr:cNvSpPr>
          <a:spLocks noChangeShapeType="1"/>
        </xdr:cNvSpPr>
      </xdr:nvSpPr>
      <xdr:spPr bwMode="auto">
        <a:xfrm flipV="1">
          <a:off x="4679462" y="2573947"/>
          <a:ext cx="344853" cy="3030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85802</xdr:colOff>
      <xdr:row>15</xdr:row>
      <xdr:rowOff>50282</xdr:rowOff>
    </xdr:from>
    <xdr:ext cx="370229" cy="144903"/>
    <xdr:sp macro="" textlink="">
      <xdr:nvSpPr>
        <xdr:cNvPr id="717" name="Text Box 1455">
          <a:extLst>
            <a:ext uri="{FF2B5EF4-FFF2-40B4-BE49-F238E27FC236}">
              <a16:creationId xmlns:a16="http://schemas.microsoft.com/office/drawing/2014/main" id="{4E65472B-1846-4914-85B5-3F0527DCC281}"/>
            </a:ext>
          </a:extLst>
        </xdr:cNvPr>
        <xdr:cNvSpPr txBox="1">
          <a:spLocks noChangeArrowheads="1"/>
        </xdr:cNvSpPr>
      </xdr:nvSpPr>
      <xdr:spPr bwMode="auto">
        <a:xfrm>
          <a:off x="5089602" y="2622032"/>
          <a:ext cx="370229" cy="144903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</a:p>
      </xdr:txBody>
    </xdr:sp>
    <xdr:clientData/>
  </xdr:oneCellAnchor>
  <xdr:twoCellAnchor>
    <xdr:from>
      <xdr:col>20</xdr:col>
      <xdr:colOff>114300</xdr:colOff>
      <xdr:row>12</xdr:row>
      <xdr:rowOff>47625</xdr:rowOff>
    </xdr:from>
    <xdr:to>
      <xdr:col>20</xdr:col>
      <xdr:colOff>295275</xdr:colOff>
      <xdr:row>15</xdr:row>
      <xdr:rowOff>85725</xdr:rowOff>
    </xdr:to>
    <xdr:sp macro="" textlink="">
      <xdr:nvSpPr>
        <xdr:cNvPr id="719" name="Freeform 1461">
          <a:extLst>
            <a:ext uri="{FF2B5EF4-FFF2-40B4-BE49-F238E27FC236}">
              <a16:creationId xmlns:a16="http://schemas.microsoft.com/office/drawing/2014/main" id="{45F23F93-1B18-491A-97D3-4527F4521295}"/>
            </a:ext>
          </a:extLst>
        </xdr:cNvPr>
        <xdr:cNvSpPr>
          <a:spLocks/>
        </xdr:cNvSpPr>
      </xdr:nvSpPr>
      <xdr:spPr bwMode="auto">
        <a:xfrm>
          <a:off x="13576300" y="2105025"/>
          <a:ext cx="180975" cy="552450"/>
        </a:xfrm>
        <a:custGeom>
          <a:avLst/>
          <a:gdLst>
            <a:gd name="T0" fmla="*/ 2147483647 w 19"/>
            <a:gd name="T1" fmla="*/ 2147483647 h 58"/>
            <a:gd name="T2" fmla="*/ 2147483647 w 19"/>
            <a:gd name="T3" fmla="*/ 2147483647 h 58"/>
            <a:gd name="T4" fmla="*/ 2147483647 w 19"/>
            <a:gd name="T5" fmla="*/ 2147483647 h 58"/>
            <a:gd name="T6" fmla="*/ 2147483647 w 19"/>
            <a:gd name="T7" fmla="*/ 2147483647 h 58"/>
            <a:gd name="T8" fmla="*/ 0 w 19"/>
            <a:gd name="T9" fmla="*/ 0 h 5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9" h="58">
              <a:moveTo>
                <a:pt x="4" y="58"/>
              </a:moveTo>
              <a:cubicBezTo>
                <a:pt x="6" y="56"/>
                <a:pt x="15" y="51"/>
                <a:pt x="17" y="48"/>
              </a:cubicBezTo>
              <a:cubicBezTo>
                <a:pt x="19" y="45"/>
                <a:pt x="17" y="42"/>
                <a:pt x="17" y="37"/>
              </a:cubicBezTo>
              <a:cubicBezTo>
                <a:pt x="17" y="32"/>
                <a:pt x="19" y="26"/>
                <a:pt x="16" y="20"/>
              </a:cubicBezTo>
              <a:cubicBezTo>
                <a:pt x="13" y="14"/>
                <a:pt x="3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20</xdr:col>
      <xdr:colOff>175845</xdr:colOff>
      <xdr:row>12</xdr:row>
      <xdr:rowOff>117233</xdr:rowOff>
    </xdr:from>
    <xdr:ext cx="522653" cy="297960"/>
    <xdr:sp macro="" textlink="">
      <xdr:nvSpPr>
        <xdr:cNvPr id="720" name="Text Box 1393">
          <a:extLst>
            <a:ext uri="{FF2B5EF4-FFF2-40B4-BE49-F238E27FC236}">
              <a16:creationId xmlns:a16="http://schemas.microsoft.com/office/drawing/2014/main" id="{C880CB82-C816-4031-99C6-45D533EAECFA}"/>
            </a:ext>
          </a:extLst>
        </xdr:cNvPr>
        <xdr:cNvSpPr txBox="1">
          <a:spLocks noChangeArrowheads="1"/>
        </xdr:cNvSpPr>
      </xdr:nvSpPr>
      <xdr:spPr bwMode="auto">
        <a:xfrm>
          <a:off x="13886960" y="2168771"/>
          <a:ext cx="522653" cy="2979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10800" rIns="0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飛鳥駅前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~1.7㎞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左登</a:t>
          </a:r>
        </a:p>
      </xdr:txBody>
    </xdr:sp>
    <xdr:clientData/>
  </xdr:oneCellAnchor>
  <xdr:twoCellAnchor>
    <xdr:from>
      <xdr:col>13</xdr:col>
      <xdr:colOff>603352</xdr:colOff>
      <xdr:row>55</xdr:row>
      <xdr:rowOff>163640</xdr:rowOff>
    </xdr:from>
    <xdr:to>
      <xdr:col>14</xdr:col>
      <xdr:colOff>23511</xdr:colOff>
      <xdr:row>56</xdr:row>
      <xdr:rowOff>96965</xdr:rowOff>
    </xdr:to>
    <xdr:grpSp>
      <xdr:nvGrpSpPr>
        <xdr:cNvPr id="721" name="Group 1465">
          <a:extLst>
            <a:ext uri="{FF2B5EF4-FFF2-40B4-BE49-F238E27FC236}">
              <a16:creationId xmlns:a16="http://schemas.microsoft.com/office/drawing/2014/main" id="{97CCAB58-B501-4EB3-9AE8-D598296F1E2D}"/>
            </a:ext>
          </a:extLst>
        </xdr:cNvPr>
        <xdr:cNvGrpSpPr>
          <a:grpSpLocks/>
        </xdr:cNvGrpSpPr>
      </xdr:nvGrpSpPr>
      <xdr:grpSpPr bwMode="auto">
        <a:xfrm>
          <a:off x="9271102" y="9629676"/>
          <a:ext cx="136802" cy="105682"/>
          <a:chOff x="718" y="97"/>
          <a:chExt cx="23" cy="15"/>
        </a:xfrm>
      </xdr:grpSpPr>
      <xdr:sp macro="" textlink="">
        <xdr:nvSpPr>
          <xdr:cNvPr id="722" name="Freeform 1466">
            <a:extLst>
              <a:ext uri="{FF2B5EF4-FFF2-40B4-BE49-F238E27FC236}">
                <a16:creationId xmlns:a16="http://schemas.microsoft.com/office/drawing/2014/main" id="{E46A1531-1A69-4F36-A549-1B47D12D299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23" name="Freeform 1467">
            <a:extLst>
              <a:ext uri="{FF2B5EF4-FFF2-40B4-BE49-F238E27FC236}">
                <a16:creationId xmlns:a16="http://schemas.microsoft.com/office/drawing/2014/main" id="{295CF844-32C9-4A60-A69E-121BD49DC461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6</xdr:col>
      <xdr:colOff>104387</xdr:colOff>
      <xdr:row>11</xdr:row>
      <xdr:rowOff>111902</xdr:rowOff>
    </xdr:from>
    <xdr:ext cx="257074" cy="254444"/>
    <xdr:sp macro="" textlink="">
      <xdr:nvSpPr>
        <xdr:cNvPr id="724" name="Text Box 1469">
          <a:extLst>
            <a:ext uri="{FF2B5EF4-FFF2-40B4-BE49-F238E27FC236}">
              <a16:creationId xmlns:a16="http://schemas.microsoft.com/office/drawing/2014/main" id="{C490770F-60A1-4F84-85BC-102223370AB9}"/>
            </a:ext>
          </a:extLst>
        </xdr:cNvPr>
        <xdr:cNvSpPr txBox="1">
          <a:spLocks noChangeArrowheads="1"/>
        </xdr:cNvSpPr>
      </xdr:nvSpPr>
      <xdr:spPr bwMode="auto">
        <a:xfrm>
          <a:off x="3762964" y="1992479"/>
          <a:ext cx="257074" cy="25444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10800" tIns="18288" rIns="0" bIns="0" anchor="t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ﾏｸﾄﾞ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ﾅﾙﾄﾞ</a:t>
          </a:r>
        </a:p>
      </xdr:txBody>
    </xdr:sp>
    <xdr:clientData/>
  </xdr:oneCellAnchor>
  <xdr:twoCellAnchor>
    <xdr:from>
      <xdr:col>17</xdr:col>
      <xdr:colOff>381001</xdr:colOff>
      <xdr:row>8</xdr:row>
      <xdr:rowOff>95250</xdr:rowOff>
    </xdr:from>
    <xdr:to>
      <xdr:col>18</xdr:col>
      <xdr:colOff>238126</xdr:colOff>
      <xdr:row>9</xdr:row>
      <xdr:rowOff>0</xdr:rowOff>
    </xdr:to>
    <xdr:sp macro="" textlink="">
      <xdr:nvSpPr>
        <xdr:cNvPr id="725" name="Text Box 1470">
          <a:extLst>
            <a:ext uri="{FF2B5EF4-FFF2-40B4-BE49-F238E27FC236}">
              <a16:creationId xmlns:a16="http://schemas.microsoft.com/office/drawing/2014/main" id="{DFBB427E-3E00-4698-8FDF-3530199240C7}"/>
            </a:ext>
          </a:extLst>
        </xdr:cNvPr>
        <xdr:cNvSpPr txBox="1">
          <a:spLocks noChangeArrowheads="1"/>
        </xdr:cNvSpPr>
      </xdr:nvSpPr>
      <xdr:spPr bwMode="auto">
        <a:xfrm>
          <a:off x="11728451" y="1466850"/>
          <a:ext cx="561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・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ｸﾞﾘｰﾝﾊﾟｰｸ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野犬に注意！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</xdr:col>
      <xdr:colOff>172940</xdr:colOff>
      <xdr:row>50</xdr:row>
      <xdr:rowOff>138879</xdr:rowOff>
    </xdr:from>
    <xdr:ext cx="514372" cy="231538"/>
    <xdr:sp macro="" textlink="">
      <xdr:nvSpPr>
        <xdr:cNvPr id="727" name="Text Box 1304">
          <a:extLst>
            <a:ext uri="{FF2B5EF4-FFF2-40B4-BE49-F238E27FC236}">
              <a16:creationId xmlns:a16="http://schemas.microsoft.com/office/drawing/2014/main" id="{042F23B9-4D8F-4BC5-BD4D-B2896D31340F}"/>
            </a:ext>
          </a:extLst>
        </xdr:cNvPr>
        <xdr:cNvSpPr txBox="1">
          <a:spLocks noChangeArrowheads="1"/>
        </xdr:cNvSpPr>
      </xdr:nvSpPr>
      <xdr:spPr bwMode="auto">
        <a:xfrm>
          <a:off x="947640" y="8698679"/>
          <a:ext cx="514372" cy="23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1.8km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R309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併行</a:t>
          </a:r>
        </a:p>
      </xdr:txBody>
    </xdr:sp>
    <xdr:clientData/>
  </xdr:oneCellAnchor>
  <xdr:oneCellAnchor>
    <xdr:from>
      <xdr:col>1</xdr:col>
      <xdr:colOff>124551</xdr:colOff>
      <xdr:row>14</xdr:row>
      <xdr:rowOff>117230</xdr:rowOff>
    </xdr:from>
    <xdr:ext cx="1200856" cy="159531"/>
    <xdr:sp macro="" textlink="">
      <xdr:nvSpPr>
        <xdr:cNvPr id="728" name="Text Box 180">
          <a:extLst>
            <a:ext uri="{FF2B5EF4-FFF2-40B4-BE49-F238E27FC236}">
              <a16:creationId xmlns:a16="http://schemas.microsoft.com/office/drawing/2014/main" id="{9F0EF4C2-5D6A-4FB3-BC2D-5614112F245D}"/>
            </a:ext>
          </a:extLst>
        </xdr:cNvPr>
        <xdr:cNvSpPr txBox="1">
          <a:spLocks noChangeArrowheads="1"/>
        </xdr:cNvSpPr>
      </xdr:nvSpPr>
      <xdr:spPr bwMode="auto">
        <a:xfrm>
          <a:off x="194401" y="2517530"/>
          <a:ext cx="1200856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701109</xdr:colOff>
      <xdr:row>16</xdr:row>
      <xdr:rowOff>20837</xdr:rowOff>
    </xdr:from>
    <xdr:ext cx="472585" cy="151667"/>
    <xdr:sp macro="" textlink="">
      <xdr:nvSpPr>
        <xdr:cNvPr id="729" name="Text Box 1300">
          <a:extLst>
            <a:ext uri="{FF2B5EF4-FFF2-40B4-BE49-F238E27FC236}">
              <a16:creationId xmlns:a16="http://schemas.microsoft.com/office/drawing/2014/main" id="{48290F53-E5B2-48B3-B3D8-B1385068C6BE}"/>
            </a:ext>
          </a:extLst>
        </xdr:cNvPr>
        <xdr:cNvSpPr txBox="1">
          <a:spLocks noChangeArrowheads="1"/>
        </xdr:cNvSpPr>
      </xdr:nvSpPr>
      <xdr:spPr bwMode="auto">
        <a:xfrm>
          <a:off x="2187009" y="2797904"/>
          <a:ext cx="472585" cy="15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18000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77m</a:t>
          </a:r>
        </a:p>
      </xdr:txBody>
    </xdr:sp>
    <xdr:clientData/>
  </xdr:oneCellAnchor>
  <xdr:oneCellAnchor>
    <xdr:from>
      <xdr:col>8</xdr:col>
      <xdr:colOff>186838</xdr:colOff>
      <xdr:row>12</xdr:row>
      <xdr:rowOff>47626</xdr:rowOff>
    </xdr:from>
    <xdr:ext cx="394187" cy="114300"/>
    <xdr:sp macro="" textlink="">
      <xdr:nvSpPr>
        <xdr:cNvPr id="730" name="Text Box 1300">
          <a:extLst>
            <a:ext uri="{FF2B5EF4-FFF2-40B4-BE49-F238E27FC236}">
              <a16:creationId xmlns:a16="http://schemas.microsoft.com/office/drawing/2014/main" id="{8F563E00-9692-425E-9B7A-A3BB921AEE47}"/>
            </a:ext>
          </a:extLst>
        </xdr:cNvPr>
        <xdr:cNvSpPr txBox="1">
          <a:spLocks noChangeArrowheads="1"/>
        </xdr:cNvSpPr>
      </xdr:nvSpPr>
      <xdr:spPr bwMode="auto">
        <a:xfrm>
          <a:off x="5190638" y="2105026"/>
          <a:ext cx="394187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12m</a:t>
          </a:r>
        </a:p>
      </xdr:txBody>
    </xdr:sp>
    <xdr:clientData/>
  </xdr:oneCellAnchor>
  <xdr:oneCellAnchor>
    <xdr:from>
      <xdr:col>7</xdr:col>
      <xdr:colOff>197303</xdr:colOff>
      <xdr:row>21</xdr:row>
      <xdr:rowOff>84364</xdr:rowOff>
    </xdr:from>
    <xdr:ext cx="460960" cy="159531"/>
    <xdr:sp macro="" textlink="">
      <xdr:nvSpPr>
        <xdr:cNvPr id="731" name="Text Box 1300">
          <a:extLst>
            <a:ext uri="{FF2B5EF4-FFF2-40B4-BE49-F238E27FC236}">
              <a16:creationId xmlns:a16="http://schemas.microsoft.com/office/drawing/2014/main" id="{E4053E0E-B5EE-4A7B-9AAB-6FA5DC1AC71E}"/>
            </a:ext>
          </a:extLst>
        </xdr:cNvPr>
        <xdr:cNvSpPr txBox="1">
          <a:spLocks noChangeArrowheads="1"/>
        </xdr:cNvSpPr>
      </xdr:nvSpPr>
      <xdr:spPr bwMode="auto">
        <a:xfrm>
          <a:off x="4496253" y="3684814"/>
          <a:ext cx="46096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32m</a:t>
          </a:r>
        </a:p>
      </xdr:txBody>
    </xdr:sp>
    <xdr:clientData/>
  </xdr:oneCellAnchor>
  <xdr:twoCellAnchor>
    <xdr:from>
      <xdr:col>8</xdr:col>
      <xdr:colOff>457200</xdr:colOff>
      <xdr:row>47</xdr:row>
      <xdr:rowOff>28575</xdr:rowOff>
    </xdr:from>
    <xdr:to>
      <xdr:col>8</xdr:col>
      <xdr:colOff>695325</xdr:colOff>
      <xdr:row>47</xdr:row>
      <xdr:rowOff>171450</xdr:rowOff>
    </xdr:to>
    <xdr:sp macro="" textlink="">
      <xdr:nvSpPr>
        <xdr:cNvPr id="732" name="Line 1302">
          <a:extLst>
            <a:ext uri="{FF2B5EF4-FFF2-40B4-BE49-F238E27FC236}">
              <a16:creationId xmlns:a16="http://schemas.microsoft.com/office/drawing/2014/main" id="{68C47892-91A4-42D8-AF99-E691F99D84D5}"/>
            </a:ext>
          </a:extLst>
        </xdr:cNvPr>
        <xdr:cNvSpPr>
          <a:spLocks noChangeShapeType="1"/>
        </xdr:cNvSpPr>
      </xdr:nvSpPr>
      <xdr:spPr bwMode="auto">
        <a:xfrm flipV="1">
          <a:off x="5461000" y="8074025"/>
          <a:ext cx="238125" cy="142875"/>
        </a:xfrm>
        <a:custGeom>
          <a:avLst/>
          <a:gdLst>
            <a:gd name="T0" fmla="*/ 0 w 200025"/>
            <a:gd name="T1" fmla="*/ 0 h 104775"/>
            <a:gd name="T2" fmla="*/ 4486039 w 200025"/>
            <a:gd name="T3" fmla="*/ 27664231 h 10477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00025" h="104775">
              <a:moveTo>
                <a:pt x="0" y="0"/>
              </a:moveTo>
              <a:cubicBezTo>
                <a:pt x="101600" y="12700"/>
                <a:pt x="155575" y="63500"/>
                <a:pt x="200025" y="1047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37306</xdr:colOff>
      <xdr:row>43</xdr:row>
      <xdr:rowOff>84543</xdr:rowOff>
    </xdr:from>
    <xdr:to>
      <xdr:col>7</xdr:col>
      <xdr:colOff>513556</xdr:colOff>
      <xdr:row>45</xdr:row>
      <xdr:rowOff>157965</xdr:rowOff>
    </xdr:to>
    <xdr:sp macro="" textlink="">
      <xdr:nvSpPr>
        <xdr:cNvPr id="733" name="Freeform 496">
          <a:extLst>
            <a:ext uri="{FF2B5EF4-FFF2-40B4-BE49-F238E27FC236}">
              <a16:creationId xmlns:a16="http://schemas.microsoft.com/office/drawing/2014/main" id="{9810ECD1-3A82-4300-9541-33CA1F1F7B37}"/>
            </a:ext>
          </a:extLst>
        </xdr:cNvPr>
        <xdr:cNvSpPr>
          <a:spLocks/>
        </xdr:cNvSpPr>
      </xdr:nvSpPr>
      <xdr:spPr bwMode="auto">
        <a:xfrm>
          <a:off x="4336256" y="7444193"/>
          <a:ext cx="476250" cy="416322"/>
        </a:xfrm>
        <a:custGeom>
          <a:avLst/>
          <a:gdLst>
            <a:gd name="T0" fmla="*/ 2147483647 w 50"/>
            <a:gd name="T1" fmla="*/ 0 h 47"/>
            <a:gd name="T2" fmla="*/ 2147483647 w 50"/>
            <a:gd name="T3" fmla="*/ 2147483647 h 47"/>
            <a:gd name="T4" fmla="*/ 0 w 50"/>
            <a:gd name="T5" fmla="*/ 2147483647 h 4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47">
              <a:moveTo>
                <a:pt x="20" y="0"/>
              </a:moveTo>
              <a:lnTo>
                <a:pt x="50" y="34"/>
              </a:lnTo>
              <a:lnTo>
                <a:pt x="0" y="4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504825</xdr:colOff>
      <xdr:row>43</xdr:row>
      <xdr:rowOff>28575</xdr:rowOff>
    </xdr:from>
    <xdr:to>
      <xdr:col>7</xdr:col>
      <xdr:colOff>514350</xdr:colOff>
      <xdr:row>46</xdr:row>
      <xdr:rowOff>19050</xdr:rowOff>
    </xdr:to>
    <xdr:sp macro="" textlink="">
      <xdr:nvSpPr>
        <xdr:cNvPr id="734" name="Line 499">
          <a:extLst>
            <a:ext uri="{FF2B5EF4-FFF2-40B4-BE49-F238E27FC236}">
              <a16:creationId xmlns:a16="http://schemas.microsoft.com/office/drawing/2014/main" id="{4BBFA5E7-4C97-4CD6-8F66-86914839F886}"/>
            </a:ext>
          </a:extLst>
        </xdr:cNvPr>
        <xdr:cNvSpPr>
          <a:spLocks noChangeShapeType="1"/>
        </xdr:cNvSpPr>
      </xdr:nvSpPr>
      <xdr:spPr bwMode="auto">
        <a:xfrm>
          <a:off x="4803775" y="7388225"/>
          <a:ext cx="95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409575</xdr:colOff>
      <xdr:row>45</xdr:row>
      <xdr:rowOff>115166</xdr:rowOff>
    </xdr:from>
    <xdr:to>
      <xdr:col>7</xdr:col>
      <xdr:colOff>514350</xdr:colOff>
      <xdr:row>49</xdr:row>
      <xdr:rowOff>866</xdr:rowOff>
    </xdr:to>
    <xdr:sp macro="" textlink="">
      <xdr:nvSpPr>
        <xdr:cNvPr id="735" name="Freeform 500">
          <a:extLst>
            <a:ext uri="{FF2B5EF4-FFF2-40B4-BE49-F238E27FC236}">
              <a16:creationId xmlns:a16="http://schemas.microsoft.com/office/drawing/2014/main" id="{A7A99FE5-F50C-491E-8E45-02BF89E2EF2A}"/>
            </a:ext>
          </a:extLst>
        </xdr:cNvPr>
        <xdr:cNvSpPr>
          <a:spLocks/>
        </xdr:cNvSpPr>
      </xdr:nvSpPr>
      <xdr:spPr bwMode="auto">
        <a:xfrm>
          <a:off x="4708525" y="7817716"/>
          <a:ext cx="104775" cy="571500"/>
        </a:xfrm>
        <a:custGeom>
          <a:avLst/>
          <a:gdLst>
            <a:gd name="T0" fmla="*/ 2147483647 w 11"/>
            <a:gd name="T1" fmla="*/ 2147483647 h 62"/>
            <a:gd name="T2" fmla="*/ 2147483647 w 11"/>
            <a:gd name="T3" fmla="*/ 2147483647 h 62"/>
            <a:gd name="T4" fmla="*/ 2147483647 w 11"/>
            <a:gd name="T5" fmla="*/ 2147483647 h 62"/>
            <a:gd name="T6" fmla="*/ 0 w 11"/>
            <a:gd name="T7" fmla="*/ 2147483647 h 6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1" h="62">
              <a:moveTo>
                <a:pt x="9" y="62"/>
              </a:moveTo>
              <a:cubicBezTo>
                <a:pt x="9" y="53"/>
                <a:pt x="11" y="18"/>
                <a:pt x="10" y="9"/>
              </a:cubicBezTo>
              <a:cubicBezTo>
                <a:pt x="9" y="0"/>
                <a:pt x="3" y="10"/>
                <a:pt x="2" y="9"/>
              </a:cubicBezTo>
              <a:cubicBezTo>
                <a:pt x="0" y="8"/>
                <a:pt x="0" y="3"/>
                <a:pt x="0" y="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371475</xdr:colOff>
      <xdr:row>44</xdr:row>
      <xdr:rowOff>48491</xdr:rowOff>
    </xdr:from>
    <xdr:to>
      <xdr:col>7</xdr:col>
      <xdr:colOff>609600</xdr:colOff>
      <xdr:row>45</xdr:row>
      <xdr:rowOff>86591</xdr:rowOff>
    </xdr:to>
    <xdr:sp macro="" textlink="">
      <xdr:nvSpPr>
        <xdr:cNvPr id="736" name="Freeform 501">
          <a:extLst>
            <a:ext uri="{FF2B5EF4-FFF2-40B4-BE49-F238E27FC236}">
              <a16:creationId xmlns:a16="http://schemas.microsoft.com/office/drawing/2014/main" id="{152C55F4-C04C-4B01-A794-B4FFFF70BF7C}"/>
            </a:ext>
          </a:extLst>
        </xdr:cNvPr>
        <xdr:cNvSpPr>
          <a:spLocks/>
        </xdr:cNvSpPr>
      </xdr:nvSpPr>
      <xdr:spPr bwMode="auto">
        <a:xfrm>
          <a:off x="4670425" y="7579591"/>
          <a:ext cx="238125" cy="209550"/>
        </a:xfrm>
        <a:custGeom>
          <a:avLst/>
          <a:gdLst>
            <a:gd name="T0" fmla="*/ 2147483647 w 25"/>
            <a:gd name="T1" fmla="*/ 2147483647 h 22"/>
            <a:gd name="T2" fmla="*/ 2147483647 w 25"/>
            <a:gd name="T3" fmla="*/ 2147483647 h 22"/>
            <a:gd name="T4" fmla="*/ 2147483647 w 25"/>
            <a:gd name="T5" fmla="*/ 2147483647 h 22"/>
            <a:gd name="T6" fmla="*/ 2147483647 w 25"/>
            <a:gd name="T7" fmla="*/ 2147483647 h 22"/>
            <a:gd name="T8" fmla="*/ 2147483647 w 25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22">
              <a:moveTo>
                <a:pt x="2" y="22"/>
              </a:moveTo>
              <a:cubicBezTo>
                <a:pt x="1" y="19"/>
                <a:pt x="0" y="16"/>
                <a:pt x="1" y="13"/>
              </a:cubicBezTo>
              <a:cubicBezTo>
                <a:pt x="2" y="10"/>
                <a:pt x="3" y="4"/>
                <a:pt x="6" y="2"/>
              </a:cubicBezTo>
              <a:cubicBezTo>
                <a:pt x="9" y="0"/>
                <a:pt x="17" y="2"/>
                <a:pt x="20" y="3"/>
              </a:cubicBezTo>
              <a:cubicBezTo>
                <a:pt x="23" y="4"/>
                <a:pt x="25" y="7"/>
                <a:pt x="25" y="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590550</xdr:colOff>
      <xdr:row>44</xdr:row>
      <xdr:rowOff>46831</xdr:rowOff>
    </xdr:from>
    <xdr:to>
      <xdr:col>8</xdr:col>
      <xdr:colOff>104775</xdr:colOff>
      <xdr:row>45</xdr:row>
      <xdr:rowOff>18256</xdr:rowOff>
    </xdr:to>
    <xdr:sp macro="" textlink="">
      <xdr:nvSpPr>
        <xdr:cNvPr id="737" name="Line 502">
          <a:extLst>
            <a:ext uri="{FF2B5EF4-FFF2-40B4-BE49-F238E27FC236}">
              <a16:creationId xmlns:a16="http://schemas.microsoft.com/office/drawing/2014/main" id="{3A7F50F2-FE46-447D-94AC-383FF1060300}"/>
            </a:ext>
          </a:extLst>
        </xdr:cNvPr>
        <xdr:cNvSpPr>
          <a:spLocks noChangeShapeType="1"/>
        </xdr:cNvSpPr>
      </xdr:nvSpPr>
      <xdr:spPr bwMode="auto">
        <a:xfrm flipH="1">
          <a:off x="4889500" y="7577931"/>
          <a:ext cx="2190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581422</xdr:colOff>
      <xdr:row>43</xdr:row>
      <xdr:rowOff>1358</xdr:rowOff>
    </xdr:from>
    <xdr:to>
      <xdr:col>8</xdr:col>
      <xdr:colOff>533797</xdr:colOff>
      <xdr:row>44</xdr:row>
      <xdr:rowOff>125568</xdr:rowOff>
    </xdr:to>
    <xdr:sp macro="" textlink="">
      <xdr:nvSpPr>
        <xdr:cNvPr id="738" name="Freeform 503">
          <a:extLst>
            <a:ext uri="{FF2B5EF4-FFF2-40B4-BE49-F238E27FC236}">
              <a16:creationId xmlns:a16="http://schemas.microsoft.com/office/drawing/2014/main" id="{A6A77C2C-0039-476F-B723-B4B51F19DA1E}"/>
            </a:ext>
          </a:extLst>
        </xdr:cNvPr>
        <xdr:cNvSpPr>
          <a:spLocks/>
        </xdr:cNvSpPr>
      </xdr:nvSpPr>
      <xdr:spPr bwMode="auto">
        <a:xfrm>
          <a:off x="4895189" y="7452025"/>
          <a:ext cx="659341" cy="297776"/>
        </a:xfrm>
        <a:custGeom>
          <a:avLst/>
          <a:gdLst>
            <a:gd name="T0" fmla="*/ 0 w 76"/>
            <a:gd name="T1" fmla="*/ 2147483647 h 32"/>
            <a:gd name="T2" fmla="*/ 2147483647 w 76"/>
            <a:gd name="T3" fmla="*/ 2147483647 h 32"/>
            <a:gd name="T4" fmla="*/ 2147483647 w 76"/>
            <a:gd name="T5" fmla="*/ 0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6" h="32">
              <a:moveTo>
                <a:pt x="0" y="28"/>
              </a:moveTo>
              <a:lnTo>
                <a:pt x="11" y="32"/>
              </a:lnTo>
              <a:lnTo>
                <a:pt x="76" y="0"/>
              </a:lnTo>
            </a:path>
          </a:pathLst>
        </a:custGeom>
        <a:solidFill>
          <a:schemeClr val="bg1"/>
        </a:solidFill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7</xdr:col>
      <xdr:colOff>428625</xdr:colOff>
      <xdr:row>44</xdr:row>
      <xdr:rowOff>133350</xdr:rowOff>
    </xdr:from>
    <xdr:to>
      <xdr:col>7</xdr:col>
      <xdr:colOff>609600</xdr:colOff>
      <xdr:row>45</xdr:row>
      <xdr:rowOff>133350</xdr:rowOff>
    </xdr:to>
    <xdr:sp macro="" textlink="">
      <xdr:nvSpPr>
        <xdr:cNvPr id="739" name="Oval 506">
          <a:extLst>
            <a:ext uri="{FF2B5EF4-FFF2-40B4-BE49-F238E27FC236}">
              <a16:creationId xmlns:a16="http://schemas.microsoft.com/office/drawing/2014/main" id="{6F6572C9-50E7-4485-A9D0-780B04E6FC6F}"/>
            </a:ext>
          </a:extLst>
        </xdr:cNvPr>
        <xdr:cNvSpPr>
          <a:spLocks noChangeArrowheads="1"/>
        </xdr:cNvSpPr>
      </xdr:nvSpPr>
      <xdr:spPr bwMode="auto">
        <a:xfrm>
          <a:off x="4727575" y="766445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</xdr:spPr>
    </xdr:sp>
    <xdr:clientData/>
  </xdr:twoCellAnchor>
  <xdr:oneCellAnchor>
    <xdr:from>
      <xdr:col>6</xdr:col>
      <xdr:colOff>706685</xdr:colOff>
      <xdr:row>42</xdr:row>
      <xdr:rowOff>135947</xdr:rowOff>
    </xdr:from>
    <xdr:ext cx="837975" cy="270780"/>
    <xdr:sp macro="" textlink="">
      <xdr:nvSpPr>
        <xdr:cNvPr id="740" name="Text Box 833">
          <a:extLst>
            <a:ext uri="{FF2B5EF4-FFF2-40B4-BE49-F238E27FC236}">
              <a16:creationId xmlns:a16="http://schemas.microsoft.com/office/drawing/2014/main" id="{A63E1B36-1CAB-41E2-81E7-0CA1D1533B8B}"/>
            </a:ext>
          </a:extLst>
        </xdr:cNvPr>
        <xdr:cNvSpPr txBox="1">
          <a:spLocks noChangeArrowheads="1"/>
        </xdr:cNvSpPr>
      </xdr:nvSpPr>
      <xdr:spPr bwMode="auto">
        <a:xfrm>
          <a:off x="4313485" y="7413047"/>
          <a:ext cx="837975" cy="270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地下歩道押す事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五條駅方面</a:t>
          </a:r>
        </a:p>
      </xdr:txBody>
    </xdr:sp>
    <xdr:clientData/>
  </xdr:oneCellAnchor>
  <xdr:twoCellAnchor>
    <xdr:from>
      <xdr:col>7</xdr:col>
      <xdr:colOff>413937</xdr:colOff>
      <xdr:row>48</xdr:row>
      <xdr:rowOff>31156</xdr:rowOff>
    </xdr:from>
    <xdr:to>
      <xdr:col>7</xdr:col>
      <xdr:colOff>578623</xdr:colOff>
      <xdr:row>49</xdr:row>
      <xdr:rowOff>4451</xdr:rowOff>
    </xdr:to>
    <xdr:grpSp>
      <xdr:nvGrpSpPr>
        <xdr:cNvPr id="741" name="Group 1311">
          <a:extLst>
            <a:ext uri="{FF2B5EF4-FFF2-40B4-BE49-F238E27FC236}">
              <a16:creationId xmlns:a16="http://schemas.microsoft.com/office/drawing/2014/main" id="{4BE6D611-F17B-42FF-8081-00CF10B07066}"/>
            </a:ext>
          </a:extLst>
        </xdr:cNvPr>
        <xdr:cNvGrpSpPr>
          <a:grpSpLocks/>
        </xdr:cNvGrpSpPr>
      </xdr:nvGrpSpPr>
      <xdr:grpSpPr bwMode="auto">
        <a:xfrm>
          <a:off x="4781830" y="8290692"/>
          <a:ext cx="164686" cy="145652"/>
          <a:chOff x="1032" y="298"/>
          <a:chExt cx="25" cy="14"/>
        </a:xfrm>
      </xdr:grpSpPr>
      <xdr:sp macro="" textlink="">
        <xdr:nvSpPr>
          <xdr:cNvPr id="742" name="Freeform 1294">
            <a:extLst>
              <a:ext uri="{FF2B5EF4-FFF2-40B4-BE49-F238E27FC236}">
                <a16:creationId xmlns:a16="http://schemas.microsoft.com/office/drawing/2014/main" id="{8D2415BD-2BE5-4E65-A758-15F1CDA3C7CE}"/>
              </a:ext>
            </a:extLst>
          </xdr:cNvPr>
          <xdr:cNvSpPr>
            <a:spLocks/>
          </xdr:cNvSpPr>
        </xdr:nvSpPr>
        <xdr:spPr bwMode="auto">
          <a:xfrm>
            <a:off x="1032" y="298"/>
            <a:ext cx="4" cy="13"/>
          </a:xfrm>
          <a:custGeom>
            <a:avLst/>
            <a:gdLst>
              <a:gd name="T0" fmla="*/ 0 w 4"/>
              <a:gd name="T1" fmla="*/ 0 h 13"/>
              <a:gd name="T2" fmla="*/ 4 w 4"/>
              <a:gd name="T3" fmla="*/ 2 h 13"/>
              <a:gd name="T4" fmla="*/ 4 w 4"/>
              <a:gd name="T5" fmla="*/ 13 h 1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" h="13">
                <a:moveTo>
                  <a:pt x="0" y="0"/>
                </a:moveTo>
                <a:lnTo>
                  <a:pt x="4" y="2"/>
                </a:lnTo>
                <a:lnTo>
                  <a:pt x="4" y="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43" name="Freeform 1295">
            <a:extLst>
              <a:ext uri="{FF2B5EF4-FFF2-40B4-BE49-F238E27FC236}">
                <a16:creationId xmlns:a16="http://schemas.microsoft.com/office/drawing/2014/main" id="{D5B91C75-9F98-4AAC-8650-68929269C650}"/>
              </a:ext>
            </a:extLst>
          </xdr:cNvPr>
          <xdr:cNvSpPr>
            <a:spLocks/>
          </xdr:cNvSpPr>
        </xdr:nvSpPr>
        <xdr:spPr bwMode="auto">
          <a:xfrm>
            <a:off x="1053" y="299"/>
            <a:ext cx="4" cy="13"/>
          </a:xfrm>
          <a:custGeom>
            <a:avLst/>
            <a:gdLst>
              <a:gd name="T0" fmla="*/ 0 w 4"/>
              <a:gd name="T1" fmla="*/ 13 h 13"/>
              <a:gd name="T2" fmla="*/ 0 w 4"/>
              <a:gd name="T3" fmla="*/ 2 h 13"/>
              <a:gd name="T4" fmla="*/ 4 w 4"/>
              <a:gd name="T5" fmla="*/ 0 h 1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" h="13">
                <a:moveTo>
                  <a:pt x="0" y="13"/>
                </a:moveTo>
                <a:lnTo>
                  <a:pt x="0" y="2"/>
                </a:lnTo>
                <a:lnTo>
                  <a:pt x="4" y="0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571500</xdr:colOff>
      <xdr:row>44</xdr:row>
      <xdr:rowOff>0</xdr:rowOff>
    </xdr:from>
    <xdr:to>
      <xdr:col>8</xdr:col>
      <xdr:colOff>533400</xdr:colOff>
      <xdr:row>47</xdr:row>
      <xdr:rowOff>152400</xdr:rowOff>
    </xdr:to>
    <xdr:sp macro="" textlink="">
      <xdr:nvSpPr>
        <xdr:cNvPr id="744" name="Freeform 1296">
          <a:extLst>
            <a:ext uri="{FF2B5EF4-FFF2-40B4-BE49-F238E27FC236}">
              <a16:creationId xmlns:a16="http://schemas.microsoft.com/office/drawing/2014/main" id="{C54275DC-5A1F-4B5B-A2DB-92DC852538E0}"/>
            </a:ext>
          </a:extLst>
        </xdr:cNvPr>
        <xdr:cNvSpPr>
          <a:spLocks/>
        </xdr:cNvSpPr>
      </xdr:nvSpPr>
      <xdr:spPr bwMode="auto">
        <a:xfrm>
          <a:off x="4870450" y="7531100"/>
          <a:ext cx="666750" cy="666750"/>
        </a:xfrm>
        <a:custGeom>
          <a:avLst/>
          <a:gdLst>
            <a:gd name="T0" fmla="*/ 0 w 77"/>
            <a:gd name="T1" fmla="*/ 2147483647 h 73"/>
            <a:gd name="T2" fmla="*/ 2147483647 w 77"/>
            <a:gd name="T3" fmla="*/ 2147483647 h 73"/>
            <a:gd name="T4" fmla="*/ 2147483647 w 77"/>
            <a:gd name="T5" fmla="*/ 2147483647 h 73"/>
            <a:gd name="T6" fmla="*/ 2147483647 w 77"/>
            <a:gd name="T7" fmla="*/ 2147483647 h 73"/>
            <a:gd name="T8" fmla="*/ 2147483647 w 77"/>
            <a:gd name="T9" fmla="*/ 2147483647 h 73"/>
            <a:gd name="T10" fmla="*/ 2147483647 w 77"/>
            <a:gd name="T11" fmla="*/ 2147483647 h 73"/>
            <a:gd name="T12" fmla="*/ 2147483647 w 77"/>
            <a:gd name="T13" fmla="*/ 0 h 7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77" h="73">
              <a:moveTo>
                <a:pt x="0" y="73"/>
              </a:moveTo>
              <a:lnTo>
                <a:pt x="28" y="72"/>
              </a:lnTo>
              <a:lnTo>
                <a:pt x="44" y="64"/>
              </a:lnTo>
              <a:lnTo>
                <a:pt x="57" y="52"/>
              </a:lnTo>
              <a:lnTo>
                <a:pt x="77" y="49"/>
              </a:lnTo>
              <a:lnTo>
                <a:pt x="77" y="35"/>
              </a:lnTo>
              <a:lnTo>
                <a:pt x="5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546969</xdr:colOff>
      <xdr:row>45</xdr:row>
      <xdr:rowOff>159837</xdr:rowOff>
    </xdr:from>
    <xdr:to>
      <xdr:col>8</xdr:col>
      <xdr:colOff>769828</xdr:colOff>
      <xdr:row>46</xdr:row>
      <xdr:rowOff>95510</xdr:rowOff>
    </xdr:to>
    <xdr:sp macro="" textlink="">
      <xdr:nvSpPr>
        <xdr:cNvPr id="745" name="Line 1298">
          <a:extLst>
            <a:ext uri="{FF2B5EF4-FFF2-40B4-BE49-F238E27FC236}">
              <a16:creationId xmlns:a16="http://schemas.microsoft.com/office/drawing/2014/main" id="{86D858E8-836A-457E-97B2-641A604270DC}"/>
            </a:ext>
          </a:extLst>
        </xdr:cNvPr>
        <xdr:cNvSpPr>
          <a:spLocks noChangeShapeType="1"/>
        </xdr:cNvSpPr>
      </xdr:nvSpPr>
      <xdr:spPr bwMode="auto">
        <a:xfrm flipV="1">
          <a:off x="5550769" y="7862387"/>
          <a:ext cx="159359" cy="1071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597850</xdr:colOff>
      <xdr:row>46</xdr:row>
      <xdr:rowOff>149704</xdr:rowOff>
    </xdr:from>
    <xdr:ext cx="677587" cy="127565"/>
    <xdr:sp macro="" textlink="">
      <xdr:nvSpPr>
        <xdr:cNvPr id="746" name="Text Box 1299">
          <a:extLst>
            <a:ext uri="{FF2B5EF4-FFF2-40B4-BE49-F238E27FC236}">
              <a16:creationId xmlns:a16="http://schemas.microsoft.com/office/drawing/2014/main" id="{A50D586E-49D2-493A-8ED2-9F8A809242C9}"/>
            </a:ext>
          </a:extLst>
        </xdr:cNvPr>
        <xdr:cNvSpPr txBox="1">
          <a:spLocks noChangeArrowheads="1"/>
        </xdr:cNvSpPr>
      </xdr:nvSpPr>
      <xdr:spPr bwMode="auto">
        <a:xfrm>
          <a:off x="4896800" y="8023704"/>
          <a:ext cx="677587" cy="12756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本陣回避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</a:t>
          </a:r>
        </a:p>
      </xdr:txBody>
    </xdr:sp>
    <xdr:clientData/>
  </xdr:oneCellAnchor>
  <xdr:oneCellAnchor>
    <xdr:from>
      <xdr:col>8</xdr:col>
      <xdr:colOff>412599</xdr:colOff>
      <xdr:row>47</xdr:row>
      <xdr:rowOff>140564</xdr:rowOff>
    </xdr:from>
    <xdr:ext cx="324658" cy="168508"/>
    <xdr:sp macro="" textlink="">
      <xdr:nvSpPr>
        <xdr:cNvPr id="747" name="Text Box 1303">
          <a:extLst>
            <a:ext uri="{FF2B5EF4-FFF2-40B4-BE49-F238E27FC236}">
              <a16:creationId xmlns:a16="http://schemas.microsoft.com/office/drawing/2014/main" id="{C499C005-2BEA-411E-B988-A3F75A95B21C}"/>
            </a:ext>
          </a:extLst>
        </xdr:cNvPr>
        <xdr:cNvSpPr txBox="1">
          <a:spLocks noChangeArrowheads="1"/>
        </xdr:cNvSpPr>
      </xdr:nvSpPr>
      <xdr:spPr bwMode="auto">
        <a:xfrm>
          <a:off x="5433332" y="8285497"/>
          <a:ext cx="32465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1.3km</a:t>
          </a:r>
        </a:p>
      </xdr:txBody>
    </xdr:sp>
    <xdr:clientData/>
  </xdr:oneCellAnchor>
  <xdr:twoCellAnchor>
    <xdr:from>
      <xdr:col>8</xdr:col>
      <xdr:colOff>523875</xdr:colOff>
      <xdr:row>46</xdr:row>
      <xdr:rowOff>95250</xdr:rowOff>
    </xdr:from>
    <xdr:to>
      <xdr:col>8</xdr:col>
      <xdr:colOff>714375</xdr:colOff>
      <xdr:row>47</xdr:row>
      <xdr:rowOff>38100</xdr:rowOff>
    </xdr:to>
    <xdr:sp macro="" textlink="">
      <xdr:nvSpPr>
        <xdr:cNvPr id="748" name="Line 1304">
          <a:extLst>
            <a:ext uri="{FF2B5EF4-FFF2-40B4-BE49-F238E27FC236}">
              <a16:creationId xmlns:a16="http://schemas.microsoft.com/office/drawing/2014/main" id="{6DDB700A-54C0-46C3-B317-172CDE9BC11E}"/>
            </a:ext>
          </a:extLst>
        </xdr:cNvPr>
        <xdr:cNvSpPr>
          <a:spLocks noChangeShapeType="1"/>
        </xdr:cNvSpPr>
      </xdr:nvSpPr>
      <xdr:spPr bwMode="auto">
        <a:xfrm>
          <a:off x="5527675" y="7969250"/>
          <a:ext cx="17780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247650</xdr:colOff>
      <xdr:row>42</xdr:row>
      <xdr:rowOff>152400</xdr:rowOff>
    </xdr:from>
    <xdr:to>
      <xdr:col>8</xdr:col>
      <xdr:colOff>323850</xdr:colOff>
      <xdr:row>43</xdr:row>
      <xdr:rowOff>123825</xdr:rowOff>
    </xdr:to>
    <xdr:sp macro="" textlink="">
      <xdr:nvSpPr>
        <xdr:cNvPr id="749" name="Line 1308">
          <a:extLst>
            <a:ext uri="{FF2B5EF4-FFF2-40B4-BE49-F238E27FC236}">
              <a16:creationId xmlns:a16="http://schemas.microsoft.com/office/drawing/2014/main" id="{5A1CCD84-3E3C-4900-876D-9B00BD941518}"/>
            </a:ext>
          </a:extLst>
        </xdr:cNvPr>
        <xdr:cNvSpPr>
          <a:spLocks noChangeShapeType="1"/>
        </xdr:cNvSpPr>
      </xdr:nvSpPr>
      <xdr:spPr bwMode="auto">
        <a:xfrm>
          <a:off x="5251450" y="7340600"/>
          <a:ext cx="7620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247650</xdr:colOff>
      <xdr:row>43</xdr:row>
      <xdr:rowOff>47625</xdr:rowOff>
    </xdr:from>
    <xdr:to>
      <xdr:col>8</xdr:col>
      <xdr:colOff>390525</xdr:colOff>
      <xdr:row>44</xdr:row>
      <xdr:rowOff>0</xdr:rowOff>
    </xdr:to>
    <xdr:sp macro="" textlink="">
      <xdr:nvSpPr>
        <xdr:cNvPr id="750" name="Oval 1297">
          <a:extLst>
            <a:ext uri="{FF2B5EF4-FFF2-40B4-BE49-F238E27FC236}">
              <a16:creationId xmlns:a16="http://schemas.microsoft.com/office/drawing/2014/main" id="{35EEEE23-0277-4A60-835B-62B8F929442A}"/>
            </a:ext>
          </a:extLst>
        </xdr:cNvPr>
        <xdr:cNvSpPr>
          <a:spLocks noChangeArrowheads="1"/>
        </xdr:cNvSpPr>
      </xdr:nvSpPr>
      <xdr:spPr bwMode="auto">
        <a:xfrm>
          <a:off x="5251450" y="7407275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200025</xdr:colOff>
      <xdr:row>47</xdr:row>
      <xdr:rowOff>142875</xdr:rowOff>
    </xdr:from>
    <xdr:to>
      <xdr:col>7</xdr:col>
      <xdr:colOff>533400</xdr:colOff>
      <xdr:row>47</xdr:row>
      <xdr:rowOff>152400</xdr:rowOff>
    </xdr:to>
    <xdr:sp macro="" textlink="">
      <xdr:nvSpPr>
        <xdr:cNvPr id="751" name="Line 1310">
          <a:extLst>
            <a:ext uri="{FF2B5EF4-FFF2-40B4-BE49-F238E27FC236}">
              <a16:creationId xmlns:a16="http://schemas.microsoft.com/office/drawing/2014/main" id="{2557AF3A-0106-4ED6-942B-B27AFCCD4C52}"/>
            </a:ext>
          </a:extLst>
        </xdr:cNvPr>
        <xdr:cNvSpPr>
          <a:spLocks noChangeShapeType="1"/>
        </xdr:cNvSpPr>
      </xdr:nvSpPr>
      <xdr:spPr bwMode="auto">
        <a:xfrm flipV="1">
          <a:off x="4498975" y="8188325"/>
          <a:ext cx="333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438150</xdr:colOff>
      <xdr:row>47</xdr:row>
      <xdr:rowOff>85725</xdr:rowOff>
    </xdr:from>
    <xdr:ext cx="142875" cy="132348"/>
    <xdr:sp macro="" textlink="">
      <xdr:nvSpPr>
        <xdr:cNvPr id="752" name="Oval 1292">
          <a:extLst>
            <a:ext uri="{FF2B5EF4-FFF2-40B4-BE49-F238E27FC236}">
              <a16:creationId xmlns:a16="http://schemas.microsoft.com/office/drawing/2014/main" id="{AE018808-4C7E-4A61-B2D5-9844190D3452}"/>
            </a:ext>
          </a:extLst>
        </xdr:cNvPr>
        <xdr:cNvSpPr>
          <a:spLocks noChangeArrowheads="1"/>
        </xdr:cNvSpPr>
      </xdr:nvSpPr>
      <xdr:spPr bwMode="auto">
        <a:xfrm>
          <a:off x="4737100" y="8131175"/>
          <a:ext cx="142875" cy="13234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oneCellAnchor>
  <xdr:twoCellAnchor>
    <xdr:from>
      <xdr:col>7</xdr:col>
      <xdr:colOff>447675</xdr:colOff>
      <xdr:row>46</xdr:row>
      <xdr:rowOff>114300</xdr:rowOff>
    </xdr:from>
    <xdr:to>
      <xdr:col>7</xdr:col>
      <xdr:colOff>581025</xdr:colOff>
      <xdr:row>47</xdr:row>
      <xdr:rowOff>57150</xdr:rowOff>
    </xdr:to>
    <xdr:sp macro="" textlink="">
      <xdr:nvSpPr>
        <xdr:cNvPr id="753" name="AutoShape 495">
          <a:extLst>
            <a:ext uri="{FF2B5EF4-FFF2-40B4-BE49-F238E27FC236}">
              <a16:creationId xmlns:a16="http://schemas.microsoft.com/office/drawing/2014/main" id="{59315D14-F53A-4375-8326-FC913CCCB62A}"/>
            </a:ext>
          </a:extLst>
        </xdr:cNvPr>
        <xdr:cNvSpPr>
          <a:spLocks noChangeArrowheads="1"/>
        </xdr:cNvSpPr>
      </xdr:nvSpPr>
      <xdr:spPr bwMode="auto">
        <a:xfrm>
          <a:off x="4746625" y="798830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235029</xdr:colOff>
      <xdr:row>44</xdr:row>
      <xdr:rowOff>163493</xdr:rowOff>
    </xdr:from>
    <xdr:ext cx="260273" cy="225973"/>
    <xdr:sp macro="" textlink="">
      <xdr:nvSpPr>
        <xdr:cNvPr id="754" name="Text Box 528">
          <a:extLst>
            <a:ext uri="{FF2B5EF4-FFF2-40B4-BE49-F238E27FC236}">
              <a16:creationId xmlns:a16="http://schemas.microsoft.com/office/drawing/2014/main" id="{5BF1AC6A-6829-4D17-B250-349F5056FEC8}"/>
            </a:ext>
          </a:extLst>
        </xdr:cNvPr>
        <xdr:cNvSpPr txBox="1">
          <a:spLocks noChangeArrowheads="1"/>
        </xdr:cNvSpPr>
      </xdr:nvSpPr>
      <xdr:spPr bwMode="auto">
        <a:xfrm>
          <a:off x="5255762" y="7787726"/>
          <a:ext cx="260273" cy="225973"/>
        </a:xfrm>
        <a:prstGeom prst="rect">
          <a:avLst/>
        </a:prstGeom>
        <a:solidFill>
          <a:schemeClr val="bg1">
            <a:alpha val="48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急な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激坂</a:t>
          </a:r>
        </a:p>
      </xdr:txBody>
    </xdr:sp>
    <xdr:clientData/>
  </xdr:oneCellAnchor>
  <xdr:oneCellAnchor>
    <xdr:from>
      <xdr:col>6</xdr:col>
      <xdr:colOff>571700</xdr:colOff>
      <xdr:row>44</xdr:row>
      <xdr:rowOff>130285</xdr:rowOff>
    </xdr:from>
    <xdr:ext cx="582404" cy="165173"/>
    <xdr:sp macro="" textlink="">
      <xdr:nvSpPr>
        <xdr:cNvPr id="755" name="Text Box 972">
          <a:extLst>
            <a:ext uri="{FF2B5EF4-FFF2-40B4-BE49-F238E27FC236}">
              <a16:creationId xmlns:a16="http://schemas.microsoft.com/office/drawing/2014/main" id="{14838669-0A59-46D4-98CD-24644500E77F}"/>
            </a:ext>
          </a:extLst>
        </xdr:cNvPr>
        <xdr:cNvSpPr txBox="1">
          <a:spLocks noChangeArrowheads="1"/>
        </xdr:cNvSpPr>
      </xdr:nvSpPr>
      <xdr:spPr bwMode="auto">
        <a:xfrm>
          <a:off x="4165800" y="7661385"/>
          <a:ext cx="582404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108m </a:t>
          </a:r>
        </a:p>
      </xdr:txBody>
    </xdr:sp>
    <xdr:clientData/>
  </xdr:oneCellAnchor>
  <xdr:twoCellAnchor>
    <xdr:from>
      <xdr:col>17</xdr:col>
      <xdr:colOff>95250</xdr:colOff>
      <xdr:row>19</xdr:row>
      <xdr:rowOff>38100</xdr:rowOff>
    </xdr:from>
    <xdr:to>
      <xdr:col>18</xdr:col>
      <xdr:colOff>238125</xdr:colOff>
      <xdr:row>24</xdr:row>
      <xdr:rowOff>133350</xdr:rowOff>
    </xdr:to>
    <xdr:sp macro="" textlink="">
      <xdr:nvSpPr>
        <xdr:cNvPr id="756" name="Freeform 511">
          <a:extLst>
            <a:ext uri="{FF2B5EF4-FFF2-40B4-BE49-F238E27FC236}">
              <a16:creationId xmlns:a16="http://schemas.microsoft.com/office/drawing/2014/main" id="{8B396C38-91F6-4837-956D-174B72510491}"/>
            </a:ext>
          </a:extLst>
        </xdr:cNvPr>
        <xdr:cNvSpPr>
          <a:spLocks/>
        </xdr:cNvSpPr>
      </xdr:nvSpPr>
      <xdr:spPr bwMode="auto">
        <a:xfrm>
          <a:off x="11442700" y="3295650"/>
          <a:ext cx="847725" cy="952500"/>
        </a:xfrm>
        <a:custGeom>
          <a:avLst/>
          <a:gdLst>
            <a:gd name="T0" fmla="*/ 2147483647 w 96"/>
            <a:gd name="T1" fmla="*/ 2147483647 h 103"/>
            <a:gd name="T2" fmla="*/ 2147483647 w 96"/>
            <a:gd name="T3" fmla="*/ 2147483647 h 103"/>
            <a:gd name="T4" fmla="*/ 0 w 96"/>
            <a:gd name="T5" fmla="*/ 0 h 10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6" h="103">
              <a:moveTo>
                <a:pt x="96" y="103"/>
              </a:moveTo>
              <a:lnTo>
                <a:pt x="94" y="34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209550</xdr:colOff>
      <xdr:row>18</xdr:row>
      <xdr:rowOff>161925</xdr:rowOff>
    </xdr:from>
    <xdr:to>
      <xdr:col>18</xdr:col>
      <xdr:colOff>209550</xdr:colOff>
      <xdr:row>20</xdr:row>
      <xdr:rowOff>133350</xdr:rowOff>
    </xdr:to>
    <xdr:sp macro="" textlink="">
      <xdr:nvSpPr>
        <xdr:cNvPr id="757" name="Line 513">
          <a:extLst>
            <a:ext uri="{FF2B5EF4-FFF2-40B4-BE49-F238E27FC236}">
              <a16:creationId xmlns:a16="http://schemas.microsoft.com/office/drawing/2014/main" id="{A04F7848-5284-4EE0-9055-4820D0A0CAE5}"/>
            </a:ext>
          </a:extLst>
        </xdr:cNvPr>
        <xdr:cNvSpPr>
          <a:spLocks noChangeShapeType="1"/>
        </xdr:cNvSpPr>
      </xdr:nvSpPr>
      <xdr:spPr bwMode="auto">
        <a:xfrm flipV="1">
          <a:off x="12261850" y="3248025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180975</xdr:colOff>
      <xdr:row>19</xdr:row>
      <xdr:rowOff>152400</xdr:rowOff>
    </xdr:from>
    <xdr:to>
      <xdr:col>18</xdr:col>
      <xdr:colOff>419100</xdr:colOff>
      <xdr:row>21</xdr:row>
      <xdr:rowOff>47625</xdr:rowOff>
    </xdr:to>
    <xdr:sp macro="" textlink="">
      <xdr:nvSpPr>
        <xdr:cNvPr id="758" name="Line 514">
          <a:extLst>
            <a:ext uri="{FF2B5EF4-FFF2-40B4-BE49-F238E27FC236}">
              <a16:creationId xmlns:a16="http://schemas.microsoft.com/office/drawing/2014/main" id="{7E02AEE3-C5F0-4692-9DD5-ABF3859B2C65}"/>
            </a:ext>
          </a:extLst>
        </xdr:cNvPr>
        <xdr:cNvSpPr>
          <a:spLocks noChangeShapeType="1"/>
        </xdr:cNvSpPr>
      </xdr:nvSpPr>
      <xdr:spPr bwMode="auto">
        <a:xfrm flipV="1">
          <a:off x="12233275" y="3409950"/>
          <a:ext cx="23812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276225</xdr:colOff>
      <xdr:row>21</xdr:row>
      <xdr:rowOff>28575</xdr:rowOff>
    </xdr:from>
    <xdr:to>
      <xdr:col>18</xdr:col>
      <xdr:colOff>733425</xdr:colOff>
      <xdr:row>22</xdr:row>
      <xdr:rowOff>0</xdr:rowOff>
    </xdr:to>
    <xdr:sp macro="" textlink="">
      <xdr:nvSpPr>
        <xdr:cNvPr id="759" name="Line 515">
          <a:extLst>
            <a:ext uri="{FF2B5EF4-FFF2-40B4-BE49-F238E27FC236}">
              <a16:creationId xmlns:a16="http://schemas.microsoft.com/office/drawing/2014/main" id="{27FAFC90-2033-4E20-8B0E-11731B1C185F}"/>
            </a:ext>
          </a:extLst>
        </xdr:cNvPr>
        <xdr:cNvSpPr>
          <a:spLocks noChangeShapeType="1"/>
        </xdr:cNvSpPr>
      </xdr:nvSpPr>
      <xdr:spPr bwMode="auto">
        <a:xfrm flipH="1" flipV="1">
          <a:off x="12328525" y="3629025"/>
          <a:ext cx="42545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272958</xdr:colOff>
      <xdr:row>23</xdr:row>
      <xdr:rowOff>142875</xdr:rowOff>
    </xdr:from>
    <xdr:ext cx="317586" cy="159531"/>
    <xdr:sp macro="" textlink="">
      <xdr:nvSpPr>
        <xdr:cNvPr id="761" name="Text Box 1307">
          <a:extLst>
            <a:ext uri="{FF2B5EF4-FFF2-40B4-BE49-F238E27FC236}">
              <a16:creationId xmlns:a16="http://schemas.microsoft.com/office/drawing/2014/main" id="{21C3A7E9-FD51-4217-8DB6-F521CE0BF447}"/>
            </a:ext>
          </a:extLst>
        </xdr:cNvPr>
        <xdr:cNvSpPr txBox="1">
          <a:spLocks noChangeArrowheads="1"/>
        </xdr:cNvSpPr>
      </xdr:nvSpPr>
      <xdr:spPr bwMode="auto">
        <a:xfrm>
          <a:off x="12325258" y="4086225"/>
          <a:ext cx="317586" cy="15953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</a:p>
      </xdr:txBody>
    </xdr:sp>
    <xdr:clientData/>
  </xdr:oneCellAnchor>
  <xdr:twoCellAnchor>
    <xdr:from>
      <xdr:col>17</xdr:col>
      <xdr:colOff>342900</xdr:colOff>
      <xdr:row>19</xdr:row>
      <xdr:rowOff>104775</xdr:rowOff>
    </xdr:from>
    <xdr:to>
      <xdr:col>17</xdr:col>
      <xdr:colOff>485775</xdr:colOff>
      <xdr:row>20</xdr:row>
      <xdr:rowOff>57150</xdr:rowOff>
    </xdr:to>
    <xdr:sp macro="" textlink="">
      <xdr:nvSpPr>
        <xdr:cNvPr id="762" name="Oval 1309">
          <a:extLst>
            <a:ext uri="{FF2B5EF4-FFF2-40B4-BE49-F238E27FC236}">
              <a16:creationId xmlns:a16="http://schemas.microsoft.com/office/drawing/2014/main" id="{1ECF394F-F214-4FFA-88AF-1F1CC7BEF89F}"/>
            </a:ext>
          </a:extLst>
        </xdr:cNvPr>
        <xdr:cNvSpPr>
          <a:spLocks noChangeArrowheads="1"/>
        </xdr:cNvSpPr>
      </xdr:nvSpPr>
      <xdr:spPr bwMode="auto">
        <a:xfrm>
          <a:off x="11690350" y="3362325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66675</xdr:colOff>
      <xdr:row>18</xdr:row>
      <xdr:rowOff>114300</xdr:rowOff>
    </xdr:from>
    <xdr:to>
      <xdr:col>17</xdr:col>
      <xdr:colOff>314325</xdr:colOff>
      <xdr:row>19</xdr:row>
      <xdr:rowOff>19050</xdr:rowOff>
    </xdr:to>
    <xdr:sp macro="" textlink="">
      <xdr:nvSpPr>
        <xdr:cNvPr id="763" name="Freeform 1313">
          <a:extLst>
            <a:ext uri="{FF2B5EF4-FFF2-40B4-BE49-F238E27FC236}">
              <a16:creationId xmlns:a16="http://schemas.microsoft.com/office/drawing/2014/main" id="{68988FF6-3D71-4E33-B5BD-C352944768F3}"/>
            </a:ext>
          </a:extLst>
        </xdr:cNvPr>
        <xdr:cNvSpPr>
          <a:spLocks/>
        </xdr:cNvSpPr>
      </xdr:nvSpPr>
      <xdr:spPr bwMode="auto">
        <a:xfrm>
          <a:off x="11414125" y="3200400"/>
          <a:ext cx="247650" cy="76200"/>
        </a:xfrm>
        <a:custGeom>
          <a:avLst/>
          <a:gdLst>
            <a:gd name="T0" fmla="*/ 2147483647 w 26"/>
            <a:gd name="T1" fmla="*/ 2147483647 h 8"/>
            <a:gd name="T2" fmla="*/ 2147483647 w 26"/>
            <a:gd name="T3" fmla="*/ 2147483647 h 8"/>
            <a:gd name="T4" fmla="*/ 0 w 26"/>
            <a:gd name="T5" fmla="*/ 0 h 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6" h="8">
              <a:moveTo>
                <a:pt x="26" y="5"/>
              </a:moveTo>
              <a:lnTo>
                <a:pt x="22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9525</xdr:colOff>
      <xdr:row>19</xdr:row>
      <xdr:rowOff>85725</xdr:rowOff>
    </xdr:from>
    <xdr:to>
      <xdr:col>17</xdr:col>
      <xdr:colOff>219075</xdr:colOff>
      <xdr:row>20</xdr:row>
      <xdr:rowOff>28575</xdr:rowOff>
    </xdr:to>
    <xdr:sp macro="" textlink="">
      <xdr:nvSpPr>
        <xdr:cNvPr id="764" name="Freeform 1314">
          <a:extLst>
            <a:ext uri="{FF2B5EF4-FFF2-40B4-BE49-F238E27FC236}">
              <a16:creationId xmlns:a16="http://schemas.microsoft.com/office/drawing/2014/main" id="{653F2C08-8804-4D47-8F58-F24B3AB950F5}"/>
            </a:ext>
          </a:extLst>
        </xdr:cNvPr>
        <xdr:cNvSpPr>
          <a:spLocks/>
        </xdr:cNvSpPr>
      </xdr:nvSpPr>
      <xdr:spPr bwMode="auto">
        <a:xfrm>
          <a:off x="11356975" y="3343275"/>
          <a:ext cx="209550" cy="114300"/>
        </a:xfrm>
        <a:custGeom>
          <a:avLst/>
          <a:gdLst>
            <a:gd name="T0" fmla="*/ 0 w 22"/>
            <a:gd name="T1" fmla="*/ 0 h 13"/>
            <a:gd name="T2" fmla="*/ 2147483647 w 22"/>
            <a:gd name="T3" fmla="*/ 2147483647 h 13"/>
            <a:gd name="T4" fmla="*/ 2147483647 w 22"/>
            <a:gd name="T5" fmla="*/ 2147483647 h 1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2" h="13">
              <a:moveTo>
                <a:pt x="0" y="0"/>
              </a:moveTo>
              <a:lnTo>
                <a:pt x="22" y="9"/>
              </a:lnTo>
              <a:lnTo>
                <a:pt x="22" y="13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16</xdr:col>
      <xdr:colOff>752475</xdr:colOff>
      <xdr:row>19</xdr:row>
      <xdr:rowOff>142875</xdr:rowOff>
    </xdr:from>
    <xdr:ext cx="483577" cy="159531"/>
    <xdr:sp macro="" textlink="">
      <xdr:nvSpPr>
        <xdr:cNvPr id="765" name="Text Box 1315">
          <a:extLst>
            <a:ext uri="{FF2B5EF4-FFF2-40B4-BE49-F238E27FC236}">
              <a16:creationId xmlns:a16="http://schemas.microsoft.com/office/drawing/2014/main" id="{E7A73064-D7E7-4D2E-A1BC-E26DBF3F0593}"/>
            </a:ext>
          </a:extLst>
        </xdr:cNvPr>
        <xdr:cNvSpPr txBox="1">
          <a:spLocks noChangeArrowheads="1"/>
        </xdr:cNvSpPr>
      </xdr:nvSpPr>
      <xdr:spPr bwMode="auto">
        <a:xfrm>
          <a:off x="11344275" y="3400425"/>
          <a:ext cx="48357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大川橋</a:t>
          </a:r>
        </a:p>
      </xdr:txBody>
    </xdr:sp>
    <xdr:clientData/>
  </xdr:oneCellAnchor>
  <xdr:twoCellAnchor>
    <xdr:from>
      <xdr:col>17</xdr:col>
      <xdr:colOff>266700</xdr:colOff>
      <xdr:row>20</xdr:row>
      <xdr:rowOff>19050</xdr:rowOff>
    </xdr:from>
    <xdr:to>
      <xdr:col>18</xdr:col>
      <xdr:colOff>161925</xdr:colOff>
      <xdr:row>24</xdr:row>
      <xdr:rowOff>9525</xdr:rowOff>
    </xdr:to>
    <xdr:sp macro="" textlink="">
      <xdr:nvSpPr>
        <xdr:cNvPr id="766" name="Freeform 1318">
          <a:extLst>
            <a:ext uri="{FF2B5EF4-FFF2-40B4-BE49-F238E27FC236}">
              <a16:creationId xmlns:a16="http://schemas.microsoft.com/office/drawing/2014/main" id="{BF228064-21B8-4A1C-9230-7DBB5947F7AF}"/>
            </a:ext>
          </a:extLst>
        </xdr:cNvPr>
        <xdr:cNvSpPr>
          <a:spLocks/>
        </xdr:cNvSpPr>
      </xdr:nvSpPr>
      <xdr:spPr bwMode="auto">
        <a:xfrm>
          <a:off x="11614150" y="3448050"/>
          <a:ext cx="600075" cy="676275"/>
        </a:xfrm>
        <a:custGeom>
          <a:avLst/>
          <a:gdLst>
            <a:gd name="T0" fmla="*/ 2147483647 w 70"/>
            <a:gd name="T1" fmla="*/ 2147483647 h 73"/>
            <a:gd name="T2" fmla="*/ 2147483647 w 70"/>
            <a:gd name="T3" fmla="*/ 2147483647 h 73"/>
            <a:gd name="T4" fmla="*/ 2147483647 w 70"/>
            <a:gd name="T5" fmla="*/ 2147483647 h 73"/>
            <a:gd name="T6" fmla="*/ 0 w 70"/>
            <a:gd name="T7" fmla="*/ 2147483647 h 73"/>
            <a:gd name="T8" fmla="*/ 2147483647 w 70"/>
            <a:gd name="T9" fmla="*/ 0 h 7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70" h="73">
              <a:moveTo>
                <a:pt x="70" y="70"/>
              </a:moveTo>
              <a:lnTo>
                <a:pt x="26" y="73"/>
              </a:lnTo>
              <a:lnTo>
                <a:pt x="4" y="67"/>
              </a:lnTo>
              <a:lnTo>
                <a:pt x="0" y="48"/>
              </a:lnTo>
              <a:lnTo>
                <a:pt x="1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17</xdr:col>
      <xdr:colOff>339237</xdr:colOff>
      <xdr:row>22</xdr:row>
      <xdr:rowOff>3128</xdr:rowOff>
    </xdr:from>
    <xdr:ext cx="569302" cy="245988"/>
    <xdr:sp macro="" textlink="">
      <xdr:nvSpPr>
        <xdr:cNvPr id="767" name="Text Box 1319">
          <a:extLst>
            <a:ext uri="{FF2B5EF4-FFF2-40B4-BE49-F238E27FC236}">
              <a16:creationId xmlns:a16="http://schemas.microsoft.com/office/drawing/2014/main" id="{B5031B77-0B9D-4167-AD8B-3D16C8C49471}"/>
            </a:ext>
          </a:extLst>
        </xdr:cNvPr>
        <xdr:cNvSpPr txBox="1">
          <a:spLocks noChangeArrowheads="1"/>
        </xdr:cNvSpPr>
      </xdr:nvSpPr>
      <xdr:spPr bwMode="auto">
        <a:xfrm>
          <a:off x="11686687" y="3775028"/>
          <a:ext cx="569302" cy="24598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本陣回避ﾙｰﾄ</a:t>
          </a:r>
        </a:p>
      </xdr:txBody>
    </xdr:sp>
    <xdr:clientData/>
  </xdr:oneCellAnchor>
  <xdr:twoCellAnchor>
    <xdr:from>
      <xdr:col>17</xdr:col>
      <xdr:colOff>266700</xdr:colOff>
      <xdr:row>23</xdr:row>
      <xdr:rowOff>123825</xdr:rowOff>
    </xdr:from>
    <xdr:to>
      <xdr:col>17</xdr:col>
      <xdr:colOff>295275</xdr:colOff>
      <xdr:row>24</xdr:row>
      <xdr:rowOff>133350</xdr:rowOff>
    </xdr:to>
    <xdr:sp macro="" textlink="">
      <xdr:nvSpPr>
        <xdr:cNvPr id="768" name="Line 1320">
          <a:extLst>
            <a:ext uri="{FF2B5EF4-FFF2-40B4-BE49-F238E27FC236}">
              <a16:creationId xmlns:a16="http://schemas.microsoft.com/office/drawing/2014/main" id="{B624A12B-4FB0-4BBC-BD1C-57FAFA21ED28}"/>
            </a:ext>
          </a:extLst>
        </xdr:cNvPr>
        <xdr:cNvSpPr>
          <a:spLocks noChangeShapeType="1"/>
        </xdr:cNvSpPr>
      </xdr:nvSpPr>
      <xdr:spPr bwMode="auto">
        <a:xfrm flipV="1">
          <a:off x="11614150" y="4067175"/>
          <a:ext cx="2857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361949</xdr:colOff>
      <xdr:row>24</xdr:row>
      <xdr:rowOff>9527</xdr:rowOff>
    </xdr:from>
    <xdr:ext cx="533402" cy="180973"/>
    <xdr:sp macro="" textlink="">
      <xdr:nvSpPr>
        <xdr:cNvPr id="769" name="Text Box 1321">
          <a:extLst>
            <a:ext uri="{FF2B5EF4-FFF2-40B4-BE49-F238E27FC236}">
              <a16:creationId xmlns:a16="http://schemas.microsoft.com/office/drawing/2014/main" id="{25ECBA3C-226E-4023-940F-2756A1D07143}"/>
            </a:ext>
          </a:extLst>
        </xdr:cNvPr>
        <xdr:cNvSpPr txBox="1">
          <a:spLocks noChangeArrowheads="1"/>
        </xdr:cNvSpPr>
      </xdr:nvSpPr>
      <xdr:spPr bwMode="auto">
        <a:xfrm>
          <a:off x="11709399" y="4124327"/>
          <a:ext cx="533402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五條警察</a:t>
          </a:r>
        </a:p>
      </xdr:txBody>
    </xdr:sp>
    <xdr:clientData/>
  </xdr:oneCellAnchor>
  <xdr:twoCellAnchor>
    <xdr:from>
      <xdr:col>18</xdr:col>
      <xdr:colOff>133350</xdr:colOff>
      <xdr:row>20</xdr:row>
      <xdr:rowOff>104775</xdr:rowOff>
    </xdr:from>
    <xdr:to>
      <xdr:col>18</xdr:col>
      <xdr:colOff>323850</xdr:colOff>
      <xdr:row>21</xdr:row>
      <xdr:rowOff>123825</xdr:rowOff>
    </xdr:to>
    <xdr:sp macro="" textlink="">
      <xdr:nvSpPr>
        <xdr:cNvPr id="770" name="Oval 512">
          <a:extLst>
            <a:ext uri="{FF2B5EF4-FFF2-40B4-BE49-F238E27FC236}">
              <a16:creationId xmlns:a16="http://schemas.microsoft.com/office/drawing/2014/main" id="{655DE405-F957-4F50-BA36-B31606CD6851}"/>
            </a:ext>
          </a:extLst>
        </xdr:cNvPr>
        <xdr:cNvSpPr>
          <a:spLocks noChangeArrowheads="1"/>
        </xdr:cNvSpPr>
      </xdr:nvSpPr>
      <xdr:spPr bwMode="auto">
        <a:xfrm>
          <a:off x="12185650" y="3533775"/>
          <a:ext cx="19050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213651</xdr:colOff>
      <xdr:row>23</xdr:row>
      <xdr:rowOff>139171</xdr:rowOff>
    </xdr:from>
    <xdr:to>
      <xdr:col>18</xdr:col>
      <xdr:colOff>547026</xdr:colOff>
      <xdr:row>23</xdr:row>
      <xdr:rowOff>148696</xdr:rowOff>
    </xdr:to>
    <xdr:sp macro="" textlink="">
      <xdr:nvSpPr>
        <xdr:cNvPr id="771" name="Line 1322">
          <a:extLst>
            <a:ext uri="{FF2B5EF4-FFF2-40B4-BE49-F238E27FC236}">
              <a16:creationId xmlns:a16="http://schemas.microsoft.com/office/drawing/2014/main" id="{392FD061-354F-4E9D-A9C7-6E47D385AC1A}"/>
            </a:ext>
          </a:extLst>
        </xdr:cNvPr>
        <xdr:cNvSpPr>
          <a:spLocks noChangeShapeType="1"/>
        </xdr:cNvSpPr>
      </xdr:nvSpPr>
      <xdr:spPr bwMode="auto">
        <a:xfrm flipV="1">
          <a:off x="12483703" y="4094692"/>
          <a:ext cx="333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161925</xdr:colOff>
      <xdr:row>23</xdr:row>
      <xdr:rowOff>66675</xdr:rowOff>
    </xdr:from>
    <xdr:to>
      <xdr:col>18</xdr:col>
      <xdr:colOff>304800</xdr:colOff>
      <xdr:row>24</xdr:row>
      <xdr:rowOff>28575</xdr:rowOff>
    </xdr:to>
    <xdr:sp macro="" textlink="">
      <xdr:nvSpPr>
        <xdr:cNvPr id="772" name="Oval 1306">
          <a:extLst>
            <a:ext uri="{FF2B5EF4-FFF2-40B4-BE49-F238E27FC236}">
              <a16:creationId xmlns:a16="http://schemas.microsoft.com/office/drawing/2014/main" id="{02DBC075-E085-468A-B548-1B189FD860C1}"/>
            </a:ext>
          </a:extLst>
        </xdr:cNvPr>
        <xdr:cNvSpPr>
          <a:spLocks noChangeArrowheads="1"/>
        </xdr:cNvSpPr>
      </xdr:nvSpPr>
      <xdr:spPr bwMode="auto">
        <a:xfrm>
          <a:off x="12214225" y="4010025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152400</xdr:colOff>
      <xdr:row>6</xdr:row>
      <xdr:rowOff>19050</xdr:rowOff>
    </xdr:from>
    <xdr:to>
      <xdr:col>9</xdr:col>
      <xdr:colOff>657225</xdr:colOff>
      <xdr:row>6</xdr:row>
      <xdr:rowOff>95250</xdr:rowOff>
    </xdr:to>
    <xdr:grpSp>
      <xdr:nvGrpSpPr>
        <xdr:cNvPr id="773" name="Group 2087">
          <a:extLst>
            <a:ext uri="{FF2B5EF4-FFF2-40B4-BE49-F238E27FC236}">
              <a16:creationId xmlns:a16="http://schemas.microsoft.com/office/drawing/2014/main" id="{F2898029-0D4F-4914-8702-C418D4E2DAE8}"/>
            </a:ext>
          </a:extLst>
        </xdr:cNvPr>
        <xdr:cNvGrpSpPr>
          <a:grpSpLocks/>
        </xdr:cNvGrpSpPr>
      </xdr:nvGrpSpPr>
      <xdr:grpSpPr bwMode="auto">
        <a:xfrm>
          <a:off x="5953579" y="1053193"/>
          <a:ext cx="504825" cy="76200"/>
          <a:chOff x="667" y="101"/>
          <a:chExt cx="53" cy="8"/>
        </a:xfrm>
      </xdr:grpSpPr>
      <xdr:sp macro="" textlink="">
        <xdr:nvSpPr>
          <xdr:cNvPr id="774" name="Freeform 2088">
            <a:extLst>
              <a:ext uri="{FF2B5EF4-FFF2-40B4-BE49-F238E27FC236}">
                <a16:creationId xmlns:a16="http://schemas.microsoft.com/office/drawing/2014/main" id="{A7FB57DB-098B-442A-89EE-BB9BD0B7B187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75" name="Freeform 2089">
            <a:extLst>
              <a:ext uri="{FF2B5EF4-FFF2-40B4-BE49-F238E27FC236}">
                <a16:creationId xmlns:a16="http://schemas.microsoft.com/office/drawing/2014/main" id="{6E71DF5D-94B4-4DA1-BC9A-31774427FA36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742950</xdr:colOff>
      <xdr:row>2</xdr:row>
      <xdr:rowOff>38100</xdr:rowOff>
    </xdr:from>
    <xdr:to>
      <xdr:col>9</xdr:col>
      <xdr:colOff>742950</xdr:colOff>
      <xdr:row>5</xdr:row>
      <xdr:rowOff>66675</xdr:rowOff>
    </xdr:to>
    <xdr:sp macro="" textlink="">
      <xdr:nvSpPr>
        <xdr:cNvPr id="776" name="Line 2092">
          <a:extLst>
            <a:ext uri="{FF2B5EF4-FFF2-40B4-BE49-F238E27FC236}">
              <a16:creationId xmlns:a16="http://schemas.microsoft.com/office/drawing/2014/main" id="{2CEA6467-8D84-4075-BAAA-C3854B3D8DBD}"/>
            </a:ext>
          </a:extLst>
        </xdr:cNvPr>
        <xdr:cNvSpPr>
          <a:spLocks noChangeShapeType="1"/>
        </xdr:cNvSpPr>
      </xdr:nvSpPr>
      <xdr:spPr bwMode="auto">
        <a:xfrm flipH="1">
          <a:off x="6413500" y="3810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447675</xdr:colOff>
      <xdr:row>2</xdr:row>
      <xdr:rowOff>152400</xdr:rowOff>
    </xdr:from>
    <xdr:to>
      <xdr:col>10</xdr:col>
      <xdr:colOff>238125</xdr:colOff>
      <xdr:row>3</xdr:row>
      <xdr:rowOff>85725</xdr:rowOff>
    </xdr:to>
    <xdr:grpSp>
      <xdr:nvGrpSpPr>
        <xdr:cNvPr id="777" name="Group 2093">
          <a:extLst>
            <a:ext uri="{FF2B5EF4-FFF2-40B4-BE49-F238E27FC236}">
              <a16:creationId xmlns:a16="http://schemas.microsoft.com/office/drawing/2014/main" id="{ABB5B78F-926B-4492-BA39-3AF581A31D95}"/>
            </a:ext>
          </a:extLst>
        </xdr:cNvPr>
        <xdr:cNvGrpSpPr>
          <a:grpSpLocks/>
        </xdr:cNvGrpSpPr>
      </xdr:nvGrpSpPr>
      <xdr:grpSpPr bwMode="auto">
        <a:xfrm>
          <a:off x="6248854" y="497114"/>
          <a:ext cx="507092" cy="105682"/>
          <a:chOff x="698" y="54"/>
          <a:chExt cx="59" cy="11"/>
        </a:xfrm>
      </xdr:grpSpPr>
      <xdr:sp macro="" textlink="">
        <xdr:nvSpPr>
          <xdr:cNvPr id="778" name="Line 2094">
            <a:extLst>
              <a:ext uri="{FF2B5EF4-FFF2-40B4-BE49-F238E27FC236}">
                <a16:creationId xmlns:a16="http://schemas.microsoft.com/office/drawing/2014/main" id="{1EC1EB7C-1459-4B08-A5F0-3B2CD853B57D}"/>
              </a:ext>
            </a:extLst>
          </xdr:cNvPr>
          <xdr:cNvSpPr>
            <a:spLocks noChangeShapeType="1"/>
          </xdr:cNvSpPr>
        </xdr:nvSpPr>
        <xdr:spPr bwMode="auto">
          <a:xfrm>
            <a:off x="698" y="60"/>
            <a:ext cx="5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9" name="Oval 2095">
            <a:extLst>
              <a:ext uri="{FF2B5EF4-FFF2-40B4-BE49-F238E27FC236}">
                <a16:creationId xmlns:a16="http://schemas.microsoft.com/office/drawing/2014/main" id="{97FCBC49-BA30-4289-9C2E-7A03E8FAD81B}"/>
              </a:ext>
            </a:extLst>
          </xdr:cNvPr>
          <xdr:cNvSpPr>
            <a:spLocks noChangeArrowheads="1"/>
          </xdr:cNvSpPr>
        </xdr:nvSpPr>
        <xdr:spPr bwMode="auto">
          <a:xfrm>
            <a:off x="723" y="54"/>
            <a:ext cx="11" cy="1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</xdr:spPr>
      </xdr:sp>
    </xdr:grpSp>
    <xdr:clientData/>
  </xdr:twoCellAnchor>
  <xdr:twoCellAnchor>
    <xdr:from>
      <xdr:col>9</xdr:col>
      <xdr:colOff>28575</xdr:colOff>
      <xdr:row>5</xdr:row>
      <xdr:rowOff>76200</xdr:rowOff>
    </xdr:from>
    <xdr:to>
      <xdr:col>9</xdr:col>
      <xdr:colOff>742950</xdr:colOff>
      <xdr:row>8</xdr:row>
      <xdr:rowOff>95250</xdr:rowOff>
    </xdr:to>
    <xdr:sp macro="" textlink="">
      <xdr:nvSpPr>
        <xdr:cNvPr id="780" name="Freeform 2096">
          <a:extLst>
            <a:ext uri="{FF2B5EF4-FFF2-40B4-BE49-F238E27FC236}">
              <a16:creationId xmlns:a16="http://schemas.microsoft.com/office/drawing/2014/main" id="{09A0CFC4-EEC8-464A-B770-4336211C4462}"/>
            </a:ext>
          </a:extLst>
        </xdr:cNvPr>
        <xdr:cNvSpPr>
          <a:spLocks/>
        </xdr:cNvSpPr>
      </xdr:nvSpPr>
      <xdr:spPr bwMode="auto">
        <a:xfrm>
          <a:off x="5737225" y="933450"/>
          <a:ext cx="676275" cy="53340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635000</xdr:colOff>
      <xdr:row>5</xdr:row>
      <xdr:rowOff>142875</xdr:rowOff>
    </xdr:from>
    <xdr:to>
      <xdr:col>10</xdr:col>
      <xdr:colOff>82550</xdr:colOff>
      <xdr:row>6</xdr:row>
      <xdr:rowOff>114300</xdr:rowOff>
    </xdr:to>
    <xdr:grpSp>
      <xdr:nvGrpSpPr>
        <xdr:cNvPr id="781" name="Group 2097">
          <a:extLst>
            <a:ext uri="{FF2B5EF4-FFF2-40B4-BE49-F238E27FC236}">
              <a16:creationId xmlns:a16="http://schemas.microsoft.com/office/drawing/2014/main" id="{50062CE1-40E7-4A2D-8AAE-A0D70DDBF92C}"/>
            </a:ext>
          </a:extLst>
        </xdr:cNvPr>
        <xdr:cNvGrpSpPr>
          <a:grpSpLocks/>
        </xdr:cNvGrpSpPr>
      </xdr:nvGrpSpPr>
      <xdr:grpSpPr bwMode="auto">
        <a:xfrm>
          <a:off x="6436179" y="1004661"/>
          <a:ext cx="164192" cy="143782"/>
          <a:chOff x="718" y="97"/>
          <a:chExt cx="23" cy="15"/>
        </a:xfrm>
      </xdr:grpSpPr>
      <xdr:sp macro="" textlink="">
        <xdr:nvSpPr>
          <xdr:cNvPr id="782" name="Freeform 2098">
            <a:extLst>
              <a:ext uri="{FF2B5EF4-FFF2-40B4-BE49-F238E27FC236}">
                <a16:creationId xmlns:a16="http://schemas.microsoft.com/office/drawing/2014/main" id="{8DD75793-E020-4F3E-890B-319E296FEB82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83" name="Freeform 2099">
            <a:extLst>
              <a:ext uri="{FF2B5EF4-FFF2-40B4-BE49-F238E27FC236}">
                <a16:creationId xmlns:a16="http://schemas.microsoft.com/office/drawing/2014/main" id="{94D05E74-2275-409C-A3A1-3FD4474E119B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76200</xdr:colOff>
      <xdr:row>6</xdr:row>
      <xdr:rowOff>0</xdr:rowOff>
    </xdr:from>
    <xdr:to>
      <xdr:col>10</xdr:col>
      <xdr:colOff>581025</xdr:colOff>
      <xdr:row>6</xdr:row>
      <xdr:rowOff>47625</xdr:rowOff>
    </xdr:to>
    <xdr:sp macro="" textlink="">
      <xdr:nvSpPr>
        <xdr:cNvPr id="784" name="Freeform 2102">
          <a:extLst>
            <a:ext uri="{FF2B5EF4-FFF2-40B4-BE49-F238E27FC236}">
              <a16:creationId xmlns:a16="http://schemas.microsoft.com/office/drawing/2014/main" id="{4A39C0F8-F398-4332-A22A-22EA571E1538}"/>
            </a:ext>
          </a:extLst>
        </xdr:cNvPr>
        <xdr:cNvSpPr>
          <a:spLocks/>
        </xdr:cNvSpPr>
      </xdr:nvSpPr>
      <xdr:spPr bwMode="auto">
        <a:xfrm>
          <a:off x="6489700" y="1028700"/>
          <a:ext cx="504825" cy="4762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val="1F497D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76200</xdr:colOff>
      <xdr:row>6</xdr:row>
      <xdr:rowOff>47625</xdr:rowOff>
    </xdr:from>
    <xdr:to>
      <xdr:col>10</xdr:col>
      <xdr:colOff>581025</xdr:colOff>
      <xdr:row>6</xdr:row>
      <xdr:rowOff>76200</xdr:rowOff>
    </xdr:to>
    <xdr:sp macro="" textlink="">
      <xdr:nvSpPr>
        <xdr:cNvPr id="785" name="Freeform 2103">
          <a:extLst>
            <a:ext uri="{FF2B5EF4-FFF2-40B4-BE49-F238E27FC236}">
              <a16:creationId xmlns:a16="http://schemas.microsoft.com/office/drawing/2014/main" id="{A1809546-EDFE-42EB-8812-72D2A379AB0B}"/>
            </a:ext>
          </a:extLst>
        </xdr:cNvPr>
        <xdr:cNvSpPr>
          <a:spLocks/>
        </xdr:cNvSpPr>
      </xdr:nvSpPr>
      <xdr:spPr bwMode="auto">
        <a:xfrm>
          <a:off x="6489700" y="107632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123825</xdr:colOff>
      <xdr:row>7</xdr:row>
      <xdr:rowOff>28575</xdr:rowOff>
    </xdr:from>
    <xdr:to>
      <xdr:col>9</xdr:col>
      <xdr:colOff>695325</xdr:colOff>
      <xdr:row>7</xdr:row>
      <xdr:rowOff>28575</xdr:rowOff>
    </xdr:to>
    <xdr:sp macro="" textlink="">
      <xdr:nvSpPr>
        <xdr:cNvPr id="786" name="Line 2105">
          <a:extLst>
            <a:ext uri="{FF2B5EF4-FFF2-40B4-BE49-F238E27FC236}">
              <a16:creationId xmlns:a16="http://schemas.microsoft.com/office/drawing/2014/main" id="{F0CC8172-5DAA-4CC0-BEA9-FE6C048111AB}"/>
            </a:ext>
          </a:extLst>
        </xdr:cNvPr>
        <xdr:cNvSpPr>
          <a:spLocks noChangeShapeType="1"/>
        </xdr:cNvSpPr>
      </xdr:nvSpPr>
      <xdr:spPr bwMode="auto">
        <a:xfrm>
          <a:off x="5832475" y="122872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74648</xdr:colOff>
      <xdr:row>6</xdr:row>
      <xdr:rowOff>136862</xdr:rowOff>
    </xdr:from>
    <xdr:ext cx="664492" cy="126028"/>
    <xdr:sp macro="" textlink="">
      <xdr:nvSpPr>
        <xdr:cNvPr id="788" name="Text Box 2107">
          <a:extLst>
            <a:ext uri="{FF2B5EF4-FFF2-40B4-BE49-F238E27FC236}">
              <a16:creationId xmlns:a16="http://schemas.microsoft.com/office/drawing/2014/main" id="{8F638E7E-93EA-4A41-90F5-2294AB1FC612}"/>
            </a:ext>
          </a:extLst>
        </xdr:cNvPr>
        <xdr:cNvSpPr txBox="1">
          <a:spLocks noChangeArrowheads="1"/>
        </xdr:cNvSpPr>
      </xdr:nvSpPr>
      <xdr:spPr bwMode="auto">
        <a:xfrm>
          <a:off x="6488148" y="1165562"/>
          <a:ext cx="664492" cy="126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和泉鳥取駅前</a:t>
          </a:r>
        </a:p>
      </xdr:txBody>
    </xdr:sp>
    <xdr:clientData/>
  </xdr:oneCellAnchor>
  <xdr:oneCellAnchor>
    <xdr:from>
      <xdr:col>9</xdr:col>
      <xdr:colOff>0</xdr:colOff>
      <xdr:row>2</xdr:row>
      <xdr:rowOff>139212</xdr:rowOff>
    </xdr:from>
    <xdr:ext cx="581025" cy="168508"/>
    <xdr:sp macro="" textlink="">
      <xdr:nvSpPr>
        <xdr:cNvPr id="789" name="Text Box 1153">
          <a:extLst>
            <a:ext uri="{FF2B5EF4-FFF2-40B4-BE49-F238E27FC236}">
              <a16:creationId xmlns:a16="http://schemas.microsoft.com/office/drawing/2014/main" id="{8189A1E0-D015-4621-805E-EFA032FA671C}"/>
            </a:ext>
          </a:extLst>
        </xdr:cNvPr>
        <xdr:cNvSpPr txBox="1">
          <a:spLocks noChangeArrowheads="1"/>
        </xdr:cNvSpPr>
      </xdr:nvSpPr>
      <xdr:spPr bwMode="auto">
        <a:xfrm>
          <a:off x="5708650" y="482112"/>
          <a:ext cx="58102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阪和道</a:t>
          </a:r>
        </a:p>
      </xdr:txBody>
    </xdr:sp>
    <xdr:clientData/>
  </xdr:oneCellAnchor>
  <xdr:oneCellAnchor>
    <xdr:from>
      <xdr:col>10</xdr:col>
      <xdr:colOff>24913</xdr:colOff>
      <xdr:row>2</xdr:row>
      <xdr:rowOff>140677</xdr:rowOff>
    </xdr:from>
    <xdr:ext cx="413238" cy="159531"/>
    <xdr:sp macro="" textlink="">
      <xdr:nvSpPr>
        <xdr:cNvPr id="790" name="Text Box 1152">
          <a:extLst>
            <a:ext uri="{FF2B5EF4-FFF2-40B4-BE49-F238E27FC236}">
              <a16:creationId xmlns:a16="http://schemas.microsoft.com/office/drawing/2014/main" id="{27812985-ED4F-428B-97F0-775C9AC4BFB7}"/>
            </a:ext>
          </a:extLst>
        </xdr:cNvPr>
        <xdr:cNvSpPr txBox="1">
          <a:spLocks noChangeArrowheads="1"/>
        </xdr:cNvSpPr>
      </xdr:nvSpPr>
      <xdr:spPr bwMode="auto">
        <a:xfrm>
          <a:off x="6438413" y="483577"/>
          <a:ext cx="413238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</a:p>
      </xdr:txBody>
    </xdr:sp>
    <xdr:clientData/>
  </xdr:oneCellAnchor>
  <xdr:oneCellAnchor>
    <xdr:from>
      <xdr:col>10</xdr:col>
      <xdr:colOff>9526</xdr:colOff>
      <xdr:row>4</xdr:row>
      <xdr:rowOff>36633</xdr:rowOff>
    </xdr:from>
    <xdr:ext cx="609600" cy="159531"/>
    <xdr:sp macro="" textlink="">
      <xdr:nvSpPr>
        <xdr:cNvPr id="791" name="Text Box 1300">
          <a:extLst>
            <a:ext uri="{FF2B5EF4-FFF2-40B4-BE49-F238E27FC236}">
              <a16:creationId xmlns:a16="http://schemas.microsoft.com/office/drawing/2014/main" id="{D108D842-702B-43FA-BA4C-7817322156F0}"/>
            </a:ext>
          </a:extLst>
        </xdr:cNvPr>
        <xdr:cNvSpPr txBox="1">
          <a:spLocks noChangeArrowheads="1"/>
        </xdr:cNvSpPr>
      </xdr:nvSpPr>
      <xdr:spPr bwMode="auto">
        <a:xfrm>
          <a:off x="6423026" y="722433"/>
          <a:ext cx="60960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36m</a:t>
          </a:r>
        </a:p>
      </xdr:txBody>
    </xdr:sp>
    <xdr:clientData/>
  </xdr:oneCellAnchor>
  <xdr:oneCellAnchor>
    <xdr:from>
      <xdr:col>9</xdr:col>
      <xdr:colOff>379367</xdr:colOff>
      <xdr:row>3</xdr:row>
      <xdr:rowOff>80596</xdr:rowOff>
    </xdr:from>
    <xdr:ext cx="317651" cy="274947"/>
    <xdr:sp macro="" textlink="">
      <xdr:nvSpPr>
        <xdr:cNvPr id="792" name="Text Box 4242">
          <a:extLst>
            <a:ext uri="{FF2B5EF4-FFF2-40B4-BE49-F238E27FC236}">
              <a16:creationId xmlns:a16="http://schemas.microsoft.com/office/drawing/2014/main" id="{94DAA487-5C16-4060-8EAB-30ED356ED5A4}"/>
            </a:ext>
          </a:extLst>
        </xdr:cNvPr>
        <xdr:cNvSpPr txBox="1">
          <a:spLocks noChangeArrowheads="1"/>
        </xdr:cNvSpPr>
      </xdr:nvSpPr>
      <xdr:spPr bwMode="auto">
        <a:xfrm>
          <a:off x="6088017" y="594946"/>
          <a:ext cx="317651" cy="27494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633515</xdr:colOff>
      <xdr:row>27</xdr:row>
      <xdr:rowOff>161192</xdr:rowOff>
    </xdr:from>
    <xdr:ext cx="267697" cy="146038"/>
    <xdr:sp macro="" textlink="">
      <xdr:nvSpPr>
        <xdr:cNvPr id="795" name="Text Box 1489">
          <a:extLst>
            <a:ext uri="{FF2B5EF4-FFF2-40B4-BE49-F238E27FC236}">
              <a16:creationId xmlns:a16="http://schemas.microsoft.com/office/drawing/2014/main" id="{BF868F02-EACC-487D-92B5-FD10F0066008}"/>
            </a:ext>
          </a:extLst>
        </xdr:cNvPr>
        <xdr:cNvSpPr txBox="1">
          <a:spLocks noChangeArrowheads="1"/>
        </xdr:cNvSpPr>
      </xdr:nvSpPr>
      <xdr:spPr bwMode="auto">
        <a:xfrm>
          <a:off x="703365" y="4790342"/>
          <a:ext cx="267697" cy="14603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</a:p>
      </xdr:txBody>
    </xdr:sp>
    <xdr:clientData/>
  </xdr:oneCellAnchor>
  <xdr:twoCellAnchor>
    <xdr:from>
      <xdr:col>1</xdr:col>
      <xdr:colOff>526377</xdr:colOff>
      <xdr:row>28</xdr:row>
      <xdr:rowOff>85725</xdr:rowOff>
    </xdr:from>
    <xdr:to>
      <xdr:col>2</xdr:col>
      <xdr:colOff>193002</xdr:colOff>
      <xdr:row>29</xdr:row>
      <xdr:rowOff>66675</xdr:rowOff>
    </xdr:to>
    <xdr:sp macro="" textlink="">
      <xdr:nvSpPr>
        <xdr:cNvPr id="796" name="AutoShape 1488">
          <a:extLst>
            <a:ext uri="{FF2B5EF4-FFF2-40B4-BE49-F238E27FC236}">
              <a16:creationId xmlns:a16="http://schemas.microsoft.com/office/drawing/2014/main" id="{FF3FBBDC-999A-44A4-AC5E-B5EBA2961899}"/>
            </a:ext>
          </a:extLst>
        </xdr:cNvPr>
        <xdr:cNvSpPr>
          <a:spLocks/>
        </xdr:cNvSpPr>
      </xdr:nvSpPr>
      <xdr:spPr bwMode="auto">
        <a:xfrm rot="5400000" flipH="1">
          <a:off x="705765" y="4776787"/>
          <a:ext cx="152400" cy="371475"/>
        </a:xfrm>
        <a:prstGeom prst="rightBrace">
          <a:avLst>
            <a:gd name="adj1" fmla="val 15626"/>
            <a:gd name="adj2" fmla="val 4594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15</xdr:col>
      <xdr:colOff>140626</xdr:colOff>
      <xdr:row>24</xdr:row>
      <xdr:rowOff>21105</xdr:rowOff>
    </xdr:from>
    <xdr:ext cx="520833" cy="101264"/>
    <xdr:sp macro="" textlink="">
      <xdr:nvSpPr>
        <xdr:cNvPr id="797" name="Text Box 1563">
          <a:extLst>
            <a:ext uri="{FF2B5EF4-FFF2-40B4-BE49-F238E27FC236}">
              <a16:creationId xmlns:a16="http://schemas.microsoft.com/office/drawing/2014/main" id="{A8FFB0A1-B6D8-4E4F-ADAD-0E8D032E3109}"/>
            </a:ext>
          </a:extLst>
        </xdr:cNvPr>
        <xdr:cNvSpPr txBox="1">
          <a:spLocks noChangeArrowheads="1"/>
        </xdr:cNvSpPr>
      </xdr:nvSpPr>
      <xdr:spPr bwMode="auto">
        <a:xfrm>
          <a:off x="10257631" y="4148605"/>
          <a:ext cx="520833" cy="10126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10800" tIns="10800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oneCellAnchor>
    <xdr:from>
      <xdr:col>11</xdr:col>
      <xdr:colOff>41212</xdr:colOff>
      <xdr:row>6</xdr:row>
      <xdr:rowOff>19550</xdr:rowOff>
    </xdr:from>
    <xdr:ext cx="567807" cy="168508"/>
    <xdr:sp macro="" textlink="">
      <xdr:nvSpPr>
        <xdr:cNvPr id="798" name="Text Box 1563">
          <a:extLst>
            <a:ext uri="{FF2B5EF4-FFF2-40B4-BE49-F238E27FC236}">
              <a16:creationId xmlns:a16="http://schemas.microsoft.com/office/drawing/2014/main" id="{B4500E71-C9DB-4298-8177-CC4127E491BA}"/>
            </a:ext>
          </a:extLst>
        </xdr:cNvPr>
        <xdr:cNvSpPr txBox="1">
          <a:spLocks noChangeArrowheads="1"/>
        </xdr:cNvSpPr>
      </xdr:nvSpPr>
      <xdr:spPr bwMode="auto">
        <a:xfrm>
          <a:off x="7159562" y="1048250"/>
          <a:ext cx="567807" cy="168508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twoCellAnchor>
    <xdr:from>
      <xdr:col>5</xdr:col>
      <xdr:colOff>303525</xdr:colOff>
      <xdr:row>48</xdr:row>
      <xdr:rowOff>62296</xdr:rowOff>
    </xdr:from>
    <xdr:to>
      <xdr:col>6</xdr:col>
      <xdr:colOff>124595</xdr:colOff>
      <xdr:row>48</xdr:row>
      <xdr:rowOff>147122</xdr:rowOff>
    </xdr:to>
    <xdr:sp macro="" textlink="">
      <xdr:nvSpPr>
        <xdr:cNvPr id="799" name="Text Box 1563">
          <a:extLst>
            <a:ext uri="{FF2B5EF4-FFF2-40B4-BE49-F238E27FC236}">
              <a16:creationId xmlns:a16="http://schemas.microsoft.com/office/drawing/2014/main" id="{ABAB580E-209F-4C61-A81C-0F292771166D}"/>
            </a:ext>
          </a:extLst>
        </xdr:cNvPr>
        <xdr:cNvSpPr txBox="1">
          <a:spLocks noChangeArrowheads="1"/>
        </xdr:cNvSpPr>
      </xdr:nvSpPr>
      <xdr:spPr bwMode="auto">
        <a:xfrm>
          <a:off x="3243414" y="8248973"/>
          <a:ext cx="538459" cy="8482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oneCellAnchor>
    <xdr:from>
      <xdr:col>9</xdr:col>
      <xdr:colOff>213059</xdr:colOff>
      <xdr:row>22</xdr:row>
      <xdr:rowOff>100263</xdr:rowOff>
    </xdr:from>
    <xdr:ext cx="338387" cy="109663"/>
    <xdr:sp macro="" textlink="">
      <xdr:nvSpPr>
        <xdr:cNvPr id="800" name="Text Box 1141">
          <a:extLst>
            <a:ext uri="{FF2B5EF4-FFF2-40B4-BE49-F238E27FC236}">
              <a16:creationId xmlns:a16="http://schemas.microsoft.com/office/drawing/2014/main" id="{6289D186-A235-4512-8C3C-DB34DDDA73F2}"/>
            </a:ext>
          </a:extLst>
        </xdr:cNvPr>
        <xdr:cNvSpPr txBox="1">
          <a:spLocks noChangeArrowheads="1"/>
        </xdr:cNvSpPr>
      </xdr:nvSpPr>
      <xdr:spPr bwMode="auto">
        <a:xfrm>
          <a:off x="5921709" y="3872163"/>
          <a:ext cx="338387" cy="10966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</xdr:txBody>
    </xdr:sp>
    <xdr:clientData/>
  </xdr:oneCellAnchor>
  <xdr:oneCellAnchor>
    <xdr:from>
      <xdr:col>9</xdr:col>
      <xdr:colOff>309207</xdr:colOff>
      <xdr:row>13</xdr:row>
      <xdr:rowOff>57276</xdr:rowOff>
    </xdr:from>
    <xdr:ext cx="330531" cy="131091"/>
    <xdr:sp macro="" textlink="">
      <xdr:nvSpPr>
        <xdr:cNvPr id="802" name="Text Box 777">
          <a:extLst>
            <a:ext uri="{FF2B5EF4-FFF2-40B4-BE49-F238E27FC236}">
              <a16:creationId xmlns:a16="http://schemas.microsoft.com/office/drawing/2014/main" id="{070702E3-42F5-4CA2-B2FD-D6AEC49C83F5}"/>
            </a:ext>
          </a:extLst>
        </xdr:cNvPr>
        <xdr:cNvSpPr txBox="1">
          <a:spLocks noChangeArrowheads="1"/>
        </xdr:cNvSpPr>
      </xdr:nvSpPr>
      <xdr:spPr bwMode="auto">
        <a:xfrm>
          <a:off x="6017857" y="2286126"/>
          <a:ext cx="330531" cy="1310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oneCellAnchor>
  <xdr:twoCellAnchor>
    <xdr:from>
      <xdr:col>12</xdr:col>
      <xdr:colOff>247650</xdr:colOff>
      <xdr:row>5</xdr:row>
      <xdr:rowOff>102054</xdr:rowOff>
    </xdr:from>
    <xdr:to>
      <xdr:col>12</xdr:col>
      <xdr:colOff>590550</xdr:colOff>
      <xdr:row>6</xdr:row>
      <xdr:rowOff>83004</xdr:rowOff>
    </xdr:to>
    <xdr:sp macro="" textlink="">
      <xdr:nvSpPr>
        <xdr:cNvPr id="806" name="Text Box 962">
          <a:extLst>
            <a:ext uri="{FF2B5EF4-FFF2-40B4-BE49-F238E27FC236}">
              <a16:creationId xmlns:a16="http://schemas.microsoft.com/office/drawing/2014/main" id="{44AC7A4D-3543-4F2C-96F2-CA517A55A7EB}"/>
            </a:ext>
          </a:extLst>
        </xdr:cNvPr>
        <xdr:cNvSpPr txBox="1">
          <a:spLocks noChangeArrowheads="1"/>
        </xdr:cNvSpPr>
      </xdr:nvSpPr>
      <xdr:spPr bwMode="auto">
        <a:xfrm>
          <a:off x="8070850" y="959304"/>
          <a:ext cx="342900" cy="15240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篠楽</a:t>
          </a:r>
        </a:p>
      </xdr:txBody>
    </xdr:sp>
    <xdr:clientData/>
  </xdr:twoCellAnchor>
  <xdr:oneCellAnchor>
    <xdr:from>
      <xdr:col>13</xdr:col>
      <xdr:colOff>629068</xdr:colOff>
      <xdr:row>2</xdr:row>
      <xdr:rowOff>134929</xdr:rowOff>
    </xdr:from>
    <xdr:ext cx="474754" cy="300595"/>
    <xdr:sp macro="" textlink="">
      <xdr:nvSpPr>
        <xdr:cNvPr id="807" name="Text Box 1563">
          <a:extLst>
            <a:ext uri="{FF2B5EF4-FFF2-40B4-BE49-F238E27FC236}">
              <a16:creationId xmlns:a16="http://schemas.microsoft.com/office/drawing/2014/main" id="{B476C519-AC68-4050-A909-6B9B0D511D8F}"/>
            </a:ext>
          </a:extLst>
        </xdr:cNvPr>
        <xdr:cNvSpPr txBox="1">
          <a:spLocks noChangeArrowheads="1"/>
        </xdr:cNvSpPr>
      </xdr:nvSpPr>
      <xdr:spPr bwMode="auto">
        <a:xfrm>
          <a:off x="9157118" y="477829"/>
          <a:ext cx="474754" cy="30059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</a:p>
      </xdr:txBody>
    </xdr:sp>
    <xdr:clientData/>
  </xdr:oneCellAnchor>
  <xdr:twoCellAnchor>
    <xdr:from>
      <xdr:col>8</xdr:col>
      <xdr:colOff>771525</xdr:colOff>
      <xdr:row>54</xdr:row>
      <xdr:rowOff>9525</xdr:rowOff>
    </xdr:from>
    <xdr:to>
      <xdr:col>10</xdr:col>
      <xdr:colOff>762000</xdr:colOff>
      <xdr:row>54</xdr:row>
      <xdr:rowOff>9525</xdr:rowOff>
    </xdr:to>
    <xdr:sp macro="" textlink="">
      <xdr:nvSpPr>
        <xdr:cNvPr id="808" name="Line 544">
          <a:extLst>
            <a:ext uri="{FF2B5EF4-FFF2-40B4-BE49-F238E27FC236}">
              <a16:creationId xmlns:a16="http://schemas.microsoft.com/office/drawing/2014/main" id="{D6BC01CD-729C-4385-83CE-06651AC2AB84}"/>
            </a:ext>
          </a:extLst>
        </xdr:cNvPr>
        <xdr:cNvSpPr>
          <a:spLocks noChangeShapeType="1"/>
        </xdr:cNvSpPr>
      </xdr:nvSpPr>
      <xdr:spPr bwMode="auto">
        <a:xfrm flipH="1" flipV="1">
          <a:off x="5705475" y="9255125"/>
          <a:ext cx="141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514350</xdr:colOff>
      <xdr:row>54</xdr:row>
      <xdr:rowOff>57150</xdr:rowOff>
    </xdr:from>
    <xdr:to>
      <xdr:col>9</xdr:col>
      <xdr:colOff>514350</xdr:colOff>
      <xdr:row>57</xdr:row>
      <xdr:rowOff>0</xdr:rowOff>
    </xdr:to>
    <xdr:sp macro="" textlink="">
      <xdr:nvSpPr>
        <xdr:cNvPr id="809" name="Line 547">
          <a:extLst>
            <a:ext uri="{FF2B5EF4-FFF2-40B4-BE49-F238E27FC236}">
              <a16:creationId xmlns:a16="http://schemas.microsoft.com/office/drawing/2014/main" id="{624EAAAF-5003-4CE0-BAA7-B9DDA143CA29}"/>
            </a:ext>
          </a:extLst>
        </xdr:cNvPr>
        <xdr:cNvSpPr>
          <a:spLocks noChangeShapeType="1"/>
        </xdr:cNvSpPr>
      </xdr:nvSpPr>
      <xdr:spPr bwMode="auto">
        <a:xfrm flipH="1">
          <a:off x="6223000" y="9302750"/>
          <a:ext cx="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361462</xdr:colOff>
      <xdr:row>51</xdr:row>
      <xdr:rowOff>151421</xdr:rowOff>
    </xdr:from>
    <xdr:to>
      <xdr:col>10</xdr:col>
      <xdr:colOff>367080</xdr:colOff>
      <xdr:row>54</xdr:row>
      <xdr:rowOff>54704</xdr:rowOff>
    </xdr:to>
    <xdr:sp macro="" textlink="">
      <xdr:nvSpPr>
        <xdr:cNvPr id="810" name="Line 548">
          <a:extLst>
            <a:ext uri="{FF2B5EF4-FFF2-40B4-BE49-F238E27FC236}">
              <a16:creationId xmlns:a16="http://schemas.microsoft.com/office/drawing/2014/main" id="{3463FF13-2539-46D2-8707-171C68D9592F}"/>
            </a:ext>
          </a:extLst>
        </xdr:cNvPr>
        <xdr:cNvSpPr>
          <a:spLocks noChangeShapeType="1"/>
        </xdr:cNvSpPr>
      </xdr:nvSpPr>
      <xdr:spPr bwMode="auto">
        <a:xfrm flipH="1" flipV="1">
          <a:off x="6892193" y="8860690"/>
          <a:ext cx="5618" cy="416168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438150</xdr:colOff>
      <xdr:row>53</xdr:row>
      <xdr:rowOff>95250</xdr:rowOff>
    </xdr:from>
    <xdr:to>
      <xdr:col>9</xdr:col>
      <xdr:colOff>581025</xdr:colOff>
      <xdr:row>54</xdr:row>
      <xdr:rowOff>66675</xdr:rowOff>
    </xdr:to>
    <xdr:sp macro="" textlink="">
      <xdr:nvSpPr>
        <xdr:cNvPr id="811" name="Oval 549">
          <a:extLst>
            <a:ext uri="{FF2B5EF4-FFF2-40B4-BE49-F238E27FC236}">
              <a16:creationId xmlns:a16="http://schemas.microsoft.com/office/drawing/2014/main" id="{0F2CE00F-D4AE-47D7-8F76-75D1039E2C1D}"/>
            </a:ext>
          </a:extLst>
        </xdr:cNvPr>
        <xdr:cNvSpPr>
          <a:spLocks noChangeArrowheads="1"/>
        </xdr:cNvSpPr>
      </xdr:nvSpPr>
      <xdr:spPr bwMode="auto">
        <a:xfrm>
          <a:off x="6146800" y="916940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9</xdr:col>
      <xdr:colOff>118394</xdr:colOff>
      <xdr:row>51</xdr:row>
      <xdr:rowOff>172765</xdr:rowOff>
    </xdr:from>
    <xdr:ext cx="531038" cy="274947"/>
    <xdr:sp macro="" textlink="">
      <xdr:nvSpPr>
        <xdr:cNvPr id="812" name="Text Box 550">
          <a:extLst>
            <a:ext uri="{FF2B5EF4-FFF2-40B4-BE49-F238E27FC236}">
              <a16:creationId xmlns:a16="http://schemas.microsoft.com/office/drawing/2014/main" id="{1E944A92-1EF3-4313-9C3F-30FF29776313}"/>
            </a:ext>
          </a:extLst>
        </xdr:cNvPr>
        <xdr:cNvSpPr txBox="1">
          <a:spLocks noChangeArrowheads="1"/>
        </xdr:cNvSpPr>
      </xdr:nvSpPr>
      <xdr:spPr bwMode="auto">
        <a:xfrm>
          <a:off x="5827044" y="8904015"/>
          <a:ext cx="531038" cy="27494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0" tIns="18288" rIns="0" bIns="0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駐車場前</a:t>
          </a:r>
        </a:p>
      </xdr:txBody>
    </xdr:sp>
    <xdr:clientData/>
  </xdr:oneCellAnchor>
  <xdr:twoCellAnchor>
    <xdr:from>
      <xdr:col>9</xdr:col>
      <xdr:colOff>561975</xdr:colOff>
      <xdr:row>51</xdr:row>
      <xdr:rowOff>9525</xdr:rowOff>
    </xdr:from>
    <xdr:to>
      <xdr:col>10</xdr:col>
      <xdr:colOff>219075</xdr:colOff>
      <xdr:row>52</xdr:row>
      <xdr:rowOff>0</xdr:rowOff>
    </xdr:to>
    <xdr:sp macro="" textlink="">
      <xdr:nvSpPr>
        <xdr:cNvPr id="813" name="Freeform 554">
          <a:extLst>
            <a:ext uri="{FF2B5EF4-FFF2-40B4-BE49-F238E27FC236}">
              <a16:creationId xmlns:a16="http://schemas.microsoft.com/office/drawing/2014/main" id="{D555A13C-FAB2-475E-BC36-0E63FA650072}"/>
            </a:ext>
          </a:extLst>
        </xdr:cNvPr>
        <xdr:cNvSpPr>
          <a:spLocks/>
        </xdr:cNvSpPr>
      </xdr:nvSpPr>
      <xdr:spPr bwMode="auto">
        <a:xfrm>
          <a:off x="6270625" y="8740775"/>
          <a:ext cx="361950" cy="161925"/>
        </a:xfrm>
        <a:custGeom>
          <a:avLst/>
          <a:gdLst>
            <a:gd name="T0" fmla="*/ 0 w 63"/>
            <a:gd name="T1" fmla="*/ 0 h 19"/>
            <a:gd name="T2" fmla="*/ 2147483647 w 63"/>
            <a:gd name="T3" fmla="*/ 2147483647 h 19"/>
            <a:gd name="T4" fmla="*/ 2147483647 w 63"/>
            <a:gd name="T5" fmla="*/ 2147483647 h 19"/>
            <a:gd name="T6" fmla="*/ 2147483647 w 63"/>
            <a:gd name="T7" fmla="*/ 2147483647 h 19"/>
            <a:gd name="T8" fmla="*/ 2147483647 w 63"/>
            <a:gd name="T9" fmla="*/ 2147483647 h 19"/>
            <a:gd name="T10" fmla="*/ 2147483647 w 63"/>
            <a:gd name="T11" fmla="*/ 2147483647 h 1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63" h="19">
              <a:moveTo>
                <a:pt x="0" y="0"/>
              </a:moveTo>
              <a:cubicBezTo>
                <a:pt x="2" y="5"/>
                <a:pt x="5" y="10"/>
                <a:pt x="8" y="12"/>
              </a:cubicBezTo>
              <a:cubicBezTo>
                <a:pt x="11" y="14"/>
                <a:pt x="14" y="14"/>
                <a:pt x="19" y="15"/>
              </a:cubicBezTo>
              <a:cubicBezTo>
                <a:pt x="24" y="16"/>
                <a:pt x="34" y="19"/>
                <a:pt x="40" y="19"/>
              </a:cubicBezTo>
              <a:cubicBezTo>
                <a:pt x="46" y="19"/>
                <a:pt x="51" y="16"/>
                <a:pt x="54" y="13"/>
              </a:cubicBezTo>
              <a:cubicBezTo>
                <a:pt x="57" y="10"/>
                <a:pt x="63" y="5"/>
                <a:pt x="61" y="2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571500</xdr:colOff>
      <xdr:row>50</xdr:row>
      <xdr:rowOff>114300</xdr:rowOff>
    </xdr:from>
    <xdr:ext cx="434457" cy="159531"/>
    <xdr:sp macro="" textlink="">
      <xdr:nvSpPr>
        <xdr:cNvPr id="814" name="Text Box 555">
          <a:extLst>
            <a:ext uri="{FF2B5EF4-FFF2-40B4-BE49-F238E27FC236}">
              <a16:creationId xmlns:a16="http://schemas.microsoft.com/office/drawing/2014/main" id="{34CE4C43-2632-4BB4-873C-A1BAB7AC15CC}"/>
            </a:ext>
          </a:extLst>
        </xdr:cNvPr>
        <xdr:cNvSpPr txBox="1">
          <a:spLocks noChangeArrowheads="1"/>
        </xdr:cNvSpPr>
      </xdr:nvSpPr>
      <xdr:spPr bwMode="auto">
        <a:xfrm>
          <a:off x="6280150" y="8674100"/>
          <a:ext cx="43445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甘樫丘</a:t>
          </a:r>
        </a:p>
      </xdr:txBody>
    </xdr:sp>
    <xdr:clientData/>
  </xdr:oneCellAnchor>
  <xdr:oneCellAnchor>
    <xdr:from>
      <xdr:col>10</xdr:col>
      <xdr:colOff>390525</xdr:colOff>
      <xdr:row>55</xdr:row>
      <xdr:rowOff>76199</xdr:rowOff>
    </xdr:from>
    <xdr:ext cx="259430" cy="168508"/>
    <xdr:sp macro="" textlink="">
      <xdr:nvSpPr>
        <xdr:cNvPr id="815" name="Text Box 556">
          <a:extLst>
            <a:ext uri="{FF2B5EF4-FFF2-40B4-BE49-F238E27FC236}">
              <a16:creationId xmlns:a16="http://schemas.microsoft.com/office/drawing/2014/main" id="{9368B0C2-8E78-469D-AF2B-9F232C6B80A8}"/>
            </a:ext>
          </a:extLst>
        </xdr:cNvPr>
        <xdr:cNvSpPr txBox="1">
          <a:spLocks noChangeArrowheads="1"/>
        </xdr:cNvSpPr>
      </xdr:nvSpPr>
      <xdr:spPr bwMode="auto">
        <a:xfrm>
          <a:off x="6804025" y="9493249"/>
          <a:ext cx="25943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亀石</a:t>
          </a:r>
        </a:p>
      </xdr:txBody>
    </xdr:sp>
    <xdr:clientData/>
  </xdr:oneCellAnchor>
  <xdr:twoCellAnchor>
    <xdr:from>
      <xdr:col>9</xdr:col>
      <xdr:colOff>495300</xdr:colOff>
      <xdr:row>56</xdr:row>
      <xdr:rowOff>142875</xdr:rowOff>
    </xdr:from>
    <xdr:to>
      <xdr:col>9</xdr:col>
      <xdr:colOff>704850</xdr:colOff>
      <xdr:row>56</xdr:row>
      <xdr:rowOff>171450</xdr:rowOff>
    </xdr:to>
    <xdr:sp macro="" textlink="">
      <xdr:nvSpPr>
        <xdr:cNvPr id="816" name="Freeform 558">
          <a:extLst>
            <a:ext uri="{FF2B5EF4-FFF2-40B4-BE49-F238E27FC236}">
              <a16:creationId xmlns:a16="http://schemas.microsoft.com/office/drawing/2014/main" id="{5F89C9F2-ECE4-4A0F-921F-C11BBB310F85}"/>
            </a:ext>
          </a:extLst>
        </xdr:cNvPr>
        <xdr:cNvSpPr>
          <a:spLocks/>
        </xdr:cNvSpPr>
      </xdr:nvSpPr>
      <xdr:spPr bwMode="auto">
        <a:xfrm>
          <a:off x="6203950" y="9731375"/>
          <a:ext cx="209550" cy="28575"/>
        </a:xfrm>
        <a:custGeom>
          <a:avLst/>
          <a:gdLst>
            <a:gd name="T0" fmla="*/ 2147483647 w 10630"/>
            <a:gd name="T1" fmla="*/ 192521981 h 4612"/>
            <a:gd name="T2" fmla="*/ 2147483647 w 10630"/>
            <a:gd name="T3" fmla="*/ 34895410 h 4612"/>
            <a:gd name="T4" fmla="*/ 0 w 10630"/>
            <a:gd name="T5" fmla="*/ 0 h 461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630" h="4612">
              <a:moveTo>
                <a:pt x="10630" y="4612"/>
              </a:moveTo>
              <a:lnTo>
                <a:pt x="6583" y="836"/>
              </a:lnTo>
              <a:cubicBezTo>
                <a:pt x="5945" y="836"/>
                <a:pt x="634" y="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333375</xdr:colOff>
      <xdr:row>54</xdr:row>
      <xdr:rowOff>104775</xdr:rowOff>
    </xdr:from>
    <xdr:to>
      <xdr:col>10</xdr:col>
      <xdr:colOff>409575</xdr:colOff>
      <xdr:row>56</xdr:row>
      <xdr:rowOff>85725</xdr:rowOff>
    </xdr:to>
    <xdr:sp macro="" textlink="">
      <xdr:nvSpPr>
        <xdr:cNvPr id="817" name="Freeform 558">
          <a:extLst>
            <a:ext uri="{FF2B5EF4-FFF2-40B4-BE49-F238E27FC236}">
              <a16:creationId xmlns:a16="http://schemas.microsoft.com/office/drawing/2014/main" id="{4BCA8B02-F711-4F17-BBE4-3C52F75366EA}"/>
            </a:ext>
          </a:extLst>
        </xdr:cNvPr>
        <xdr:cNvSpPr>
          <a:spLocks/>
        </xdr:cNvSpPr>
      </xdr:nvSpPr>
      <xdr:spPr bwMode="auto">
        <a:xfrm rot="-664950">
          <a:off x="6042025" y="9350375"/>
          <a:ext cx="781050" cy="323850"/>
        </a:xfrm>
        <a:custGeom>
          <a:avLst/>
          <a:gdLst>
            <a:gd name="T0" fmla="*/ 2147483647 w 10608"/>
            <a:gd name="T1" fmla="*/ 0 h 11883"/>
            <a:gd name="T2" fmla="*/ 2147483647 w 10608"/>
            <a:gd name="T3" fmla="*/ 2147483647 h 11883"/>
            <a:gd name="T4" fmla="*/ 0 w 10608"/>
            <a:gd name="T5" fmla="*/ 2147483647 h 1188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608" h="11883">
              <a:moveTo>
                <a:pt x="10608" y="0"/>
              </a:moveTo>
              <a:cubicBezTo>
                <a:pt x="9879" y="7674"/>
                <a:pt x="9643" y="12344"/>
                <a:pt x="7403" y="10872"/>
              </a:cubicBezTo>
              <a:cubicBezTo>
                <a:pt x="4735" y="6614"/>
                <a:pt x="5162" y="14271"/>
                <a:pt x="0" y="11084"/>
              </a:cubicBez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257175</xdr:colOff>
      <xdr:row>54</xdr:row>
      <xdr:rowOff>123825</xdr:rowOff>
    </xdr:from>
    <xdr:to>
      <xdr:col>10</xdr:col>
      <xdr:colOff>447675</xdr:colOff>
      <xdr:row>55</xdr:row>
      <xdr:rowOff>95250</xdr:rowOff>
    </xdr:to>
    <xdr:sp macro="" textlink="">
      <xdr:nvSpPr>
        <xdr:cNvPr id="818" name="AutoShape 546">
          <a:extLst>
            <a:ext uri="{FF2B5EF4-FFF2-40B4-BE49-F238E27FC236}">
              <a16:creationId xmlns:a16="http://schemas.microsoft.com/office/drawing/2014/main" id="{74C4D7E1-4B76-4484-B9D3-CDCE121696A6}"/>
            </a:ext>
          </a:extLst>
        </xdr:cNvPr>
        <xdr:cNvSpPr>
          <a:spLocks noChangeArrowheads="1"/>
        </xdr:cNvSpPr>
      </xdr:nvSpPr>
      <xdr:spPr bwMode="auto">
        <a:xfrm>
          <a:off x="6670675" y="9369425"/>
          <a:ext cx="190500" cy="142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347230</xdr:colOff>
      <xdr:row>51</xdr:row>
      <xdr:rowOff>133349</xdr:rowOff>
    </xdr:from>
    <xdr:to>
      <xdr:col>10</xdr:col>
      <xdr:colOff>755939</xdr:colOff>
      <xdr:row>54</xdr:row>
      <xdr:rowOff>9525</xdr:rowOff>
    </xdr:to>
    <xdr:sp macro="" textlink="">
      <xdr:nvSpPr>
        <xdr:cNvPr id="819" name="Text Box 1095">
          <a:extLst>
            <a:ext uri="{FF2B5EF4-FFF2-40B4-BE49-F238E27FC236}">
              <a16:creationId xmlns:a16="http://schemas.microsoft.com/office/drawing/2014/main" id="{568BF07A-DC51-4C0D-85AA-63D2728E2C70}"/>
            </a:ext>
          </a:extLst>
        </xdr:cNvPr>
        <xdr:cNvSpPr txBox="1">
          <a:spLocks noChangeArrowheads="1"/>
        </xdr:cNvSpPr>
      </xdr:nvSpPr>
      <xdr:spPr bwMode="auto">
        <a:xfrm>
          <a:off x="6760730" y="8864599"/>
          <a:ext cx="357909" cy="39052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</a:p>
      </xdr:txBody>
    </xdr:sp>
    <xdr:clientData/>
  </xdr:twoCellAnchor>
  <xdr:twoCellAnchor>
    <xdr:from>
      <xdr:col>10</xdr:col>
      <xdr:colOff>276225</xdr:colOff>
      <xdr:row>53</xdr:row>
      <xdr:rowOff>85725</xdr:rowOff>
    </xdr:from>
    <xdr:to>
      <xdr:col>10</xdr:col>
      <xdr:colOff>447675</xdr:colOff>
      <xdr:row>54</xdr:row>
      <xdr:rowOff>85725</xdr:rowOff>
    </xdr:to>
    <xdr:sp macro="" textlink="">
      <xdr:nvSpPr>
        <xdr:cNvPr id="820" name="Oval 545">
          <a:extLst>
            <a:ext uri="{FF2B5EF4-FFF2-40B4-BE49-F238E27FC236}">
              <a16:creationId xmlns:a16="http://schemas.microsoft.com/office/drawing/2014/main" id="{5AE3E964-6BF2-4748-9311-DE8AD367CBCB}"/>
            </a:ext>
          </a:extLst>
        </xdr:cNvPr>
        <xdr:cNvSpPr>
          <a:spLocks noChangeArrowheads="1"/>
        </xdr:cNvSpPr>
      </xdr:nvSpPr>
      <xdr:spPr bwMode="auto">
        <a:xfrm>
          <a:off x="6689725" y="915987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501070</xdr:colOff>
      <xdr:row>53</xdr:row>
      <xdr:rowOff>57799</xdr:rowOff>
    </xdr:from>
    <xdr:to>
      <xdr:col>7</xdr:col>
      <xdr:colOff>691570</xdr:colOff>
      <xdr:row>56</xdr:row>
      <xdr:rowOff>172099</xdr:rowOff>
    </xdr:to>
    <xdr:sp macro="" textlink="">
      <xdr:nvSpPr>
        <xdr:cNvPr id="821" name="Freeform 1355">
          <a:extLst>
            <a:ext uri="{FF2B5EF4-FFF2-40B4-BE49-F238E27FC236}">
              <a16:creationId xmlns:a16="http://schemas.microsoft.com/office/drawing/2014/main" id="{DBCD5A2B-590A-4C85-813B-29A5CCA7D780}"/>
            </a:ext>
          </a:extLst>
        </xdr:cNvPr>
        <xdr:cNvSpPr>
          <a:spLocks/>
        </xdr:cNvSpPr>
      </xdr:nvSpPr>
      <xdr:spPr bwMode="auto">
        <a:xfrm>
          <a:off x="4876757" y="9169155"/>
          <a:ext cx="190500" cy="630796"/>
        </a:xfrm>
        <a:custGeom>
          <a:avLst/>
          <a:gdLst>
            <a:gd name="T0" fmla="*/ 0 w 22"/>
            <a:gd name="T1" fmla="*/ 2147483647 h 66"/>
            <a:gd name="T2" fmla="*/ 2147483647 w 22"/>
            <a:gd name="T3" fmla="*/ 2147483647 h 66"/>
            <a:gd name="T4" fmla="*/ 2147483647 w 22"/>
            <a:gd name="T5" fmla="*/ 2147483647 h 66"/>
            <a:gd name="T6" fmla="*/ 2147483647 w 22"/>
            <a:gd name="T7" fmla="*/ 0 h 6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" h="66">
              <a:moveTo>
                <a:pt x="0" y="66"/>
              </a:moveTo>
              <a:lnTo>
                <a:pt x="6" y="54"/>
              </a:lnTo>
              <a:lnTo>
                <a:pt x="15" y="34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304800</xdr:colOff>
      <xdr:row>13</xdr:row>
      <xdr:rowOff>28575</xdr:rowOff>
    </xdr:from>
    <xdr:to>
      <xdr:col>13</xdr:col>
      <xdr:colOff>304800</xdr:colOff>
      <xdr:row>13</xdr:row>
      <xdr:rowOff>28575</xdr:rowOff>
    </xdr:to>
    <xdr:sp macro="" textlink="">
      <xdr:nvSpPr>
        <xdr:cNvPr id="822" name="Line 975">
          <a:extLst>
            <a:ext uri="{FF2B5EF4-FFF2-40B4-BE49-F238E27FC236}">
              <a16:creationId xmlns:a16="http://schemas.microsoft.com/office/drawing/2014/main" id="{3F2AF5B2-ED2C-4BE6-BC94-10D67351C6E1}"/>
            </a:ext>
          </a:extLst>
        </xdr:cNvPr>
        <xdr:cNvSpPr>
          <a:spLocks noChangeShapeType="1"/>
        </xdr:cNvSpPr>
      </xdr:nvSpPr>
      <xdr:spPr bwMode="auto">
        <a:xfrm>
          <a:off x="8832850" y="2257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38100</xdr:colOff>
      <xdr:row>13</xdr:row>
      <xdr:rowOff>114300</xdr:rowOff>
    </xdr:from>
    <xdr:to>
      <xdr:col>14</xdr:col>
      <xdr:colOff>704850</xdr:colOff>
      <xdr:row>13</xdr:row>
      <xdr:rowOff>123825</xdr:rowOff>
    </xdr:to>
    <xdr:sp macro="" textlink="">
      <xdr:nvSpPr>
        <xdr:cNvPr id="823" name="Line 997">
          <a:extLst>
            <a:ext uri="{FF2B5EF4-FFF2-40B4-BE49-F238E27FC236}">
              <a16:creationId xmlns:a16="http://schemas.microsoft.com/office/drawing/2014/main" id="{4FD366AA-0C12-4E6F-9C30-7510B19F2E86}"/>
            </a:ext>
          </a:extLst>
        </xdr:cNvPr>
        <xdr:cNvSpPr>
          <a:spLocks noChangeShapeType="1"/>
        </xdr:cNvSpPr>
      </xdr:nvSpPr>
      <xdr:spPr bwMode="auto">
        <a:xfrm flipV="1">
          <a:off x="8566150" y="2343150"/>
          <a:ext cx="13716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66676</xdr:colOff>
      <xdr:row>14</xdr:row>
      <xdr:rowOff>47625</xdr:rowOff>
    </xdr:from>
    <xdr:to>
      <xdr:col>14</xdr:col>
      <xdr:colOff>580702</xdr:colOff>
      <xdr:row>15</xdr:row>
      <xdr:rowOff>153368</xdr:rowOff>
    </xdr:to>
    <xdr:sp macro="" textlink="">
      <xdr:nvSpPr>
        <xdr:cNvPr id="824" name="Text Box 1141">
          <a:extLst>
            <a:ext uri="{FF2B5EF4-FFF2-40B4-BE49-F238E27FC236}">
              <a16:creationId xmlns:a16="http://schemas.microsoft.com/office/drawing/2014/main" id="{1721E57C-85CB-4361-A2DE-14E5A187D896}"/>
            </a:ext>
          </a:extLst>
        </xdr:cNvPr>
        <xdr:cNvSpPr txBox="1">
          <a:spLocks noChangeArrowheads="1"/>
        </xdr:cNvSpPr>
      </xdr:nvSpPr>
      <xdr:spPr bwMode="auto">
        <a:xfrm>
          <a:off x="9299576" y="2447925"/>
          <a:ext cx="514026" cy="277193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野口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駐車場前</a:t>
          </a:r>
        </a:p>
      </xdr:txBody>
    </xdr:sp>
    <xdr:clientData/>
  </xdr:twoCellAnchor>
  <xdr:twoCellAnchor>
    <xdr:from>
      <xdr:col>14</xdr:col>
      <xdr:colOff>247650</xdr:colOff>
      <xdr:row>11</xdr:row>
      <xdr:rowOff>0</xdr:rowOff>
    </xdr:from>
    <xdr:to>
      <xdr:col>14</xdr:col>
      <xdr:colOff>514350</xdr:colOff>
      <xdr:row>11</xdr:row>
      <xdr:rowOff>104775</xdr:rowOff>
    </xdr:to>
    <xdr:sp macro="" textlink="">
      <xdr:nvSpPr>
        <xdr:cNvPr id="825" name="Freeform 1187">
          <a:extLst>
            <a:ext uri="{FF2B5EF4-FFF2-40B4-BE49-F238E27FC236}">
              <a16:creationId xmlns:a16="http://schemas.microsoft.com/office/drawing/2014/main" id="{FB18D6CF-815D-48FC-8408-74BDD8BC7B95}"/>
            </a:ext>
          </a:extLst>
        </xdr:cNvPr>
        <xdr:cNvSpPr>
          <a:spLocks/>
        </xdr:cNvSpPr>
      </xdr:nvSpPr>
      <xdr:spPr bwMode="auto">
        <a:xfrm>
          <a:off x="9480550" y="1885950"/>
          <a:ext cx="266700" cy="104775"/>
        </a:xfrm>
        <a:custGeom>
          <a:avLst/>
          <a:gdLst>
            <a:gd name="T0" fmla="*/ 0 w 9581"/>
            <a:gd name="T1" fmla="*/ 2147483647 h 2651"/>
            <a:gd name="T2" fmla="*/ 2147483647 w 9581"/>
            <a:gd name="T3" fmla="*/ 0 h 265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9581" h="2651">
              <a:moveTo>
                <a:pt x="0" y="2651"/>
              </a:moveTo>
              <a:cubicBezTo>
                <a:pt x="1411" y="1069"/>
                <a:pt x="7848" y="305"/>
                <a:pt x="9581" y="0"/>
              </a:cubicBez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352425</xdr:colOff>
      <xdr:row>11</xdr:row>
      <xdr:rowOff>76200</xdr:rowOff>
    </xdr:from>
    <xdr:to>
      <xdr:col>14</xdr:col>
      <xdr:colOff>266700</xdr:colOff>
      <xdr:row>13</xdr:row>
      <xdr:rowOff>85725</xdr:rowOff>
    </xdr:to>
    <xdr:sp macro="" textlink="">
      <xdr:nvSpPr>
        <xdr:cNvPr id="826" name="Freeform 1379">
          <a:extLst>
            <a:ext uri="{FF2B5EF4-FFF2-40B4-BE49-F238E27FC236}">
              <a16:creationId xmlns:a16="http://schemas.microsoft.com/office/drawing/2014/main" id="{67F39E23-F036-4109-85FD-B9B3D832CCCE}"/>
            </a:ext>
          </a:extLst>
        </xdr:cNvPr>
        <xdr:cNvSpPr>
          <a:spLocks/>
        </xdr:cNvSpPr>
      </xdr:nvSpPr>
      <xdr:spPr bwMode="auto">
        <a:xfrm>
          <a:off x="8880475" y="1962150"/>
          <a:ext cx="619125" cy="352425"/>
        </a:xfrm>
        <a:custGeom>
          <a:avLst/>
          <a:gdLst>
            <a:gd name="T0" fmla="*/ 2147483647 w 11444"/>
            <a:gd name="T1" fmla="*/ 0 h 20000"/>
            <a:gd name="T2" fmla="*/ 0 w 11444"/>
            <a:gd name="T3" fmla="*/ 2147483647 h 2000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1444" h="20000">
              <a:moveTo>
                <a:pt x="11444" y="0"/>
              </a:moveTo>
              <a:cubicBezTo>
                <a:pt x="2770" y="11997"/>
                <a:pt x="1520" y="-450"/>
                <a:pt x="0" y="2000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361950</xdr:colOff>
      <xdr:row>13</xdr:row>
      <xdr:rowOff>152400</xdr:rowOff>
    </xdr:from>
    <xdr:to>
      <xdr:col>13</xdr:col>
      <xdr:colOff>361950</xdr:colOff>
      <xdr:row>16</xdr:row>
      <xdr:rowOff>85725</xdr:rowOff>
    </xdr:to>
    <xdr:sp macro="" textlink="">
      <xdr:nvSpPr>
        <xdr:cNvPr id="827" name="Freeform 991">
          <a:extLst>
            <a:ext uri="{FF2B5EF4-FFF2-40B4-BE49-F238E27FC236}">
              <a16:creationId xmlns:a16="http://schemas.microsoft.com/office/drawing/2014/main" id="{609E755C-77A2-4DFF-B712-8E34479AF756}"/>
            </a:ext>
          </a:extLst>
        </xdr:cNvPr>
        <xdr:cNvSpPr>
          <a:spLocks/>
        </xdr:cNvSpPr>
      </xdr:nvSpPr>
      <xdr:spPr bwMode="auto">
        <a:xfrm flipH="1">
          <a:off x="8890000" y="2381250"/>
          <a:ext cx="0" cy="447675"/>
        </a:xfrm>
        <a:custGeom>
          <a:avLst/>
          <a:gdLst>
            <a:gd name="T0" fmla="*/ 2147483647 h 10000"/>
            <a:gd name="T1" fmla="*/ 0 h 10000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1000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274772</xdr:colOff>
      <xdr:row>13</xdr:row>
      <xdr:rowOff>27122</xdr:rowOff>
    </xdr:from>
    <xdr:to>
      <xdr:col>13</xdr:col>
      <xdr:colOff>450097</xdr:colOff>
      <xdr:row>14</xdr:row>
      <xdr:rowOff>42620</xdr:rowOff>
    </xdr:to>
    <xdr:sp macro="" textlink="">
      <xdr:nvSpPr>
        <xdr:cNvPr id="828" name="Oval 999">
          <a:extLst>
            <a:ext uri="{FF2B5EF4-FFF2-40B4-BE49-F238E27FC236}">
              <a16:creationId xmlns:a16="http://schemas.microsoft.com/office/drawing/2014/main" id="{6AFD3A98-952D-4E77-AA92-9EF3CDCF5965}"/>
            </a:ext>
          </a:extLst>
        </xdr:cNvPr>
        <xdr:cNvSpPr>
          <a:spLocks noChangeArrowheads="1"/>
        </xdr:cNvSpPr>
      </xdr:nvSpPr>
      <xdr:spPr bwMode="auto">
        <a:xfrm>
          <a:off x="8802822" y="2255972"/>
          <a:ext cx="175325" cy="18694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295275</xdr:colOff>
      <xdr:row>14</xdr:row>
      <xdr:rowOff>141584</xdr:rowOff>
    </xdr:from>
    <xdr:to>
      <xdr:col>13</xdr:col>
      <xdr:colOff>428625</xdr:colOff>
      <xdr:row>15</xdr:row>
      <xdr:rowOff>95896</xdr:rowOff>
    </xdr:to>
    <xdr:sp macro="" textlink="">
      <xdr:nvSpPr>
        <xdr:cNvPr id="829" name="AutoShape 992">
          <a:extLst>
            <a:ext uri="{FF2B5EF4-FFF2-40B4-BE49-F238E27FC236}">
              <a16:creationId xmlns:a16="http://schemas.microsoft.com/office/drawing/2014/main" id="{99FDD74A-6056-4423-A2F9-81BF8FBA3EEB}"/>
            </a:ext>
          </a:extLst>
        </xdr:cNvPr>
        <xdr:cNvSpPr>
          <a:spLocks noChangeArrowheads="1"/>
        </xdr:cNvSpPr>
      </xdr:nvSpPr>
      <xdr:spPr bwMode="auto">
        <a:xfrm>
          <a:off x="8823325" y="2541884"/>
          <a:ext cx="133350" cy="1257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247650</xdr:colOff>
      <xdr:row>11</xdr:row>
      <xdr:rowOff>133350</xdr:rowOff>
    </xdr:from>
    <xdr:to>
      <xdr:col>14</xdr:col>
      <xdr:colOff>257175</xdr:colOff>
      <xdr:row>13</xdr:row>
      <xdr:rowOff>161925</xdr:rowOff>
    </xdr:to>
    <xdr:sp macro="" textlink="">
      <xdr:nvSpPr>
        <xdr:cNvPr id="830" name="Line 1189">
          <a:extLst>
            <a:ext uri="{FF2B5EF4-FFF2-40B4-BE49-F238E27FC236}">
              <a16:creationId xmlns:a16="http://schemas.microsoft.com/office/drawing/2014/main" id="{5954D0BA-227D-4919-B36C-1E9966F6FD0B}"/>
            </a:ext>
          </a:extLst>
        </xdr:cNvPr>
        <xdr:cNvSpPr>
          <a:spLocks noChangeShapeType="1"/>
        </xdr:cNvSpPr>
      </xdr:nvSpPr>
      <xdr:spPr bwMode="auto">
        <a:xfrm flipH="1" flipV="1">
          <a:off x="9480550" y="2019300"/>
          <a:ext cx="9525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190500</xdr:colOff>
      <xdr:row>13</xdr:row>
      <xdr:rowOff>47625</xdr:rowOff>
    </xdr:from>
    <xdr:to>
      <xdr:col>14</xdr:col>
      <xdr:colOff>323850</xdr:colOff>
      <xdr:row>14</xdr:row>
      <xdr:rowOff>19050</xdr:rowOff>
    </xdr:to>
    <xdr:sp macro="" textlink="">
      <xdr:nvSpPr>
        <xdr:cNvPr id="831" name="Oval 998">
          <a:extLst>
            <a:ext uri="{FF2B5EF4-FFF2-40B4-BE49-F238E27FC236}">
              <a16:creationId xmlns:a16="http://schemas.microsoft.com/office/drawing/2014/main" id="{3ADF6959-0D93-4146-9083-F65B2F9998CE}"/>
            </a:ext>
          </a:extLst>
        </xdr:cNvPr>
        <xdr:cNvSpPr>
          <a:spLocks noChangeArrowheads="1"/>
        </xdr:cNvSpPr>
      </xdr:nvSpPr>
      <xdr:spPr bwMode="auto">
        <a:xfrm>
          <a:off x="9423400" y="2276475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14</xdr:col>
      <xdr:colOff>69606</xdr:colOff>
      <xdr:row>10</xdr:row>
      <xdr:rowOff>141655</xdr:rowOff>
    </xdr:from>
    <xdr:to>
      <xdr:col>14</xdr:col>
      <xdr:colOff>311395</xdr:colOff>
      <xdr:row>11</xdr:row>
      <xdr:rowOff>56418</xdr:rowOff>
    </xdr:to>
    <xdr:sp macro="" textlink="">
      <xdr:nvSpPr>
        <xdr:cNvPr id="832" name="Line 1000">
          <a:extLst>
            <a:ext uri="{FF2B5EF4-FFF2-40B4-BE49-F238E27FC236}">
              <a16:creationId xmlns:a16="http://schemas.microsoft.com/office/drawing/2014/main" id="{FE0C10AE-A72F-4C24-A01E-C134ECA3D384}"/>
            </a:ext>
          </a:extLst>
        </xdr:cNvPr>
        <xdr:cNvSpPr>
          <a:spLocks noChangeShapeType="1"/>
        </xdr:cNvSpPr>
      </xdr:nvSpPr>
      <xdr:spPr bwMode="auto">
        <a:xfrm>
          <a:off x="9472491" y="1851270"/>
          <a:ext cx="241789" cy="85725"/>
        </a:xfrm>
        <a:custGeom>
          <a:avLst/>
          <a:gdLst>
            <a:gd name="T0" fmla="*/ 0 w 276224"/>
            <a:gd name="T1" fmla="*/ 0 h 85726"/>
            <a:gd name="T2" fmla="*/ 276229 w 276224"/>
            <a:gd name="T3" fmla="*/ 85721 h 85726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76224" h="85726">
              <a:moveTo>
                <a:pt x="0" y="0"/>
              </a:moveTo>
              <a:cubicBezTo>
                <a:pt x="92075" y="28575"/>
                <a:pt x="31749" y="76201"/>
                <a:pt x="276224" y="8572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12</xdr:col>
      <xdr:colOff>742950</xdr:colOff>
      <xdr:row>13</xdr:row>
      <xdr:rowOff>162956</xdr:rowOff>
    </xdr:from>
    <xdr:ext cx="409575" cy="306238"/>
    <xdr:sp macro="" textlink="">
      <xdr:nvSpPr>
        <xdr:cNvPr id="833" name="Text Box 1095">
          <a:extLst>
            <a:ext uri="{FF2B5EF4-FFF2-40B4-BE49-F238E27FC236}">
              <a16:creationId xmlns:a16="http://schemas.microsoft.com/office/drawing/2014/main" id="{3A08B023-6E80-4D8E-816A-13CD2ABC9DB0}"/>
            </a:ext>
          </a:extLst>
        </xdr:cNvPr>
        <xdr:cNvSpPr txBox="1">
          <a:spLocks noChangeArrowheads="1"/>
        </xdr:cNvSpPr>
      </xdr:nvSpPr>
      <xdr:spPr bwMode="auto">
        <a:xfrm>
          <a:off x="8528050" y="2391806"/>
          <a:ext cx="409575" cy="30623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</a:p>
      </xdr:txBody>
    </xdr:sp>
    <xdr:clientData/>
  </xdr:oneCellAnchor>
  <xdr:oneCellAnchor>
    <xdr:from>
      <xdr:col>18</xdr:col>
      <xdr:colOff>322382</xdr:colOff>
      <xdr:row>11</xdr:row>
      <xdr:rowOff>161193</xdr:rowOff>
    </xdr:from>
    <xdr:ext cx="388329" cy="159531"/>
    <xdr:sp macro="" textlink="">
      <xdr:nvSpPr>
        <xdr:cNvPr id="834" name="Text Box 531">
          <a:extLst>
            <a:ext uri="{FF2B5EF4-FFF2-40B4-BE49-F238E27FC236}">
              <a16:creationId xmlns:a16="http://schemas.microsoft.com/office/drawing/2014/main" id="{55999AE8-833D-4932-B6D7-D5EC7E4C55F5}"/>
            </a:ext>
          </a:extLst>
        </xdr:cNvPr>
        <xdr:cNvSpPr txBox="1">
          <a:spLocks noChangeArrowheads="1"/>
        </xdr:cNvSpPr>
      </xdr:nvSpPr>
      <xdr:spPr bwMode="auto">
        <a:xfrm>
          <a:off x="12374682" y="2047143"/>
          <a:ext cx="388329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</xdr:txBody>
    </xdr:sp>
    <xdr:clientData/>
  </xdr:oneCellAnchor>
  <xdr:oneCellAnchor>
    <xdr:from>
      <xdr:col>5</xdr:col>
      <xdr:colOff>551734</xdr:colOff>
      <xdr:row>54</xdr:row>
      <xdr:rowOff>83293</xdr:rowOff>
    </xdr:from>
    <xdr:ext cx="170826" cy="300595"/>
    <xdr:sp macro="" textlink="">
      <xdr:nvSpPr>
        <xdr:cNvPr id="835" name="Text Box 531">
          <a:extLst>
            <a:ext uri="{FF2B5EF4-FFF2-40B4-BE49-F238E27FC236}">
              <a16:creationId xmlns:a16="http://schemas.microsoft.com/office/drawing/2014/main" id="{B591C661-AC56-4F5E-9EE1-33E909BF3861}"/>
            </a:ext>
          </a:extLst>
        </xdr:cNvPr>
        <xdr:cNvSpPr txBox="1">
          <a:spLocks noChangeArrowheads="1"/>
        </xdr:cNvSpPr>
      </xdr:nvSpPr>
      <xdr:spPr bwMode="auto">
        <a:xfrm>
          <a:off x="3491784" y="9328893"/>
          <a:ext cx="170826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</xdr:txBody>
    </xdr:sp>
    <xdr:clientData/>
  </xdr:oneCellAnchor>
  <xdr:twoCellAnchor>
    <xdr:from>
      <xdr:col>13</xdr:col>
      <xdr:colOff>634106</xdr:colOff>
      <xdr:row>53</xdr:row>
      <xdr:rowOff>151006</xdr:rowOff>
    </xdr:from>
    <xdr:to>
      <xdr:col>14</xdr:col>
      <xdr:colOff>668025</xdr:colOff>
      <xdr:row>54</xdr:row>
      <xdr:rowOff>161193</xdr:rowOff>
    </xdr:to>
    <xdr:sp macro="" textlink="">
      <xdr:nvSpPr>
        <xdr:cNvPr id="838" name="Text Box 1136">
          <a:extLst>
            <a:ext uri="{FF2B5EF4-FFF2-40B4-BE49-F238E27FC236}">
              <a16:creationId xmlns:a16="http://schemas.microsoft.com/office/drawing/2014/main" id="{2C43A573-C0F4-4B44-B15D-B033FFE94316}"/>
            </a:ext>
          </a:extLst>
        </xdr:cNvPr>
        <xdr:cNvSpPr txBox="1">
          <a:spLocks noChangeArrowheads="1"/>
        </xdr:cNvSpPr>
      </xdr:nvSpPr>
      <xdr:spPr bwMode="auto">
        <a:xfrm>
          <a:off x="9315747" y="9252673"/>
          <a:ext cx="751601" cy="182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twoCellAnchor>
  <xdr:twoCellAnchor>
    <xdr:from>
      <xdr:col>17</xdr:col>
      <xdr:colOff>383328</xdr:colOff>
      <xdr:row>53</xdr:row>
      <xdr:rowOff>125633</xdr:rowOff>
    </xdr:from>
    <xdr:to>
      <xdr:col>18</xdr:col>
      <xdr:colOff>5010</xdr:colOff>
      <xdr:row>55</xdr:row>
      <xdr:rowOff>62478</xdr:rowOff>
    </xdr:to>
    <xdr:sp macro="" textlink="">
      <xdr:nvSpPr>
        <xdr:cNvPr id="839" name="Text Box 531">
          <a:extLst>
            <a:ext uri="{FF2B5EF4-FFF2-40B4-BE49-F238E27FC236}">
              <a16:creationId xmlns:a16="http://schemas.microsoft.com/office/drawing/2014/main" id="{7453DBE9-01D8-4C74-BE0E-3A9BFB1EA701}"/>
            </a:ext>
          </a:extLst>
        </xdr:cNvPr>
        <xdr:cNvSpPr txBox="1">
          <a:spLocks noChangeArrowheads="1"/>
        </xdr:cNvSpPr>
      </xdr:nvSpPr>
      <xdr:spPr bwMode="auto">
        <a:xfrm>
          <a:off x="11730778" y="9199783"/>
          <a:ext cx="326532" cy="279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</xdr:txBody>
    </xdr:sp>
    <xdr:clientData/>
  </xdr:twoCellAnchor>
  <xdr:twoCellAnchor>
    <xdr:from>
      <xdr:col>17</xdr:col>
      <xdr:colOff>762000</xdr:colOff>
      <xdr:row>54</xdr:row>
      <xdr:rowOff>58720</xdr:rowOff>
    </xdr:from>
    <xdr:to>
      <xdr:col>18</xdr:col>
      <xdr:colOff>123825</xdr:colOff>
      <xdr:row>55</xdr:row>
      <xdr:rowOff>1570</xdr:rowOff>
    </xdr:to>
    <xdr:sp macro="" textlink="">
      <xdr:nvSpPr>
        <xdr:cNvPr id="840" name="AutoShape 1278">
          <a:extLst>
            <a:ext uri="{FF2B5EF4-FFF2-40B4-BE49-F238E27FC236}">
              <a16:creationId xmlns:a16="http://schemas.microsoft.com/office/drawing/2014/main" id="{C41AD1FF-AB76-4B54-9627-49AFBC30E35B}"/>
            </a:ext>
          </a:extLst>
        </xdr:cNvPr>
        <xdr:cNvSpPr>
          <a:spLocks noChangeArrowheads="1"/>
        </xdr:cNvSpPr>
      </xdr:nvSpPr>
      <xdr:spPr bwMode="auto">
        <a:xfrm>
          <a:off x="12052300" y="9304320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94884</xdr:colOff>
      <xdr:row>47</xdr:row>
      <xdr:rowOff>95250</xdr:rowOff>
    </xdr:from>
    <xdr:to>
      <xdr:col>6</xdr:col>
      <xdr:colOff>279940</xdr:colOff>
      <xdr:row>48</xdr:row>
      <xdr:rowOff>149679</xdr:rowOff>
    </xdr:to>
    <xdr:sp macro="" textlink="">
      <xdr:nvSpPr>
        <xdr:cNvPr id="841" name="Freeform 61">
          <a:extLst>
            <a:ext uri="{FF2B5EF4-FFF2-40B4-BE49-F238E27FC236}">
              <a16:creationId xmlns:a16="http://schemas.microsoft.com/office/drawing/2014/main" id="{C69A2943-380B-472B-972D-471199F3B8BD}"/>
            </a:ext>
          </a:extLst>
        </xdr:cNvPr>
        <xdr:cNvSpPr>
          <a:spLocks/>
        </xdr:cNvSpPr>
      </xdr:nvSpPr>
      <xdr:spPr bwMode="auto">
        <a:xfrm>
          <a:off x="3752162" y="8111120"/>
          <a:ext cx="185056" cy="225236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211905</xdr:colOff>
      <xdr:row>47</xdr:row>
      <xdr:rowOff>149677</xdr:rowOff>
    </xdr:from>
    <xdr:to>
      <xdr:col>6</xdr:col>
      <xdr:colOff>345255</xdr:colOff>
      <xdr:row>48</xdr:row>
      <xdr:rowOff>112938</xdr:rowOff>
    </xdr:to>
    <xdr:sp macro="" textlink="">
      <xdr:nvSpPr>
        <xdr:cNvPr id="842" name="AutoShape 71">
          <a:extLst>
            <a:ext uri="{FF2B5EF4-FFF2-40B4-BE49-F238E27FC236}">
              <a16:creationId xmlns:a16="http://schemas.microsoft.com/office/drawing/2014/main" id="{E6580DE3-0299-43C1-AD50-502A50A49634}"/>
            </a:ext>
          </a:extLst>
        </xdr:cNvPr>
        <xdr:cNvSpPr>
          <a:spLocks noChangeArrowheads="1"/>
        </xdr:cNvSpPr>
      </xdr:nvSpPr>
      <xdr:spPr bwMode="auto">
        <a:xfrm>
          <a:off x="3869183" y="8165547"/>
          <a:ext cx="133350" cy="1340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647700</xdr:colOff>
      <xdr:row>2</xdr:row>
      <xdr:rowOff>16916</xdr:rowOff>
    </xdr:from>
    <xdr:to>
      <xdr:col>3</xdr:col>
      <xdr:colOff>647700</xdr:colOff>
      <xdr:row>8</xdr:row>
      <xdr:rowOff>55016</xdr:rowOff>
    </xdr:to>
    <xdr:sp macro="" textlink="">
      <xdr:nvSpPr>
        <xdr:cNvPr id="844" name="Line 184">
          <a:extLst>
            <a:ext uri="{FF2B5EF4-FFF2-40B4-BE49-F238E27FC236}">
              <a16:creationId xmlns:a16="http://schemas.microsoft.com/office/drawing/2014/main" id="{862967E2-7964-4E13-89A0-FF83D19F6DDA}"/>
            </a:ext>
          </a:extLst>
        </xdr:cNvPr>
        <xdr:cNvSpPr>
          <a:spLocks noChangeShapeType="1"/>
        </xdr:cNvSpPr>
      </xdr:nvSpPr>
      <xdr:spPr bwMode="auto">
        <a:xfrm flipV="1">
          <a:off x="2127250" y="359816"/>
          <a:ext cx="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470087</xdr:colOff>
      <xdr:row>4</xdr:row>
      <xdr:rowOff>85291</xdr:rowOff>
    </xdr:from>
    <xdr:ext cx="538443" cy="105209"/>
    <xdr:sp macro="" textlink="">
      <xdr:nvSpPr>
        <xdr:cNvPr id="845" name="Text Box 39">
          <a:extLst>
            <a:ext uri="{FF2B5EF4-FFF2-40B4-BE49-F238E27FC236}">
              <a16:creationId xmlns:a16="http://schemas.microsoft.com/office/drawing/2014/main" id="{98E6D80D-BB47-4819-B947-699D376EF15D}"/>
            </a:ext>
          </a:extLst>
        </xdr:cNvPr>
        <xdr:cNvSpPr txBox="1">
          <a:spLocks noChangeArrowheads="1"/>
        </xdr:cNvSpPr>
      </xdr:nvSpPr>
      <xdr:spPr bwMode="auto">
        <a:xfrm>
          <a:off x="1949637" y="771091"/>
          <a:ext cx="538443" cy="10520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</xdr:txBody>
    </xdr:sp>
    <xdr:clientData/>
  </xdr:oneCellAnchor>
  <xdr:twoCellAnchor>
    <xdr:from>
      <xdr:col>2</xdr:col>
      <xdr:colOff>762000</xdr:colOff>
      <xdr:row>3</xdr:row>
      <xdr:rowOff>28381</xdr:rowOff>
    </xdr:from>
    <xdr:to>
      <xdr:col>3</xdr:col>
      <xdr:colOff>400050</xdr:colOff>
      <xdr:row>3</xdr:row>
      <xdr:rowOff>85531</xdr:rowOff>
    </xdr:to>
    <xdr:sp macro="" textlink="">
      <xdr:nvSpPr>
        <xdr:cNvPr id="846" name="Freeform 652">
          <a:extLst>
            <a:ext uri="{FF2B5EF4-FFF2-40B4-BE49-F238E27FC236}">
              <a16:creationId xmlns:a16="http://schemas.microsoft.com/office/drawing/2014/main" id="{00841514-AB5D-42E7-9F66-3EAF84296E4E}"/>
            </a:ext>
          </a:extLst>
        </xdr:cNvPr>
        <xdr:cNvSpPr>
          <a:spLocks/>
        </xdr:cNvSpPr>
      </xdr:nvSpPr>
      <xdr:spPr bwMode="auto">
        <a:xfrm>
          <a:off x="1479550" y="542731"/>
          <a:ext cx="400050" cy="57150"/>
        </a:xfrm>
        <a:custGeom>
          <a:avLst/>
          <a:gdLst>
            <a:gd name="T0" fmla="*/ 2147483647 w 43"/>
            <a:gd name="T1" fmla="*/ 2147483647 h 6"/>
            <a:gd name="T2" fmla="*/ 2147483647 w 43"/>
            <a:gd name="T3" fmla="*/ 2147483647 h 6"/>
            <a:gd name="T4" fmla="*/ 2147483647 w 43"/>
            <a:gd name="T5" fmla="*/ 2147483647 h 6"/>
            <a:gd name="T6" fmla="*/ 2147483647 w 43"/>
            <a:gd name="T7" fmla="*/ 2147483647 h 6"/>
            <a:gd name="T8" fmla="*/ 0 w 4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" h="6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139575</xdr:colOff>
      <xdr:row>3</xdr:row>
      <xdr:rowOff>169239</xdr:rowOff>
    </xdr:from>
    <xdr:to>
      <xdr:col>4</xdr:col>
      <xdr:colOff>396750</xdr:colOff>
      <xdr:row>4</xdr:row>
      <xdr:rowOff>152624</xdr:rowOff>
    </xdr:to>
    <xdr:sp macro="" textlink="">
      <xdr:nvSpPr>
        <xdr:cNvPr id="847" name="Freeform 657">
          <a:extLst>
            <a:ext uri="{FF2B5EF4-FFF2-40B4-BE49-F238E27FC236}">
              <a16:creationId xmlns:a16="http://schemas.microsoft.com/office/drawing/2014/main" id="{3BE655CF-CDBB-4FA1-902C-811BFAAFC7B0}"/>
            </a:ext>
          </a:extLst>
        </xdr:cNvPr>
        <xdr:cNvSpPr>
          <a:spLocks/>
        </xdr:cNvSpPr>
      </xdr:nvSpPr>
      <xdr:spPr bwMode="auto">
        <a:xfrm>
          <a:off x="2321666" y="680125"/>
          <a:ext cx="257175" cy="153681"/>
        </a:xfrm>
        <a:custGeom>
          <a:avLst/>
          <a:gdLst>
            <a:gd name="T0" fmla="*/ 2147483647 w 30"/>
            <a:gd name="T1" fmla="*/ 2147483647 h 17"/>
            <a:gd name="T2" fmla="*/ 2147483647 w 30"/>
            <a:gd name="T3" fmla="*/ 2147483647 h 17"/>
            <a:gd name="T4" fmla="*/ 2147483647 w 30"/>
            <a:gd name="T5" fmla="*/ 2147483647 h 17"/>
            <a:gd name="T6" fmla="*/ 2147483647 w 30"/>
            <a:gd name="T7" fmla="*/ 2147483647 h 17"/>
            <a:gd name="T8" fmla="*/ 0 w 30"/>
            <a:gd name="T9" fmla="*/ 0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0161 h 10161"/>
            <a:gd name="connsiteX1" fmla="*/ 9667 w 10000"/>
            <a:gd name="connsiteY1" fmla="*/ 6043 h 10161"/>
            <a:gd name="connsiteX2" fmla="*/ 3000 w 10000"/>
            <a:gd name="connsiteY2" fmla="*/ 6043 h 10161"/>
            <a:gd name="connsiteX3" fmla="*/ 3000 w 10000"/>
            <a:gd name="connsiteY3" fmla="*/ 45 h 10161"/>
            <a:gd name="connsiteX4" fmla="*/ 0 w 10000"/>
            <a:gd name="connsiteY4" fmla="*/ 161 h 101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161">
              <a:moveTo>
                <a:pt x="10000" y="10161"/>
              </a:moveTo>
              <a:lnTo>
                <a:pt x="9667" y="6043"/>
              </a:lnTo>
              <a:lnTo>
                <a:pt x="3000" y="6043"/>
              </a:lnTo>
              <a:lnTo>
                <a:pt x="3000" y="45"/>
              </a:lnTo>
              <a:cubicBezTo>
                <a:pt x="2000" y="-151"/>
                <a:pt x="1000" y="357"/>
                <a:pt x="0" y="16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577</xdr:colOff>
      <xdr:row>2</xdr:row>
      <xdr:rowOff>154376</xdr:rowOff>
    </xdr:from>
    <xdr:to>
      <xdr:col>4</xdr:col>
      <xdr:colOff>19050</xdr:colOff>
      <xdr:row>4</xdr:row>
      <xdr:rowOff>65809</xdr:rowOff>
    </xdr:to>
    <xdr:sp macro="" textlink="">
      <xdr:nvSpPr>
        <xdr:cNvPr id="848" name="Freeform 661">
          <a:extLst>
            <a:ext uri="{FF2B5EF4-FFF2-40B4-BE49-F238E27FC236}">
              <a16:creationId xmlns:a16="http://schemas.microsoft.com/office/drawing/2014/main" id="{D7BE1B34-AEA1-4A75-8540-8A0EC8122991}"/>
            </a:ext>
          </a:extLst>
        </xdr:cNvPr>
        <xdr:cNvSpPr>
          <a:spLocks/>
        </xdr:cNvSpPr>
      </xdr:nvSpPr>
      <xdr:spPr bwMode="auto">
        <a:xfrm>
          <a:off x="2182668" y="494967"/>
          <a:ext cx="18473" cy="252024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0 h 10000"/>
            <a:gd name="connsiteX1" fmla="*/ 10000 w 10000"/>
            <a:gd name="connsiteY1" fmla="*/ 2162 h 10000"/>
            <a:gd name="connsiteX2" fmla="*/ 10000 w 10000"/>
            <a:gd name="connsiteY2" fmla="*/ 8919 h 10000"/>
            <a:gd name="connsiteX3" fmla="*/ 0 w 10000"/>
            <a:gd name="connsiteY3" fmla="*/ 10000 h 10000"/>
            <a:gd name="connsiteX0" fmla="*/ 10000 w 10000"/>
            <a:gd name="connsiteY0" fmla="*/ 0 h 7838"/>
            <a:gd name="connsiteX1" fmla="*/ 10000 w 10000"/>
            <a:gd name="connsiteY1" fmla="*/ 6757 h 7838"/>
            <a:gd name="connsiteX2" fmla="*/ 0 w 10000"/>
            <a:gd name="connsiteY2" fmla="*/ 7838 h 78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838">
              <a:moveTo>
                <a:pt x="10000" y="0"/>
              </a:moveTo>
              <a:lnTo>
                <a:pt x="10000" y="6757"/>
              </a:lnTo>
              <a:lnTo>
                <a:pt x="0" y="783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3</xdr:row>
      <xdr:rowOff>73888</xdr:rowOff>
    </xdr:from>
    <xdr:to>
      <xdr:col>4</xdr:col>
      <xdr:colOff>142875</xdr:colOff>
      <xdr:row>4</xdr:row>
      <xdr:rowOff>66676</xdr:rowOff>
    </xdr:to>
    <xdr:sp macro="" textlink="">
      <xdr:nvSpPr>
        <xdr:cNvPr id="849" name="Freeform 662">
          <a:extLst>
            <a:ext uri="{FF2B5EF4-FFF2-40B4-BE49-F238E27FC236}">
              <a16:creationId xmlns:a16="http://schemas.microsoft.com/office/drawing/2014/main" id="{D831D813-EC0D-4171-84CC-33CCC5D04983}"/>
            </a:ext>
          </a:extLst>
        </xdr:cNvPr>
        <xdr:cNvSpPr>
          <a:spLocks/>
        </xdr:cNvSpPr>
      </xdr:nvSpPr>
      <xdr:spPr bwMode="auto">
        <a:xfrm>
          <a:off x="2277341" y="584774"/>
          <a:ext cx="47625" cy="163084"/>
        </a:xfrm>
        <a:custGeom>
          <a:avLst/>
          <a:gdLst>
            <a:gd name="T0" fmla="*/ 1080202 w 10000"/>
            <a:gd name="T1" fmla="*/ 64639944 h 12681"/>
            <a:gd name="T2" fmla="*/ 0 w 10000"/>
            <a:gd name="T3" fmla="*/ 59180604 h 12681"/>
            <a:gd name="T4" fmla="*/ 82425 w 10000"/>
            <a:gd name="T5" fmla="*/ 0 h 12681"/>
            <a:gd name="T6" fmla="*/ 0 60000 65536"/>
            <a:gd name="T7" fmla="*/ 0 60000 65536"/>
            <a:gd name="T8" fmla="*/ 0 60000 65536"/>
            <a:gd name="connsiteX0" fmla="*/ 10000 w 10000"/>
            <a:gd name="connsiteY0" fmla="*/ 9490 h 9490"/>
            <a:gd name="connsiteX1" fmla="*/ 0 w 10000"/>
            <a:gd name="connsiteY1" fmla="*/ 8419 h 9490"/>
            <a:gd name="connsiteX2" fmla="*/ 157 w 10000"/>
            <a:gd name="connsiteY2" fmla="*/ 0 h 94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9490">
              <a:moveTo>
                <a:pt x="10000" y="9490"/>
              </a:moveTo>
              <a:lnTo>
                <a:pt x="0" y="8419"/>
              </a:lnTo>
              <a:cubicBezTo>
                <a:pt x="254" y="4549"/>
                <a:pt x="-97" y="3870"/>
                <a:pt x="157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342900</xdr:colOff>
      <xdr:row>2</xdr:row>
      <xdr:rowOff>152400</xdr:rowOff>
    </xdr:from>
    <xdr:to>
      <xdr:col>3</xdr:col>
      <xdr:colOff>457200</xdr:colOff>
      <xdr:row>4</xdr:row>
      <xdr:rowOff>142875</xdr:rowOff>
    </xdr:to>
    <xdr:sp macro="" textlink="">
      <xdr:nvSpPr>
        <xdr:cNvPr id="850" name="Freeform 663">
          <a:extLst>
            <a:ext uri="{FF2B5EF4-FFF2-40B4-BE49-F238E27FC236}">
              <a16:creationId xmlns:a16="http://schemas.microsoft.com/office/drawing/2014/main" id="{999F6661-7F78-44D2-A649-DABE91765386}"/>
            </a:ext>
          </a:extLst>
        </xdr:cNvPr>
        <xdr:cNvSpPr>
          <a:spLocks/>
        </xdr:cNvSpPr>
      </xdr:nvSpPr>
      <xdr:spPr bwMode="auto">
        <a:xfrm>
          <a:off x="1822450" y="495300"/>
          <a:ext cx="114300" cy="333375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2083 w 10000"/>
            <a:gd name="connsiteY0" fmla="*/ 6693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3750 w 10000"/>
            <a:gd name="connsiteY0" fmla="*/ 6122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3750 w 10000"/>
            <a:gd name="connsiteY0" fmla="*/ 6122 h 10000"/>
            <a:gd name="connsiteX1" fmla="*/ 0 w 10000"/>
            <a:gd name="connsiteY1" fmla="*/ 6000 h 10000"/>
            <a:gd name="connsiteX2" fmla="*/ 0 w 10000"/>
            <a:gd name="connsiteY2" fmla="*/ 10000 h 10000"/>
            <a:gd name="connsiteX3" fmla="*/ 10000 w 10000"/>
            <a:gd name="connsiteY3" fmla="*/ 10000 h 10000"/>
            <a:gd name="connsiteX4" fmla="*/ 10000 w 10000"/>
            <a:gd name="connsiteY4" fmla="*/ 0 h 10000"/>
            <a:gd name="connsiteX0" fmla="*/ 3750 w 10000"/>
            <a:gd name="connsiteY0" fmla="*/ 5693 h 10000"/>
            <a:gd name="connsiteX1" fmla="*/ 0 w 10000"/>
            <a:gd name="connsiteY1" fmla="*/ 6000 h 10000"/>
            <a:gd name="connsiteX2" fmla="*/ 0 w 10000"/>
            <a:gd name="connsiteY2" fmla="*/ 10000 h 10000"/>
            <a:gd name="connsiteX3" fmla="*/ 10000 w 10000"/>
            <a:gd name="connsiteY3" fmla="*/ 10000 h 10000"/>
            <a:gd name="connsiteX4" fmla="*/ 10000 w 10000"/>
            <a:gd name="connsiteY4" fmla="*/ 0 h 10000"/>
            <a:gd name="connsiteX0" fmla="*/ 3750 w 10000"/>
            <a:gd name="connsiteY0" fmla="*/ 5693 h 10000"/>
            <a:gd name="connsiteX1" fmla="*/ 0 w 10000"/>
            <a:gd name="connsiteY1" fmla="*/ 6000 h 10000"/>
            <a:gd name="connsiteX2" fmla="*/ 0 w 10000"/>
            <a:gd name="connsiteY2" fmla="*/ 10000 h 10000"/>
            <a:gd name="connsiteX3" fmla="*/ 10000 w 10000"/>
            <a:gd name="connsiteY3" fmla="*/ 10000 h 10000"/>
            <a:gd name="connsiteX4" fmla="*/ 10000 w 10000"/>
            <a:gd name="connsiteY4" fmla="*/ 0 h 10000"/>
            <a:gd name="connsiteX0" fmla="*/ 4119 w 10000"/>
            <a:gd name="connsiteY0" fmla="*/ 6069 h 10000"/>
            <a:gd name="connsiteX1" fmla="*/ 0 w 10000"/>
            <a:gd name="connsiteY1" fmla="*/ 6000 h 10000"/>
            <a:gd name="connsiteX2" fmla="*/ 0 w 10000"/>
            <a:gd name="connsiteY2" fmla="*/ 10000 h 10000"/>
            <a:gd name="connsiteX3" fmla="*/ 10000 w 10000"/>
            <a:gd name="connsiteY3" fmla="*/ 10000 h 10000"/>
            <a:gd name="connsiteX4" fmla="*/ 10000 w 10000"/>
            <a:gd name="connsiteY4" fmla="*/ 0 h 10000"/>
            <a:gd name="connsiteX0" fmla="*/ 4119 w 10000"/>
            <a:gd name="connsiteY0" fmla="*/ 6069 h 10000"/>
            <a:gd name="connsiteX1" fmla="*/ 0 w 10000"/>
            <a:gd name="connsiteY1" fmla="*/ 6000 h 10000"/>
            <a:gd name="connsiteX2" fmla="*/ 0 w 10000"/>
            <a:gd name="connsiteY2" fmla="*/ 10000 h 10000"/>
            <a:gd name="connsiteX3" fmla="*/ 10000 w 10000"/>
            <a:gd name="connsiteY3" fmla="*/ 10000 h 10000"/>
            <a:gd name="connsiteX4" fmla="*/ 10000 w 10000"/>
            <a:gd name="connsiteY4" fmla="*/ 0 h 10000"/>
            <a:gd name="connsiteX0" fmla="*/ 4119 w 10000"/>
            <a:gd name="connsiteY0" fmla="*/ 6069 h 10000"/>
            <a:gd name="connsiteX1" fmla="*/ 0 w 10000"/>
            <a:gd name="connsiteY1" fmla="*/ 6000 h 10000"/>
            <a:gd name="connsiteX2" fmla="*/ 0 w 10000"/>
            <a:gd name="connsiteY2" fmla="*/ 10000 h 10000"/>
            <a:gd name="connsiteX3" fmla="*/ 10000 w 10000"/>
            <a:gd name="connsiteY3" fmla="*/ 10000 h 10000"/>
            <a:gd name="connsiteX4" fmla="*/ 10000 w 10000"/>
            <a:gd name="connsiteY4" fmla="*/ 0 h 10000"/>
            <a:gd name="connsiteX0" fmla="*/ 4119 w 10000"/>
            <a:gd name="connsiteY0" fmla="*/ 6149 h 10000"/>
            <a:gd name="connsiteX1" fmla="*/ 0 w 10000"/>
            <a:gd name="connsiteY1" fmla="*/ 6000 h 10000"/>
            <a:gd name="connsiteX2" fmla="*/ 0 w 10000"/>
            <a:gd name="connsiteY2" fmla="*/ 10000 h 10000"/>
            <a:gd name="connsiteX3" fmla="*/ 10000 w 10000"/>
            <a:gd name="connsiteY3" fmla="*/ 10000 h 10000"/>
            <a:gd name="connsiteX4" fmla="*/ 10000 w 10000"/>
            <a:gd name="connsiteY4" fmla="*/ 0 h 10000"/>
            <a:gd name="connsiteX0" fmla="*/ 3653 w 10000"/>
            <a:gd name="connsiteY0" fmla="*/ 5988 h 10000"/>
            <a:gd name="connsiteX1" fmla="*/ 0 w 10000"/>
            <a:gd name="connsiteY1" fmla="*/ 6000 h 10000"/>
            <a:gd name="connsiteX2" fmla="*/ 0 w 10000"/>
            <a:gd name="connsiteY2" fmla="*/ 10000 h 10000"/>
            <a:gd name="connsiteX3" fmla="*/ 10000 w 10000"/>
            <a:gd name="connsiteY3" fmla="*/ 10000 h 10000"/>
            <a:gd name="connsiteX4" fmla="*/ 10000 w 10000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000">
              <a:moveTo>
                <a:pt x="3653" y="5988"/>
              </a:moveTo>
              <a:cubicBezTo>
                <a:pt x="507" y="5767"/>
                <a:pt x="2789" y="6049"/>
                <a:pt x="0" y="6000"/>
              </a:cubicBezTo>
              <a:lnTo>
                <a:pt x="0" y="10000"/>
              </a:lnTo>
              <a:lnTo>
                <a:pt x="10000" y="10000"/>
              </a:ln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28963</xdr:colOff>
      <xdr:row>3</xdr:row>
      <xdr:rowOff>113912</xdr:rowOff>
    </xdr:from>
    <xdr:to>
      <xdr:col>3</xdr:col>
      <xdr:colOff>381388</xdr:colOff>
      <xdr:row>3</xdr:row>
      <xdr:rowOff>142487</xdr:rowOff>
    </xdr:to>
    <xdr:sp macro="" textlink="">
      <xdr:nvSpPr>
        <xdr:cNvPr id="851" name="Freeform 665">
          <a:extLst>
            <a:ext uri="{FF2B5EF4-FFF2-40B4-BE49-F238E27FC236}">
              <a16:creationId xmlns:a16="http://schemas.microsoft.com/office/drawing/2014/main" id="{63FC9B91-4C82-4CC5-AA96-436CE2E26868}"/>
            </a:ext>
          </a:extLst>
        </xdr:cNvPr>
        <xdr:cNvSpPr>
          <a:spLocks/>
        </xdr:cNvSpPr>
      </xdr:nvSpPr>
      <xdr:spPr bwMode="auto">
        <a:xfrm>
          <a:off x="1508513" y="628262"/>
          <a:ext cx="3524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6</xdr:row>
      <xdr:rowOff>114300</xdr:rowOff>
    </xdr:from>
    <xdr:to>
      <xdr:col>4</xdr:col>
      <xdr:colOff>95250</xdr:colOff>
      <xdr:row>6</xdr:row>
      <xdr:rowOff>123825</xdr:rowOff>
    </xdr:to>
    <xdr:sp macro="" textlink="">
      <xdr:nvSpPr>
        <xdr:cNvPr id="852" name="Line 666">
          <a:extLst>
            <a:ext uri="{FF2B5EF4-FFF2-40B4-BE49-F238E27FC236}">
              <a16:creationId xmlns:a16="http://schemas.microsoft.com/office/drawing/2014/main" id="{BED67E9E-D4BE-44A4-A755-EA60CAB4886A}"/>
            </a:ext>
          </a:extLst>
        </xdr:cNvPr>
        <xdr:cNvSpPr>
          <a:spLocks noChangeShapeType="1"/>
        </xdr:cNvSpPr>
      </xdr:nvSpPr>
      <xdr:spPr bwMode="auto">
        <a:xfrm>
          <a:off x="1517650" y="1143000"/>
          <a:ext cx="7620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</xdr:row>
      <xdr:rowOff>95250</xdr:rowOff>
    </xdr:from>
    <xdr:to>
      <xdr:col>3</xdr:col>
      <xdr:colOff>400050</xdr:colOff>
      <xdr:row>3</xdr:row>
      <xdr:rowOff>66675</xdr:rowOff>
    </xdr:to>
    <xdr:sp macro="" textlink="">
      <xdr:nvSpPr>
        <xdr:cNvPr id="853" name="Freeform 668">
          <a:extLst>
            <a:ext uri="{FF2B5EF4-FFF2-40B4-BE49-F238E27FC236}">
              <a16:creationId xmlns:a16="http://schemas.microsoft.com/office/drawing/2014/main" id="{B14128DD-3E30-4E94-AFBC-44862DC977A8}"/>
            </a:ext>
          </a:extLst>
        </xdr:cNvPr>
        <xdr:cNvSpPr>
          <a:spLocks/>
        </xdr:cNvSpPr>
      </xdr:nvSpPr>
      <xdr:spPr bwMode="auto">
        <a:xfrm>
          <a:off x="1489075" y="438150"/>
          <a:ext cx="390525" cy="142875"/>
        </a:xfrm>
        <a:custGeom>
          <a:avLst/>
          <a:gdLst>
            <a:gd name="T0" fmla="*/ 2147483647 w 41"/>
            <a:gd name="T1" fmla="*/ 2147483647 h 15"/>
            <a:gd name="T2" fmla="*/ 2147483647 w 41"/>
            <a:gd name="T3" fmla="*/ 2147483647 h 15"/>
            <a:gd name="T4" fmla="*/ 2147483647 w 41"/>
            <a:gd name="T5" fmla="*/ 2147483647 h 15"/>
            <a:gd name="T6" fmla="*/ 2147483647 w 41"/>
            <a:gd name="T7" fmla="*/ 2147483647 h 15"/>
            <a:gd name="T8" fmla="*/ 0 w 41"/>
            <a:gd name="T9" fmla="*/ 0 h 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1" h="15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561975</xdr:colOff>
      <xdr:row>2</xdr:row>
      <xdr:rowOff>76200</xdr:rowOff>
    </xdr:from>
    <xdr:to>
      <xdr:col>3</xdr:col>
      <xdr:colOff>590550</xdr:colOff>
      <xdr:row>4</xdr:row>
      <xdr:rowOff>66675</xdr:rowOff>
    </xdr:to>
    <xdr:sp macro="" textlink="">
      <xdr:nvSpPr>
        <xdr:cNvPr id="854" name="Freeform 670">
          <a:extLst>
            <a:ext uri="{FF2B5EF4-FFF2-40B4-BE49-F238E27FC236}">
              <a16:creationId xmlns:a16="http://schemas.microsoft.com/office/drawing/2014/main" id="{70319611-764A-40F2-A189-034ABD237900}"/>
            </a:ext>
          </a:extLst>
        </xdr:cNvPr>
        <xdr:cNvSpPr>
          <a:spLocks/>
        </xdr:cNvSpPr>
      </xdr:nvSpPr>
      <xdr:spPr bwMode="auto">
        <a:xfrm>
          <a:off x="2041525" y="419100"/>
          <a:ext cx="28575" cy="33337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2</xdr:row>
      <xdr:rowOff>147646</xdr:rowOff>
    </xdr:from>
    <xdr:to>
      <xdr:col>4</xdr:col>
      <xdr:colOff>577</xdr:colOff>
      <xdr:row>4</xdr:row>
      <xdr:rowOff>57150</xdr:rowOff>
    </xdr:to>
    <xdr:sp macro="" textlink="">
      <xdr:nvSpPr>
        <xdr:cNvPr id="855" name="Freeform 671">
          <a:extLst>
            <a:ext uri="{FF2B5EF4-FFF2-40B4-BE49-F238E27FC236}">
              <a16:creationId xmlns:a16="http://schemas.microsoft.com/office/drawing/2014/main" id="{1901CE4B-8DCC-4E5F-AD0C-9A1969B9D861}"/>
            </a:ext>
          </a:extLst>
        </xdr:cNvPr>
        <xdr:cNvSpPr>
          <a:spLocks/>
        </xdr:cNvSpPr>
      </xdr:nvSpPr>
      <xdr:spPr bwMode="auto">
        <a:xfrm>
          <a:off x="2173143" y="488237"/>
          <a:ext cx="9525" cy="250095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7778 h 7778"/>
            <a:gd name="connsiteX1" fmla="*/ 0 w 10000"/>
            <a:gd name="connsiteY1" fmla="*/ 6945 h 7778"/>
            <a:gd name="connsiteX2" fmla="*/ 0 w 10000"/>
            <a:gd name="connsiteY2" fmla="*/ 0 h 77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778">
              <a:moveTo>
                <a:pt x="10000" y="7778"/>
              </a:moveTo>
              <a:lnTo>
                <a:pt x="0" y="6945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395286</xdr:colOff>
      <xdr:row>4</xdr:row>
      <xdr:rowOff>0</xdr:rowOff>
    </xdr:from>
    <xdr:to>
      <xdr:col>4</xdr:col>
      <xdr:colOff>117067</xdr:colOff>
      <xdr:row>4</xdr:row>
      <xdr:rowOff>4762</xdr:rowOff>
    </xdr:to>
    <xdr:sp macro="" textlink="">
      <xdr:nvSpPr>
        <xdr:cNvPr id="857" name="Line 674">
          <a:extLst>
            <a:ext uri="{FF2B5EF4-FFF2-40B4-BE49-F238E27FC236}">
              <a16:creationId xmlns:a16="http://schemas.microsoft.com/office/drawing/2014/main" id="{226D4CF6-7CC4-42E1-B745-856C3DDED23D}"/>
            </a:ext>
          </a:extLst>
        </xdr:cNvPr>
        <xdr:cNvSpPr>
          <a:spLocks noChangeShapeType="1"/>
        </xdr:cNvSpPr>
      </xdr:nvSpPr>
      <xdr:spPr bwMode="auto">
        <a:xfrm flipV="1">
          <a:off x="1874836" y="685800"/>
          <a:ext cx="426631" cy="4762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381000</xdr:colOff>
      <xdr:row>2</xdr:row>
      <xdr:rowOff>142875</xdr:rowOff>
    </xdr:from>
    <xdr:to>
      <xdr:col>3</xdr:col>
      <xdr:colOff>409575</xdr:colOff>
      <xdr:row>4</xdr:row>
      <xdr:rowOff>76200</xdr:rowOff>
    </xdr:to>
    <xdr:sp macro="" textlink="">
      <xdr:nvSpPr>
        <xdr:cNvPr id="858" name="Freeform 675">
          <a:extLst>
            <a:ext uri="{FF2B5EF4-FFF2-40B4-BE49-F238E27FC236}">
              <a16:creationId xmlns:a16="http://schemas.microsoft.com/office/drawing/2014/main" id="{82E4DC39-DF1D-4EC0-9238-4D92F63BAA8A}"/>
            </a:ext>
          </a:extLst>
        </xdr:cNvPr>
        <xdr:cNvSpPr>
          <a:spLocks/>
        </xdr:cNvSpPr>
      </xdr:nvSpPr>
      <xdr:spPr bwMode="auto">
        <a:xfrm>
          <a:off x="1860550" y="485775"/>
          <a:ext cx="28575" cy="276225"/>
        </a:xfrm>
        <a:custGeom>
          <a:avLst/>
          <a:gdLst>
            <a:gd name="T0" fmla="*/ 2147483647 w 3"/>
            <a:gd name="T1" fmla="*/ 0 h 30"/>
            <a:gd name="T2" fmla="*/ 2147483647 w 3"/>
            <a:gd name="T3" fmla="*/ 2147483647 h 30"/>
            <a:gd name="T4" fmla="*/ 2147483647 w 3"/>
            <a:gd name="T5" fmla="*/ 2147483647 h 30"/>
            <a:gd name="T6" fmla="*/ 0 w 3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0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495300</xdr:colOff>
      <xdr:row>2</xdr:row>
      <xdr:rowOff>161925</xdr:rowOff>
    </xdr:from>
    <xdr:to>
      <xdr:col>3</xdr:col>
      <xdr:colOff>542925</xdr:colOff>
      <xdr:row>4</xdr:row>
      <xdr:rowOff>66675</xdr:rowOff>
    </xdr:to>
    <xdr:sp macro="" textlink="">
      <xdr:nvSpPr>
        <xdr:cNvPr id="859" name="Freeform 676">
          <a:extLst>
            <a:ext uri="{FF2B5EF4-FFF2-40B4-BE49-F238E27FC236}">
              <a16:creationId xmlns:a16="http://schemas.microsoft.com/office/drawing/2014/main" id="{7D102BE8-F1F8-47C3-B2AF-B793CE64D6A1}"/>
            </a:ext>
          </a:extLst>
        </xdr:cNvPr>
        <xdr:cNvSpPr>
          <a:spLocks/>
        </xdr:cNvSpPr>
      </xdr:nvSpPr>
      <xdr:spPr bwMode="auto">
        <a:xfrm>
          <a:off x="1974850" y="504825"/>
          <a:ext cx="47625" cy="247650"/>
        </a:xfrm>
        <a:custGeom>
          <a:avLst/>
          <a:gdLst>
            <a:gd name="T0" fmla="*/ 1080202 w 10000"/>
            <a:gd name="T1" fmla="*/ 153168674 h 10306"/>
            <a:gd name="T2" fmla="*/ 0 w 10000"/>
            <a:gd name="T3" fmla="*/ 136017701 h 10306"/>
            <a:gd name="T4" fmla="*/ 82425 w 10000"/>
            <a:gd name="T5" fmla="*/ 0 h 1030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306">
              <a:moveTo>
                <a:pt x="10000" y="10306"/>
              </a:moveTo>
              <a:lnTo>
                <a:pt x="0" y="9152"/>
              </a:lnTo>
              <a:cubicBezTo>
                <a:pt x="254" y="6101"/>
                <a:pt x="509" y="3051"/>
                <a:pt x="763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164779</xdr:colOff>
      <xdr:row>3</xdr:row>
      <xdr:rowOff>87890</xdr:rowOff>
    </xdr:from>
    <xdr:to>
      <xdr:col>4</xdr:col>
      <xdr:colOff>642128</xdr:colOff>
      <xdr:row>8</xdr:row>
      <xdr:rowOff>39991</xdr:rowOff>
    </xdr:to>
    <xdr:sp macro="" textlink="">
      <xdr:nvSpPr>
        <xdr:cNvPr id="860" name="Freeform 679">
          <a:extLst>
            <a:ext uri="{FF2B5EF4-FFF2-40B4-BE49-F238E27FC236}">
              <a16:creationId xmlns:a16="http://schemas.microsoft.com/office/drawing/2014/main" id="{DD4AA63C-1007-455F-9A1F-16732929ADDC}"/>
            </a:ext>
          </a:extLst>
        </xdr:cNvPr>
        <xdr:cNvSpPr>
          <a:spLocks/>
        </xdr:cNvSpPr>
      </xdr:nvSpPr>
      <xdr:spPr bwMode="auto">
        <a:xfrm>
          <a:off x="2387279" y="607435"/>
          <a:ext cx="477349" cy="818011"/>
        </a:xfrm>
        <a:custGeom>
          <a:avLst/>
          <a:gdLst>
            <a:gd name="T0" fmla="*/ 2147483647 w 48"/>
            <a:gd name="T1" fmla="*/ 2147483647 h 29"/>
            <a:gd name="T2" fmla="*/ 2147483647 w 48"/>
            <a:gd name="T3" fmla="*/ 2147483647 h 29"/>
            <a:gd name="T4" fmla="*/ 2147483647 w 48"/>
            <a:gd name="T5" fmla="*/ 0 h 29"/>
            <a:gd name="T6" fmla="*/ 2147483647 w 48"/>
            <a:gd name="T7" fmla="*/ 2147483647 h 29"/>
            <a:gd name="T8" fmla="*/ 0 w 48"/>
            <a:gd name="T9" fmla="*/ 2147483647 h 2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100 w 10100"/>
            <a:gd name="connsiteY0" fmla="*/ 22656 h 22656"/>
            <a:gd name="connsiteX1" fmla="*/ 9167 w 10100"/>
            <a:gd name="connsiteY1" fmla="*/ 2246 h 22656"/>
            <a:gd name="connsiteX2" fmla="*/ 6042 w 10100"/>
            <a:gd name="connsiteY2" fmla="*/ 522 h 22656"/>
            <a:gd name="connsiteX3" fmla="*/ 3125 w 10100"/>
            <a:gd name="connsiteY3" fmla="*/ 1212 h 22656"/>
            <a:gd name="connsiteX4" fmla="*/ 0 w 10100"/>
            <a:gd name="connsiteY4" fmla="*/ 867 h 22656"/>
            <a:gd name="connsiteX0" fmla="*/ 9900 w 9900"/>
            <a:gd name="connsiteY0" fmla="*/ 23244 h 23244"/>
            <a:gd name="connsiteX1" fmla="*/ 9167 w 9900"/>
            <a:gd name="connsiteY1" fmla="*/ 2282 h 23244"/>
            <a:gd name="connsiteX2" fmla="*/ 6042 w 9900"/>
            <a:gd name="connsiteY2" fmla="*/ 558 h 23244"/>
            <a:gd name="connsiteX3" fmla="*/ 3125 w 9900"/>
            <a:gd name="connsiteY3" fmla="*/ 1248 h 23244"/>
            <a:gd name="connsiteX4" fmla="*/ 0 w 9900"/>
            <a:gd name="connsiteY4" fmla="*/ 903 h 23244"/>
            <a:gd name="connsiteX0" fmla="*/ 10000 w 10002"/>
            <a:gd name="connsiteY0" fmla="*/ 10087 h 10087"/>
            <a:gd name="connsiteX1" fmla="*/ 9663 w 10002"/>
            <a:gd name="connsiteY1" fmla="*/ 891 h 10087"/>
            <a:gd name="connsiteX2" fmla="*/ 6103 w 10002"/>
            <a:gd name="connsiteY2" fmla="*/ 327 h 10087"/>
            <a:gd name="connsiteX3" fmla="*/ 3157 w 10002"/>
            <a:gd name="connsiteY3" fmla="*/ 624 h 10087"/>
            <a:gd name="connsiteX4" fmla="*/ 0 w 10002"/>
            <a:gd name="connsiteY4" fmla="*/ 475 h 10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2" h="10087">
              <a:moveTo>
                <a:pt x="10000" y="10087"/>
              </a:moveTo>
              <a:cubicBezTo>
                <a:pt x="9790" y="9494"/>
                <a:pt x="10312" y="2517"/>
                <a:pt x="9663" y="891"/>
              </a:cubicBezTo>
              <a:cubicBezTo>
                <a:pt x="9013" y="-736"/>
                <a:pt x="7187" y="371"/>
                <a:pt x="6103" y="327"/>
              </a:cubicBezTo>
              <a:cubicBezTo>
                <a:pt x="5019" y="283"/>
                <a:pt x="4209" y="624"/>
                <a:pt x="3157" y="624"/>
              </a:cubicBezTo>
              <a:cubicBezTo>
                <a:pt x="2104" y="624"/>
                <a:pt x="1053" y="624"/>
                <a:pt x="0" y="475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335258</xdr:colOff>
      <xdr:row>4</xdr:row>
      <xdr:rowOff>112133</xdr:rowOff>
    </xdr:from>
    <xdr:to>
      <xdr:col>4</xdr:col>
      <xdr:colOff>445545</xdr:colOff>
      <xdr:row>5</xdr:row>
      <xdr:rowOff>37602</xdr:rowOff>
    </xdr:to>
    <xdr:sp macro="" textlink="">
      <xdr:nvSpPr>
        <xdr:cNvPr id="861" name="AutoShape 861">
          <a:extLst>
            <a:ext uri="{FF2B5EF4-FFF2-40B4-BE49-F238E27FC236}">
              <a16:creationId xmlns:a16="http://schemas.microsoft.com/office/drawing/2014/main" id="{3917C4AB-169C-4594-8366-AAE99D3428E2}"/>
            </a:ext>
          </a:extLst>
        </xdr:cNvPr>
        <xdr:cNvSpPr>
          <a:spLocks noChangeArrowheads="1"/>
        </xdr:cNvSpPr>
      </xdr:nvSpPr>
      <xdr:spPr bwMode="auto">
        <a:xfrm>
          <a:off x="2557758" y="800795"/>
          <a:ext cx="110287" cy="9763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373020</xdr:colOff>
      <xdr:row>5</xdr:row>
      <xdr:rowOff>67235</xdr:rowOff>
    </xdr:from>
    <xdr:ext cx="237964" cy="112059"/>
    <xdr:sp macro="" textlink="">
      <xdr:nvSpPr>
        <xdr:cNvPr id="862" name="Text Box 863">
          <a:extLst>
            <a:ext uri="{FF2B5EF4-FFF2-40B4-BE49-F238E27FC236}">
              <a16:creationId xmlns:a16="http://schemas.microsoft.com/office/drawing/2014/main" id="{8FFD1303-67EF-4D20-80C9-8C532673B692}"/>
            </a:ext>
          </a:extLst>
        </xdr:cNvPr>
        <xdr:cNvSpPr txBox="1">
          <a:spLocks noChangeArrowheads="1"/>
        </xdr:cNvSpPr>
      </xdr:nvSpPr>
      <xdr:spPr bwMode="auto">
        <a:xfrm>
          <a:off x="2557420" y="924485"/>
          <a:ext cx="237964" cy="11205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oneCellAnchor>
    <xdr:from>
      <xdr:col>3</xdr:col>
      <xdr:colOff>762339</xdr:colOff>
      <xdr:row>5</xdr:row>
      <xdr:rowOff>70618</xdr:rowOff>
    </xdr:from>
    <xdr:ext cx="397810" cy="115557"/>
    <xdr:sp macro="" textlink="">
      <xdr:nvSpPr>
        <xdr:cNvPr id="863" name="Text Box 972">
          <a:extLst>
            <a:ext uri="{FF2B5EF4-FFF2-40B4-BE49-F238E27FC236}">
              <a16:creationId xmlns:a16="http://schemas.microsoft.com/office/drawing/2014/main" id="{31B1E2E5-5C37-449C-B4F6-28E9EF139959}"/>
            </a:ext>
          </a:extLst>
        </xdr:cNvPr>
        <xdr:cNvSpPr txBox="1">
          <a:spLocks noChangeArrowheads="1"/>
        </xdr:cNvSpPr>
      </xdr:nvSpPr>
      <xdr:spPr bwMode="auto">
        <a:xfrm>
          <a:off x="2184739" y="927868"/>
          <a:ext cx="397810" cy="115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2m </a:t>
          </a:r>
        </a:p>
      </xdr:txBody>
    </xdr:sp>
    <xdr:clientData/>
  </xdr:oneCellAnchor>
  <xdr:oneCellAnchor>
    <xdr:from>
      <xdr:col>4</xdr:col>
      <xdr:colOff>209356</xdr:colOff>
      <xdr:row>3</xdr:row>
      <xdr:rowOff>112961</xdr:rowOff>
    </xdr:from>
    <xdr:ext cx="326940" cy="167670"/>
    <xdr:sp macro="" textlink="">
      <xdr:nvSpPr>
        <xdr:cNvPr id="864" name="Text Box 972">
          <a:extLst>
            <a:ext uri="{FF2B5EF4-FFF2-40B4-BE49-F238E27FC236}">
              <a16:creationId xmlns:a16="http://schemas.microsoft.com/office/drawing/2014/main" id="{D1E7220A-C7AC-4CEF-B6A2-C17F35F64178}"/>
            </a:ext>
          </a:extLst>
        </xdr:cNvPr>
        <xdr:cNvSpPr txBox="1">
          <a:spLocks noChangeArrowheads="1"/>
        </xdr:cNvSpPr>
      </xdr:nvSpPr>
      <xdr:spPr bwMode="auto">
        <a:xfrm>
          <a:off x="2393756" y="627311"/>
          <a:ext cx="326940" cy="167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ｸｻﾘ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292494</xdr:colOff>
      <xdr:row>4</xdr:row>
      <xdr:rowOff>25065</xdr:rowOff>
    </xdr:from>
    <xdr:to>
      <xdr:col>4</xdr:col>
      <xdr:colOff>292494</xdr:colOff>
      <xdr:row>4</xdr:row>
      <xdr:rowOff>167940</xdr:rowOff>
    </xdr:to>
    <xdr:sp macro="" textlink="">
      <xdr:nvSpPr>
        <xdr:cNvPr id="865" name="Line 674">
          <a:extLst>
            <a:ext uri="{FF2B5EF4-FFF2-40B4-BE49-F238E27FC236}">
              <a16:creationId xmlns:a16="http://schemas.microsoft.com/office/drawing/2014/main" id="{8D3BDB70-E445-48D1-A271-69088A4C8A4A}"/>
            </a:ext>
          </a:extLst>
        </xdr:cNvPr>
        <xdr:cNvSpPr>
          <a:spLocks noChangeShapeType="1"/>
        </xdr:cNvSpPr>
      </xdr:nvSpPr>
      <xdr:spPr bwMode="auto">
        <a:xfrm flipH="1">
          <a:off x="2476894" y="710865"/>
          <a:ext cx="0" cy="1428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769565</xdr:colOff>
      <xdr:row>4</xdr:row>
      <xdr:rowOff>170278</xdr:rowOff>
    </xdr:from>
    <xdr:to>
      <xdr:col>6</xdr:col>
      <xdr:colOff>43665</xdr:colOff>
      <xdr:row>7</xdr:row>
      <xdr:rowOff>70878</xdr:rowOff>
    </xdr:to>
    <xdr:sp macro="" textlink="">
      <xdr:nvSpPr>
        <xdr:cNvPr id="867" name="Line 184">
          <a:extLst>
            <a:ext uri="{FF2B5EF4-FFF2-40B4-BE49-F238E27FC236}">
              <a16:creationId xmlns:a16="http://schemas.microsoft.com/office/drawing/2014/main" id="{A8616F42-88BC-46DB-9B27-485865B925A9}"/>
            </a:ext>
          </a:extLst>
        </xdr:cNvPr>
        <xdr:cNvSpPr>
          <a:spLocks noChangeShapeType="1"/>
        </xdr:cNvSpPr>
      </xdr:nvSpPr>
      <xdr:spPr bwMode="auto">
        <a:xfrm flipV="1">
          <a:off x="3595315" y="856078"/>
          <a:ext cx="42450" cy="414950"/>
        </a:xfrm>
        <a:custGeom>
          <a:avLst/>
          <a:gdLst>
            <a:gd name="T0" fmla="*/ 0 w 43333"/>
            <a:gd name="T1" fmla="*/ 0 h 348995"/>
            <a:gd name="T2" fmla="*/ 51826 w 43333"/>
            <a:gd name="T3" fmla="*/ 357075 h 34899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3333" h="348995">
              <a:moveTo>
                <a:pt x="0" y="0"/>
              </a:moveTo>
              <a:cubicBezTo>
                <a:pt x="68835" y="105425"/>
                <a:pt x="32238" y="69065"/>
                <a:pt x="42905" y="34899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600027</xdr:colOff>
      <xdr:row>8</xdr:row>
      <xdr:rowOff>157989</xdr:rowOff>
    </xdr:from>
    <xdr:ext cx="157241" cy="293414"/>
    <xdr:sp macro="" textlink="">
      <xdr:nvSpPr>
        <xdr:cNvPr id="868" name="Text Box 1194">
          <a:extLst>
            <a:ext uri="{FF2B5EF4-FFF2-40B4-BE49-F238E27FC236}">
              <a16:creationId xmlns:a16="http://schemas.microsoft.com/office/drawing/2014/main" id="{E0124797-8170-409D-812B-7267F3AFAD47}"/>
            </a:ext>
          </a:extLst>
        </xdr:cNvPr>
        <xdr:cNvSpPr txBox="1">
          <a:spLocks noChangeArrowheads="1"/>
        </xdr:cNvSpPr>
      </xdr:nvSpPr>
      <xdr:spPr bwMode="auto">
        <a:xfrm>
          <a:off x="3489277" y="1529589"/>
          <a:ext cx="157241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9</xdr:col>
      <xdr:colOff>752475</xdr:colOff>
      <xdr:row>62</xdr:row>
      <xdr:rowOff>78980</xdr:rowOff>
    </xdr:from>
    <xdr:ext cx="405882" cy="306238"/>
    <xdr:sp macro="" textlink="">
      <xdr:nvSpPr>
        <xdr:cNvPr id="869" name="Text Box 1095">
          <a:extLst>
            <a:ext uri="{FF2B5EF4-FFF2-40B4-BE49-F238E27FC236}">
              <a16:creationId xmlns:a16="http://schemas.microsoft.com/office/drawing/2014/main" id="{E36EC701-098E-4805-9200-07EE61309701}"/>
            </a:ext>
          </a:extLst>
        </xdr:cNvPr>
        <xdr:cNvSpPr txBox="1">
          <a:spLocks noChangeArrowheads="1"/>
        </xdr:cNvSpPr>
      </xdr:nvSpPr>
      <xdr:spPr bwMode="auto">
        <a:xfrm>
          <a:off x="6410325" y="10696180"/>
          <a:ext cx="405882" cy="30623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</a:p>
      </xdr:txBody>
    </xdr:sp>
    <xdr:clientData/>
  </xdr:oneCellAnchor>
  <xdr:oneCellAnchor>
    <xdr:from>
      <xdr:col>16</xdr:col>
      <xdr:colOff>295275</xdr:colOff>
      <xdr:row>21</xdr:row>
      <xdr:rowOff>152897</xdr:rowOff>
    </xdr:from>
    <xdr:ext cx="400050" cy="142378"/>
    <xdr:sp macro="" textlink="">
      <xdr:nvSpPr>
        <xdr:cNvPr id="870" name="Text Box 362">
          <a:extLst>
            <a:ext uri="{FF2B5EF4-FFF2-40B4-BE49-F238E27FC236}">
              <a16:creationId xmlns:a16="http://schemas.microsoft.com/office/drawing/2014/main" id="{A448D6FE-9A41-4B9D-AE5E-668112ACCC8C}"/>
            </a:ext>
          </a:extLst>
        </xdr:cNvPr>
        <xdr:cNvSpPr txBox="1">
          <a:spLocks noChangeArrowheads="1"/>
        </xdr:cNvSpPr>
      </xdr:nvSpPr>
      <xdr:spPr bwMode="auto">
        <a:xfrm>
          <a:off x="10937875" y="3753347"/>
          <a:ext cx="400050" cy="14237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住川南</a:t>
          </a:r>
        </a:p>
      </xdr:txBody>
    </xdr:sp>
    <xdr:clientData/>
  </xdr:oneCellAnchor>
  <xdr:oneCellAnchor>
    <xdr:from>
      <xdr:col>16</xdr:col>
      <xdr:colOff>81856</xdr:colOff>
      <xdr:row>62</xdr:row>
      <xdr:rowOff>117730</xdr:rowOff>
    </xdr:from>
    <xdr:ext cx="614996" cy="129664"/>
    <xdr:sp macro="" textlink="">
      <xdr:nvSpPr>
        <xdr:cNvPr id="871" name="Text Box 632">
          <a:extLst>
            <a:ext uri="{FF2B5EF4-FFF2-40B4-BE49-F238E27FC236}">
              <a16:creationId xmlns:a16="http://schemas.microsoft.com/office/drawing/2014/main" id="{19BA7E72-6E4C-411B-BAF3-55C017C0363C}"/>
            </a:ext>
          </a:extLst>
        </xdr:cNvPr>
        <xdr:cNvSpPr txBox="1">
          <a:spLocks noChangeArrowheads="1"/>
        </xdr:cNvSpPr>
      </xdr:nvSpPr>
      <xdr:spPr bwMode="auto">
        <a:xfrm>
          <a:off x="10913966" y="10714808"/>
          <a:ext cx="614996" cy="129664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りんくう南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</a:t>
          </a:r>
        </a:p>
      </xdr:txBody>
    </xdr:sp>
    <xdr:clientData/>
  </xdr:oneCellAnchor>
  <xdr:oneCellAnchor>
    <xdr:from>
      <xdr:col>9</xdr:col>
      <xdr:colOff>28199</xdr:colOff>
      <xdr:row>21</xdr:row>
      <xdr:rowOff>119064</xdr:rowOff>
    </xdr:from>
    <xdr:ext cx="347791" cy="112796"/>
    <xdr:sp macro="" textlink="">
      <xdr:nvSpPr>
        <xdr:cNvPr id="873" name="Text Box 637">
          <a:extLst>
            <a:ext uri="{FF2B5EF4-FFF2-40B4-BE49-F238E27FC236}">
              <a16:creationId xmlns:a16="http://schemas.microsoft.com/office/drawing/2014/main" id="{6DB2F541-7DE3-415C-B701-EE33806B4424}"/>
            </a:ext>
          </a:extLst>
        </xdr:cNvPr>
        <xdr:cNvSpPr txBox="1">
          <a:spLocks noChangeArrowheads="1"/>
        </xdr:cNvSpPr>
      </xdr:nvSpPr>
      <xdr:spPr bwMode="auto">
        <a:xfrm>
          <a:off x="5736849" y="3719514"/>
          <a:ext cx="347791" cy="112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貴志川</a:t>
          </a:r>
        </a:p>
      </xdr:txBody>
    </xdr:sp>
    <xdr:clientData/>
  </xdr:oneCellAnchor>
  <xdr:oneCellAnchor>
    <xdr:from>
      <xdr:col>1</xdr:col>
      <xdr:colOff>684476</xdr:colOff>
      <xdr:row>30</xdr:row>
      <xdr:rowOff>57964</xdr:rowOff>
    </xdr:from>
    <xdr:ext cx="193157" cy="441659"/>
    <xdr:sp macro="" textlink="">
      <xdr:nvSpPr>
        <xdr:cNvPr id="874" name="Text Box 637">
          <a:extLst>
            <a:ext uri="{FF2B5EF4-FFF2-40B4-BE49-F238E27FC236}">
              <a16:creationId xmlns:a16="http://schemas.microsoft.com/office/drawing/2014/main" id="{1EA1CC37-C9E2-4272-9582-80DF5FCEE226}"/>
            </a:ext>
          </a:extLst>
        </xdr:cNvPr>
        <xdr:cNvSpPr txBox="1">
          <a:spLocks noChangeArrowheads="1"/>
        </xdr:cNvSpPr>
      </xdr:nvSpPr>
      <xdr:spPr bwMode="auto">
        <a:xfrm>
          <a:off x="756443" y="5264964"/>
          <a:ext cx="193157" cy="441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貴志川</a:t>
          </a:r>
        </a:p>
      </xdr:txBody>
    </xdr:sp>
    <xdr:clientData/>
  </xdr:oneCellAnchor>
  <xdr:twoCellAnchor>
    <xdr:from>
      <xdr:col>20</xdr:col>
      <xdr:colOff>301289</xdr:colOff>
      <xdr:row>44</xdr:row>
      <xdr:rowOff>136073</xdr:rowOff>
    </xdr:from>
    <xdr:to>
      <xdr:col>20</xdr:col>
      <xdr:colOff>644189</xdr:colOff>
      <xdr:row>45</xdr:row>
      <xdr:rowOff>132574</xdr:rowOff>
    </xdr:to>
    <xdr:sp macro="" textlink="">
      <xdr:nvSpPr>
        <xdr:cNvPr id="875" name="Text Box 1285">
          <a:extLst>
            <a:ext uri="{FF2B5EF4-FFF2-40B4-BE49-F238E27FC236}">
              <a16:creationId xmlns:a16="http://schemas.microsoft.com/office/drawing/2014/main" id="{38F7F74E-1492-4946-BC0C-B215985A37B9}"/>
            </a:ext>
          </a:extLst>
        </xdr:cNvPr>
        <xdr:cNvSpPr txBox="1">
          <a:spLocks noChangeArrowheads="1"/>
        </xdr:cNvSpPr>
      </xdr:nvSpPr>
      <xdr:spPr bwMode="auto">
        <a:xfrm>
          <a:off x="13763289" y="7667173"/>
          <a:ext cx="342900" cy="167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oneCellAnchor>
    <xdr:from>
      <xdr:col>2</xdr:col>
      <xdr:colOff>717696</xdr:colOff>
      <xdr:row>5</xdr:row>
      <xdr:rowOff>38597</xdr:rowOff>
    </xdr:from>
    <xdr:ext cx="415406" cy="267766"/>
    <xdr:sp macro="" textlink="">
      <xdr:nvSpPr>
        <xdr:cNvPr id="880" name="Text Box 650">
          <a:extLst>
            <a:ext uri="{FF2B5EF4-FFF2-40B4-BE49-F238E27FC236}">
              <a16:creationId xmlns:a16="http://schemas.microsoft.com/office/drawing/2014/main" id="{FA28AE27-12E5-4F4E-B053-35409C5892B7}"/>
            </a:ext>
          </a:extLst>
        </xdr:cNvPr>
        <xdr:cNvSpPr txBox="1">
          <a:spLocks noChangeArrowheads="1"/>
        </xdr:cNvSpPr>
      </xdr:nvSpPr>
      <xdr:spPr bwMode="auto">
        <a:xfrm>
          <a:off x="1479696" y="895847"/>
          <a:ext cx="415406" cy="267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</a:p>
      </xdr:txBody>
    </xdr:sp>
    <xdr:clientData/>
  </xdr:oneCellAnchor>
  <xdr:twoCellAnchor>
    <xdr:from>
      <xdr:col>5</xdr:col>
      <xdr:colOff>594040</xdr:colOff>
      <xdr:row>2</xdr:row>
      <xdr:rowOff>157367</xdr:rowOff>
    </xdr:from>
    <xdr:to>
      <xdr:col>6</xdr:col>
      <xdr:colOff>30370</xdr:colOff>
      <xdr:row>3</xdr:row>
      <xdr:rowOff>115306</xdr:rowOff>
    </xdr:to>
    <xdr:sp macro="" textlink="">
      <xdr:nvSpPr>
        <xdr:cNvPr id="882" name="六角形 881">
          <a:extLst>
            <a:ext uri="{FF2B5EF4-FFF2-40B4-BE49-F238E27FC236}">
              <a16:creationId xmlns:a16="http://schemas.microsoft.com/office/drawing/2014/main" id="{2F2ACBEB-E996-4A9C-AE53-6A7607B77F7E}"/>
            </a:ext>
          </a:extLst>
        </xdr:cNvPr>
        <xdr:cNvSpPr/>
      </xdr:nvSpPr>
      <xdr:spPr bwMode="auto">
        <a:xfrm>
          <a:off x="3479149" y="499715"/>
          <a:ext cx="140351" cy="1291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155670</xdr:colOff>
      <xdr:row>3</xdr:row>
      <xdr:rowOff>151058</xdr:rowOff>
    </xdr:from>
    <xdr:to>
      <xdr:col>5</xdr:col>
      <xdr:colOff>404012</xdr:colOff>
      <xdr:row>5</xdr:row>
      <xdr:rowOff>19296</xdr:rowOff>
    </xdr:to>
    <xdr:sp macro="" textlink="">
      <xdr:nvSpPr>
        <xdr:cNvPr id="883" name="六角形 882">
          <a:extLst>
            <a:ext uri="{FF2B5EF4-FFF2-40B4-BE49-F238E27FC236}">
              <a16:creationId xmlns:a16="http://schemas.microsoft.com/office/drawing/2014/main" id="{F377A3C8-CD22-4584-9E1A-C0F3D977E851}"/>
            </a:ext>
          </a:extLst>
        </xdr:cNvPr>
        <xdr:cNvSpPr/>
      </xdr:nvSpPr>
      <xdr:spPr bwMode="auto">
        <a:xfrm>
          <a:off x="3044920" y="665408"/>
          <a:ext cx="248342" cy="2111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437356</xdr:colOff>
      <xdr:row>7</xdr:row>
      <xdr:rowOff>97195</xdr:rowOff>
    </xdr:from>
    <xdr:to>
      <xdr:col>9</xdr:col>
      <xdr:colOff>682805</xdr:colOff>
      <xdr:row>8</xdr:row>
      <xdr:rowOff>139125</xdr:rowOff>
    </xdr:to>
    <xdr:sp macro="" textlink="">
      <xdr:nvSpPr>
        <xdr:cNvPr id="884" name="六角形 883">
          <a:extLst>
            <a:ext uri="{FF2B5EF4-FFF2-40B4-BE49-F238E27FC236}">
              <a16:creationId xmlns:a16="http://schemas.microsoft.com/office/drawing/2014/main" id="{C2A9AB81-9395-4919-BE9E-819A5FE1E15B}"/>
            </a:ext>
          </a:extLst>
        </xdr:cNvPr>
        <xdr:cNvSpPr/>
      </xdr:nvSpPr>
      <xdr:spPr bwMode="auto">
        <a:xfrm>
          <a:off x="6146006" y="1297345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9</xdr:col>
      <xdr:colOff>155474</xdr:colOff>
      <xdr:row>5</xdr:row>
      <xdr:rowOff>38890</xdr:rowOff>
    </xdr:from>
    <xdr:to>
      <xdr:col>9</xdr:col>
      <xdr:colOff>400923</xdr:colOff>
      <xdr:row>6</xdr:row>
      <xdr:rowOff>80820</xdr:rowOff>
    </xdr:to>
    <xdr:sp macro="" textlink="">
      <xdr:nvSpPr>
        <xdr:cNvPr id="885" name="六角形 884">
          <a:extLst>
            <a:ext uri="{FF2B5EF4-FFF2-40B4-BE49-F238E27FC236}">
              <a16:creationId xmlns:a16="http://schemas.microsoft.com/office/drawing/2014/main" id="{51B15DA1-41B9-453A-905E-09D98ECE265C}"/>
            </a:ext>
          </a:extLst>
        </xdr:cNvPr>
        <xdr:cNvSpPr/>
      </xdr:nvSpPr>
      <xdr:spPr bwMode="auto">
        <a:xfrm>
          <a:off x="5864124" y="89614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</xdr:col>
      <xdr:colOff>698441</xdr:colOff>
      <xdr:row>12</xdr:row>
      <xdr:rowOff>135498</xdr:rowOff>
    </xdr:from>
    <xdr:to>
      <xdr:col>2</xdr:col>
      <xdr:colOff>176058</xdr:colOff>
      <xdr:row>14</xdr:row>
      <xdr:rowOff>5978</xdr:rowOff>
    </xdr:to>
    <xdr:sp macro="" textlink="">
      <xdr:nvSpPr>
        <xdr:cNvPr id="886" name="六角形 885">
          <a:extLst>
            <a:ext uri="{FF2B5EF4-FFF2-40B4-BE49-F238E27FC236}">
              <a16:creationId xmlns:a16="http://schemas.microsoft.com/office/drawing/2014/main" id="{9B126F67-D02C-468C-B5D0-5A3C60C9DB02}"/>
            </a:ext>
          </a:extLst>
        </xdr:cNvPr>
        <xdr:cNvSpPr/>
      </xdr:nvSpPr>
      <xdr:spPr bwMode="auto">
        <a:xfrm>
          <a:off x="768291" y="2192898"/>
          <a:ext cx="182467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4</xdr:col>
      <xdr:colOff>25400</xdr:colOff>
      <xdr:row>14</xdr:row>
      <xdr:rowOff>144717</xdr:rowOff>
    </xdr:from>
    <xdr:to>
      <xdr:col>4</xdr:col>
      <xdr:colOff>270849</xdr:colOff>
      <xdr:row>16</xdr:row>
      <xdr:rowOff>13080</xdr:rowOff>
    </xdr:to>
    <xdr:sp macro="" textlink="">
      <xdr:nvSpPr>
        <xdr:cNvPr id="887" name="六角形 886">
          <a:extLst>
            <a:ext uri="{FF2B5EF4-FFF2-40B4-BE49-F238E27FC236}">
              <a16:creationId xmlns:a16="http://schemas.microsoft.com/office/drawing/2014/main" id="{5E801C09-7D8B-4AEE-A773-822DBD7DEC62}"/>
            </a:ext>
          </a:extLst>
        </xdr:cNvPr>
        <xdr:cNvSpPr/>
      </xdr:nvSpPr>
      <xdr:spPr bwMode="auto">
        <a:xfrm>
          <a:off x="2218267" y="2574650"/>
          <a:ext cx="245449" cy="2154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7</xdr:col>
      <xdr:colOff>438727</xdr:colOff>
      <xdr:row>11</xdr:row>
      <xdr:rowOff>40957</xdr:rowOff>
    </xdr:from>
    <xdr:to>
      <xdr:col>7</xdr:col>
      <xdr:colOff>684176</xdr:colOff>
      <xdr:row>12</xdr:row>
      <xdr:rowOff>82888</xdr:rowOff>
    </xdr:to>
    <xdr:sp macro="" textlink="">
      <xdr:nvSpPr>
        <xdr:cNvPr id="888" name="六角形 887">
          <a:extLst>
            <a:ext uri="{FF2B5EF4-FFF2-40B4-BE49-F238E27FC236}">
              <a16:creationId xmlns:a16="http://schemas.microsoft.com/office/drawing/2014/main" id="{F0B22D2E-8B9E-451F-BCB8-8D787AFA8312}"/>
            </a:ext>
          </a:extLst>
        </xdr:cNvPr>
        <xdr:cNvSpPr/>
      </xdr:nvSpPr>
      <xdr:spPr bwMode="auto">
        <a:xfrm>
          <a:off x="4737677" y="1926907"/>
          <a:ext cx="245449" cy="2133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7</xdr:col>
      <xdr:colOff>523244</xdr:colOff>
      <xdr:row>15</xdr:row>
      <xdr:rowOff>157408</xdr:rowOff>
    </xdr:from>
    <xdr:to>
      <xdr:col>7</xdr:col>
      <xdr:colOff>702671</xdr:colOff>
      <xdr:row>16</xdr:row>
      <xdr:rowOff>136629</xdr:rowOff>
    </xdr:to>
    <xdr:sp macro="" textlink="">
      <xdr:nvSpPr>
        <xdr:cNvPr id="889" name="六角形 888">
          <a:extLst>
            <a:ext uri="{FF2B5EF4-FFF2-40B4-BE49-F238E27FC236}">
              <a16:creationId xmlns:a16="http://schemas.microsoft.com/office/drawing/2014/main" id="{3B5C3C52-2EFB-4001-9421-5421C19187AA}"/>
            </a:ext>
          </a:extLst>
        </xdr:cNvPr>
        <xdr:cNvSpPr/>
      </xdr:nvSpPr>
      <xdr:spPr bwMode="auto">
        <a:xfrm>
          <a:off x="4822194" y="2729158"/>
          <a:ext cx="179427" cy="1506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10</xdr:col>
      <xdr:colOff>38876</xdr:colOff>
      <xdr:row>13</xdr:row>
      <xdr:rowOff>38890</xdr:rowOff>
    </xdr:from>
    <xdr:to>
      <xdr:col>10</xdr:col>
      <xdr:colOff>284325</xdr:colOff>
      <xdr:row>14</xdr:row>
      <xdr:rowOff>80820</xdr:rowOff>
    </xdr:to>
    <xdr:sp macro="" textlink="">
      <xdr:nvSpPr>
        <xdr:cNvPr id="890" name="六角形 889">
          <a:extLst>
            <a:ext uri="{FF2B5EF4-FFF2-40B4-BE49-F238E27FC236}">
              <a16:creationId xmlns:a16="http://schemas.microsoft.com/office/drawing/2014/main" id="{E27138F6-9E1C-41F8-95A4-5CE45A4749FB}"/>
            </a:ext>
          </a:extLst>
        </xdr:cNvPr>
        <xdr:cNvSpPr/>
      </xdr:nvSpPr>
      <xdr:spPr bwMode="auto">
        <a:xfrm>
          <a:off x="6452376" y="226774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oneCellAnchor>
    <xdr:from>
      <xdr:col>9</xdr:col>
      <xdr:colOff>35674</xdr:colOff>
      <xdr:row>11</xdr:row>
      <xdr:rowOff>124422</xdr:rowOff>
    </xdr:from>
    <xdr:ext cx="243219" cy="237760"/>
    <xdr:sp macro="" textlink="">
      <xdr:nvSpPr>
        <xdr:cNvPr id="891" name="六角形 890">
          <a:extLst>
            <a:ext uri="{FF2B5EF4-FFF2-40B4-BE49-F238E27FC236}">
              <a16:creationId xmlns:a16="http://schemas.microsoft.com/office/drawing/2014/main" id="{CEEF827A-8868-444F-B975-2BAA95F027AF}"/>
            </a:ext>
          </a:extLst>
        </xdr:cNvPr>
        <xdr:cNvSpPr/>
      </xdr:nvSpPr>
      <xdr:spPr bwMode="auto">
        <a:xfrm>
          <a:off x="5836485" y="2012260"/>
          <a:ext cx="243219" cy="2377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>
          <a:noAutofit/>
        </a:bodyPr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１４</a:t>
          </a:r>
        </a:p>
      </xdr:txBody>
    </xdr:sp>
    <xdr:clientData/>
  </xdr:oneCellAnchor>
  <xdr:oneCellAnchor>
    <xdr:from>
      <xdr:col>8</xdr:col>
      <xdr:colOff>249711</xdr:colOff>
      <xdr:row>13</xdr:row>
      <xdr:rowOff>29045</xdr:rowOff>
    </xdr:from>
    <xdr:ext cx="342900" cy="317676"/>
    <xdr:grpSp>
      <xdr:nvGrpSpPr>
        <xdr:cNvPr id="892" name="Group 6672">
          <a:extLst>
            <a:ext uri="{FF2B5EF4-FFF2-40B4-BE49-F238E27FC236}">
              <a16:creationId xmlns:a16="http://schemas.microsoft.com/office/drawing/2014/main" id="{B76CF74B-F0D7-4786-8CE5-AD1878447A5B}"/>
            </a:ext>
          </a:extLst>
        </xdr:cNvPr>
        <xdr:cNvGrpSpPr>
          <a:grpSpLocks/>
        </xdr:cNvGrpSpPr>
      </xdr:nvGrpSpPr>
      <xdr:grpSpPr bwMode="auto">
        <a:xfrm>
          <a:off x="5334247" y="2269688"/>
          <a:ext cx="342900" cy="317676"/>
          <a:chOff x="536" y="110"/>
          <a:chExt cx="46" cy="44"/>
        </a:xfrm>
      </xdr:grpSpPr>
      <xdr:pic>
        <xdr:nvPicPr>
          <xdr:cNvPr id="893" name="Picture 6673" descr="route2">
            <a:extLst>
              <a:ext uri="{FF2B5EF4-FFF2-40B4-BE49-F238E27FC236}">
                <a16:creationId xmlns:a16="http://schemas.microsoft.com/office/drawing/2014/main" id="{11FF8FFD-F6C2-40D8-B23B-FEB440C4E19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94" name="Text Box 6674">
            <a:extLst>
              <a:ext uri="{FF2B5EF4-FFF2-40B4-BE49-F238E27FC236}">
                <a16:creationId xmlns:a16="http://schemas.microsoft.com/office/drawing/2014/main" id="{EEE7CDCA-BD1E-463B-B09F-469AAC2E8D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703630</xdr:colOff>
      <xdr:row>11</xdr:row>
      <xdr:rowOff>104775</xdr:rowOff>
    </xdr:from>
    <xdr:ext cx="340702" cy="317989"/>
    <xdr:grpSp>
      <xdr:nvGrpSpPr>
        <xdr:cNvPr id="895" name="Group 6672">
          <a:extLst>
            <a:ext uri="{FF2B5EF4-FFF2-40B4-BE49-F238E27FC236}">
              <a16:creationId xmlns:a16="http://schemas.microsoft.com/office/drawing/2014/main" id="{DB8869F6-E9EC-46DD-99EA-1862B182BF74}"/>
            </a:ext>
          </a:extLst>
        </xdr:cNvPr>
        <xdr:cNvGrpSpPr>
          <a:grpSpLocks/>
        </xdr:cNvGrpSpPr>
      </xdr:nvGrpSpPr>
      <xdr:grpSpPr bwMode="auto">
        <a:xfrm>
          <a:off x="2921594" y="2000704"/>
          <a:ext cx="340702" cy="317989"/>
          <a:chOff x="536" y="110"/>
          <a:chExt cx="46" cy="44"/>
        </a:xfrm>
      </xdr:grpSpPr>
      <xdr:pic>
        <xdr:nvPicPr>
          <xdr:cNvPr id="896" name="Picture 6673" descr="route2">
            <a:extLst>
              <a:ext uri="{FF2B5EF4-FFF2-40B4-BE49-F238E27FC236}">
                <a16:creationId xmlns:a16="http://schemas.microsoft.com/office/drawing/2014/main" id="{63978F90-A8CD-4D94-9A4C-405800E4D2C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97" name="Text Box 6674">
            <a:extLst>
              <a:ext uri="{FF2B5EF4-FFF2-40B4-BE49-F238E27FC236}">
                <a16:creationId xmlns:a16="http://schemas.microsoft.com/office/drawing/2014/main" id="{C1BEF5F7-3963-4AD9-B1EB-C44C851A18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4</xdr:col>
      <xdr:colOff>760083</xdr:colOff>
      <xdr:row>14</xdr:row>
      <xdr:rowOff>9705</xdr:rowOff>
    </xdr:from>
    <xdr:to>
      <xdr:col>5</xdr:col>
      <xdr:colOff>239898</xdr:colOff>
      <xdr:row>15</xdr:row>
      <xdr:rowOff>51635</xdr:rowOff>
    </xdr:to>
    <xdr:sp macro="" textlink="">
      <xdr:nvSpPr>
        <xdr:cNvPr id="898" name="六角形 897">
          <a:extLst>
            <a:ext uri="{FF2B5EF4-FFF2-40B4-BE49-F238E27FC236}">
              <a16:creationId xmlns:a16="http://schemas.microsoft.com/office/drawing/2014/main" id="{2FD2DE5C-3EDC-4E30-AB4A-51E187E6D686}"/>
            </a:ext>
          </a:extLst>
        </xdr:cNvPr>
        <xdr:cNvSpPr/>
      </xdr:nvSpPr>
      <xdr:spPr bwMode="auto">
        <a:xfrm>
          <a:off x="2887333" y="2410005"/>
          <a:ext cx="241815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182167</xdr:colOff>
      <xdr:row>19</xdr:row>
      <xdr:rowOff>88364</xdr:rowOff>
    </xdr:from>
    <xdr:to>
      <xdr:col>1</xdr:col>
      <xdr:colOff>427616</xdr:colOff>
      <xdr:row>20</xdr:row>
      <xdr:rowOff>120576</xdr:rowOff>
    </xdr:to>
    <xdr:sp macro="" textlink="">
      <xdr:nvSpPr>
        <xdr:cNvPr id="899" name="六角形 898">
          <a:extLst>
            <a:ext uri="{FF2B5EF4-FFF2-40B4-BE49-F238E27FC236}">
              <a16:creationId xmlns:a16="http://schemas.microsoft.com/office/drawing/2014/main" id="{BA099820-CFB9-4EF8-8B39-A5BFE867CEA4}"/>
            </a:ext>
          </a:extLst>
        </xdr:cNvPr>
        <xdr:cNvSpPr/>
      </xdr:nvSpPr>
      <xdr:spPr bwMode="auto">
        <a:xfrm>
          <a:off x="252017" y="3345914"/>
          <a:ext cx="245449" cy="2036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１４</a:t>
          </a:r>
        </a:p>
      </xdr:txBody>
    </xdr:sp>
    <xdr:clientData/>
  </xdr:twoCellAnchor>
  <xdr:twoCellAnchor>
    <xdr:from>
      <xdr:col>7</xdr:col>
      <xdr:colOff>546297</xdr:colOff>
      <xdr:row>19</xdr:row>
      <xdr:rowOff>30914</xdr:rowOff>
    </xdr:from>
    <xdr:to>
      <xdr:col>8</xdr:col>
      <xdr:colOff>33869</xdr:colOff>
      <xdr:row>19</xdr:row>
      <xdr:rowOff>160866</xdr:rowOff>
    </xdr:to>
    <xdr:sp macro="" textlink="">
      <xdr:nvSpPr>
        <xdr:cNvPr id="901" name="六角形 900">
          <a:extLst>
            <a:ext uri="{FF2B5EF4-FFF2-40B4-BE49-F238E27FC236}">
              <a16:creationId xmlns:a16="http://schemas.microsoft.com/office/drawing/2014/main" id="{AF6E7277-D2A2-471F-A4F5-37BBF367D0ED}"/>
            </a:ext>
          </a:extLst>
        </xdr:cNvPr>
        <xdr:cNvSpPr/>
      </xdr:nvSpPr>
      <xdr:spPr bwMode="auto">
        <a:xfrm>
          <a:off x="4860064" y="3328681"/>
          <a:ext cx="194538" cy="1299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457458</xdr:colOff>
      <xdr:row>23</xdr:row>
      <xdr:rowOff>11038</xdr:rowOff>
    </xdr:from>
    <xdr:to>
      <xdr:col>7</xdr:col>
      <xdr:colOff>702907</xdr:colOff>
      <xdr:row>24</xdr:row>
      <xdr:rowOff>52969</xdr:rowOff>
    </xdr:to>
    <xdr:sp macro="" textlink="">
      <xdr:nvSpPr>
        <xdr:cNvPr id="902" name="六角形 901">
          <a:extLst>
            <a:ext uri="{FF2B5EF4-FFF2-40B4-BE49-F238E27FC236}">
              <a16:creationId xmlns:a16="http://schemas.microsoft.com/office/drawing/2014/main" id="{012D12D9-3B2C-438D-8777-29EBD40B3445}"/>
            </a:ext>
          </a:extLst>
        </xdr:cNvPr>
        <xdr:cNvSpPr/>
      </xdr:nvSpPr>
      <xdr:spPr bwMode="auto">
        <a:xfrm>
          <a:off x="4756408" y="3954388"/>
          <a:ext cx="245449" cy="2133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419347</xdr:colOff>
      <xdr:row>20</xdr:row>
      <xdr:rowOff>84797</xdr:rowOff>
    </xdr:from>
    <xdr:to>
      <xdr:col>8</xdr:col>
      <xdr:colOff>613835</xdr:colOff>
      <xdr:row>21</xdr:row>
      <xdr:rowOff>76200</xdr:rowOff>
    </xdr:to>
    <xdr:sp macro="" textlink="">
      <xdr:nvSpPr>
        <xdr:cNvPr id="903" name="六角形 902">
          <a:extLst>
            <a:ext uri="{FF2B5EF4-FFF2-40B4-BE49-F238E27FC236}">
              <a16:creationId xmlns:a16="http://schemas.microsoft.com/office/drawing/2014/main" id="{7B622E2C-62A5-4715-8B3F-69897B1805BE}"/>
            </a:ext>
          </a:extLst>
        </xdr:cNvPr>
        <xdr:cNvSpPr/>
      </xdr:nvSpPr>
      <xdr:spPr bwMode="auto">
        <a:xfrm>
          <a:off x="5440080" y="3556130"/>
          <a:ext cx="194488" cy="1649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276894</xdr:colOff>
      <xdr:row>20</xdr:row>
      <xdr:rowOff>75360</xdr:rowOff>
    </xdr:from>
    <xdr:to>
      <xdr:col>9</xdr:col>
      <xdr:colOff>574676</xdr:colOff>
      <xdr:row>21</xdr:row>
      <xdr:rowOff>133017</xdr:rowOff>
    </xdr:to>
    <xdr:sp macro="" textlink="">
      <xdr:nvSpPr>
        <xdr:cNvPr id="904" name="六角形 903">
          <a:extLst>
            <a:ext uri="{FF2B5EF4-FFF2-40B4-BE49-F238E27FC236}">
              <a16:creationId xmlns:a16="http://schemas.microsoft.com/office/drawing/2014/main" id="{95EC1017-0B45-460F-8320-94EBC3EDC3C3}"/>
            </a:ext>
          </a:extLst>
        </xdr:cNvPr>
        <xdr:cNvSpPr/>
      </xdr:nvSpPr>
      <xdr:spPr bwMode="auto">
        <a:xfrm>
          <a:off x="5985544" y="3504360"/>
          <a:ext cx="297782" cy="22910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42003</xdr:colOff>
      <xdr:row>21</xdr:row>
      <xdr:rowOff>134730</xdr:rowOff>
    </xdr:from>
    <xdr:to>
      <xdr:col>10</xdr:col>
      <xdr:colOff>253791</xdr:colOff>
      <xdr:row>22</xdr:row>
      <xdr:rowOff>137863</xdr:rowOff>
    </xdr:to>
    <xdr:sp macro="" textlink="">
      <xdr:nvSpPr>
        <xdr:cNvPr id="905" name="六角形 904">
          <a:extLst>
            <a:ext uri="{FF2B5EF4-FFF2-40B4-BE49-F238E27FC236}">
              <a16:creationId xmlns:a16="http://schemas.microsoft.com/office/drawing/2014/main" id="{ACF11A5B-768C-4E9C-BA6D-7594379AD98D}"/>
            </a:ext>
          </a:extLst>
        </xdr:cNvPr>
        <xdr:cNvSpPr/>
      </xdr:nvSpPr>
      <xdr:spPr bwMode="auto">
        <a:xfrm>
          <a:off x="6455503" y="3735180"/>
          <a:ext cx="211788" cy="1745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238926</xdr:colOff>
      <xdr:row>31</xdr:row>
      <xdr:rowOff>35913</xdr:rowOff>
    </xdr:from>
    <xdr:to>
      <xdr:col>2</xdr:col>
      <xdr:colOff>506330</xdr:colOff>
      <xdr:row>32</xdr:row>
      <xdr:rowOff>105276</xdr:rowOff>
    </xdr:to>
    <xdr:sp macro="" textlink="">
      <xdr:nvSpPr>
        <xdr:cNvPr id="906" name="六角形 905">
          <a:extLst>
            <a:ext uri="{FF2B5EF4-FFF2-40B4-BE49-F238E27FC236}">
              <a16:creationId xmlns:a16="http://schemas.microsoft.com/office/drawing/2014/main" id="{88C5ABDF-304B-4789-BA20-AFB87D5DFF14}"/>
            </a:ext>
          </a:extLst>
        </xdr:cNvPr>
        <xdr:cNvSpPr/>
      </xdr:nvSpPr>
      <xdr:spPr bwMode="auto">
        <a:xfrm>
          <a:off x="1013626" y="5350863"/>
          <a:ext cx="267404" cy="2408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32268</xdr:colOff>
      <xdr:row>30</xdr:row>
      <xdr:rowOff>38678</xdr:rowOff>
    </xdr:from>
    <xdr:to>
      <xdr:col>3</xdr:col>
      <xdr:colOff>346009</xdr:colOff>
      <xdr:row>31</xdr:row>
      <xdr:rowOff>126937</xdr:rowOff>
    </xdr:to>
    <xdr:sp macro="" textlink="">
      <xdr:nvSpPr>
        <xdr:cNvPr id="907" name="六角形 906">
          <a:extLst>
            <a:ext uri="{FF2B5EF4-FFF2-40B4-BE49-F238E27FC236}">
              <a16:creationId xmlns:a16="http://schemas.microsoft.com/office/drawing/2014/main" id="{23B5864D-89FB-40AC-BEBF-5973B469F497}"/>
            </a:ext>
          </a:extLst>
        </xdr:cNvPr>
        <xdr:cNvSpPr/>
      </xdr:nvSpPr>
      <xdr:spPr bwMode="auto">
        <a:xfrm>
          <a:off x="1511818" y="5182178"/>
          <a:ext cx="313741" cy="2597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427636</xdr:colOff>
      <xdr:row>31</xdr:row>
      <xdr:rowOff>9726</xdr:rowOff>
    </xdr:from>
    <xdr:to>
      <xdr:col>3</xdr:col>
      <xdr:colOff>741377</xdr:colOff>
      <xdr:row>32</xdr:row>
      <xdr:rowOff>97985</xdr:rowOff>
    </xdr:to>
    <xdr:sp macro="" textlink="">
      <xdr:nvSpPr>
        <xdr:cNvPr id="908" name="六角形 907">
          <a:extLst>
            <a:ext uri="{FF2B5EF4-FFF2-40B4-BE49-F238E27FC236}">
              <a16:creationId xmlns:a16="http://schemas.microsoft.com/office/drawing/2014/main" id="{897020B4-2B41-4548-8512-0EEDE3589684}"/>
            </a:ext>
          </a:extLst>
        </xdr:cNvPr>
        <xdr:cNvSpPr/>
      </xdr:nvSpPr>
      <xdr:spPr bwMode="auto">
        <a:xfrm>
          <a:off x="1907186" y="5324676"/>
          <a:ext cx="275641" cy="2597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38876</xdr:colOff>
      <xdr:row>27</xdr:row>
      <xdr:rowOff>155518</xdr:rowOff>
    </xdr:from>
    <xdr:to>
      <xdr:col>6</xdr:col>
      <xdr:colOff>284325</xdr:colOff>
      <xdr:row>29</xdr:row>
      <xdr:rowOff>22499</xdr:rowOff>
    </xdr:to>
    <xdr:sp macro="" textlink="">
      <xdr:nvSpPr>
        <xdr:cNvPr id="909" name="六角形 908">
          <a:extLst>
            <a:ext uri="{FF2B5EF4-FFF2-40B4-BE49-F238E27FC236}">
              <a16:creationId xmlns:a16="http://schemas.microsoft.com/office/drawing/2014/main" id="{8E764D1B-ED8B-45C8-9378-0D2995A40B61}"/>
            </a:ext>
          </a:extLst>
        </xdr:cNvPr>
        <xdr:cNvSpPr/>
      </xdr:nvSpPr>
      <xdr:spPr bwMode="auto">
        <a:xfrm>
          <a:off x="3632976" y="4784668"/>
          <a:ext cx="245449" cy="2098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7</xdr:col>
      <xdr:colOff>569754</xdr:colOff>
      <xdr:row>26</xdr:row>
      <xdr:rowOff>142875</xdr:rowOff>
    </xdr:from>
    <xdr:to>
      <xdr:col>8</xdr:col>
      <xdr:colOff>82550</xdr:colOff>
      <xdr:row>27</xdr:row>
      <xdr:rowOff>154228</xdr:rowOff>
    </xdr:to>
    <xdr:sp macro="" textlink="">
      <xdr:nvSpPr>
        <xdr:cNvPr id="910" name="六角形 909">
          <a:extLst>
            <a:ext uri="{FF2B5EF4-FFF2-40B4-BE49-F238E27FC236}">
              <a16:creationId xmlns:a16="http://schemas.microsoft.com/office/drawing/2014/main" id="{2AF13E00-F0E2-4C61-929A-3B2CC1D6743E}"/>
            </a:ext>
          </a:extLst>
        </xdr:cNvPr>
        <xdr:cNvSpPr/>
      </xdr:nvSpPr>
      <xdr:spPr bwMode="auto">
        <a:xfrm>
          <a:off x="4868704" y="4600575"/>
          <a:ext cx="217646" cy="18280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9</xdr:col>
      <xdr:colOff>474448</xdr:colOff>
      <xdr:row>29</xdr:row>
      <xdr:rowOff>698</xdr:rowOff>
    </xdr:from>
    <xdr:to>
      <xdr:col>9</xdr:col>
      <xdr:colOff>720852</xdr:colOff>
      <xdr:row>30</xdr:row>
      <xdr:rowOff>32909</xdr:rowOff>
    </xdr:to>
    <xdr:sp macro="" textlink="">
      <xdr:nvSpPr>
        <xdr:cNvPr id="911" name="六角形 910">
          <a:extLst>
            <a:ext uri="{FF2B5EF4-FFF2-40B4-BE49-F238E27FC236}">
              <a16:creationId xmlns:a16="http://schemas.microsoft.com/office/drawing/2014/main" id="{21E3263A-F16E-4DD6-AD24-6323E5A6E493}"/>
            </a:ext>
          </a:extLst>
        </xdr:cNvPr>
        <xdr:cNvSpPr/>
      </xdr:nvSpPr>
      <xdr:spPr bwMode="auto">
        <a:xfrm>
          <a:off x="6183098" y="4972748"/>
          <a:ext cx="227354" cy="20366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oneCellAnchor>
    <xdr:from>
      <xdr:col>2</xdr:col>
      <xdr:colOff>55349</xdr:colOff>
      <xdr:row>36</xdr:row>
      <xdr:rowOff>76080</xdr:rowOff>
    </xdr:from>
    <xdr:ext cx="220375" cy="214683"/>
    <xdr:sp macro="" textlink="">
      <xdr:nvSpPr>
        <xdr:cNvPr id="912" name="六角形 911">
          <a:extLst>
            <a:ext uri="{FF2B5EF4-FFF2-40B4-BE49-F238E27FC236}">
              <a16:creationId xmlns:a16="http://schemas.microsoft.com/office/drawing/2014/main" id="{EA24CC6D-F000-453C-AE13-484596177175}"/>
            </a:ext>
          </a:extLst>
        </xdr:cNvPr>
        <xdr:cNvSpPr/>
      </xdr:nvSpPr>
      <xdr:spPr bwMode="auto">
        <a:xfrm>
          <a:off x="830049" y="6248280"/>
          <a:ext cx="220375" cy="2146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>
          <a:noAutofit/>
        </a:bodyPr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oneCellAnchor>
  <xdr:twoCellAnchor>
    <xdr:from>
      <xdr:col>6</xdr:col>
      <xdr:colOff>67515</xdr:colOff>
      <xdr:row>34</xdr:row>
      <xdr:rowOff>77560</xdr:rowOff>
    </xdr:from>
    <xdr:to>
      <xdr:col>6</xdr:col>
      <xdr:colOff>203200</xdr:colOff>
      <xdr:row>35</xdr:row>
      <xdr:rowOff>29635</xdr:rowOff>
    </xdr:to>
    <xdr:sp macro="" textlink="">
      <xdr:nvSpPr>
        <xdr:cNvPr id="913" name="六角形 912">
          <a:extLst>
            <a:ext uri="{FF2B5EF4-FFF2-40B4-BE49-F238E27FC236}">
              <a16:creationId xmlns:a16="http://schemas.microsoft.com/office/drawing/2014/main" id="{908A640B-9C7E-4925-8694-7943B8379E19}"/>
            </a:ext>
          </a:extLst>
        </xdr:cNvPr>
        <xdr:cNvSpPr/>
      </xdr:nvSpPr>
      <xdr:spPr bwMode="auto">
        <a:xfrm>
          <a:off x="3674315" y="5978827"/>
          <a:ext cx="135685" cy="1256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8</xdr:col>
      <xdr:colOff>49568</xdr:colOff>
      <xdr:row>39</xdr:row>
      <xdr:rowOff>88460</xdr:rowOff>
    </xdr:from>
    <xdr:to>
      <xdr:col>8</xdr:col>
      <xdr:colOff>247523</xdr:colOff>
      <xdr:row>40</xdr:row>
      <xdr:rowOff>81464</xdr:rowOff>
    </xdr:to>
    <xdr:sp macro="" textlink="">
      <xdr:nvSpPr>
        <xdr:cNvPr id="914" name="六角形 913">
          <a:extLst>
            <a:ext uri="{FF2B5EF4-FFF2-40B4-BE49-F238E27FC236}">
              <a16:creationId xmlns:a16="http://schemas.microsoft.com/office/drawing/2014/main" id="{F25FD246-CC1F-4C8A-B416-36F2B42518CB}"/>
            </a:ext>
          </a:extLst>
        </xdr:cNvPr>
        <xdr:cNvSpPr/>
      </xdr:nvSpPr>
      <xdr:spPr bwMode="auto">
        <a:xfrm>
          <a:off x="5053368" y="6775010"/>
          <a:ext cx="197955" cy="1644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160755</xdr:colOff>
      <xdr:row>37</xdr:row>
      <xdr:rowOff>93424</xdr:rowOff>
    </xdr:from>
    <xdr:to>
      <xdr:col>10</xdr:col>
      <xdr:colOff>406204</xdr:colOff>
      <xdr:row>38</xdr:row>
      <xdr:rowOff>135354</xdr:rowOff>
    </xdr:to>
    <xdr:sp macro="" textlink="">
      <xdr:nvSpPr>
        <xdr:cNvPr id="915" name="六角形 914">
          <a:extLst>
            <a:ext uri="{FF2B5EF4-FFF2-40B4-BE49-F238E27FC236}">
              <a16:creationId xmlns:a16="http://schemas.microsoft.com/office/drawing/2014/main" id="{AE935A39-CF21-4DF5-AF94-CF551ACAF893}"/>
            </a:ext>
          </a:extLst>
        </xdr:cNvPr>
        <xdr:cNvSpPr/>
      </xdr:nvSpPr>
      <xdr:spPr bwMode="auto">
        <a:xfrm>
          <a:off x="6574255" y="6437074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５５</a:t>
          </a:r>
        </a:p>
      </xdr:txBody>
    </xdr:sp>
    <xdr:clientData/>
  </xdr:twoCellAnchor>
  <xdr:twoCellAnchor>
    <xdr:from>
      <xdr:col>2</xdr:col>
      <xdr:colOff>116175</xdr:colOff>
      <xdr:row>44</xdr:row>
      <xdr:rowOff>42675</xdr:rowOff>
    </xdr:from>
    <xdr:to>
      <xdr:col>2</xdr:col>
      <xdr:colOff>361624</xdr:colOff>
      <xdr:row>45</xdr:row>
      <xdr:rowOff>68455</xdr:rowOff>
    </xdr:to>
    <xdr:sp macro="" textlink="">
      <xdr:nvSpPr>
        <xdr:cNvPr id="916" name="六角形 915">
          <a:extLst>
            <a:ext uri="{FF2B5EF4-FFF2-40B4-BE49-F238E27FC236}">
              <a16:creationId xmlns:a16="http://schemas.microsoft.com/office/drawing/2014/main" id="{E0F3A4AA-3844-487B-8F92-3517400AB6D2}"/>
            </a:ext>
          </a:extLst>
        </xdr:cNvPr>
        <xdr:cNvSpPr/>
      </xdr:nvSpPr>
      <xdr:spPr bwMode="auto">
        <a:xfrm>
          <a:off x="895108" y="7666908"/>
          <a:ext cx="245449" cy="1993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５５</a:t>
          </a:r>
        </a:p>
      </xdr:txBody>
    </xdr:sp>
    <xdr:clientData/>
  </xdr:twoCellAnchor>
  <xdr:twoCellAnchor>
    <xdr:from>
      <xdr:col>1</xdr:col>
      <xdr:colOff>700767</xdr:colOff>
      <xdr:row>47</xdr:row>
      <xdr:rowOff>90721</xdr:rowOff>
    </xdr:from>
    <xdr:to>
      <xdr:col>2</xdr:col>
      <xdr:colOff>233740</xdr:colOff>
      <xdr:row>48</xdr:row>
      <xdr:rowOff>90414</xdr:rowOff>
    </xdr:to>
    <xdr:sp macro="" textlink="">
      <xdr:nvSpPr>
        <xdr:cNvPr id="917" name="六角形 916">
          <a:extLst>
            <a:ext uri="{FF2B5EF4-FFF2-40B4-BE49-F238E27FC236}">
              <a16:creationId xmlns:a16="http://schemas.microsoft.com/office/drawing/2014/main" id="{033A32FF-496A-4C0B-8100-89B4F7F2D2E2}"/>
            </a:ext>
          </a:extLst>
        </xdr:cNvPr>
        <xdr:cNvSpPr/>
      </xdr:nvSpPr>
      <xdr:spPr bwMode="auto">
        <a:xfrm>
          <a:off x="768803" y="8177900"/>
          <a:ext cx="249616" cy="1720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５５</a:t>
          </a:r>
        </a:p>
      </xdr:txBody>
    </xdr:sp>
    <xdr:clientData/>
  </xdr:twoCellAnchor>
  <xdr:twoCellAnchor>
    <xdr:from>
      <xdr:col>4</xdr:col>
      <xdr:colOff>27216</xdr:colOff>
      <xdr:row>46</xdr:row>
      <xdr:rowOff>139969</xdr:rowOff>
    </xdr:from>
    <xdr:to>
      <xdr:col>4</xdr:col>
      <xdr:colOff>272665</xdr:colOff>
      <xdr:row>48</xdr:row>
      <xdr:rowOff>11810</xdr:rowOff>
    </xdr:to>
    <xdr:sp macro="" textlink="">
      <xdr:nvSpPr>
        <xdr:cNvPr id="918" name="六角形 917">
          <a:extLst>
            <a:ext uri="{FF2B5EF4-FFF2-40B4-BE49-F238E27FC236}">
              <a16:creationId xmlns:a16="http://schemas.microsoft.com/office/drawing/2014/main" id="{DF224084-1E26-4BB4-B7EB-82ABDADD7E56}"/>
            </a:ext>
          </a:extLst>
        </xdr:cNvPr>
        <xdr:cNvSpPr/>
      </xdr:nvSpPr>
      <xdr:spPr bwMode="auto">
        <a:xfrm>
          <a:off x="2211616" y="8013969"/>
          <a:ext cx="245449" cy="2147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５５</a:t>
          </a:r>
        </a:p>
      </xdr:txBody>
    </xdr:sp>
    <xdr:clientData/>
  </xdr:twoCellAnchor>
  <xdr:twoCellAnchor>
    <xdr:from>
      <xdr:col>1</xdr:col>
      <xdr:colOff>224366</xdr:colOff>
      <xdr:row>44</xdr:row>
      <xdr:rowOff>87791</xdr:rowOff>
    </xdr:from>
    <xdr:to>
      <xdr:col>1</xdr:col>
      <xdr:colOff>469815</xdr:colOff>
      <xdr:row>45</xdr:row>
      <xdr:rowOff>118619</xdr:rowOff>
    </xdr:to>
    <xdr:sp macro="" textlink="">
      <xdr:nvSpPr>
        <xdr:cNvPr id="919" name="六角形 918">
          <a:extLst>
            <a:ext uri="{FF2B5EF4-FFF2-40B4-BE49-F238E27FC236}">
              <a16:creationId xmlns:a16="http://schemas.microsoft.com/office/drawing/2014/main" id="{4386F306-58EE-4783-B0E0-B290EE9C6B72}"/>
            </a:ext>
          </a:extLst>
        </xdr:cNvPr>
        <xdr:cNvSpPr/>
      </xdr:nvSpPr>
      <xdr:spPr bwMode="auto">
        <a:xfrm>
          <a:off x="296333" y="7712024"/>
          <a:ext cx="245449" cy="2043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78904</xdr:colOff>
      <xdr:row>43</xdr:row>
      <xdr:rowOff>124674</xdr:rowOff>
    </xdr:from>
    <xdr:to>
      <xdr:col>10</xdr:col>
      <xdr:colOff>392645</xdr:colOff>
      <xdr:row>45</xdr:row>
      <xdr:rowOff>32407</xdr:rowOff>
    </xdr:to>
    <xdr:sp macro="" textlink="">
      <xdr:nvSpPr>
        <xdr:cNvPr id="920" name="六角形 919">
          <a:extLst>
            <a:ext uri="{FF2B5EF4-FFF2-40B4-BE49-F238E27FC236}">
              <a16:creationId xmlns:a16="http://schemas.microsoft.com/office/drawing/2014/main" id="{C34C04DD-99D1-4E61-8BBF-F7BA2C488C1A}"/>
            </a:ext>
          </a:extLst>
        </xdr:cNvPr>
        <xdr:cNvSpPr/>
      </xdr:nvSpPr>
      <xdr:spPr bwMode="auto">
        <a:xfrm>
          <a:off x="6605739" y="7457316"/>
          <a:ext cx="313741" cy="2493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２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402168</xdr:colOff>
      <xdr:row>55</xdr:row>
      <xdr:rowOff>35982</xdr:rowOff>
    </xdr:from>
    <xdr:to>
      <xdr:col>1</xdr:col>
      <xdr:colOff>632884</xdr:colOff>
      <xdr:row>56</xdr:row>
      <xdr:rowOff>42332</xdr:rowOff>
    </xdr:to>
    <xdr:sp macro="" textlink="">
      <xdr:nvSpPr>
        <xdr:cNvPr id="922" name="六角形 921">
          <a:extLst>
            <a:ext uri="{FF2B5EF4-FFF2-40B4-BE49-F238E27FC236}">
              <a16:creationId xmlns:a16="http://schemas.microsoft.com/office/drawing/2014/main" id="{EE3016BC-1F36-470C-8EA3-54BEDB67D3B1}"/>
            </a:ext>
          </a:extLst>
        </xdr:cNvPr>
        <xdr:cNvSpPr/>
      </xdr:nvSpPr>
      <xdr:spPr bwMode="auto">
        <a:xfrm>
          <a:off x="472018" y="9453032"/>
          <a:ext cx="230716" cy="1778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48333</xdr:colOff>
      <xdr:row>55</xdr:row>
      <xdr:rowOff>61151</xdr:rowOff>
    </xdr:from>
    <xdr:to>
      <xdr:col>4</xdr:col>
      <xdr:colOff>278946</xdr:colOff>
      <xdr:row>56</xdr:row>
      <xdr:rowOff>102054</xdr:rowOff>
    </xdr:to>
    <xdr:sp macro="" textlink="">
      <xdr:nvSpPr>
        <xdr:cNvPr id="923" name="六角形 922">
          <a:extLst>
            <a:ext uri="{FF2B5EF4-FFF2-40B4-BE49-F238E27FC236}">
              <a16:creationId xmlns:a16="http://schemas.microsoft.com/office/drawing/2014/main" id="{16455CB8-B80E-4585-8DA1-06B8FF17A60E}"/>
            </a:ext>
          </a:extLst>
        </xdr:cNvPr>
        <xdr:cNvSpPr/>
      </xdr:nvSpPr>
      <xdr:spPr bwMode="auto">
        <a:xfrm>
          <a:off x="2232733" y="9478201"/>
          <a:ext cx="230613" cy="2123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136066</xdr:colOff>
      <xdr:row>51</xdr:row>
      <xdr:rowOff>141389</xdr:rowOff>
    </xdr:from>
    <xdr:to>
      <xdr:col>8</xdr:col>
      <xdr:colOff>409575</xdr:colOff>
      <xdr:row>53</xdr:row>
      <xdr:rowOff>9525</xdr:rowOff>
    </xdr:to>
    <xdr:sp macro="" textlink="">
      <xdr:nvSpPr>
        <xdr:cNvPr id="924" name="六角形 923">
          <a:extLst>
            <a:ext uri="{FF2B5EF4-FFF2-40B4-BE49-F238E27FC236}">
              <a16:creationId xmlns:a16="http://schemas.microsoft.com/office/drawing/2014/main" id="{CF61390B-8542-465E-924C-94A4661B9886}"/>
            </a:ext>
          </a:extLst>
        </xdr:cNvPr>
        <xdr:cNvSpPr/>
      </xdr:nvSpPr>
      <xdr:spPr bwMode="auto">
        <a:xfrm>
          <a:off x="5139866" y="8872639"/>
          <a:ext cx="273509" cy="2110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582080</xdr:colOff>
      <xdr:row>54</xdr:row>
      <xdr:rowOff>155864</xdr:rowOff>
    </xdr:from>
    <xdr:to>
      <xdr:col>10</xdr:col>
      <xdr:colOff>127989</xdr:colOff>
      <xdr:row>56</xdr:row>
      <xdr:rowOff>70941</xdr:rowOff>
    </xdr:to>
    <xdr:sp macro="" textlink="">
      <xdr:nvSpPr>
        <xdr:cNvPr id="925" name="六角形 924">
          <a:extLst>
            <a:ext uri="{FF2B5EF4-FFF2-40B4-BE49-F238E27FC236}">
              <a16:creationId xmlns:a16="http://schemas.microsoft.com/office/drawing/2014/main" id="{99BFD342-B2CA-4B9F-9C29-A9780C002FEF}"/>
            </a:ext>
          </a:extLst>
        </xdr:cNvPr>
        <xdr:cNvSpPr/>
      </xdr:nvSpPr>
      <xdr:spPr bwMode="auto">
        <a:xfrm>
          <a:off x="6290730" y="9401464"/>
          <a:ext cx="250759" cy="2579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304799</xdr:colOff>
      <xdr:row>51</xdr:row>
      <xdr:rowOff>100882</xdr:rowOff>
    </xdr:from>
    <xdr:to>
      <xdr:col>4</xdr:col>
      <xdr:colOff>466724</xdr:colOff>
      <xdr:row>52</xdr:row>
      <xdr:rowOff>85726</xdr:rowOff>
    </xdr:to>
    <xdr:sp macro="" textlink="">
      <xdr:nvSpPr>
        <xdr:cNvPr id="926" name="六角形 925">
          <a:extLst>
            <a:ext uri="{FF2B5EF4-FFF2-40B4-BE49-F238E27FC236}">
              <a16:creationId xmlns:a16="http://schemas.microsoft.com/office/drawing/2014/main" id="{7A26703F-3E8E-468D-88A3-6687382812D7}"/>
            </a:ext>
          </a:extLst>
        </xdr:cNvPr>
        <xdr:cNvSpPr/>
      </xdr:nvSpPr>
      <xdr:spPr bwMode="auto">
        <a:xfrm>
          <a:off x="2489199" y="8832132"/>
          <a:ext cx="161925" cy="1562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38876</xdr:colOff>
      <xdr:row>55</xdr:row>
      <xdr:rowOff>0</xdr:rowOff>
    </xdr:from>
    <xdr:to>
      <xdr:col>6</xdr:col>
      <xdr:colOff>284325</xdr:colOff>
      <xdr:row>56</xdr:row>
      <xdr:rowOff>41930</xdr:rowOff>
    </xdr:to>
    <xdr:sp macro="" textlink="">
      <xdr:nvSpPr>
        <xdr:cNvPr id="927" name="六角形 926">
          <a:extLst>
            <a:ext uri="{FF2B5EF4-FFF2-40B4-BE49-F238E27FC236}">
              <a16:creationId xmlns:a16="http://schemas.microsoft.com/office/drawing/2014/main" id="{A8A6A92B-1DD7-4D3F-9479-F0665E0BFCEF}"/>
            </a:ext>
          </a:extLst>
        </xdr:cNvPr>
        <xdr:cNvSpPr/>
      </xdr:nvSpPr>
      <xdr:spPr bwMode="auto">
        <a:xfrm>
          <a:off x="3632976" y="941705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３５</a:t>
          </a:r>
        </a:p>
      </xdr:txBody>
    </xdr:sp>
    <xdr:clientData/>
  </xdr:twoCellAnchor>
  <xdr:twoCellAnchor>
    <xdr:from>
      <xdr:col>9</xdr:col>
      <xdr:colOff>641454</xdr:colOff>
      <xdr:row>52</xdr:row>
      <xdr:rowOff>155525</xdr:rowOff>
    </xdr:from>
    <xdr:to>
      <xdr:col>10</xdr:col>
      <xdr:colOff>187363</xdr:colOff>
      <xdr:row>54</xdr:row>
      <xdr:rowOff>68835</xdr:rowOff>
    </xdr:to>
    <xdr:sp macro="" textlink="">
      <xdr:nvSpPr>
        <xdr:cNvPr id="928" name="六角形 927">
          <a:extLst>
            <a:ext uri="{FF2B5EF4-FFF2-40B4-BE49-F238E27FC236}">
              <a16:creationId xmlns:a16="http://schemas.microsoft.com/office/drawing/2014/main" id="{B573E3B4-185C-48FC-9AB6-FE49B0CD6C39}"/>
            </a:ext>
          </a:extLst>
        </xdr:cNvPr>
        <xdr:cNvSpPr/>
      </xdr:nvSpPr>
      <xdr:spPr bwMode="auto">
        <a:xfrm>
          <a:off x="6350104" y="9058225"/>
          <a:ext cx="250759" cy="2562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622016</xdr:colOff>
      <xdr:row>60</xdr:row>
      <xdr:rowOff>68033</xdr:rowOff>
    </xdr:from>
    <xdr:to>
      <xdr:col>2</xdr:col>
      <xdr:colOff>167925</xdr:colOff>
      <xdr:row>61</xdr:row>
      <xdr:rowOff>156292</xdr:rowOff>
    </xdr:to>
    <xdr:sp macro="" textlink="">
      <xdr:nvSpPr>
        <xdr:cNvPr id="929" name="六角形 928">
          <a:extLst>
            <a:ext uri="{FF2B5EF4-FFF2-40B4-BE49-F238E27FC236}">
              <a16:creationId xmlns:a16="http://schemas.microsoft.com/office/drawing/2014/main" id="{7D5347C5-D51F-4C2D-A8D0-A5C74E2A7D15}"/>
            </a:ext>
          </a:extLst>
        </xdr:cNvPr>
        <xdr:cNvSpPr/>
      </xdr:nvSpPr>
      <xdr:spPr bwMode="auto">
        <a:xfrm>
          <a:off x="691866" y="10342333"/>
          <a:ext cx="250759" cy="2597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440951</xdr:colOff>
      <xdr:row>60</xdr:row>
      <xdr:rowOff>158764</xdr:rowOff>
    </xdr:from>
    <xdr:to>
      <xdr:col>2</xdr:col>
      <xdr:colOff>680050</xdr:colOff>
      <xdr:row>62</xdr:row>
      <xdr:rowOff>30184</xdr:rowOff>
    </xdr:to>
    <xdr:sp macro="" textlink="">
      <xdr:nvSpPr>
        <xdr:cNvPr id="930" name="六角形 929">
          <a:extLst>
            <a:ext uri="{FF2B5EF4-FFF2-40B4-BE49-F238E27FC236}">
              <a16:creationId xmlns:a16="http://schemas.microsoft.com/office/drawing/2014/main" id="{9BC0FB5F-9CB6-47FA-BC29-EAEC930EE661}"/>
            </a:ext>
          </a:extLst>
        </xdr:cNvPr>
        <xdr:cNvSpPr/>
      </xdr:nvSpPr>
      <xdr:spPr bwMode="auto">
        <a:xfrm>
          <a:off x="1228821" y="10377560"/>
          <a:ext cx="239099" cy="2124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１５</a:t>
          </a:r>
        </a:p>
      </xdr:txBody>
    </xdr:sp>
    <xdr:clientData/>
  </xdr:twoCellAnchor>
  <xdr:twoCellAnchor>
    <xdr:from>
      <xdr:col>3</xdr:col>
      <xdr:colOff>450831</xdr:colOff>
      <xdr:row>63</xdr:row>
      <xdr:rowOff>10689</xdr:rowOff>
    </xdr:from>
    <xdr:to>
      <xdr:col>3</xdr:col>
      <xdr:colOff>677230</xdr:colOff>
      <xdr:row>64</xdr:row>
      <xdr:rowOff>52620</xdr:rowOff>
    </xdr:to>
    <xdr:sp macro="" textlink="">
      <xdr:nvSpPr>
        <xdr:cNvPr id="931" name="六角形 930">
          <a:extLst>
            <a:ext uri="{FF2B5EF4-FFF2-40B4-BE49-F238E27FC236}">
              <a16:creationId xmlns:a16="http://schemas.microsoft.com/office/drawing/2014/main" id="{174AD6F8-B85F-47FB-B806-B8CD92838A8E}"/>
            </a:ext>
          </a:extLst>
        </xdr:cNvPr>
        <xdr:cNvSpPr/>
      </xdr:nvSpPr>
      <xdr:spPr bwMode="auto">
        <a:xfrm>
          <a:off x="1930381" y="10799339"/>
          <a:ext cx="226399" cy="2133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１５</a:t>
          </a:r>
        </a:p>
      </xdr:txBody>
    </xdr:sp>
    <xdr:clientData/>
  </xdr:twoCellAnchor>
  <xdr:twoCellAnchor>
    <xdr:from>
      <xdr:col>9</xdr:col>
      <xdr:colOff>320727</xdr:colOff>
      <xdr:row>63</xdr:row>
      <xdr:rowOff>16409</xdr:rowOff>
    </xdr:from>
    <xdr:to>
      <xdr:col>9</xdr:col>
      <xdr:colOff>660918</xdr:colOff>
      <xdr:row>64</xdr:row>
      <xdr:rowOff>107325</xdr:rowOff>
    </xdr:to>
    <xdr:sp macro="" textlink="">
      <xdr:nvSpPr>
        <xdr:cNvPr id="933" name="六角形 932">
          <a:extLst>
            <a:ext uri="{FF2B5EF4-FFF2-40B4-BE49-F238E27FC236}">
              <a16:creationId xmlns:a16="http://schemas.microsoft.com/office/drawing/2014/main" id="{B98C0381-B098-4AA6-A09E-F98308668C8B}"/>
            </a:ext>
          </a:extLst>
        </xdr:cNvPr>
        <xdr:cNvSpPr/>
      </xdr:nvSpPr>
      <xdr:spPr bwMode="auto">
        <a:xfrm>
          <a:off x="6029377" y="10805059"/>
          <a:ext cx="340191" cy="26236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１９８</a:t>
          </a:r>
        </a:p>
      </xdr:txBody>
    </xdr:sp>
    <xdr:clientData/>
  </xdr:twoCellAnchor>
  <xdr:oneCellAnchor>
    <xdr:from>
      <xdr:col>5</xdr:col>
      <xdr:colOff>123686</xdr:colOff>
      <xdr:row>28</xdr:row>
      <xdr:rowOff>97190</xdr:rowOff>
    </xdr:from>
    <xdr:ext cx="427659" cy="385640"/>
    <xdr:grpSp>
      <xdr:nvGrpSpPr>
        <xdr:cNvPr id="934" name="Group 6672">
          <a:extLst>
            <a:ext uri="{FF2B5EF4-FFF2-40B4-BE49-F238E27FC236}">
              <a16:creationId xmlns:a16="http://schemas.microsoft.com/office/drawing/2014/main" id="{48F9FB25-AE0A-4F88-A83C-72B365D5CADC}"/>
            </a:ext>
          </a:extLst>
        </xdr:cNvPr>
        <xdr:cNvGrpSpPr>
          <a:grpSpLocks/>
        </xdr:cNvGrpSpPr>
      </xdr:nvGrpSpPr>
      <xdr:grpSpPr bwMode="auto">
        <a:xfrm>
          <a:off x="3058293" y="4923190"/>
          <a:ext cx="427659" cy="385640"/>
          <a:chOff x="536" y="110"/>
          <a:chExt cx="46" cy="44"/>
        </a:xfrm>
      </xdr:grpSpPr>
      <xdr:pic>
        <xdr:nvPicPr>
          <xdr:cNvPr id="935" name="Picture 6673" descr="route2">
            <a:extLst>
              <a:ext uri="{FF2B5EF4-FFF2-40B4-BE49-F238E27FC236}">
                <a16:creationId xmlns:a16="http://schemas.microsoft.com/office/drawing/2014/main" id="{C42DAB3A-5C29-4EE6-8A11-76340185FC1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36" name="Text Box 6674">
            <a:extLst>
              <a:ext uri="{FF2B5EF4-FFF2-40B4-BE49-F238E27FC236}">
                <a16:creationId xmlns:a16="http://schemas.microsoft.com/office/drawing/2014/main" id="{C97A4A0C-7850-458B-8616-A20919139C9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15875</xdr:colOff>
      <xdr:row>30</xdr:row>
      <xdr:rowOff>107950</xdr:rowOff>
    </xdr:from>
    <xdr:ext cx="396491" cy="397305"/>
    <xdr:grpSp>
      <xdr:nvGrpSpPr>
        <xdr:cNvPr id="937" name="Group 6672">
          <a:extLst>
            <a:ext uri="{FF2B5EF4-FFF2-40B4-BE49-F238E27FC236}">
              <a16:creationId xmlns:a16="http://schemas.microsoft.com/office/drawing/2014/main" id="{D0A18CF4-0E68-4261-B27C-1FC1369BBF76}"/>
            </a:ext>
          </a:extLst>
        </xdr:cNvPr>
        <xdr:cNvGrpSpPr>
          <a:grpSpLocks/>
        </xdr:cNvGrpSpPr>
      </xdr:nvGrpSpPr>
      <xdr:grpSpPr bwMode="auto">
        <a:xfrm>
          <a:off x="3667125" y="5278664"/>
          <a:ext cx="396491" cy="397305"/>
          <a:chOff x="536" y="110"/>
          <a:chExt cx="46" cy="44"/>
        </a:xfrm>
      </xdr:grpSpPr>
      <xdr:pic>
        <xdr:nvPicPr>
          <xdr:cNvPr id="938" name="Picture 6673" descr="route2">
            <a:extLst>
              <a:ext uri="{FF2B5EF4-FFF2-40B4-BE49-F238E27FC236}">
                <a16:creationId xmlns:a16="http://schemas.microsoft.com/office/drawing/2014/main" id="{FB9544B3-5D74-43D4-A982-3FB3BC1A8D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39" name="Text Box 6674">
            <a:extLst>
              <a:ext uri="{FF2B5EF4-FFF2-40B4-BE49-F238E27FC236}">
                <a16:creationId xmlns:a16="http://schemas.microsoft.com/office/drawing/2014/main" id="{B6C2819E-A5A4-44E8-92A3-214627E931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281075</xdr:colOff>
      <xdr:row>30</xdr:row>
      <xdr:rowOff>29164</xdr:rowOff>
    </xdr:from>
    <xdr:ext cx="427659" cy="385639"/>
    <xdr:grpSp>
      <xdr:nvGrpSpPr>
        <xdr:cNvPr id="940" name="Group 6672">
          <a:extLst>
            <a:ext uri="{FF2B5EF4-FFF2-40B4-BE49-F238E27FC236}">
              <a16:creationId xmlns:a16="http://schemas.microsoft.com/office/drawing/2014/main" id="{6910F150-1E18-4418-B30C-3D72F8BEFE23}"/>
            </a:ext>
          </a:extLst>
        </xdr:cNvPr>
        <xdr:cNvGrpSpPr>
          <a:grpSpLocks/>
        </xdr:cNvGrpSpPr>
      </xdr:nvGrpSpPr>
      <xdr:grpSpPr bwMode="auto">
        <a:xfrm>
          <a:off x="2499039" y="5199878"/>
          <a:ext cx="427659" cy="385639"/>
          <a:chOff x="536" y="110"/>
          <a:chExt cx="46" cy="44"/>
        </a:xfrm>
      </xdr:grpSpPr>
      <xdr:pic>
        <xdr:nvPicPr>
          <xdr:cNvPr id="941" name="Picture 6673" descr="route2">
            <a:extLst>
              <a:ext uri="{FF2B5EF4-FFF2-40B4-BE49-F238E27FC236}">
                <a16:creationId xmlns:a16="http://schemas.microsoft.com/office/drawing/2014/main" id="{4FA3FAB5-E275-4627-A3B1-0E8C52FF283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42" name="Text Box 6674">
            <a:extLst>
              <a:ext uri="{FF2B5EF4-FFF2-40B4-BE49-F238E27FC236}">
                <a16:creationId xmlns:a16="http://schemas.microsoft.com/office/drawing/2014/main" id="{B2F32897-4F95-4D4A-9C65-2D002C4A835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15</xdr:col>
      <xdr:colOff>30607</xdr:colOff>
      <xdr:row>12</xdr:row>
      <xdr:rowOff>108779</xdr:rowOff>
    </xdr:from>
    <xdr:to>
      <xdr:col>16</xdr:col>
      <xdr:colOff>66675</xdr:colOff>
      <xdr:row>13</xdr:row>
      <xdr:rowOff>76200</xdr:rowOff>
    </xdr:to>
    <xdr:sp macro="" textlink="">
      <xdr:nvSpPr>
        <xdr:cNvPr id="943" name="Freeform 1368">
          <a:extLst>
            <a:ext uri="{FF2B5EF4-FFF2-40B4-BE49-F238E27FC236}">
              <a16:creationId xmlns:a16="http://schemas.microsoft.com/office/drawing/2014/main" id="{2CD2105F-B550-4789-AF5C-F8A02AED4D2A}"/>
            </a:ext>
          </a:extLst>
        </xdr:cNvPr>
        <xdr:cNvSpPr>
          <a:spLocks/>
        </xdr:cNvSpPr>
      </xdr:nvSpPr>
      <xdr:spPr bwMode="auto">
        <a:xfrm>
          <a:off x="9968357" y="2166179"/>
          <a:ext cx="740918" cy="138871"/>
        </a:xfrm>
        <a:custGeom>
          <a:avLst/>
          <a:gdLst>
            <a:gd name="T0" fmla="*/ 2147483647 w 79"/>
            <a:gd name="T1" fmla="*/ 2147483647 h 17"/>
            <a:gd name="T2" fmla="*/ 2147483647 w 79"/>
            <a:gd name="T3" fmla="*/ 2147483647 h 17"/>
            <a:gd name="T4" fmla="*/ 2147483647 w 79"/>
            <a:gd name="T5" fmla="*/ 2147483647 h 17"/>
            <a:gd name="T6" fmla="*/ 0 w 79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connsiteX0" fmla="*/ 10732 w 10732"/>
            <a:gd name="connsiteY0" fmla="*/ 11225 h 11225"/>
            <a:gd name="connsiteX1" fmla="*/ 9213 w 10732"/>
            <a:gd name="connsiteY1" fmla="*/ 7696 h 11225"/>
            <a:gd name="connsiteX2" fmla="*/ 4150 w 10732"/>
            <a:gd name="connsiteY2" fmla="*/ 5931 h 11225"/>
            <a:gd name="connsiteX3" fmla="*/ 0 w 10732"/>
            <a:gd name="connsiteY3" fmla="*/ 0 h 11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732" h="11225">
              <a:moveTo>
                <a:pt x="10732" y="11225"/>
              </a:moveTo>
              <a:lnTo>
                <a:pt x="9213" y="7696"/>
              </a:lnTo>
              <a:lnTo>
                <a:pt x="4150" y="5931"/>
              </a:lnTo>
              <a:cubicBezTo>
                <a:pt x="3011" y="4362"/>
                <a:pt x="1139" y="156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lg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183072</xdr:colOff>
      <xdr:row>36</xdr:row>
      <xdr:rowOff>8615</xdr:rowOff>
    </xdr:from>
    <xdr:ext cx="342900" cy="317988"/>
    <xdr:grpSp>
      <xdr:nvGrpSpPr>
        <xdr:cNvPr id="944" name="Group 6672">
          <a:extLst>
            <a:ext uri="{FF2B5EF4-FFF2-40B4-BE49-F238E27FC236}">
              <a16:creationId xmlns:a16="http://schemas.microsoft.com/office/drawing/2014/main" id="{F5598E90-9F41-4842-B057-D688F606A1B2}"/>
            </a:ext>
          </a:extLst>
        </xdr:cNvPr>
        <xdr:cNvGrpSpPr>
          <a:grpSpLocks/>
        </xdr:cNvGrpSpPr>
      </xdr:nvGrpSpPr>
      <xdr:grpSpPr bwMode="auto">
        <a:xfrm>
          <a:off x="4550965" y="6213472"/>
          <a:ext cx="342900" cy="317988"/>
          <a:chOff x="536" y="110"/>
          <a:chExt cx="46" cy="44"/>
        </a:xfrm>
      </xdr:grpSpPr>
      <xdr:pic>
        <xdr:nvPicPr>
          <xdr:cNvPr id="945" name="Picture 6673" descr="route2">
            <a:extLst>
              <a:ext uri="{FF2B5EF4-FFF2-40B4-BE49-F238E27FC236}">
                <a16:creationId xmlns:a16="http://schemas.microsoft.com/office/drawing/2014/main" id="{212E5CC7-374A-4EEA-BA69-434DAEE3DE9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46" name="Text Box 6674">
            <a:extLst>
              <a:ext uri="{FF2B5EF4-FFF2-40B4-BE49-F238E27FC236}">
                <a16:creationId xmlns:a16="http://schemas.microsoft.com/office/drawing/2014/main" id="{CE210FCF-4011-4EB4-A6BD-82AC9F12E54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oneCellAnchor>
    <xdr:from>
      <xdr:col>9</xdr:col>
      <xdr:colOff>364854</xdr:colOff>
      <xdr:row>36</xdr:row>
      <xdr:rowOff>67713</xdr:rowOff>
    </xdr:from>
    <xdr:ext cx="342900" cy="317989"/>
    <xdr:grpSp>
      <xdr:nvGrpSpPr>
        <xdr:cNvPr id="947" name="Group 6672">
          <a:extLst>
            <a:ext uri="{FF2B5EF4-FFF2-40B4-BE49-F238E27FC236}">
              <a16:creationId xmlns:a16="http://schemas.microsoft.com/office/drawing/2014/main" id="{8D52363F-723E-4FA8-BC35-EF7ABAD057C9}"/>
            </a:ext>
          </a:extLst>
        </xdr:cNvPr>
        <xdr:cNvGrpSpPr>
          <a:grpSpLocks/>
        </xdr:cNvGrpSpPr>
      </xdr:nvGrpSpPr>
      <xdr:grpSpPr bwMode="auto">
        <a:xfrm>
          <a:off x="6166033" y="6272570"/>
          <a:ext cx="342900" cy="317989"/>
          <a:chOff x="536" y="110"/>
          <a:chExt cx="46" cy="44"/>
        </a:xfrm>
      </xdr:grpSpPr>
      <xdr:pic>
        <xdr:nvPicPr>
          <xdr:cNvPr id="948" name="Picture 6673" descr="route2">
            <a:extLst>
              <a:ext uri="{FF2B5EF4-FFF2-40B4-BE49-F238E27FC236}">
                <a16:creationId xmlns:a16="http://schemas.microsoft.com/office/drawing/2014/main" id="{D7608592-BEFC-42AB-94C5-9C2DFDA303D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49" name="Text Box 6674">
            <a:extLst>
              <a:ext uri="{FF2B5EF4-FFF2-40B4-BE49-F238E27FC236}">
                <a16:creationId xmlns:a16="http://schemas.microsoft.com/office/drawing/2014/main" id="{97D68980-0412-4C45-89F7-61C5D9DFF9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oneCellAnchor>
    <xdr:from>
      <xdr:col>3</xdr:col>
      <xdr:colOff>252694</xdr:colOff>
      <xdr:row>44</xdr:row>
      <xdr:rowOff>68026</xdr:rowOff>
    </xdr:from>
    <xdr:ext cx="342900" cy="317989"/>
    <xdr:grpSp>
      <xdr:nvGrpSpPr>
        <xdr:cNvPr id="950" name="Group 6672">
          <a:extLst>
            <a:ext uri="{FF2B5EF4-FFF2-40B4-BE49-F238E27FC236}">
              <a16:creationId xmlns:a16="http://schemas.microsoft.com/office/drawing/2014/main" id="{8DF6A3F4-5D31-4E55-9565-21914A75B94F}"/>
            </a:ext>
          </a:extLst>
        </xdr:cNvPr>
        <xdr:cNvGrpSpPr>
          <a:grpSpLocks/>
        </xdr:cNvGrpSpPr>
      </xdr:nvGrpSpPr>
      <xdr:grpSpPr bwMode="auto">
        <a:xfrm>
          <a:off x="1754015" y="7638133"/>
          <a:ext cx="342900" cy="317989"/>
          <a:chOff x="536" y="110"/>
          <a:chExt cx="46" cy="44"/>
        </a:xfrm>
      </xdr:grpSpPr>
      <xdr:pic>
        <xdr:nvPicPr>
          <xdr:cNvPr id="951" name="Picture 6673" descr="route2">
            <a:extLst>
              <a:ext uri="{FF2B5EF4-FFF2-40B4-BE49-F238E27FC236}">
                <a16:creationId xmlns:a16="http://schemas.microsoft.com/office/drawing/2014/main" id="{F288775B-0167-477C-A745-2F30F236E4A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52" name="Text Box 6674">
            <a:extLst>
              <a:ext uri="{FF2B5EF4-FFF2-40B4-BE49-F238E27FC236}">
                <a16:creationId xmlns:a16="http://schemas.microsoft.com/office/drawing/2014/main" id="{D9F6AD31-9112-4321-9D15-E64A4F8F24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en-US" altLang="ja-JP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678573</xdr:colOff>
      <xdr:row>44</xdr:row>
      <xdr:rowOff>131170</xdr:rowOff>
    </xdr:from>
    <xdr:ext cx="292553" cy="205869"/>
    <xdr:grpSp>
      <xdr:nvGrpSpPr>
        <xdr:cNvPr id="953" name="Group 6672">
          <a:extLst>
            <a:ext uri="{FF2B5EF4-FFF2-40B4-BE49-F238E27FC236}">
              <a16:creationId xmlns:a16="http://schemas.microsoft.com/office/drawing/2014/main" id="{A613AC53-B0DE-46C3-9CF2-9E06BD461124}"/>
            </a:ext>
          </a:extLst>
        </xdr:cNvPr>
        <xdr:cNvGrpSpPr>
          <a:grpSpLocks/>
        </xdr:cNvGrpSpPr>
      </xdr:nvGrpSpPr>
      <xdr:grpSpPr bwMode="auto">
        <a:xfrm>
          <a:off x="3613180" y="7701277"/>
          <a:ext cx="292553" cy="205869"/>
          <a:chOff x="536" y="110"/>
          <a:chExt cx="46" cy="44"/>
        </a:xfrm>
      </xdr:grpSpPr>
      <xdr:pic>
        <xdr:nvPicPr>
          <xdr:cNvPr id="954" name="Picture 6673" descr="route2">
            <a:extLst>
              <a:ext uri="{FF2B5EF4-FFF2-40B4-BE49-F238E27FC236}">
                <a16:creationId xmlns:a16="http://schemas.microsoft.com/office/drawing/2014/main" id="{046C61E0-32E0-4B0E-8C7C-75F442405F0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55" name="Text Box 6674">
            <a:extLst>
              <a:ext uri="{FF2B5EF4-FFF2-40B4-BE49-F238E27FC236}">
                <a16:creationId xmlns:a16="http://schemas.microsoft.com/office/drawing/2014/main" id="{18538C2C-986E-4517-B064-A1423F889F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3"/>
            <a:ext cx="36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oneCellAnchor>
  <xdr:oneCellAnchor>
    <xdr:from>
      <xdr:col>7</xdr:col>
      <xdr:colOff>159169</xdr:colOff>
      <xdr:row>46</xdr:row>
      <xdr:rowOff>102049</xdr:rowOff>
    </xdr:from>
    <xdr:ext cx="310558" cy="290443"/>
    <xdr:grpSp>
      <xdr:nvGrpSpPr>
        <xdr:cNvPr id="956" name="Group 6672">
          <a:extLst>
            <a:ext uri="{FF2B5EF4-FFF2-40B4-BE49-F238E27FC236}">
              <a16:creationId xmlns:a16="http://schemas.microsoft.com/office/drawing/2014/main" id="{BA619BD3-5A41-476A-ACB5-D8C162820084}"/>
            </a:ext>
          </a:extLst>
        </xdr:cNvPr>
        <xdr:cNvGrpSpPr>
          <a:grpSpLocks/>
        </xdr:cNvGrpSpPr>
      </xdr:nvGrpSpPr>
      <xdr:grpSpPr bwMode="auto">
        <a:xfrm>
          <a:off x="4527062" y="8016870"/>
          <a:ext cx="310558" cy="290443"/>
          <a:chOff x="536" y="110"/>
          <a:chExt cx="46" cy="44"/>
        </a:xfrm>
      </xdr:grpSpPr>
      <xdr:pic>
        <xdr:nvPicPr>
          <xdr:cNvPr id="957" name="Picture 6673" descr="route2">
            <a:extLst>
              <a:ext uri="{FF2B5EF4-FFF2-40B4-BE49-F238E27FC236}">
                <a16:creationId xmlns:a16="http://schemas.microsoft.com/office/drawing/2014/main" id="{3F8ED8FC-7F28-4AE3-9A84-68D421A59D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58" name="Text Box 6674">
            <a:extLst>
              <a:ext uri="{FF2B5EF4-FFF2-40B4-BE49-F238E27FC236}">
                <a16:creationId xmlns:a16="http://schemas.microsoft.com/office/drawing/2014/main" id="{8E35F903-929E-4426-A8E9-DBF9EBC2CE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oneCellAnchor>
  <xdr:oneCellAnchor>
    <xdr:from>
      <xdr:col>2</xdr:col>
      <xdr:colOff>72289</xdr:colOff>
      <xdr:row>55</xdr:row>
      <xdr:rowOff>32036</xdr:rowOff>
    </xdr:from>
    <xdr:ext cx="342900" cy="317794"/>
    <xdr:grpSp>
      <xdr:nvGrpSpPr>
        <xdr:cNvPr id="962" name="Group 6672">
          <a:extLst>
            <a:ext uri="{FF2B5EF4-FFF2-40B4-BE49-F238E27FC236}">
              <a16:creationId xmlns:a16="http://schemas.microsoft.com/office/drawing/2014/main" id="{78B82F35-DF69-4CB4-988F-B30B942FF8F8}"/>
            </a:ext>
          </a:extLst>
        </xdr:cNvPr>
        <xdr:cNvGrpSpPr>
          <a:grpSpLocks/>
        </xdr:cNvGrpSpPr>
      </xdr:nvGrpSpPr>
      <xdr:grpSpPr bwMode="auto">
        <a:xfrm>
          <a:off x="856968" y="9498072"/>
          <a:ext cx="342900" cy="317794"/>
          <a:chOff x="536" y="110"/>
          <a:chExt cx="46" cy="44"/>
        </a:xfrm>
      </xdr:grpSpPr>
      <xdr:pic>
        <xdr:nvPicPr>
          <xdr:cNvPr id="963" name="Picture 6673" descr="route2">
            <a:extLst>
              <a:ext uri="{FF2B5EF4-FFF2-40B4-BE49-F238E27FC236}">
                <a16:creationId xmlns:a16="http://schemas.microsoft.com/office/drawing/2014/main" id="{31D273E2-C73A-4A5F-AC43-792F5211B3B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4" name="Text Box 6674">
            <a:extLst>
              <a:ext uri="{FF2B5EF4-FFF2-40B4-BE49-F238E27FC236}">
                <a16:creationId xmlns:a16="http://schemas.microsoft.com/office/drawing/2014/main" id="{8A0341D2-74EA-4C81-8EAD-A104FD33E6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</a:p>
        </xdr:txBody>
      </xdr:sp>
    </xdr:grpSp>
    <xdr:clientData/>
  </xdr:oneCellAnchor>
  <xdr:oneCellAnchor>
    <xdr:from>
      <xdr:col>5</xdr:col>
      <xdr:colOff>274919</xdr:colOff>
      <xdr:row>51</xdr:row>
      <xdr:rowOff>90425</xdr:rowOff>
    </xdr:from>
    <xdr:ext cx="342900" cy="317793"/>
    <xdr:grpSp>
      <xdr:nvGrpSpPr>
        <xdr:cNvPr id="965" name="Group 6672">
          <a:extLst>
            <a:ext uri="{FF2B5EF4-FFF2-40B4-BE49-F238E27FC236}">
              <a16:creationId xmlns:a16="http://schemas.microsoft.com/office/drawing/2014/main" id="{F53309C6-4228-4CA0-9BEA-9615F8749645}"/>
            </a:ext>
          </a:extLst>
        </xdr:cNvPr>
        <xdr:cNvGrpSpPr>
          <a:grpSpLocks/>
        </xdr:cNvGrpSpPr>
      </xdr:nvGrpSpPr>
      <xdr:grpSpPr bwMode="auto">
        <a:xfrm>
          <a:off x="3209526" y="8867032"/>
          <a:ext cx="342900" cy="317793"/>
          <a:chOff x="536" y="110"/>
          <a:chExt cx="46" cy="44"/>
        </a:xfrm>
      </xdr:grpSpPr>
      <xdr:pic>
        <xdr:nvPicPr>
          <xdr:cNvPr id="966" name="Picture 6673" descr="route2">
            <a:extLst>
              <a:ext uri="{FF2B5EF4-FFF2-40B4-BE49-F238E27FC236}">
                <a16:creationId xmlns:a16="http://schemas.microsoft.com/office/drawing/2014/main" id="{17BB7F1A-B35B-458B-A526-D8375C12402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7" name="Text Box 6674">
            <a:extLst>
              <a:ext uri="{FF2B5EF4-FFF2-40B4-BE49-F238E27FC236}">
                <a16:creationId xmlns:a16="http://schemas.microsoft.com/office/drawing/2014/main" id="{C2E62250-3941-4531-B637-0FE5A91B0C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oneCellAnchor>
  <xdr:oneCellAnchor>
    <xdr:from>
      <xdr:col>8</xdr:col>
      <xdr:colOff>20412</xdr:colOff>
      <xdr:row>54</xdr:row>
      <xdr:rowOff>155518</xdr:rowOff>
    </xdr:from>
    <xdr:ext cx="342900" cy="317989"/>
    <xdr:grpSp>
      <xdr:nvGrpSpPr>
        <xdr:cNvPr id="968" name="Group 6672">
          <a:extLst>
            <a:ext uri="{FF2B5EF4-FFF2-40B4-BE49-F238E27FC236}">
              <a16:creationId xmlns:a16="http://schemas.microsoft.com/office/drawing/2014/main" id="{57919F59-71FB-4508-92B7-9B5781B388F6}"/>
            </a:ext>
          </a:extLst>
        </xdr:cNvPr>
        <xdr:cNvGrpSpPr>
          <a:grpSpLocks/>
        </xdr:cNvGrpSpPr>
      </xdr:nvGrpSpPr>
      <xdr:grpSpPr bwMode="auto">
        <a:xfrm>
          <a:off x="5104948" y="9449197"/>
          <a:ext cx="342900" cy="317989"/>
          <a:chOff x="536" y="110"/>
          <a:chExt cx="46" cy="44"/>
        </a:xfrm>
      </xdr:grpSpPr>
      <xdr:pic>
        <xdr:nvPicPr>
          <xdr:cNvPr id="969" name="Picture 6673" descr="route2">
            <a:extLst>
              <a:ext uri="{FF2B5EF4-FFF2-40B4-BE49-F238E27FC236}">
                <a16:creationId xmlns:a16="http://schemas.microsoft.com/office/drawing/2014/main" id="{1B9D8F93-6D6E-4C28-B66A-68DC3DD1BC3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70" name="Text Box 6674">
            <a:extLst>
              <a:ext uri="{FF2B5EF4-FFF2-40B4-BE49-F238E27FC236}">
                <a16:creationId xmlns:a16="http://schemas.microsoft.com/office/drawing/2014/main" id="{104D011E-40FC-4EDC-BFCA-1F6408137B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oneCellAnchor>
  <xdr:oneCellAnchor>
    <xdr:from>
      <xdr:col>1</xdr:col>
      <xdr:colOff>58944</xdr:colOff>
      <xdr:row>53</xdr:row>
      <xdr:rowOff>96010</xdr:rowOff>
    </xdr:from>
    <xdr:ext cx="188818" cy="55456"/>
    <xdr:sp macro="" textlink="">
      <xdr:nvSpPr>
        <xdr:cNvPr id="974" name="Text Box 1365">
          <a:extLst>
            <a:ext uri="{FF2B5EF4-FFF2-40B4-BE49-F238E27FC236}">
              <a16:creationId xmlns:a16="http://schemas.microsoft.com/office/drawing/2014/main" id="{0D55C8A4-ACA6-42A2-A07E-8B0E58429A9B}"/>
            </a:ext>
          </a:extLst>
        </xdr:cNvPr>
        <xdr:cNvSpPr txBox="1">
          <a:spLocks noChangeArrowheads="1"/>
        </xdr:cNvSpPr>
      </xdr:nvSpPr>
      <xdr:spPr bwMode="auto">
        <a:xfrm rot="590925">
          <a:off x="128794" y="9170160"/>
          <a:ext cx="188818" cy="5545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756321</xdr:colOff>
      <xdr:row>54</xdr:row>
      <xdr:rowOff>55355</xdr:rowOff>
    </xdr:from>
    <xdr:ext cx="204194" cy="45719"/>
    <xdr:sp macro="" textlink="">
      <xdr:nvSpPr>
        <xdr:cNvPr id="975" name="Text Box 1365">
          <a:extLst>
            <a:ext uri="{FF2B5EF4-FFF2-40B4-BE49-F238E27FC236}">
              <a16:creationId xmlns:a16="http://schemas.microsoft.com/office/drawing/2014/main" id="{9AB3A2AB-A840-4270-AD3C-1F96EC36DEC3}"/>
            </a:ext>
          </a:extLst>
        </xdr:cNvPr>
        <xdr:cNvSpPr txBox="1">
          <a:spLocks noChangeArrowheads="1"/>
        </xdr:cNvSpPr>
      </xdr:nvSpPr>
      <xdr:spPr bwMode="auto">
        <a:xfrm rot="590925">
          <a:off x="775371" y="9300955"/>
          <a:ext cx="204194" cy="4571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12989</xdr:colOff>
      <xdr:row>53</xdr:row>
      <xdr:rowOff>90921</xdr:rowOff>
    </xdr:from>
    <xdr:to>
      <xdr:col>2</xdr:col>
      <xdr:colOff>698501</xdr:colOff>
      <xdr:row>55</xdr:row>
      <xdr:rowOff>19050</xdr:rowOff>
    </xdr:to>
    <xdr:sp macro="" textlink="">
      <xdr:nvSpPr>
        <xdr:cNvPr id="976" name="Line 428">
          <a:extLst>
            <a:ext uri="{FF2B5EF4-FFF2-40B4-BE49-F238E27FC236}">
              <a16:creationId xmlns:a16="http://schemas.microsoft.com/office/drawing/2014/main" id="{96686AD3-9345-423E-AF99-BDB7F18837B5}"/>
            </a:ext>
          </a:extLst>
        </xdr:cNvPr>
        <xdr:cNvSpPr>
          <a:spLocks noChangeShapeType="1"/>
        </xdr:cNvSpPr>
      </xdr:nvSpPr>
      <xdr:spPr bwMode="auto">
        <a:xfrm>
          <a:off x="82839" y="9165071"/>
          <a:ext cx="1390362" cy="2710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177800</xdr:colOff>
      <xdr:row>49</xdr:row>
      <xdr:rowOff>154517</xdr:rowOff>
    </xdr:from>
    <xdr:to>
      <xdr:col>1</xdr:col>
      <xdr:colOff>640773</xdr:colOff>
      <xdr:row>50</xdr:row>
      <xdr:rowOff>51955</xdr:rowOff>
    </xdr:to>
    <xdr:sp macro="" textlink="">
      <xdr:nvSpPr>
        <xdr:cNvPr id="977" name="Line 428">
          <a:extLst>
            <a:ext uri="{FF2B5EF4-FFF2-40B4-BE49-F238E27FC236}">
              <a16:creationId xmlns:a16="http://schemas.microsoft.com/office/drawing/2014/main" id="{78FDD5BF-533D-4336-B64A-FC83C61645C5}"/>
            </a:ext>
          </a:extLst>
        </xdr:cNvPr>
        <xdr:cNvSpPr>
          <a:spLocks noChangeShapeType="1"/>
        </xdr:cNvSpPr>
      </xdr:nvSpPr>
      <xdr:spPr bwMode="auto">
        <a:xfrm>
          <a:off x="247650" y="8542867"/>
          <a:ext cx="462973" cy="688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151533</xdr:rowOff>
    </xdr:from>
    <xdr:to>
      <xdr:col>2</xdr:col>
      <xdr:colOff>56284</xdr:colOff>
      <xdr:row>54</xdr:row>
      <xdr:rowOff>129885</xdr:rowOff>
    </xdr:to>
    <xdr:sp macro="" textlink="">
      <xdr:nvSpPr>
        <xdr:cNvPr id="978" name="Line 428">
          <a:extLst>
            <a:ext uri="{FF2B5EF4-FFF2-40B4-BE49-F238E27FC236}">
              <a16:creationId xmlns:a16="http://schemas.microsoft.com/office/drawing/2014/main" id="{505C589A-72B8-47FC-8B61-0BC59864EC3C}"/>
            </a:ext>
          </a:extLst>
        </xdr:cNvPr>
        <xdr:cNvSpPr>
          <a:spLocks noChangeShapeType="1"/>
        </xdr:cNvSpPr>
      </xdr:nvSpPr>
      <xdr:spPr bwMode="auto">
        <a:xfrm>
          <a:off x="69850" y="9225683"/>
          <a:ext cx="761134" cy="14980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60613</xdr:colOff>
      <xdr:row>53</xdr:row>
      <xdr:rowOff>47625</xdr:rowOff>
    </xdr:from>
    <xdr:to>
      <xdr:col>2</xdr:col>
      <xdr:colOff>36882</xdr:colOff>
      <xdr:row>54</xdr:row>
      <xdr:rowOff>2219</xdr:rowOff>
    </xdr:to>
    <xdr:sp macro="" textlink="">
      <xdr:nvSpPr>
        <xdr:cNvPr id="979" name="Line 428">
          <a:extLst>
            <a:ext uri="{FF2B5EF4-FFF2-40B4-BE49-F238E27FC236}">
              <a16:creationId xmlns:a16="http://schemas.microsoft.com/office/drawing/2014/main" id="{4558DEA1-E17A-42D8-8897-646DD1F2A640}"/>
            </a:ext>
          </a:extLst>
        </xdr:cNvPr>
        <xdr:cNvSpPr>
          <a:spLocks noChangeShapeType="1"/>
        </xdr:cNvSpPr>
      </xdr:nvSpPr>
      <xdr:spPr bwMode="auto">
        <a:xfrm>
          <a:off x="130463" y="9121775"/>
          <a:ext cx="681119" cy="1260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593513</xdr:colOff>
      <xdr:row>54</xdr:row>
      <xdr:rowOff>127822</xdr:rowOff>
    </xdr:from>
    <xdr:to>
      <xdr:col>2</xdr:col>
      <xdr:colOff>14846</xdr:colOff>
      <xdr:row>55</xdr:row>
      <xdr:rowOff>32625</xdr:rowOff>
    </xdr:to>
    <xdr:sp macro="" textlink="">
      <xdr:nvSpPr>
        <xdr:cNvPr id="980" name="Freeform 940">
          <a:extLst>
            <a:ext uri="{FF2B5EF4-FFF2-40B4-BE49-F238E27FC236}">
              <a16:creationId xmlns:a16="http://schemas.microsoft.com/office/drawing/2014/main" id="{5384934F-6287-41D4-A047-EEBCD6A834A8}"/>
            </a:ext>
          </a:extLst>
        </xdr:cNvPr>
        <xdr:cNvSpPr>
          <a:spLocks/>
        </xdr:cNvSpPr>
      </xdr:nvSpPr>
      <xdr:spPr bwMode="auto">
        <a:xfrm rot="16985283">
          <a:off x="688328" y="9348457"/>
          <a:ext cx="76253" cy="126183"/>
        </a:xfrm>
        <a:custGeom>
          <a:avLst/>
          <a:gdLst>
            <a:gd name="T0" fmla="*/ 0 w 14"/>
            <a:gd name="T1" fmla="*/ 0 h 22"/>
            <a:gd name="T2" fmla="*/ 2147483647 w 14"/>
            <a:gd name="T3" fmla="*/ 2147483647 h 22"/>
            <a:gd name="T4" fmla="*/ 2147483647 w 14"/>
            <a:gd name="T5" fmla="*/ 2147483647 h 22"/>
            <a:gd name="T6" fmla="*/ 2147483647 w 14"/>
            <a:gd name="T7" fmla="*/ 2147483647 h 22"/>
            <a:gd name="T8" fmla="*/ 2147483647 w 14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6 w 6429"/>
            <a:gd name="connsiteY0" fmla="*/ 370 h 9091"/>
            <a:gd name="connsiteX1" fmla="*/ 2858 w 6429"/>
            <a:gd name="connsiteY1" fmla="*/ 0 h 9091"/>
            <a:gd name="connsiteX2" fmla="*/ 6429 w 6429"/>
            <a:gd name="connsiteY2" fmla="*/ 4091 h 9091"/>
            <a:gd name="connsiteX3" fmla="*/ 4286 w 6429"/>
            <a:gd name="connsiteY3" fmla="*/ 7727 h 9091"/>
            <a:gd name="connsiteX4" fmla="*/ 0 w 6429"/>
            <a:gd name="connsiteY4" fmla="*/ 9091 h 9091"/>
            <a:gd name="connsiteX0" fmla="*/ 0 w 12180"/>
            <a:gd name="connsiteY0" fmla="*/ 1058 h 10000"/>
            <a:gd name="connsiteX1" fmla="*/ 6625 w 12180"/>
            <a:gd name="connsiteY1" fmla="*/ 0 h 10000"/>
            <a:gd name="connsiteX2" fmla="*/ 12180 w 12180"/>
            <a:gd name="connsiteY2" fmla="*/ 4500 h 10000"/>
            <a:gd name="connsiteX3" fmla="*/ 8847 w 12180"/>
            <a:gd name="connsiteY3" fmla="*/ 8500 h 10000"/>
            <a:gd name="connsiteX4" fmla="*/ 2180 w 12180"/>
            <a:gd name="connsiteY4" fmla="*/ 10000 h 10000"/>
            <a:gd name="connsiteX0" fmla="*/ 0 w 13736"/>
            <a:gd name="connsiteY0" fmla="*/ 0 h 10307"/>
            <a:gd name="connsiteX1" fmla="*/ 8181 w 13736"/>
            <a:gd name="connsiteY1" fmla="*/ 307 h 10307"/>
            <a:gd name="connsiteX2" fmla="*/ 13736 w 13736"/>
            <a:gd name="connsiteY2" fmla="*/ 4807 h 10307"/>
            <a:gd name="connsiteX3" fmla="*/ 10403 w 13736"/>
            <a:gd name="connsiteY3" fmla="*/ 8807 h 10307"/>
            <a:gd name="connsiteX4" fmla="*/ 3736 w 13736"/>
            <a:gd name="connsiteY4" fmla="*/ 10307 h 10307"/>
            <a:gd name="connsiteX0" fmla="*/ 0 w 13736"/>
            <a:gd name="connsiteY0" fmla="*/ 0 h 10307"/>
            <a:gd name="connsiteX1" fmla="*/ 9657 w 13736"/>
            <a:gd name="connsiteY1" fmla="*/ 97 h 10307"/>
            <a:gd name="connsiteX2" fmla="*/ 13736 w 13736"/>
            <a:gd name="connsiteY2" fmla="*/ 4807 h 10307"/>
            <a:gd name="connsiteX3" fmla="*/ 10403 w 13736"/>
            <a:gd name="connsiteY3" fmla="*/ 8807 h 10307"/>
            <a:gd name="connsiteX4" fmla="*/ 3736 w 13736"/>
            <a:gd name="connsiteY4" fmla="*/ 10307 h 10307"/>
            <a:gd name="connsiteX0" fmla="*/ 0 w 12375"/>
            <a:gd name="connsiteY0" fmla="*/ 0 h 10818"/>
            <a:gd name="connsiteX1" fmla="*/ 8296 w 12375"/>
            <a:gd name="connsiteY1" fmla="*/ 608 h 10818"/>
            <a:gd name="connsiteX2" fmla="*/ 12375 w 12375"/>
            <a:gd name="connsiteY2" fmla="*/ 5318 h 10818"/>
            <a:gd name="connsiteX3" fmla="*/ 9042 w 12375"/>
            <a:gd name="connsiteY3" fmla="*/ 9318 h 10818"/>
            <a:gd name="connsiteX4" fmla="*/ 2375 w 12375"/>
            <a:gd name="connsiteY4" fmla="*/ 10818 h 10818"/>
            <a:gd name="connsiteX0" fmla="*/ 0 w 9042"/>
            <a:gd name="connsiteY0" fmla="*/ 0 h 10818"/>
            <a:gd name="connsiteX1" fmla="*/ 8296 w 9042"/>
            <a:gd name="connsiteY1" fmla="*/ 608 h 10818"/>
            <a:gd name="connsiteX2" fmla="*/ 9042 w 9042"/>
            <a:gd name="connsiteY2" fmla="*/ 9318 h 10818"/>
            <a:gd name="connsiteX3" fmla="*/ 2375 w 9042"/>
            <a:gd name="connsiteY3" fmla="*/ 10818 h 108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42" h="10818">
              <a:moveTo>
                <a:pt x="0" y="0"/>
              </a:moveTo>
              <a:lnTo>
                <a:pt x="8296" y="608"/>
              </a:lnTo>
              <a:cubicBezTo>
                <a:pt x="8545" y="3511"/>
                <a:pt x="8793" y="6415"/>
                <a:pt x="9042" y="9318"/>
              </a:cubicBezTo>
              <a:lnTo>
                <a:pt x="2375" y="10818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598272</xdr:colOff>
      <xdr:row>53</xdr:row>
      <xdr:rowOff>57967</xdr:rowOff>
    </xdr:from>
    <xdr:to>
      <xdr:col>2</xdr:col>
      <xdr:colOff>13255</xdr:colOff>
      <xdr:row>53</xdr:row>
      <xdr:rowOff>135485</xdr:rowOff>
    </xdr:to>
    <xdr:sp macro="" textlink="">
      <xdr:nvSpPr>
        <xdr:cNvPr id="981" name="Freeform 940">
          <a:extLst>
            <a:ext uri="{FF2B5EF4-FFF2-40B4-BE49-F238E27FC236}">
              <a16:creationId xmlns:a16="http://schemas.microsoft.com/office/drawing/2014/main" id="{E271CA6C-A35D-462E-B4E5-2B53D091A9F0}"/>
            </a:ext>
          </a:extLst>
        </xdr:cNvPr>
        <xdr:cNvSpPr>
          <a:spLocks/>
        </xdr:cNvSpPr>
      </xdr:nvSpPr>
      <xdr:spPr bwMode="auto">
        <a:xfrm rot="6033000">
          <a:off x="689280" y="9110959"/>
          <a:ext cx="77518" cy="119833"/>
        </a:xfrm>
        <a:custGeom>
          <a:avLst/>
          <a:gdLst>
            <a:gd name="T0" fmla="*/ 0 w 14"/>
            <a:gd name="T1" fmla="*/ 0 h 22"/>
            <a:gd name="T2" fmla="*/ 2147483647 w 14"/>
            <a:gd name="T3" fmla="*/ 2147483647 h 22"/>
            <a:gd name="T4" fmla="*/ 2147483647 w 14"/>
            <a:gd name="T5" fmla="*/ 2147483647 h 22"/>
            <a:gd name="T6" fmla="*/ 2147483647 w 14"/>
            <a:gd name="T7" fmla="*/ 2147483647 h 22"/>
            <a:gd name="T8" fmla="*/ 2147483647 w 14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6 w 6429"/>
            <a:gd name="connsiteY0" fmla="*/ 370 h 9091"/>
            <a:gd name="connsiteX1" fmla="*/ 2858 w 6429"/>
            <a:gd name="connsiteY1" fmla="*/ 0 h 9091"/>
            <a:gd name="connsiteX2" fmla="*/ 6429 w 6429"/>
            <a:gd name="connsiteY2" fmla="*/ 4091 h 9091"/>
            <a:gd name="connsiteX3" fmla="*/ 4286 w 6429"/>
            <a:gd name="connsiteY3" fmla="*/ 7727 h 9091"/>
            <a:gd name="connsiteX4" fmla="*/ 0 w 6429"/>
            <a:gd name="connsiteY4" fmla="*/ 9091 h 9091"/>
            <a:gd name="connsiteX0" fmla="*/ 0 w 12180"/>
            <a:gd name="connsiteY0" fmla="*/ 1058 h 10000"/>
            <a:gd name="connsiteX1" fmla="*/ 6625 w 12180"/>
            <a:gd name="connsiteY1" fmla="*/ 0 h 10000"/>
            <a:gd name="connsiteX2" fmla="*/ 12180 w 12180"/>
            <a:gd name="connsiteY2" fmla="*/ 4500 h 10000"/>
            <a:gd name="connsiteX3" fmla="*/ 8847 w 12180"/>
            <a:gd name="connsiteY3" fmla="*/ 8500 h 10000"/>
            <a:gd name="connsiteX4" fmla="*/ 2180 w 12180"/>
            <a:gd name="connsiteY4" fmla="*/ 10000 h 10000"/>
            <a:gd name="connsiteX0" fmla="*/ 0 w 13736"/>
            <a:gd name="connsiteY0" fmla="*/ 0 h 10307"/>
            <a:gd name="connsiteX1" fmla="*/ 8181 w 13736"/>
            <a:gd name="connsiteY1" fmla="*/ 307 h 10307"/>
            <a:gd name="connsiteX2" fmla="*/ 13736 w 13736"/>
            <a:gd name="connsiteY2" fmla="*/ 4807 h 10307"/>
            <a:gd name="connsiteX3" fmla="*/ 10403 w 13736"/>
            <a:gd name="connsiteY3" fmla="*/ 8807 h 10307"/>
            <a:gd name="connsiteX4" fmla="*/ 3736 w 13736"/>
            <a:gd name="connsiteY4" fmla="*/ 10307 h 10307"/>
            <a:gd name="connsiteX0" fmla="*/ 0 w 13736"/>
            <a:gd name="connsiteY0" fmla="*/ 0 h 10307"/>
            <a:gd name="connsiteX1" fmla="*/ 9657 w 13736"/>
            <a:gd name="connsiteY1" fmla="*/ 97 h 10307"/>
            <a:gd name="connsiteX2" fmla="*/ 13736 w 13736"/>
            <a:gd name="connsiteY2" fmla="*/ 4807 h 10307"/>
            <a:gd name="connsiteX3" fmla="*/ 10403 w 13736"/>
            <a:gd name="connsiteY3" fmla="*/ 8807 h 10307"/>
            <a:gd name="connsiteX4" fmla="*/ 3736 w 13736"/>
            <a:gd name="connsiteY4" fmla="*/ 10307 h 10307"/>
            <a:gd name="connsiteX0" fmla="*/ 0 w 12375"/>
            <a:gd name="connsiteY0" fmla="*/ 0 h 10818"/>
            <a:gd name="connsiteX1" fmla="*/ 8296 w 12375"/>
            <a:gd name="connsiteY1" fmla="*/ 608 h 10818"/>
            <a:gd name="connsiteX2" fmla="*/ 12375 w 12375"/>
            <a:gd name="connsiteY2" fmla="*/ 5318 h 10818"/>
            <a:gd name="connsiteX3" fmla="*/ 9042 w 12375"/>
            <a:gd name="connsiteY3" fmla="*/ 9318 h 10818"/>
            <a:gd name="connsiteX4" fmla="*/ 2375 w 12375"/>
            <a:gd name="connsiteY4" fmla="*/ 10818 h 10818"/>
            <a:gd name="connsiteX0" fmla="*/ 0 w 12375"/>
            <a:gd name="connsiteY0" fmla="*/ 0 h 10818"/>
            <a:gd name="connsiteX1" fmla="*/ 8296 w 12375"/>
            <a:gd name="connsiteY1" fmla="*/ 608 h 10818"/>
            <a:gd name="connsiteX2" fmla="*/ 12375 w 12375"/>
            <a:gd name="connsiteY2" fmla="*/ 5318 h 10818"/>
            <a:gd name="connsiteX3" fmla="*/ 9042 w 12375"/>
            <a:gd name="connsiteY3" fmla="*/ 9318 h 10818"/>
            <a:gd name="connsiteX4" fmla="*/ 2375 w 12375"/>
            <a:gd name="connsiteY4" fmla="*/ 10818 h 10818"/>
            <a:gd name="connsiteX0" fmla="*/ 0 w 9042"/>
            <a:gd name="connsiteY0" fmla="*/ 0 h 10818"/>
            <a:gd name="connsiteX1" fmla="*/ 8296 w 9042"/>
            <a:gd name="connsiteY1" fmla="*/ 608 h 10818"/>
            <a:gd name="connsiteX2" fmla="*/ 9042 w 9042"/>
            <a:gd name="connsiteY2" fmla="*/ 9318 h 10818"/>
            <a:gd name="connsiteX3" fmla="*/ 2375 w 9042"/>
            <a:gd name="connsiteY3" fmla="*/ 10818 h 108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42" h="10818">
              <a:moveTo>
                <a:pt x="0" y="0"/>
              </a:moveTo>
              <a:lnTo>
                <a:pt x="8296" y="608"/>
              </a:lnTo>
              <a:cubicBezTo>
                <a:pt x="8545" y="3511"/>
                <a:pt x="8793" y="6415"/>
                <a:pt x="9042" y="9318"/>
              </a:cubicBezTo>
              <a:lnTo>
                <a:pt x="2375" y="10818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184149</xdr:colOff>
      <xdr:row>48</xdr:row>
      <xdr:rowOff>154516</xdr:rowOff>
    </xdr:from>
    <xdr:to>
      <xdr:col>1</xdr:col>
      <xdr:colOff>206270</xdr:colOff>
      <xdr:row>54</xdr:row>
      <xdr:rowOff>34061</xdr:rowOff>
    </xdr:to>
    <xdr:sp macro="" textlink="">
      <xdr:nvSpPr>
        <xdr:cNvPr id="982" name="Line 428">
          <a:extLst>
            <a:ext uri="{FF2B5EF4-FFF2-40B4-BE49-F238E27FC236}">
              <a16:creationId xmlns:a16="http://schemas.microsoft.com/office/drawing/2014/main" id="{AA2461C1-E8F2-4F51-9790-553CDFE02800}"/>
            </a:ext>
          </a:extLst>
        </xdr:cNvPr>
        <xdr:cNvSpPr>
          <a:spLocks noChangeShapeType="1"/>
        </xdr:cNvSpPr>
      </xdr:nvSpPr>
      <xdr:spPr bwMode="auto">
        <a:xfrm flipH="1" flipV="1">
          <a:off x="254705" y="8327201"/>
          <a:ext cx="22121" cy="90260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347270</xdr:colOff>
      <xdr:row>46</xdr:row>
      <xdr:rowOff>49608</xdr:rowOff>
    </xdr:from>
    <xdr:ext cx="345281" cy="320767"/>
    <xdr:grpSp>
      <xdr:nvGrpSpPr>
        <xdr:cNvPr id="983" name="Group 6672">
          <a:extLst>
            <a:ext uri="{FF2B5EF4-FFF2-40B4-BE49-F238E27FC236}">
              <a16:creationId xmlns:a16="http://schemas.microsoft.com/office/drawing/2014/main" id="{C78DD6B6-6956-44C4-8789-6DE5B99AADA1}"/>
            </a:ext>
          </a:extLst>
        </xdr:cNvPr>
        <xdr:cNvGrpSpPr>
          <a:grpSpLocks/>
        </xdr:cNvGrpSpPr>
      </xdr:nvGrpSpPr>
      <xdr:grpSpPr bwMode="auto">
        <a:xfrm>
          <a:off x="6148449" y="7964429"/>
          <a:ext cx="345281" cy="320767"/>
          <a:chOff x="536" y="110"/>
          <a:chExt cx="46" cy="44"/>
        </a:xfrm>
      </xdr:grpSpPr>
      <xdr:pic>
        <xdr:nvPicPr>
          <xdr:cNvPr id="984" name="Picture 6673" descr="route2">
            <a:extLst>
              <a:ext uri="{FF2B5EF4-FFF2-40B4-BE49-F238E27FC236}">
                <a16:creationId xmlns:a16="http://schemas.microsoft.com/office/drawing/2014/main" id="{1BE663B2-DADB-4841-9567-6D7C825C83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85" name="Text Box 6674">
            <a:extLst>
              <a:ext uri="{FF2B5EF4-FFF2-40B4-BE49-F238E27FC236}">
                <a16:creationId xmlns:a16="http://schemas.microsoft.com/office/drawing/2014/main" id="{1EEC095A-66EF-4D26-BC90-0B4A4E0544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615780</xdr:colOff>
      <xdr:row>44</xdr:row>
      <xdr:rowOff>86399</xdr:rowOff>
    </xdr:from>
    <xdr:ext cx="340702" cy="316554"/>
    <xdr:grpSp>
      <xdr:nvGrpSpPr>
        <xdr:cNvPr id="986" name="Group 6672">
          <a:extLst>
            <a:ext uri="{FF2B5EF4-FFF2-40B4-BE49-F238E27FC236}">
              <a16:creationId xmlns:a16="http://schemas.microsoft.com/office/drawing/2014/main" id="{B9229237-973A-47DD-8041-7870E43910CB}"/>
            </a:ext>
          </a:extLst>
        </xdr:cNvPr>
        <xdr:cNvGrpSpPr>
          <a:grpSpLocks/>
        </xdr:cNvGrpSpPr>
      </xdr:nvGrpSpPr>
      <xdr:grpSpPr bwMode="auto">
        <a:xfrm>
          <a:off x="4983673" y="7656506"/>
          <a:ext cx="340702" cy="316554"/>
          <a:chOff x="536" y="110"/>
          <a:chExt cx="46" cy="44"/>
        </a:xfrm>
      </xdr:grpSpPr>
      <xdr:pic>
        <xdr:nvPicPr>
          <xdr:cNvPr id="987" name="Picture 6673" descr="route2">
            <a:extLst>
              <a:ext uri="{FF2B5EF4-FFF2-40B4-BE49-F238E27FC236}">
                <a16:creationId xmlns:a16="http://schemas.microsoft.com/office/drawing/2014/main" id="{62C0829C-E6ED-4DB5-9425-ED15B01E6FB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88" name="Text Box 6674">
            <a:extLst>
              <a:ext uri="{FF2B5EF4-FFF2-40B4-BE49-F238E27FC236}">
                <a16:creationId xmlns:a16="http://schemas.microsoft.com/office/drawing/2014/main" id="{15101FDE-AFF7-44E9-94D7-E4C451983A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19</xdr:col>
      <xdr:colOff>526790</xdr:colOff>
      <xdr:row>41</xdr:row>
      <xdr:rowOff>10072</xdr:rowOff>
    </xdr:from>
    <xdr:ext cx="340702" cy="320767"/>
    <xdr:grpSp>
      <xdr:nvGrpSpPr>
        <xdr:cNvPr id="989" name="Group 6672">
          <a:extLst>
            <a:ext uri="{FF2B5EF4-FFF2-40B4-BE49-F238E27FC236}">
              <a16:creationId xmlns:a16="http://schemas.microsoft.com/office/drawing/2014/main" id="{E17DDD0D-63A5-4F7D-8F2B-7C653432B5C3}"/>
            </a:ext>
          </a:extLst>
        </xdr:cNvPr>
        <xdr:cNvGrpSpPr>
          <a:grpSpLocks/>
        </xdr:cNvGrpSpPr>
      </xdr:nvGrpSpPr>
      <xdr:grpSpPr bwMode="auto">
        <a:xfrm>
          <a:off x="13494397" y="7076715"/>
          <a:ext cx="340702" cy="320767"/>
          <a:chOff x="536" y="110"/>
          <a:chExt cx="46" cy="44"/>
        </a:xfrm>
      </xdr:grpSpPr>
      <xdr:pic>
        <xdr:nvPicPr>
          <xdr:cNvPr id="990" name="Picture 6673" descr="route2">
            <a:extLst>
              <a:ext uri="{FF2B5EF4-FFF2-40B4-BE49-F238E27FC236}">
                <a16:creationId xmlns:a16="http://schemas.microsoft.com/office/drawing/2014/main" id="{FC9764D0-EF93-4EC9-9A87-DC353FBB6D2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91" name="Text Box 6674">
            <a:extLst>
              <a:ext uri="{FF2B5EF4-FFF2-40B4-BE49-F238E27FC236}">
                <a16:creationId xmlns:a16="http://schemas.microsoft.com/office/drawing/2014/main" id="{8ABCFE90-F7AD-45F9-9F87-849B37548E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426636</xdr:colOff>
      <xdr:row>58</xdr:row>
      <xdr:rowOff>168669</xdr:rowOff>
    </xdr:from>
    <xdr:ext cx="342900" cy="317593"/>
    <xdr:grpSp>
      <xdr:nvGrpSpPr>
        <xdr:cNvPr id="992" name="Group 6672">
          <a:extLst>
            <a:ext uri="{FF2B5EF4-FFF2-40B4-BE49-F238E27FC236}">
              <a16:creationId xmlns:a16="http://schemas.microsoft.com/office/drawing/2014/main" id="{46ABCD28-15CB-46EA-9008-103AF7DF095F}"/>
            </a:ext>
          </a:extLst>
        </xdr:cNvPr>
        <xdr:cNvGrpSpPr>
          <a:grpSpLocks/>
        </xdr:cNvGrpSpPr>
      </xdr:nvGrpSpPr>
      <xdr:grpSpPr bwMode="auto">
        <a:xfrm>
          <a:off x="6227815" y="10151776"/>
          <a:ext cx="342900" cy="317593"/>
          <a:chOff x="536" y="110"/>
          <a:chExt cx="46" cy="44"/>
        </a:xfrm>
      </xdr:grpSpPr>
      <xdr:pic>
        <xdr:nvPicPr>
          <xdr:cNvPr id="993" name="Picture 6673" descr="route2">
            <a:extLst>
              <a:ext uri="{FF2B5EF4-FFF2-40B4-BE49-F238E27FC236}">
                <a16:creationId xmlns:a16="http://schemas.microsoft.com/office/drawing/2014/main" id="{C1E1199B-A738-4584-9CF6-1F45162A21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94" name="Text Box 6674">
            <a:extLst>
              <a:ext uri="{FF2B5EF4-FFF2-40B4-BE49-F238E27FC236}">
                <a16:creationId xmlns:a16="http://schemas.microsoft.com/office/drawing/2014/main" id="{421D3F26-B895-48A0-BFC1-E1B67B43DC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oneCellAnchor>
    <xdr:from>
      <xdr:col>6</xdr:col>
      <xdr:colOff>89308</xdr:colOff>
      <xdr:row>60</xdr:row>
      <xdr:rowOff>0</xdr:rowOff>
    </xdr:from>
    <xdr:ext cx="342900" cy="318141"/>
    <xdr:grpSp>
      <xdr:nvGrpSpPr>
        <xdr:cNvPr id="995" name="Group 6672">
          <a:extLst>
            <a:ext uri="{FF2B5EF4-FFF2-40B4-BE49-F238E27FC236}">
              <a16:creationId xmlns:a16="http://schemas.microsoft.com/office/drawing/2014/main" id="{C48096FE-4BDA-4E2A-96F2-4DE98AA6F74B}"/>
            </a:ext>
          </a:extLst>
        </xdr:cNvPr>
        <xdr:cNvGrpSpPr>
          <a:grpSpLocks/>
        </xdr:cNvGrpSpPr>
      </xdr:nvGrpSpPr>
      <xdr:grpSpPr bwMode="auto">
        <a:xfrm>
          <a:off x="3740558" y="10327821"/>
          <a:ext cx="342900" cy="318141"/>
          <a:chOff x="536" y="110"/>
          <a:chExt cx="46" cy="44"/>
        </a:xfrm>
      </xdr:grpSpPr>
      <xdr:pic>
        <xdr:nvPicPr>
          <xdr:cNvPr id="996" name="Picture 6673" descr="route2">
            <a:extLst>
              <a:ext uri="{FF2B5EF4-FFF2-40B4-BE49-F238E27FC236}">
                <a16:creationId xmlns:a16="http://schemas.microsoft.com/office/drawing/2014/main" id="{BBA6592D-7C02-4155-A15C-8385979E300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97" name="Text Box 6674">
            <a:extLst>
              <a:ext uri="{FF2B5EF4-FFF2-40B4-BE49-F238E27FC236}">
                <a16:creationId xmlns:a16="http://schemas.microsoft.com/office/drawing/2014/main" id="{02FCBE1F-500C-48D9-A2BE-0AFD605D8E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</a:p>
        </xdr:txBody>
      </xdr:sp>
    </xdr:grpSp>
    <xdr:clientData/>
  </xdr:oneCellAnchor>
  <xdr:oneCellAnchor>
    <xdr:from>
      <xdr:col>12</xdr:col>
      <xdr:colOff>224835</xdr:colOff>
      <xdr:row>7</xdr:row>
      <xdr:rowOff>40509</xdr:rowOff>
    </xdr:from>
    <xdr:ext cx="356189" cy="296531"/>
    <xdr:grpSp>
      <xdr:nvGrpSpPr>
        <xdr:cNvPr id="998" name="Group 6672">
          <a:extLst>
            <a:ext uri="{FF2B5EF4-FFF2-40B4-BE49-F238E27FC236}">
              <a16:creationId xmlns:a16="http://schemas.microsoft.com/office/drawing/2014/main" id="{948F00F4-2F78-4EA5-BD35-84E5F72F5C68}"/>
            </a:ext>
          </a:extLst>
        </xdr:cNvPr>
        <xdr:cNvGrpSpPr>
          <a:grpSpLocks/>
        </xdr:cNvGrpSpPr>
      </xdr:nvGrpSpPr>
      <xdr:grpSpPr bwMode="auto">
        <a:xfrm>
          <a:off x="8175942" y="1247009"/>
          <a:ext cx="356189" cy="296531"/>
          <a:chOff x="536" y="110"/>
          <a:chExt cx="46" cy="44"/>
        </a:xfrm>
      </xdr:grpSpPr>
      <xdr:pic>
        <xdr:nvPicPr>
          <xdr:cNvPr id="999" name="Picture 6673" descr="route2">
            <a:extLst>
              <a:ext uri="{FF2B5EF4-FFF2-40B4-BE49-F238E27FC236}">
                <a16:creationId xmlns:a16="http://schemas.microsoft.com/office/drawing/2014/main" id="{11E048E6-499D-40E8-92B1-7152E00FE92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0" name="Text Box 6674">
            <a:extLst>
              <a:ext uri="{FF2B5EF4-FFF2-40B4-BE49-F238E27FC236}">
                <a16:creationId xmlns:a16="http://schemas.microsoft.com/office/drawing/2014/main" id="{11ABE31A-FB14-43A2-BA68-3F43C6E4DA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oneCellAnchor>
    <xdr:from>
      <xdr:col>13</xdr:col>
      <xdr:colOff>386958</xdr:colOff>
      <xdr:row>4</xdr:row>
      <xdr:rowOff>0</xdr:rowOff>
    </xdr:from>
    <xdr:ext cx="342900" cy="318141"/>
    <xdr:grpSp>
      <xdr:nvGrpSpPr>
        <xdr:cNvPr id="1001" name="Group 6672">
          <a:extLst>
            <a:ext uri="{FF2B5EF4-FFF2-40B4-BE49-F238E27FC236}">
              <a16:creationId xmlns:a16="http://schemas.microsoft.com/office/drawing/2014/main" id="{37E69A48-4C6A-48A4-AAFB-A59C0EAE6FEC}"/>
            </a:ext>
          </a:extLst>
        </xdr:cNvPr>
        <xdr:cNvGrpSpPr>
          <a:grpSpLocks/>
        </xdr:cNvGrpSpPr>
      </xdr:nvGrpSpPr>
      <xdr:grpSpPr bwMode="auto">
        <a:xfrm>
          <a:off x="9054708" y="689429"/>
          <a:ext cx="342900" cy="318141"/>
          <a:chOff x="536" y="110"/>
          <a:chExt cx="46" cy="44"/>
        </a:xfrm>
      </xdr:grpSpPr>
      <xdr:pic>
        <xdr:nvPicPr>
          <xdr:cNvPr id="1002" name="Picture 6673" descr="route2">
            <a:extLst>
              <a:ext uri="{FF2B5EF4-FFF2-40B4-BE49-F238E27FC236}">
                <a16:creationId xmlns:a16="http://schemas.microsoft.com/office/drawing/2014/main" id="{C90CA4E0-9EB5-4558-9C7C-875624EB3CF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3" name="Text Box 6674">
            <a:extLst>
              <a:ext uri="{FF2B5EF4-FFF2-40B4-BE49-F238E27FC236}">
                <a16:creationId xmlns:a16="http://schemas.microsoft.com/office/drawing/2014/main" id="{BBE2C37A-689B-4C45-ADA2-FE3BEE0812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twoCellAnchor>
    <xdr:from>
      <xdr:col>14</xdr:col>
      <xdr:colOff>59532</xdr:colOff>
      <xdr:row>4</xdr:row>
      <xdr:rowOff>148824</xdr:rowOff>
    </xdr:from>
    <xdr:to>
      <xdr:col>14</xdr:col>
      <xdr:colOff>399723</xdr:colOff>
      <xdr:row>6</xdr:row>
      <xdr:rowOff>71068</xdr:rowOff>
    </xdr:to>
    <xdr:sp macro="" textlink="">
      <xdr:nvSpPr>
        <xdr:cNvPr id="1004" name="六角形 1003">
          <a:extLst>
            <a:ext uri="{FF2B5EF4-FFF2-40B4-BE49-F238E27FC236}">
              <a16:creationId xmlns:a16="http://schemas.microsoft.com/office/drawing/2014/main" id="{09519FA6-E9A5-42E5-AF23-951115207E30}"/>
            </a:ext>
          </a:extLst>
        </xdr:cNvPr>
        <xdr:cNvSpPr/>
      </xdr:nvSpPr>
      <xdr:spPr bwMode="auto">
        <a:xfrm>
          <a:off x="9292432" y="834624"/>
          <a:ext cx="340191" cy="2651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１９８</a:t>
          </a:r>
        </a:p>
      </xdr:txBody>
    </xdr:sp>
    <xdr:clientData/>
  </xdr:twoCellAnchor>
  <xdr:twoCellAnchor>
    <xdr:from>
      <xdr:col>15</xdr:col>
      <xdr:colOff>257807</xdr:colOff>
      <xdr:row>7</xdr:row>
      <xdr:rowOff>92496</xdr:rowOff>
    </xdr:from>
    <xdr:to>
      <xdr:col>15</xdr:col>
      <xdr:colOff>468179</xdr:colOff>
      <xdr:row>8</xdr:row>
      <xdr:rowOff>104936</xdr:rowOff>
    </xdr:to>
    <xdr:sp macro="" textlink="">
      <xdr:nvSpPr>
        <xdr:cNvPr id="1005" name="六角形 1004">
          <a:extLst>
            <a:ext uri="{FF2B5EF4-FFF2-40B4-BE49-F238E27FC236}">
              <a16:creationId xmlns:a16="http://schemas.microsoft.com/office/drawing/2014/main" id="{ABC6B766-DC6B-4C4A-8867-6CA9F85CE4F7}"/>
            </a:ext>
          </a:extLst>
        </xdr:cNvPr>
        <xdr:cNvSpPr/>
      </xdr:nvSpPr>
      <xdr:spPr bwMode="auto">
        <a:xfrm>
          <a:off x="10195557" y="1292646"/>
          <a:ext cx="210372" cy="1838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198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697677</xdr:colOff>
      <xdr:row>1</xdr:row>
      <xdr:rowOff>7903</xdr:rowOff>
    </xdr:from>
    <xdr:ext cx="283687" cy="242248"/>
    <xdr:grpSp>
      <xdr:nvGrpSpPr>
        <xdr:cNvPr id="1006" name="Group 6672">
          <a:extLst>
            <a:ext uri="{FF2B5EF4-FFF2-40B4-BE49-F238E27FC236}">
              <a16:creationId xmlns:a16="http://schemas.microsoft.com/office/drawing/2014/main" id="{CA01F1F2-1DA7-437D-A401-F4B1A464D97D}"/>
            </a:ext>
          </a:extLst>
        </xdr:cNvPr>
        <xdr:cNvGrpSpPr>
          <a:grpSpLocks/>
        </xdr:cNvGrpSpPr>
      </xdr:nvGrpSpPr>
      <xdr:grpSpPr bwMode="auto">
        <a:xfrm>
          <a:off x="10798713" y="180260"/>
          <a:ext cx="283687" cy="242248"/>
          <a:chOff x="536" y="110"/>
          <a:chExt cx="46" cy="44"/>
        </a:xfrm>
      </xdr:grpSpPr>
      <xdr:pic>
        <xdr:nvPicPr>
          <xdr:cNvPr id="1007" name="Picture 6673" descr="route2">
            <a:extLst>
              <a:ext uri="{FF2B5EF4-FFF2-40B4-BE49-F238E27FC236}">
                <a16:creationId xmlns:a16="http://schemas.microsoft.com/office/drawing/2014/main" id="{FDFCA750-6790-4521-AE07-66E56F1198C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8" name="Text Box 6674">
            <a:extLst>
              <a:ext uri="{FF2B5EF4-FFF2-40B4-BE49-F238E27FC236}">
                <a16:creationId xmlns:a16="http://schemas.microsoft.com/office/drawing/2014/main" id="{F723620C-1027-4B4B-B639-389AF42004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</a:p>
        </xdr:txBody>
      </xdr:sp>
    </xdr:grpSp>
    <xdr:clientData/>
  </xdr:oneCellAnchor>
  <xdr:oneCellAnchor>
    <xdr:from>
      <xdr:col>18</xdr:col>
      <xdr:colOff>360770</xdr:colOff>
      <xdr:row>6</xdr:row>
      <xdr:rowOff>150419</xdr:rowOff>
    </xdr:from>
    <xdr:ext cx="342900" cy="317989"/>
    <xdr:grpSp>
      <xdr:nvGrpSpPr>
        <xdr:cNvPr id="1012" name="Group 6672">
          <a:extLst>
            <a:ext uri="{FF2B5EF4-FFF2-40B4-BE49-F238E27FC236}">
              <a16:creationId xmlns:a16="http://schemas.microsoft.com/office/drawing/2014/main" id="{553E52A0-090D-46DC-AFB1-98A2C4F7F280}"/>
            </a:ext>
          </a:extLst>
        </xdr:cNvPr>
        <xdr:cNvGrpSpPr>
          <a:grpSpLocks/>
        </xdr:cNvGrpSpPr>
      </xdr:nvGrpSpPr>
      <xdr:grpSpPr bwMode="auto">
        <a:xfrm>
          <a:off x="12611734" y="1184562"/>
          <a:ext cx="342900" cy="317989"/>
          <a:chOff x="536" y="110"/>
          <a:chExt cx="46" cy="44"/>
        </a:xfrm>
      </xdr:grpSpPr>
      <xdr:pic>
        <xdr:nvPicPr>
          <xdr:cNvPr id="1013" name="Picture 6673" descr="route2">
            <a:extLst>
              <a:ext uri="{FF2B5EF4-FFF2-40B4-BE49-F238E27FC236}">
                <a16:creationId xmlns:a16="http://schemas.microsoft.com/office/drawing/2014/main" id="{809BB165-16F9-431E-8412-4728D57BA31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14" name="Text Box 6674">
            <a:extLst>
              <a:ext uri="{FF2B5EF4-FFF2-40B4-BE49-F238E27FC236}">
                <a16:creationId xmlns:a16="http://schemas.microsoft.com/office/drawing/2014/main" id="{D7057DD0-DC3E-45D4-BA06-ADC554C1DE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</a:p>
        </xdr:txBody>
      </xdr:sp>
    </xdr:grpSp>
    <xdr:clientData/>
  </xdr:oneCellAnchor>
  <xdr:twoCellAnchor>
    <xdr:from>
      <xdr:col>19</xdr:col>
      <xdr:colOff>138908</xdr:colOff>
      <xdr:row>7</xdr:row>
      <xdr:rowOff>92045</xdr:rowOff>
    </xdr:from>
    <xdr:to>
      <xdr:col>19</xdr:col>
      <xdr:colOff>390431</xdr:colOff>
      <xdr:row>8</xdr:row>
      <xdr:rowOff>133975</xdr:rowOff>
    </xdr:to>
    <xdr:sp macro="" textlink="">
      <xdr:nvSpPr>
        <xdr:cNvPr id="1016" name="六角形 1015">
          <a:extLst>
            <a:ext uri="{FF2B5EF4-FFF2-40B4-BE49-F238E27FC236}">
              <a16:creationId xmlns:a16="http://schemas.microsoft.com/office/drawing/2014/main" id="{BDB596DA-6BB6-4377-9A52-0AEDA0107BE9}"/>
            </a:ext>
          </a:extLst>
        </xdr:cNvPr>
        <xdr:cNvSpPr/>
      </xdr:nvSpPr>
      <xdr:spPr bwMode="auto">
        <a:xfrm>
          <a:off x="13122247" y="1287694"/>
          <a:ext cx="251523" cy="2127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19844</xdr:colOff>
      <xdr:row>14</xdr:row>
      <xdr:rowOff>139070</xdr:rowOff>
    </xdr:from>
    <xdr:to>
      <xdr:col>12</xdr:col>
      <xdr:colOff>271367</xdr:colOff>
      <xdr:row>16</xdr:row>
      <xdr:rowOff>11488</xdr:rowOff>
    </xdr:to>
    <xdr:sp macro="" textlink="">
      <xdr:nvSpPr>
        <xdr:cNvPr id="1017" name="六角形 1016">
          <a:extLst>
            <a:ext uri="{FF2B5EF4-FFF2-40B4-BE49-F238E27FC236}">
              <a16:creationId xmlns:a16="http://schemas.microsoft.com/office/drawing/2014/main" id="{0E651501-7B88-4E45-92B2-243ABC13D608}"/>
            </a:ext>
          </a:extLst>
        </xdr:cNvPr>
        <xdr:cNvSpPr/>
      </xdr:nvSpPr>
      <xdr:spPr bwMode="auto">
        <a:xfrm>
          <a:off x="7843044" y="2539370"/>
          <a:ext cx="251523" cy="21531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160740</xdr:colOff>
      <xdr:row>11</xdr:row>
      <xdr:rowOff>38100</xdr:rowOff>
    </xdr:from>
    <xdr:to>
      <xdr:col>13</xdr:col>
      <xdr:colOff>480555</xdr:colOff>
      <xdr:row>12</xdr:row>
      <xdr:rowOff>126359</xdr:rowOff>
    </xdr:to>
    <xdr:sp macro="" textlink="">
      <xdr:nvSpPr>
        <xdr:cNvPr id="1018" name="六角形 1017">
          <a:extLst>
            <a:ext uri="{FF2B5EF4-FFF2-40B4-BE49-F238E27FC236}">
              <a16:creationId xmlns:a16="http://schemas.microsoft.com/office/drawing/2014/main" id="{655AF130-CF4D-4442-9ED8-CEA02AA74005}"/>
            </a:ext>
          </a:extLst>
        </xdr:cNvPr>
        <xdr:cNvSpPr/>
      </xdr:nvSpPr>
      <xdr:spPr bwMode="auto">
        <a:xfrm>
          <a:off x="8688790" y="1924050"/>
          <a:ext cx="319815" cy="2597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158960</xdr:colOff>
      <xdr:row>15</xdr:row>
      <xdr:rowOff>29493</xdr:rowOff>
    </xdr:from>
    <xdr:to>
      <xdr:col>16</xdr:col>
      <xdr:colOff>478775</xdr:colOff>
      <xdr:row>16</xdr:row>
      <xdr:rowOff>118112</xdr:rowOff>
    </xdr:to>
    <xdr:sp macro="" textlink="">
      <xdr:nvSpPr>
        <xdr:cNvPr id="1019" name="六角形 1018">
          <a:extLst>
            <a:ext uri="{FF2B5EF4-FFF2-40B4-BE49-F238E27FC236}">
              <a16:creationId xmlns:a16="http://schemas.microsoft.com/office/drawing/2014/main" id="{8151436E-DECA-4D7C-903A-C1CE0A639CBB}"/>
            </a:ext>
          </a:extLst>
        </xdr:cNvPr>
        <xdr:cNvSpPr/>
      </xdr:nvSpPr>
      <xdr:spPr bwMode="auto">
        <a:xfrm>
          <a:off x="10990131" y="2591597"/>
          <a:ext cx="319815" cy="2594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604932</xdr:colOff>
      <xdr:row>13</xdr:row>
      <xdr:rowOff>71036</xdr:rowOff>
    </xdr:from>
    <xdr:to>
      <xdr:col>14</xdr:col>
      <xdr:colOff>150841</xdr:colOff>
      <xdr:row>14</xdr:row>
      <xdr:rowOff>155795</xdr:rowOff>
    </xdr:to>
    <xdr:sp macro="" textlink="">
      <xdr:nvSpPr>
        <xdr:cNvPr id="1020" name="六角形 1019">
          <a:extLst>
            <a:ext uri="{FF2B5EF4-FFF2-40B4-BE49-F238E27FC236}">
              <a16:creationId xmlns:a16="http://schemas.microsoft.com/office/drawing/2014/main" id="{DE62AE27-5FD2-457F-B7A6-F89F3029875B}"/>
            </a:ext>
          </a:extLst>
        </xdr:cNvPr>
        <xdr:cNvSpPr/>
      </xdr:nvSpPr>
      <xdr:spPr bwMode="auto">
        <a:xfrm>
          <a:off x="9132982" y="2299886"/>
          <a:ext cx="250759" cy="2562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377379</xdr:colOff>
      <xdr:row>14</xdr:row>
      <xdr:rowOff>127601</xdr:rowOff>
    </xdr:from>
    <xdr:ext cx="342900" cy="317989"/>
    <xdr:grpSp>
      <xdr:nvGrpSpPr>
        <xdr:cNvPr id="1021" name="Group 6672">
          <a:extLst>
            <a:ext uri="{FF2B5EF4-FFF2-40B4-BE49-F238E27FC236}">
              <a16:creationId xmlns:a16="http://schemas.microsoft.com/office/drawing/2014/main" id="{4E9FED04-EB74-452D-A2B3-752690042912}"/>
            </a:ext>
          </a:extLst>
        </xdr:cNvPr>
        <xdr:cNvGrpSpPr>
          <a:grpSpLocks/>
        </xdr:cNvGrpSpPr>
      </xdr:nvGrpSpPr>
      <xdr:grpSpPr bwMode="auto">
        <a:xfrm>
          <a:off x="11911700" y="2540601"/>
          <a:ext cx="342900" cy="317989"/>
          <a:chOff x="536" y="110"/>
          <a:chExt cx="46" cy="44"/>
        </a:xfrm>
      </xdr:grpSpPr>
      <xdr:pic>
        <xdr:nvPicPr>
          <xdr:cNvPr id="1022" name="Picture 6673" descr="route2">
            <a:extLst>
              <a:ext uri="{FF2B5EF4-FFF2-40B4-BE49-F238E27FC236}">
                <a16:creationId xmlns:a16="http://schemas.microsoft.com/office/drawing/2014/main" id="{76483844-CD1B-4A7A-881D-2CF8FBCBEA4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3" name="Text Box 6674">
            <a:extLst>
              <a:ext uri="{FF2B5EF4-FFF2-40B4-BE49-F238E27FC236}">
                <a16:creationId xmlns:a16="http://schemas.microsoft.com/office/drawing/2014/main" id="{63CF6F39-D113-4981-A4AD-C5BC68696BD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oneCellAnchor>
  <xdr:twoCellAnchor>
    <xdr:from>
      <xdr:col>18</xdr:col>
      <xdr:colOff>367114</xdr:colOff>
      <xdr:row>13</xdr:row>
      <xdr:rowOff>69448</xdr:rowOff>
    </xdr:from>
    <xdr:to>
      <xdr:col>18</xdr:col>
      <xdr:colOff>612563</xdr:colOff>
      <xdr:row>14</xdr:row>
      <xdr:rowOff>111378</xdr:rowOff>
    </xdr:to>
    <xdr:sp macro="" textlink="">
      <xdr:nvSpPr>
        <xdr:cNvPr id="1024" name="六角形 1023">
          <a:extLst>
            <a:ext uri="{FF2B5EF4-FFF2-40B4-BE49-F238E27FC236}">
              <a16:creationId xmlns:a16="http://schemas.microsoft.com/office/drawing/2014/main" id="{A9B327F9-BDB2-4B49-9E86-82897A8BC887}"/>
            </a:ext>
          </a:extLst>
        </xdr:cNvPr>
        <xdr:cNvSpPr/>
      </xdr:nvSpPr>
      <xdr:spPr bwMode="auto">
        <a:xfrm>
          <a:off x="12419414" y="2298298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３５</a:t>
          </a:r>
        </a:p>
      </xdr:txBody>
    </xdr:sp>
    <xdr:clientData/>
  </xdr:twoCellAnchor>
  <xdr:twoCellAnchor>
    <xdr:from>
      <xdr:col>19</xdr:col>
      <xdr:colOff>666750</xdr:colOff>
      <xdr:row>10</xdr:row>
      <xdr:rowOff>48417</xdr:rowOff>
    </xdr:from>
    <xdr:to>
      <xdr:col>20</xdr:col>
      <xdr:colOff>138293</xdr:colOff>
      <xdr:row>11</xdr:row>
      <xdr:rowOff>90347</xdr:rowOff>
    </xdr:to>
    <xdr:sp macro="" textlink="">
      <xdr:nvSpPr>
        <xdr:cNvPr id="1025" name="六角形 1024">
          <a:extLst>
            <a:ext uri="{FF2B5EF4-FFF2-40B4-BE49-F238E27FC236}">
              <a16:creationId xmlns:a16="http://schemas.microsoft.com/office/drawing/2014/main" id="{868B509B-56B2-4078-B901-642BF0F3466C}"/>
            </a:ext>
          </a:extLst>
        </xdr:cNvPr>
        <xdr:cNvSpPr/>
      </xdr:nvSpPr>
      <xdr:spPr bwMode="auto">
        <a:xfrm>
          <a:off x="13423900" y="1762917"/>
          <a:ext cx="176393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３５</a:t>
          </a:r>
        </a:p>
      </xdr:txBody>
    </xdr:sp>
    <xdr:clientData/>
  </xdr:twoCellAnchor>
  <xdr:twoCellAnchor>
    <xdr:from>
      <xdr:col>19</xdr:col>
      <xdr:colOff>128986</xdr:colOff>
      <xdr:row>12</xdr:row>
      <xdr:rowOff>39682</xdr:rowOff>
    </xdr:from>
    <xdr:to>
      <xdr:col>19</xdr:col>
      <xdr:colOff>442727</xdr:colOff>
      <xdr:row>13</xdr:row>
      <xdr:rowOff>128144</xdr:rowOff>
    </xdr:to>
    <xdr:sp macro="" textlink="">
      <xdr:nvSpPr>
        <xdr:cNvPr id="1026" name="六角形 1025">
          <a:extLst>
            <a:ext uri="{FF2B5EF4-FFF2-40B4-BE49-F238E27FC236}">
              <a16:creationId xmlns:a16="http://schemas.microsoft.com/office/drawing/2014/main" id="{DA5BA8A3-0288-49FD-BE3B-158906643940}"/>
            </a:ext>
          </a:extLst>
        </xdr:cNvPr>
        <xdr:cNvSpPr/>
      </xdr:nvSpPr>
      <xdr:spPr bwMode="auto">
        <a:xfrm>
          <a:off x="12886136" y="2097082"/>
          <a:ext cx="313741" cy="2599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２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367104</xdr:colOff>
      <xdr:row>19</xdr:row>
      <xdr:rowOff>143717</xdr:rowOff>
    </xdr:from>
    <xdr:to>
      <xdr:col>11</xdr:col>
      <xdr:colOff>680845</xdr:colOff>
      <xdr:row>21</xdr:row>
      <xdr:rowOff>52168</xdr:rowOff>
    </xdr:to>
    <xdr:sp macro="" textlink="">
      <xdr:nvSpPr>
        <xdr:cNvPr id="1027" name="六角形 1026">
          <a:extLst>
            <a:ext uri="{FF2B5EF4-FFF2-40B4-BE49-F238E27FC236}">
              <a16:creationId xmlns:a16="http://schemas.microsoft.com/office/drawing/2014/main" id="{9A09BC4F-65D0-4BB1-84E2-C99F382DBD48}"/>
            </a:ext>
          </a:extLst>
        </xdr:cNvPr>
        <xdr:cNvSpPr/>
      </xdr:nvSpPr>
      <xdr:spPr bwMode="auto">
        <a:xfrm>
          <a:off x="7485454" y="3401267"/>
          <a:ext cx="313741" cy="2513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２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209863</xdr:colOff>
      <xdr:row>19</xdr:row>
      <xdr:rowOff>68331</xdr:rowOff>
    </xdr:from>
    <xdr:to>
      <xdr:col>14</xdr:col>
      <xdr:colOff>462195</xdr:colOff>
      <xdr:row>20</xdr:row>
      <xdr:rowOff>96464</xdr:rowOff>
    </xdr:to>
    <xdr:sp macro="" textlink="">
      <xdr:nvSpPr>
        <xdr:cNvPr id="1028" name="六角形 1027">
          <a:extLst>
            <a:ext uri="{FF2B5EF4-FFF2-40B4-BE49-F238E27FC236}">
              <a16:creationId xmlns:a16="http://schemas.microsoft.com/office/drawing/2014/main" id="{7E60D596-1E73-4510-BD50-8A8D6115A3A5}"/>
            </a:ext>
          </a:extLst>
        </xdr:cNvPr>
        <xdr:cNvSpPr/>
      </xdr:nvSpPr>
      <xdr:spPr bwMode="auto">
        <a:xfrm>
          <a:off x="9606255" y="3313663"/>
          <a:ext cx="252332" cy="1989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２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337338</xdr:colOff>
      <xdr:row>23</xdr:row>
      <xdr:rowOff>9920</xdr:rowOff>
    </xdr:from>
    <xdr:to>
      <xdr:col>16</xdr:col>
      <xdr:colOff>651079</xdr:colOff>
      <xdr:row>24</xdr:row>
      <xdr:rowOff>98382</xdr:rowOff>
    </xdr:to>
    <xdr:sp macro="" textlink="">
      <xdr:nvSpPr>
        <xdr:cNvPr id="1029" name="六角形 1028">
          <a:extLst>
            <a:ext uri="{FF2B5EF4-FFF2-40B4-BE49-F238E27FC236}">
              <a16:creationId xmlns:a16="http://schemas.microsoft.com/office/drawing/2014/main" id="{C4B6E5DC-EF12-4B76-81C7-2BF9354D0D52}"/>
            </a:ext>
          </a:extLst>
        </xdr:cNvPr>
        <xdr:cNvSpPr/>
      </xdr:nvSpPr>
      <xdr:spPr bwMode="auto">
        <a:xfrm>
          <a:off x="10979938" y="3953270"/>
          <a:ext cx="313741" cy="2599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２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212255</xdr:colOff>
      <xdr:row>20</xdr:row>
      <xdr:rowOff>53495</xdr:rowOff>
    </xdr:from>
    <xdr:to>
      <xdr:col>14</xdr:col>
      <xdr:colOff>711055</xdr:colOff>
      <xdr:row>20</xdr:row>
      <xdr:rowOff>145518</xdr:rowOff>
    </xdr:to>
    <xdr:sp macro="" textlink="">
      <xdr:nvSpPr>
        <xdr:cNvPr id="1030" name="Freeform 988">
          <a:extLst>
            <a:ext uri="{FF2B5EF4-FFF2-40B4-BE49-F238E27FC236}">
              <a16:creationId xmlns:a16="http://schemas.microsoft.com/office/drawing/2014/main" id="{687E0E71-B708-41DD-B2FC-F20AAAD1A5F8}"/>
            </a:ext>
          </a:extLst>
        </xdr:cNvPr>
        <xdr:cNvSpPr>
          <a:spLocks/>
        </xdr:cNvSpPr>
      </xdr:nvSpPr>
      <xdr:spPr bwMode="auto">
        <a:xfrm rot="400176">
          <a:off x="8891258" y="3469634"/>
          <a:ext cx="1216189" cy="92023"/>
        </a:xfrm>
        <a:custGeom>
          <a:avLst/>
          <a:gdLst>
            <a:gd name="T0" fmla="*/ 0 w 20"/>
            <a:gd name="T1" fmla="*/ 0 h 19"/>
            <a:gd name="T2" fmla="*/ 2147483647 w 20"/>
            <a:gd name="T3" fmla="*/ 2147483647 h 19"/>
            <a:gd name="T4" fmla="*/ 2147483647 w 20"/>
            <a:gd name="T5" fmla="*/ 2147483647 h 19"/>
            <a:gd name="T6" fmla="*/ 2147483647 w 20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1023 w 10000"/>
            <a:gd name="connsiteY1" fmla="*/ 9748 h 10000"/>
            <a:gd name="connsiteX2" fmla="*/ 8000 w 10000"/>
            <a:gd name="connsiteY2" fmla="*/ 10000 h 10000"/>
            <a:gd name="connsiteX3" fmla="*/ 10000 w 10000"/>
            <a:gd name="connsiteY3" fmla="*/ 5789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0" y="0"/>
              </a:moveTo>
              <a:lnTo>
                <a:pt x="1023" y="9748"/>
              </a:lnTo>
              <a:lnTo>
                <a:pt x="8000" y="10000"/>
              </a:lnTo>
              <a:lnTo>
                <a:pt x="10000" y="5789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136208</xdr:colOff>
      <xdr:row>21</xdr:row>
      <xdr:rowOff>27324</xdr:rowOff>
    </xdr:from>
    <xdr:to>
      <xdr:col>14</xdr:col>
      <xdr:colOff>597094</xdr:colOff>
      <xdr:row>21</xdr:row>
      <xdr:rowOff>156932</xdr:rowOff>
    </xdr:to>
    <xdr:sp macro="" textlink="">
      <xdr:nvSpPr>
        <xdr:cNvPr id="1031" name="Freeform 988">
          <a:extLst>
            <a:ext uri="{FF2B5EF4-FFF2-40B4-BE49-F238E27FC236}">
              <a16:creationId xmlns:a16="http://schemas.microsoft.com/office/drawing/2014/main" id="{58D89609-78B6-42D4-B791-EAC25BB3204F}"/>
            </a:ext>
          </a:extLst>
        </xdr:cNvPr>
        <xdr:cNvSpPr>
          <a:spLocks/>
        </xdr:cNvSpPr>
      </xdr:nvSpPr>
      <xdr:spPr bwMode="auto">
        <a:xfrm rot="400176" flipV="1">
          <a:off x="8664258" y="3627774"/>
          <a:ext cx="1165736" cy="129608"/>
        </a:xfrm>
        <a:custGeom>
          <a:avLst/>
          <a:gdLst>
            <a:gd name="T0" fmla="*/ 0 w 20"/>
            <a:gd name="T1" fmla="*/ 0 h 19"/>
            <a:gd name="T2" fmla="*/ 2147483647 w 20"/>
            <a:gd name="T3" fmla="*/ 2147483647 h 19"/>
            <a:gd name="T4" fmla="*/ 2147483647 w 20"/>
            <a:gd name="T5" fmla="*/ 2147483647 h 19"/>
            <a:gd name="T6" fmla="*/ 2147483647 w 20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1023 w 10000"/>
            <a:gd name="connsiteY1" fmla="*/ 9748 h 10000"/>
            <a:gd name="connsiteX2" fmla="*/ 8000 w 10000"/>
            <a:gd name="connsiteY2" fmla="*/ 10000 h 10000"/>
            <a:gd name="connsiteX3" fmla="*/ 10000 w 10000"/>
            <a:gd name="connsiteY3" fmla="*/ 5789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0" y="0"/>
              </a:moveTo>
              <a:lnTo>
                <a:pt x="1023" y="9748"/>
              </a:lnTo>
              <a:lnTo>
                <a:pt x="8000" y="10000"/>
              </a:lnTo>
              <a:lnTo>
                <a:pt x="10000" y="5789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30145</xdr:colOff>
      <xdr:row>20</xdr:row>
      <xdr:rowOff>90428</xdr:rowOff>
    </xdr:from>
    <xdr:to>
      <xdr:col>14</xdr:col>
      <xdr:colOff>706528</xdr:colOff>
      <xdr:row>21</xdr:row>
      <xdr:rowOff>87214</xdr:rowOff>
    </xdr:to>
    <xdr:sp macro="" textlink="">
      <xdr:nvSpPr>
        <xdr:cNvPr id="1032" name="Line 428">
          <a:extLst>
            <a:ext uri="{FF2B5EF4-FFF2-40B4-BE49-F238E27FC236}">
              <a16:creationId xmlns:a16="http://schemas.microsoft.com/office/drawing/2014/main" id="{F3CA5654-9CEC-4220-B39D-009614C2D9F0}"/>
            </a:ext>
          </a:extLst>
        </xdr:cNvPr>
        <xdr:cNvSpPr>
          <a:spLocks noChangeShapeType="1"/>
        </xdr:cNvSpPr>
      </xdr:nvSpPr>
      <xdr:spPr bwMode="auto">
        <a:xfrm>
          <a:off x="8709148" y="3506567"/>
          <a:ext cx="1393772" cy="16759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542925</xdr:colOff>
      <xdr:row>23</xdr:row>
      <xdr:rowOff>92318</xdr:rowOff>
    </xdr:from>
    <xdr:to>
      <xdr:col>13</xdr:col>
      <xdr:colOff>676275</xdr:colOff>
      <xdr:row>24</xdr:row>
      <xdr:rowOff>47624</xdr:rowOff>
    </xdr:to>
    <xdr:sp macro="" textlink="">
      <xdr:nvSpPr>
        <xdr:cNvPr id="1033" name="AutoShape 538">
          <a:extLst>
            <a:ext uri="{FF2B5EF4-FFF2-40B4-BE49-F238E27FC236}">
              <a16:creationId xmlns:a16="http://schemas.microsoft.com/office/drawing/2014/main" id="{C9FD9B1D-4178-4AD0-A886-66671D4BE1D0}"/>
            </a:ext>
          </a:extLst>
        </xdr:cNvPr>
        <xdr:cNvSpPr>
          <a:spLocks noChangeArrowheads="1"/>
        </xdr:cNvSpPr>
      </xdr:nvSpPr>
      <xdr:spPr bwMode="auto">
        <a:xfrm>
          <a:off x="9070975" y="4035668"/>
          <a:ext cx="133350" cy="1267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637451</xdr:colOff>
      <xdr:row>24</xdr:row>
      <xdr:rowOff>87933</xdr:rowOff>
    </xdr:from>
    <xdr:to>
      <xdr:col>14</xdr:col>
      <xdr:colOff>505565</xdr:colOff>
      <xdr:row>24</xdr:row>
      <xdr:rowOff>124568</xdr:rowOff>
    </xdr:to>
    <xdr:sp macro="" textlink="">
      <xdr:nvSpPr>
        <xdr:cNvPr id="1034" name="Line 1302">
          <a:extLst>
            <a:ext uri="{FF2B5EF4-FFF2-40B4-BE49-F238E27FC236}">
              <a16:creationId xmlns:a16="http://schemas.microsoft.com/office/drawing/2014/main" id="{AA09DF17-6F25-4818-AD47-0CB22444A25B}"/>
            </a:ext>
          </a:extLst>
        </xdr:cNvPr>
        <xdr:cNvSpPr>
          <a:spLocks noChangeShapeType="1"/>
        </xdr:cNvSpPr>
      </xdr:nvSpPr>
      <xdr:spPr bwMode="auto">
        <a:xfrm flipV="1">
          <a:off x="9165501" y="4202733"/>
          <a:ext cx="572964" cy="366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322384</xdr:colOff>
      <xdr:row>17</xdr:row>
      <xdr:rowOff>87922</xdr:rowOff>
    </xdr:from>
    <xdr:to>
      <xdr:col>13</xdr:col>
      <xdr:colOff>593481</xdr:colOff>
      <xdr:row>20</xdr:row>
      <xdr:rowOff>58613</xdr:rowOff>
    </xdr:to>
    <xdr:sp macro="" textlink="">
      <xdr:nvSpPr>
        <xdr:cNvPr id="1035" name="Line 1302">
          <a:extLst>
            <a:ext uri="{FF2B5EF4-FFF2-40B4-BE49-F238E27FC236}">
              <a16:creationId xmlns:a16="http://schemas.microsoft.com/office/drawing/2014/main" id="{C8C2A7CA-686B-4479-A7D7-453E513683E0}"/>
            </a:ext>
          </a:extLst>
        </xdr:cNvPr>
        <xdr:cNvSpPr>
          <a:spLocks noChangeShapeType="1"/>
        </xdr:cNvSpPr>
      </xdr:nvSpPr>
      <xdr:spPr bwMode="auto">
        <a:xfrm>
          <a:off x="8850434" y="3002572"/>
          <a:ext cx="271097" cy="485041"/>
        </a:xfrm>
        <a:custGeom>
          <a:avLst/>
          <a:gdLst>
            <a:gd name="connsiteX0" fmla="*/ 0 w 21982"/>
            <a:gd name="connsiteY0" fmla="*/ 0 h 468922"/>
            <a:gd name="connsiteX1" fmla="*/ 21982 w 21982"/>
            <a:gd name="connsiteY1" fmla="*/ 468922 h 468922"/>
            <a:gd name="connsiteX0" fmla="*/ 0 w 271097"/>
            <a:gd name="connsiteY0" fmla="*/ 0 h 505557"/>
            <a:gd name="connsiteX1" fmla="*/ 271097 w 271097"/>
            <a:gd name="connsiteY1" fmla="*/ 505557 h 505557"/>
            <a:gd name="connsiteX0" fmla="*/ 0 w 271097"/>
            <a:gd name="connsiteY0" fmla="*/ 0 h 505557"/>
            <a:gd name="connsiteX1" fmla="*/ 271097 w 271097"/>
            <a:gd name="connsiteY1" fmla="*/ 505557 h 5055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71097" h="505557">
              <a:moveTo>
                <a:pt x="0" y="0"/>
              </a:moveTo>
              <a:cubicBezTo>
                <a:pt x="234461" y="75711"/>
                <a:pt x="263770" y="349250"/>
                <a:pt x="271097" y="50555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71804</xdr:colOff>
      <xdr:row>18</xdr:row>
      <xdr:rowOff>160460</xdr:rowOff>
    </xdr:from>
    <xdr:ext cx="342900" cy="308870"/>
    <xdr:grpSp>
      <xdr:nvGrpSpPr>
        <xdr:cNvPr id="1036" name="Group 6672">
          <a:extLst>
            <a:ext uri="{FF2B5EF4-FFF2-40B4-BE49-F238E27FC236}">
              <a16:creationId xmlns:a16="http://schemas.microsoft.com/office/drawing/2014/main" id="{2E4BF1AB-F0DB-402D-A383-FE96E16F6084}"/>
            </a:ext>
          </a:extLst>
        </xdr:cNvPr>
        <xdr:cNvGrpSpPr>
          <a:grpSpLocks/>
        </xdr:cNvGrpSpPr>
      </xdr:nvGrpSpPr>
      <xdr:grpSpPr bwMode="auto">
        <a:xfrm>
          <a:off x="8739554" y="3262889"/>
          <a:ext cx="342900" cy="308870"/>
          <a:chOff x="536" y="110"/>
          <a:chExt cx="46" cy="44"/>
        </a:xfrm>
      </xdr:grpSpPr>
      <xdr:pic>
        <xdr:nvPicPr>
          <xdr:cNvPr id="1037" name="Picture 6673" descr="route2">
            <a:extLst>
              <a:ext uri="{FF2B5EF4-FFF2-40B4-BE49-F238E27FC236}">
                <a16:creationId xmlns:a16="http://schemas.microsoft.com/office/drawing/2014/main" id="{66549900-631B-4CE3-81D7-297F309E126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38" name="Text Box 6674">
            <a:extLst>
              <a:ext uri="{FF2B5EF4-FFF2-40B4-BE49-F238E27FC236}">
                <a16:creationId xmlns:a16="http://schemas.microsoft.com/office/drawing/2014/main" id="{8039226E-3173-4B18-B4D9-727EB5216D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</a:p>
        </xdr:txBody>
      </xdr:sp>
    </xdr:grpSp>
    <xdr:clientData/>
  </xdr:oneCellAnchor>
  <xdr:oneCellAnchor>
    <xdr:from>
      <xdr:col>13</xdr:col>
      <xdr:colOff>304803</xdr:colOff>
      <xdr:row>17</xdr:row>
      <xdr:rowOff>43961</xdr:rowOff>
    </xdr:from>
    <xdr:ext cx="286236" cy="313265"/>
    <xdr:grpSp>
      <xdr:nvGrpSpPr>
        <xdr:cNvPr id="1039" name="Group 6672">
          <a:extLst>
            <a:ext uri="{FF2B5EF4-FFF2-40B4-BE49-F238E27FC236}">
              <a16:creationId xmlns:a16="http://schemas.microsoft.com/office/drawing/2014/main" id="{69B7DDD2-4672-4E3E-9067-AC63E0D05667}"/>
            </a:ext>
          </a:extLst>
        </xdr:cNvPr>
        <xdr:cNvGrpSpPr>
          <a:grpSpLocks/>
        </xdr:cNvGrpSpPr>
      </xdr:nvGrpSpPr>
      <xdr:grpSpPr bwMode="auto">
        <a:xfrm>
          <a:off x="8972553" y="2974032"/>
          <a:ext cx="286236" cy="313265"/>
          <a:chOff x="536" y="110"/>
          <a:chExt cx="46" cy="44"/>
        </a:xfrm>
      </xdr:grpSpPr>
      <xdr:pic>
        <xdr:nvPicPr>
          <xdr:cNvPr id="1040" name="Picture 6673" descr="route2">
            <a:extLst>
              <a:ext uri="{FF2B5EF4-FFF2-40B4-BE49-F238E27FC236}">
                <a16:creationId xmlns:a16="http://schemas.microsoft.com/office/drawing/2014/main" id="{CEB23C42-95C2-441C-BF5E-18C202029A1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41" name="Text Box 6674">
            <a:extLst>
              <a:ext uri="{FF2B5EF4-FFF2-40B4-BE49-F238E27FC236}">
                <a16:creationId xmlns:a16="http://schemas.microsoft.com/office/drawing/2014/main" id="{2D20DDC0-AB9F-412A-AE68-588C891F29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</a:p>
        </xdr:txBody>
      </xdr:sp>
    </xdr:grpSp>
    <xdr:clientData/>
  </xdr:oneCellAnchor>
  <xdr:oneCellAnchor>
    <xdr:from>
      <xdr:col>15</xdr:col>
      <xdr:colOff>58616</xdr:colOff>
      <xdr:row>20</xdr:row>
      <xdr:rowOff>153865</xdr:rowOff>
    </xdr:from>
    <xdr:ext cx="340702" cy="310662"/>
    <xdr:grpSp>
      <xdr:nvGrpSpPr>
        <xdr:cNvPr id="1042" name="Group 6672">
          <a:extLst>
            <a:ext uri="{FF2B5EF4-FFF2-40B4-BE49-F238E27FC236}">
              <a16:creationId xmlns:a16="http://schemas.microsoft.com/office/drawing/2014/main" id="{176A20B0-0980-499C-BF99-6286C29E2516}"/>
            </a:ext>
          </a:extLst>
        </xdr:cNvPr>
        <xdr:cNvGrpSpPr>
          <a:grpSpLocks/>
        </xdr:cNvGrpSpPr>
      </xdr:nvGrpSpPr>
      <xdr:grpSpPr bwMode="auto">
        <a:xfrm>
          <a:off x="10159652" y="3601008"/>
          <a:ext cx="340702" cy="310662"/>
          <a:chOff x="536" y="110"/>
          <a:chExt cx="46" cy="44"/>
        </a:xfrm>
      </xdr:grpSpPr>
      <xdr:pic>
        <xdr:nvPicPr>
          <xdr:cNvPr id="1043" name="Picture 6673" descr="route2">
            <a:extLst>
              <a:ext uri="{FF2B5EF4-FFF2-40B4-BE49-F238E27FC236}">
                <a16:creationId xmlns:a16="http://schemas.microsoft.com/office/drawing/2014/main" id="{1F952452-249F-4D51-BA3B-02482138F25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44" name="Text Box 6674">
            <a:extLst>
              <a:ext uri="{FF2B5EF4-FFF2-40B4-BE49-F238E27FC236}">
                <a16:creationId xmlns:a16="http://schemas.microsoft.com/office/drawing/2014/main" id="{52AB42ED-B0DB-439A-9E5D-006A51E10D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18</xdr:col>
      <xdr:colOff>249118</xdr:colOff>
      <xdr:row>21</xdr:row>
      <xdr:rowOff>117228</xdr:rowOff>
    </xdr:from>
    <xdr:ext cx="340702" cy="315790"/>
    <xdr:grpSp>
      <xdr:nvGrpSpPr>
        <xdr:cNvPr id="1045" name="Group 6672">
          <a:extLst>
            <a:ext uri="{FF2B5EF4-FFF2-40B4-BE49-F238E27FC236}">
              <a16:creationId xmlns:a16="http://schemas.microsoft.com/office/drawing/2014/main" id="{767DCFC8-53A2-415C-8085-9CCB3CE4214B}"/>
            </a:ext>
          </a:extLst>
        </xdr:cNvPr>
        <xdr:cNvGrpSpPr>
          <a:grpSpLocks/>
        </xdr:cNvGrpSpPr>
      </xdr:nvGrpSpPr>
      <xdr:grpSpPr bwMode="auto">
        <a:xfrm>
          <a:off x="12500082" y="3736728"/>
          <a:ext cx="340702" cy="315790"/>
          <a:chOff x="536" y="110"/>
          <a:chExt cx="46" cy="44"/>
        </a:xfrm>
      </xdr:grpSpPr>
      <xdr:pic>
        <xdr:nvPicPr>
          <xdr:cNvPr id="1046" name="Picture 6673" descr="route2">
            <a:extLst>
              <a:ext uri="{FF2B5EF4-FFF2-40B4-BE49-F238E27FC236}">
                <a16:creationId xmlns:a16="http://schemas.microsoft.com/office/drawing/2014/main" id="{C953C3C7-2F3A-46C3-B710-E141B03E5FC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47" name="Text Box 6674">
            <a:extLst>
              <a:ext uri="{FF2B5EF4-FFF2-40B4-BE49-F238E27FC236}">
                <a16:creationId xmlns:a16="http://schemas.microsoft.com/office/drawing/2014/main" id="{01CF95D0-9324-462F-9BFF-646F75741C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20</xdr:col>
      <xdr:colOff>443371</xdr:colOff>
      <xdr:row>22</xdr:row>
      <xdr:rowOff>129505</xdr:rowOff>
    </xdr:from>
    <xdr:to>
      <xdr:col>20</xdr:col>
      <xdr:colOff>688820</xdr:colOff>
      <xdr:row>24</xdr:row>
      <xdr:rowOff>2916</xdr:rowOff>
    </xdr:to>
    <xdr:sp macro="" textlink="">
      <xdr:nvSpPr>
        <xdr:cNvPr id="1048" name="六角形 1047">
          <a:extLst>
            <a:ext uri="{FF2B5EF4-FFF2-40B4-BE49-F238E27FC236}">
              <a16:creationId xmlns:a16="http://schemas.microsoft.com/office/drawing/2014/main" id="{3F72584B-F2A7-4448-B901-74D57C02C088}"/>
            </a:ext>
          </a:extLst>
        </xdr:cNvPr>
        <xdr:cNvSpPr/>
      </xdr:nvSpPr>
      <xdr:spPr bwMode="auto">
        <a:xfrm>
          <a:off x="13905371" y="3901405"/>
          <a:ext cx="245449" cy="2163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５５</a:t>
          </a:r>
        </a:p>
      </xdr:txBody>
    </xdr:sp>
    <xdr:clientData/>
  </xdr:twoCellAnchor>
  <xdr:oneCellAnchor>
    <xdr:from>
      <xdr:col>19</xdr:col>
      <xdr:colOff>373677</xdr:colOff>
      <xdr:row>23</xdr:row>
      <xdr:rowOff>7640</xdr:rowOff>
    </xdr:from>
    <xdr:ext cx="342900" cy="312860"/>
    <xdr:grpSp>
      <xdr:nvGrpSpPr>
        <xdr:cNvPr id="1049" name="Group 6672">
          <a:extLst>
            <a:ext uri="{FF2B5EF4-FFF2-40B4-BE49-F238E27FC236}">
              <a16:creationId xmlns:a16="http://schemas.microsoft.com/office/drawing/2014/main" id="{E8BCB1CE-65AA-4B59-B001-74A5A128154D}"/>
            </a:ext>
          </a:extLst>
        </xdr:cNvPr>
        <xdr:cNvGrpSpPr>
          <a:grpSpLocks/>
        </xdr:cNvGrpSpPr>
      </xdr:nvGrpSpPr>
      <xdr:grpSpPr bwMode="auto">
        <a:xfrm>
          <a:off x="13341284" y="3971854"/>
          <a:ext cx="342900" cy="312860"/>
          <a:chOff x="536" y="110"/>
          <a:chExt cx="46" cy="44"/>
        </a:xfrm>
      </xdr:grpSpPr>
      <xdr:pic>
        <xdr:nvPicPr>
          <xdr:cNvPr id="1050" name="Picture 6673" descr="route2">
            <a:extLst>
              <a:ext uri="{FF2B5EF4-FFF2-40B4-BE49-F238E27FC236}">
                <a16:creationId xmlns:a16="http://schemas.microsoft.com/office/drawing/2014/main" id="{38CF3F11-E638-4706-93D7-0DCC44A59A6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1" name="Text Box 6674">
            <a:extLst>
              <a:ext uri="{FF2B5EF4-FFF2-40B4-BE49-F238E27FC236}">
                <a16:creationId xmlns:a16="http://schemas.microsoft.com/office/drawing/2014/main" id="{4482CE71-8556-45D7-B45B-A1FCC88485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oneCellAnchor>
  <xdr:oneCellAnchor>
    <xdr:from>
      <xdr:col>17</xdr:col>
      <xdr:colOff>527544</xdr:colOff>
      <xdr:row>19</xdr:row>
      <xdr:rowOff>164521</xdr:rowOff>
    </xdr:from>
    <xdr:ext cx="342900" cy="308198"/>
    <xdr:grpSp>
      <xdr:nvGrpSpPr>
        <xdr:cNvPr id="1052" name="Group 6672">
          <a:extLst>
            <a:ext uri="{FF2B5EF4-FFF2-40B4-BE49-F238E27FC236}">
              <a16:creationId xmlns:a16="http://schemas.microsoft.com/office/drawing/2014/main" id="{A14C64F2-CC56-45C7-9BC8-4CB621FB84DE}"/>
            </a:ext>
          </a:extLst>
        </xdr:cNvPr>
        <xdr:cNvGrpSpPr>
          <a:grpSpLocks/>
        </xdr:cNvGrpSpPr>
      </xdr:nvGrpSpPr>
      <xdr:grpSpPr bwMode="auto">
        <a:xfrm>
          <a:off x="12061865" y="3439307"/>
          <a:ext cx="342900" cy="308198"/>
          <a:chOff x="536" y="110"/>
          <a:chExt cx="46" cy="44"/>
        </a:xfrm>
      </xdr:grpSpPr>
      <xdr:pic>
        <xdr:nvPicPr>
          <xdr:cNvPr id="1053" name="Picture 6673" descr="route2">
            <a:extLst>
              <a:ext uri="{FF2B5EF4-FFF2-40B4-BE49-F238E27FC236}">
                <a16:creationId xmlns:a16="http://schemas.microsoft.com/office/drawing/2014/main" id="{0F2AA726-5FDE-45E4-86A6-52EA558BD94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4" name="Text Box 6674">
            <a:extLst>
              <a:ext uri="{FF2B5EF4-FFF2-40B4-BE49-F238E27FC236}">
                <a16:creationId xmlns:a16="http://schemas.microsoft.com/office/drawing/2014/main" id="{DA8E5973-6E9B-44E5-AB3E-A692C9F97D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oneCellAnchor>
  <xdr:twoCellAnchor>
    <xdr:from>
      <xdr:col>11</xdr:col>
      <xdr:colOff>534226</xdr:colOff>
      <xdr:row>29</xdr:row>
      <xdr:rowOff>71799</xdr:rowOff>
    </xdr:from>
    <xdr:to>
      <xdr:col>12</xdr:col>
      <xdr:colOff>62125</xdr:colOff>
      <xdr:row>30</xdr:row>
      <xdr:rowOff>112233</xdr:rowOff>
    </xdr:to>
    <xdr:sp macro="" textlink="">
      <xdr:nvSpPr>
        <xdr:cNvPr id="1055" name="六角形 1054">
          <a:extLst>
            <a:ext uri="{FF2B5EF4-FFF2-40B4-BE49-F238E27FC236}">
              <a16:creationId xmlns:a16="http://schemas.microsoft.com/office/drawing/2014/main" id="{D5E4D7EB-1692-47A4-8D2D-4199D0BDD728}"/>
            </a:ext>
          </a:extLst>
        </xdr:cNvPr>
        <xdr:cNvSpPr/>
      </xdr:nvSpPr>
      <xdr:spPr bwMode="auto">
        <a:xfrm>
          <a:off x="7779576" y="5043849"/>
          <a:ext cx="245449" cy="2118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５５</a:t>
          </a:r>
        </a:p>
      </xdr:txBody>
    </xdr:sp>
    <xdr:clientData/>
  </xdr:twoCellAnchor>
  <xdr:twoCellAnchor>
    <xdr:from>
      <xdr:col>12</xdr:col>
      <xdr:colOff>282088</xdr:colOff>
      <xdr:row>29</xdr:row>
      <xdr:rowOff>23456</xdr:rowOff>
    </xdr:from>
    <xdr:to>
      <xdr:col>12</xdr:col>
      <xdr:colOff>527537</xdr:colOff>
      <xdr:row>30</xdr:row>
      <xdr:rowOff>63890</xdr:rowOff>
    </xdr:to>
    <xdr:sp macro="" textlink="">
      <xdr:nvSpPr>
        <xdr:cNvPr id="1056" name="六角形 1055">
          <a:extLst>
            <a:ext uri="{FF2B5EF4-FFF2-40B4-BE49-F238E27FC236}">
              <a16:creationId xmlns:a16="http://schemas.microsoft.com/office/drawing/2014/main" id="{E1E697FD-BFCD-424F-BBCE-8095BE374F50}"/>
            </a:ext>
          </a:extLst>
        </xdr:cNvPr>
        <xdr:cNvSpPr/>
      </xdr:nvSpPr>
      <xdr:spPr bwMode="auto">
        <a:xfrm>
          <a:off x="8244988" y="4995506"/>
          <a:ext cx="245449" cy="2118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103415</xdr:colOff>
      <xdr:row>30</xdr:row>
      <xdr:rowOff>145297</xdr:rowOff>
    </xdr:from>
    <xdr:to>
      <xdr:col>12</xdr:col>
      <xdr:colOff>317114</xdr:colOff>
      <xdr:row>32</xdr:row>
      <xdr:rowOff>16219</xdr:rowOff>
    </xdr:to>
    <xdr:sp macro="" textlink="">
      <xdr:nvSpPr>
        <xdr:cNvPr id="1057" name="六角形 1056">
          <a:extLst>
            <a:ext uri="{FF2B5EF4-FFF2-40B4-BE49-F238E27FC236}">
              <a16:creationId xmlns:a16="http://schemas.microsoft.com/office/drawing/2014/main" id="{BF4F201D-608C-41FC-A12B-5D9DD4E976A0}"/>
            </a:ext>
          </a:extLst>
        </xdr:cNvPr>
        <xdr:cNvSpPr/>
      </xdr:nvSpPr>
      <xdr:spPr bwMode="auto">
        <a:xfrm>
          <a:off x="8066315" y="5288797"/>
          <a:ext cx="213699" cy="2138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５５</a:t>
          </a:r>
        </a:p>
      </xdr:txBody>
    </xdr:sp>
    <xdr:clientData/>
  </xdr:twoCellAnchor>
  <xdr:twoCellAnchor>
    <xdr:from>
      <xdr:col>15</xdr:col>
      <xdr:colOff>598290</xdr:colOff>
      <xdr:row>25</xdr:row>
      <xdr:rowOff>89046</xdr:rowOff>
    </xdr:from>
    <xdr:to>
      <xdr:col>16</xdr:col>
      <xdr:colOff>108887</xdr:colOff>
      <xdr:row>26</xdr:row>
      <xdr:rowOff>132710</xdr:rowOff>
    </xdr:to>
    <xdr:sp macro="" textlink="">
      <xdr:nvSpPr>
        <xdr:cNvPr id="1058" name="六角形 1057">
          <a:extLst>
            <a:ext uri="{FF2B5EF4-FFF2-40B4-BE49-F238E27FC236}">
              <a16:creationId xmlns:a16="http://schemas.microsoft.com/office/drawing/2014/main" id="{360C57FB-37B3-44BE-B21B-206D00488F12}"/>
            </a:ext>
          </a:extLst>
        </xdr:cNvPr>
        <xdr:cNvSpPr/>
      </xdr:nvSpPr>
      <xdr:spPr bwMode="auto">
        <a:xfrm>
          <a:off x="10715295" y="4388525"/>
          <a:ext cx="228280" cy="2156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oneCellAnchor>
    <xdr:from>
      <xdr:col>13</xdr:col>
      <xdr:colOff>674076</xdr:colOff>
      <xdr:row>30</xdr:row>
      <xdr:rowOff>95249</xdr:rowOff>
    </xdr:from>
    <xdr:ext cx="342900" cy="317989"/>
    <xdr:grpSp>
      <xdr:nvGrpSpPr>
        <xdr:cNvPr id="1059" name="Group 6672">
          <a:extLst>
            <a:ext uri="{FF2B5EF4-FFF2-40B4-BE49-F238E27FC236}">
              <a16:creationId xmlns:a16="http://schemas.microsoft.com/office/drawing/2014/main" id="{5900741A-9C2A-4649-8B25-CE7CBFE1CF9B}"/>
            </a:ext>
          </a:extLst>
        </xdr:cNvPr>
        <xdr:cNvGrpSpPr>
          <a:grpSpLocks/>
        </xdr:cNvGrpSpPr>
      </xdr:nvGrpSpPr>
      <xdr:grpSpPr bwMode="auto">
        <a:xfrm>
          <a:off x="9341826" y="5265963"/>
          <a:ext cx="342900" cy="317989"/>
          <a:chOff x="536" y="110"/>
          <a:chExt cx="46" cy="44"/>
        </a:xfrm>
      </xdr:grpSpPr>
      <xdr:pic>
        <xdr:nvPicPr>
          <xdr:cNvPr id="1060" name="Picture 6673" descr="route2">
            <a:extLst>
              <a:ext uri="{FF2B5EF4-FFF2-40B4-BE49-F238E27FC236}">
                <a16:creationId xmlns:a16="http://schemas.microsoft.com/office/drawing/2014/main" id="{2038EB6D-6AD8-4ACB-997D-A06EF84EA59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1" name="Text Box 6674">
            <a:extLst>
              <a:ext uri="{FF2B5EF4-FFF2-40B4-BE49-F238E27FC236}">
                <a16:creationId xmlns:a16="http://schemas.microsoft.com/office/drawing/2014/main" id="{EB960D97-687E-48CD-954E-E8EA9DB22B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oneCellAnchor>
    <xdr:from>
      <xdr:col>13</xdr:col>
      <xdr:colOff>163511</xdr:colOff>
      <xdr:row>28</xdr:row>
      <xdr:rowOff>52050</xdr:rowOff>
    </xdr:from>
    <xdr:ext cx="342900" cy="317990"/>
    <xdr:grpSp>
      <xdr:nvGrpSpPr>
        <xdr:cNvPr id="1062" name="Group 6672">
          <a:extLst>
            <a:ext uri="{FF2B5EF4-FFF2-40B4-BE49-F238E27FC236}">
              <a16:creationId xmlns:a16="http://schemas.microsoft.com/office/drawing/2014/main" id="{C492B94F-D373-4505-B929-75410083A565}"/>
            </a:ext>
          </a:extLst>
        </xdr:cNvPr>
        <xdr:cNvGrpSpPr>
          <a:grpSpLocks/>
        </xdr:cNvGrpSpPr>
      </xdr:nvGrpSpPr>
      <xdr:grpSpPr bwMode="auto">
        <a:xfrm>
          <a:off x="8831261" y="4878050"/>
          <a:ext cx="342900" cy="317990"/>
          <a:chOff x="536" y="110"/>
          <a:chExt cx="46" cy="44"/>
        </a:xfrm>
      </xdr:grpSpPr>
      <xdr:pic>
        <xdr:nvPicPr>
          <xdr:cNvPr id="1063" name="Picture 6673" descr="route2">
            <a:extLst>
              <a:ext uri="{FF2B5EF4-FFF2-40B4-BE49-F238E27FC236}">
                <a16:creationId xmlns:a16="http://schemas.microsoft.com/office/drawing/2014/main" id="{D4E130F0-B0A1-47B1-BE3B-6649C4F2C6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4" name="Text Box 6674">
            <a:extLst>
              <a:ext uri="{FF2B5EF4-FFF2-40B4-BE49-F238E27FC236}">
                <a16:creationId xmlns:a16="http://schemas.microsoft.com/office/drawing/2014/main" id="{BEA23A94-6871-4A7C-905E-F62C1E1838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oneCellAnchor>
    <xdr:from>
      <xdr:col>11</xdr:col>
      <xdr:colOff>27841</xdr:colOff>
      <xdr:row>27</xdr:row>
      <xdr:rowOff>154107</xdr:rowOff>
    </xdr:from>
    <xdr:ext cx="342900" cy="317990"/>
    <xdr:grpSp>
      <xdr:nvGrpSpPr>
        <xdr:cNvPr id="1065" name="Group 6672">
          <a:extLst>
            <a:ext uri="{FF2B5EF4-FFF2-40B4-BE49-F238E27FC236}">
              <a16:creationId xmlns:a16="http://schemas.microsoft.com/office/drawing/2014/main" id="{29399A91-B7CD-4221-80DB-4E3CEF9F7918}"/>
            </a:ext>
          </a:extLst>
        </xdr:cNvPr>
        <xdr:cNvGrpSpPr>
          <a:grpSpLocks/>
        </xdr:cNvGrpSpPr>
      </xdr:nvGrpSpPr>
      <xdr:grpSpPr bwMode="auto">
        <a:xfrm>
          <a:off x="7262305" y="4807750"/>
          <a:ext cx="342900" cy="317990"/>
          <a:chOff x="536" y="110"/>
          <a:chExt cx="46" cy="44"/>
        </a:xfrm>
      </xdr:grpSpPr>
      <xdr:pic>
        <xdr:nvPicPr>
          <xdr:cNvPr id="1066" name="Picture 6673" descr="route2">
            <a:extLst>
              <a:ext uri="{FF2B5EF4-FFF2-40B4-BE49-F238E27FC236}">
                <a16:creationId xmlns:a16="http://schemas.microsoft.com/office/drawing/2014/main" id="{027B2AD1-F7F5-4DC1-8F43-69AA1F77C17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7" name="Text Box 6674">
            <a:extLst>
              <a:ext uri="{FF2B5EF4-FFF2-40B4-BE49-F238E27FC236}">
                <a16:creationId xmlns:a16="http://schemas.microsoft.com/office/drawing/2014/main" id="{8FD9A97F-DE3E-4058-B27D-D7AA2938F9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oneCellAnchor>
    <xdr:from>
      <xdr:col>15</xdr:col>
      <xdr:colOff>703384</xdr:colOff>
      <xdr:row>30</xdr:row>
      <xdr:rowOff>80793</xdr:rowOff>
    </xdr:from>
    <xdr:ext cx="342900" cy="317989"/>
    <xdr:grpSp>
      <xdr:nvGrpSpPr>
        <xdr:cNvPr id="1068" name="Group 6672">
          <a:extLst>
            <a:ext uri="{FF2B5EF4-FFF2-40B4-BE49-F238E27FC236}">
              <a16:creationId xmlns:a16="http://schemas.microsoft.com/office/drawing/2014/main" id="{70745F3E-4713-4CE9-9991-B551C66E4652}"/>
            </a:ext>
          </a:extLst>
        </xdr:cNvPr>
        <xdr:cNvGrpSpPr>
          <a:grpSpLocks/>
        </xdr:cNvGrpSpPr>
      </xdr:nvGrpSpPr>
      <xdr:grpSpPr bwMode="auto">
        <a:xfrm>
          <a:off x="10804420" y="5251507"/>
          <a:ext cx="342900" cy="317989"/>
          <a:chOff x="536" y="110"/>
          <a:chExt cx="46" cy="44"/>
        </a:xfrm>
      </xdr:grpSpPr>
      <xdr:pic>
        <xdr:nvPicPr>
          <xdr:cNvPr id="1069" name="Picture 6673" descr="route2">
            <a:extLst>
              <a:ext uri="{FF2B5EF4-FFF2-40B4-BE49-F238E27FC236}">
                <a16:creationId xmlns:a16="http://schemas.microsoft.com/office/drawing/2014/main" id="{63F3B0D7-53B9-46BB-BFCD-07632FCF1D6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70" name="Text Box 6674">
            <a:extLst>
              <a:ext uri="{FF2B5EF4-FFF2-40B4-BE49-F238E27FC236}">
                <a16:creationId xmlns:a16="http://schemas.microsoft.com/office/drawing/2014/main" id="{08809361-3A50-4EB1-9DD5-49C28DAF3F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twoCellAnchor>
    <xdr:from>
      <xdr:col>19</xdr:col>
      <xdr:colOff>441300</xdr:colOff>
      <xdr:row>28</xdr:row>
      <xdr:rowOff>43296</xdr:rowOff>
    </xdr:from>
    <xdr:to>
      <xdr:col>19</xdr:col>
      <xdr:colOff>667699</xdr:colOff>
      <xdr:row>29</xdr:row>
      <xdr:rowOff>93622</xdr:rowOff>
    </xdr:to>
    <xdr:sp macro="" textlink="">
      <xdr:nvSpPr>
        <xdr:cNvPr id="1071" name="六角形 1070">
          <a:extLst>
            <a:ext uri="{FF2B5EF4-FFF2-40B4-BE49-F238E27FC236}">
              <a16:creationId xmlns:a16="http://schemas.microsoft.com/office/drawing/2014/main" id="{2A000BA0-5C3B-469E-AFC6-84EC1D557F01}"/>
            </a:ext>
          </a:extLst>
        </xdr:cNvPr>
        <xdr:cNvSpPr/>
      </xdr:nvSpPr>
      <xdr:spPr bwMode="auto">
        <a:xfrm>
          <a:off x="13429034" y="4858713"/>
          <a:ext cx="226399" cy="2223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13</xdr:col>
      <xdr:colOff>397338</xdr:colOff>
      <xdr:row>39</xdr:row>
      <xdr:rowOff>95758</xdr:rowOff>
    </xdr:from>
    <xdr:to>
      <xdr:col>13</xdr:col>
      <xdr:colOff>642787</xdr:colOff>
      <xdr:row>40</xdr:row>
      <xdr:rowOff>131430</xdr:rowOff>
    </xdr:to>
    <xdr:sp macro="" textlink="">
      <xdr:nvSpPr>
        <xdr:cNvPr id="1072" name="六角形 1071">
          <a:extLst>
            <a:ext uri="{FF2B5EF4-FFF2-40B4-BE49-F238E27FC236}">
              <a16:creationId xmlns:a16="http://schemas.microsoft.com/office/drawing/2014/main" id="{F08661E9-5DD6-4675-80A4-149DB3F6B8C4}"/>
            </a:ext>
          </a:extLst>
        </xdr:cNvPr>
        <xdr:cNvSpPr/>
      </xdr:nvSpPr>
      <xdr:spPr bwMode="auto">
        <a:xfrm>
          <a:off x="9078979" y="6802946"/>
          <a:ext cx="245449" cy="2076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oneCellAnchor>
    <xdr:from>
      <xdr:col>13</xdr:col>
      <xdr:colOff>300407</xdr:colOff>
      <xdr:row>35</xdr:row>
      <xdr:rowOff>102574</xdr:rowOff>
    </xdr:from>
    <xdr:ext cx="427659" cy="385639"/>
    <xdr:grpSp>
      <xdr:nvGrpSpPr>
        <xdr:cNvPr id="1073" name="Group 6672">
          <a:extLst>
            <a:ext uri="{FF2B5EF4-FFF2-40B4-BE49-F238E27FC236}">
              <a16:creationId xmlns:a16="http://schemas.microsoft.com/office/drawing/2014/main" id="{6D0B6CDC-5326-4F21-AC58-EBFC5DC3D989}"/>
            </a:ext>
          </a:extLst>
        </xdr:cNvPr>
        <xdr:cNvGrpSpPr>
          <a:grpSpLocks/>
        </xdr:cNvGrpSpPr>
      </xdr:nvGrpSpPr>
      <xdr:grpSpPr bwMode="auto">
        <a:xfrm>
          <a:off x="8968157" y="6135074"/>
          <a:ext cx="427659" cy="385639"/>
          <a:chOff x="536" y="110"/>
          <a:chExt cx="46" cy="44"/>
        </a:xfrm>
      </xdr:grpSpPr>
      <xdr:pic>
        <xdr:nvPicPr>
          <xdr:cNvPr id="1074" name="Picture 6673" descr="route2">
            <a:extLst>
              <a:ext uri="{FF2B5EF4-FFF2-40B4-BE49-F238E27FC236}">
                <a16:creationId xmlns:a16="http://schemas.microsoft.com/office/drawing/2014/main" id="{BFD8F6CD-103E-4020-A686-B76DD4F018A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75" name="Text Box 6674">
            <a:extLst>
              <a:ext uri="{FF2B5EF4-FFF2-40B4-BE49-F238E27FC236}">
                <a16:creationId xmlns:a16="http://schemas.microsoft.com/office/drawing/2014/main" id="{08876880-7303-4F9D-8713-95EC823A4D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16</xdr:col>
      <xdr:colOff>388331</xdr:colOff>
      <xdr:row>37</xdr:row>
      <xdr:rowOff>146536</xdr:rowOff>
    </xdr:from>
    <xdr:to>
      <xdr:col>16</xdr:col>
      <xdr:colOff>702072</xdr:colOff>
      <xdr:row>39</xdr:row>
      <xdr:rowOff>59846</xdr:rowOff>
    </xdr:to>
    <xdr:sp macro="" textlink="">
      <xdr:nvSpPr>
        <xdr:cNvPr id="1076" name="六角形 1075">
          <a:extLst>
            <a:ext uri="{FF2B5EF4-FFF2-40B4-BE49-F238E27FC236}">
              <a16:creationId xmlns:a16="http://schemas.microsoft.com/office/drawing/2014/main" id="{28DBA04C-6CFD-463A-A26B-5ABA0CB6EC56}"/>
            </a:ext>
          </a:extLst>
        </xdr:cNvPr>
        <xdr:cNvSpPr/>
      </xdr:nvSpPr>
      <xdr:spPr bwMode="auto">
        <a:xfrm>
          <a:off x="11030931" y="6490186"/>
          <a:ext cx="313741" cy="2562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699523</xdr:colOff>
      <xdr:row>35</xdr:row>
      <xdr:rowOff>3306</xdr:rowOff>
    </xdr:from>
    <xdr:to>
      <xdr:col>18</xdr:col>
      <xdr:colOff>178594</xdr:colOff>
      <xdr:row>36</xdr:row>
      <xdr:rowOff>8970</xdr:rowOff>
    </xdr:to>
    <xdr:sp macro="" textlink="">
      <xdr:nvSpPr>
        <xdr:cNvPr id="1079" name="六角形 1078">
          <a:extLst>
            <a:ext uri="{FF2B5EF4-FFF2-40B4-BE49-F238E27FC236}">
              <a16:creationId xmlns:a16="http://schemas.microsoft.com/office/drawing/2014/main" id="{3FC7C8C5-8AC0-4C51-B4A5-7F0EA01D6643}"/>
            </a:ext>
          </a:extLst>
        </xdr:cNvPr>
        <xdr:cNvSpPr/>
      </xdr:nvSpPr>
      <xdr:spPr bwMode="auto">
        <a:xfrm>
          <a:off x="12251893" y="6022577"/>
          <a:ext cx="196753" cy="1776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661376</xdr:colOff>
      <xdr:row>39</xdr:row>
      <xdr:rowOff>23445</xdr:rowOff>
    </xdr:from>
    <xdr:to>
      <xdr:col>18</xdr:col>
      <xdr:colOff>205790</xdr:colOff>
      <xdr:row>40</xdr:row>
      <xdr:rowOff>105274</xdr:rowOff>
    </xdr:to>
    <xdr:sp macro="" textlink="">
      <xdr:nvSpPr>
        <xdr:cNvPr id="1080" name="六角形 1079">
          <a:extLst>
            <a:ext uri="{FF2B5EF4-FFF2-40B4-BE49-F238E27FC236}">
              <a16:creationId xmlns:a16="http://schemas.microsoft.com/office/drawing/2014/main" id="{13D8B817-FC16-46FC-86CE-F9CBBB7CFFA7}"/>
            </a:ext>
          </a:extLst>
        </xdr:cNvPr>
        <xdr:cNvSpPr/>
      </xdr:nvSpPr>
      <xdr:spPr bwMode="auto">
        <a:xfrm>
          <a:off x="12008826" y="6709995"/>
          <a:ext cx="249264" cy="2532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512882</xdr:colOff>
      <xdr:row>46</xdr:row>
      <xdr:rowOff>125603</xdr:rowOff>
    </xdr:from>
    <xdr:to>
      <xdr:col>19</xdr:col>
      <xdr:colOff>758331</xdr:colOff>
      <xdr:row>47</xdr:row>
      <xdr:rowOff>169103</xdr:rowOff>
    </xdr:to>
    <xdr:sp macro="" textlink="">
      <xdr:nvSpPr>
        <xdr:cNvPr id="1083" name="六角形 1082">
          <a:extLst>
            <a:ext uri="{FF2B5EF4-FFF2-40B4-BE49-F238E27FC236}">
              <a16:creationId xmlns:a16="http://schemas.microsoft.com/office/drawing/2014/main" id="{18E14AAE-B8C9-4781-9B02-8BA64DDCB38F}"/>
            </a:ext>
          </a:extLst>
        </xdr:cNvPr>
        <xdr:cNvSpPr/>
      </xdr:nvSpPr>
      <xdr:spPr bwMode="auto">
        <a:xfrm>
          <a:off x="13270032" y="7999603"/>
          <a:ext cx="194649" cy="2149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20</xdr:col>
      <xdr:colOff>68734</xdr:colOff>
      <xdr:row>43</xdr:row>
      <xdr:rowOff>62275</xdr:rowOff>
    </xdr:from>
    <xdr:to>
      <xdr:col>20</xdr:col>
      <xdr:colOff>314183</xdr:colOff>
      <xdr:row>44</xdr:row>
      <xdr:rowOff>89551</xdr:rowOff>
    </xdr:to>
    <xdr:sp macro="" textlink="">
      <xdr:nvSpPr>
        <xdr:cNvPr id="1084" name="六角形 1083">
          <a:extLst>
            <a:ext uri="{FF2B5EF4-FFF2-40B4-BE49-F238E27FC236}">
              <a16:creationId xmlns:a16="http://schemas.microsoft.com/office/drawing/2014/main" id="{6D41D529-8E7F-4006-9AA4-6BD64F7C5A70}"/>
            </a:ext>
          </a:extLst>
        </xdr:cNvPr>
        <xdr:cNvSpPr/>
      </xdr:nvSpPr>
      <xdr:spPr bwMode="auto">
        <a:xfrm>
          <a:off x="13779849" y="7403852"/>
          <a:ext cx="245449" cy="1982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14</xdr:col>
      <xdr:colOff>54903</xdr:colOff>
      <xdr:row>55</xdr:row>
      <xdr:rowOff>29307</xdr:rowOff>
    </xdr:from>
    <xdr:to>
      <xdr:col>14</xdr:col>
      <xdr:colOff>300352</xdr:colOff>
      <xdr:row>56</xdr:row>
      <xdr:rowOff>71236</xdr:rowOff>
    </xdr:to>
    <xdr:sp macro="" textlink="">
      <xdr:nvSpPr>
        <xdr:cNvPr id="1085" name="六角形 1084">
          <a:extLst>
            <a:ext uri="{FF2B5EF4-FFF2-40B4-BE49-F238E27FC236}">
              <a16:creationId xmlns:a16="http://schemas.microsoft.com/office/drawing/2014/main" id="{C7E73E89-386F-49A6-84D5-70863B2BEDB5}"/>
            </a:ext>
          </a:extLst>
        </xdr:cNvPr>
        <xdr:cNvSpPr/>
      </xdr:nvSpPr>
      <xdr:spPr bwMode="auto">
        <a:xfrm>
          <a:off x="9460230" y="9419980"/>
          <a:ext cx="245449" cy="2128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13</xdr:col>
      <xdr:colOff>700461</xdr:colOff>
      <xdr:row>51</xdr:row>
      <xdr:rowOff>90364</xdr:rowOff>
    </xdr:from>
    <xdr:to>
      <xdr:col>14</xdr:col>
      <xdr:colOff>170961</xdr:colOff>
      <xdr:row>52</xdr:row>
      <xdr:rowOff>114789</xdr:rowOff>
    </xdr:to>
    <xdr:sp macro="" textlink="">
      <xdr:nvSpPr>
        <xdr:cNvPr id="1086" name="六角形 1085">
          <a:extLst>
            <a:ext uri="{FF2B5EF4-FFF2-40B4-BE49-F238E27FC236}">
              <a16:creationId xmlns:a16="http://schemas.microsoft.com/office/drawing/2014/main" id="{B4EDCF2D-C0CD-45B9-A809-03132C5F663F}"/>
            </a:ext>
          </a:extLst>
        </xdr:cNvPr>
        <xdr:cNvSpPr/>
      </xdr:nvSpPr>
      <xdr:spPr bwMode="auto">
        <a:xfrm>
          <a:off x="9387749" y="8797191"/>
          <a:ext cx="188539" cy="1953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490909</xdr:colOff>
      <xdr:row>53</xdr:row>
      <xdr:rowOff>29304</xdr:rowOff>
    </xdr:from>
    <xdr:to>
      <xdr:col>15</xdr:col>
      <xdr:colOff>736358</xdr:colOff>
      <xdr:row>54</xdr:row>
      <xdr:rowOff>71234</xdr:rowOff>
    </xdr:to>
    <xdr:sp macro="" textlink="">
      <xdr:nvSpPr>
        <xdr:cNvPr id="1087" name="六角形 1086">
          <a:extLst>
            <a:ext uri="{FF2B5EF4-FFF2-40B4-BE49-F238E27FC236}">
              <a16:creationId xmlns:a16="http://schemas.microsoft.com/office/drawing/2014/main" id="{491D3617-0484-4CAB-A8F6-377E8F93B23D}"/>
            </a:ext>
          </a:extLst>
        </xdr:cNvPr>
        <xdr:cNvSpPr/>
      </xdr:nvSpPr>
      <xdr:spPr bwMode="auto">
        <a:xfrm>
          <a:off x="10428659" y="9103454"/>
          <a:ext cx="21369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17</xdr:col>
      <xdr:colOff>388335</xdr:colOff>
      <xdr:row>52</xdr:row>
      <xdr:rowOff>66926</xdr:rowOff>
    </xdr:from>
    <xdr:to>
      <xdr:col>17</xdr:col>
      <xdr:colOff>633784</xdr:colOff>
      <xdr:row>53</xdr:row>
      <xdr:rowOff>102995</xdr:rowOff>
    </xdr:to>
    <xdr:sp macro="" textlink="">
      <xdr:nvSpPr>
        <xdr:cNvPr id="1088" name="六角形 1087">
          <a:extLst>
            <a:ext uri="{FF2B5EF4-FFF2-40B4-BE49-F238E27FC236}">
              <a16:creationId xmlns:a16="http://schemas.microsoft.com/office/drawing/2014/main" id="{D2AE4856-CB5B-4115-A5C7-E7ACC82D5224}"/>
            </a:ext>
          </a:extLst>
        </xdr:cNvPr>
        <xdr:cNvSpPr/>
      </xdr:nvSpPr>
      <xdr:spPr bwMode="auto">
        <a:xfrm>
          <a:off x="11945335" y="8947157"/>
          <a:ext cx="245449" cy="2070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18</xdr:col>
      <xdr:colOff>65943</xdr:colOff>
      <xdr:row>55</xdr:row>
      <xdr:rowOff>56181</xdr:rowOff>
    </xdr:from>
    <xdr:to>
      <xdr:col>18</xdr:col>
      <xdr:colOff>311392</xdr:colOff>
      <xdr:row>56</xdr:row>
      <xdr:rowOff>98111</xdr:rowOff>
    </xdr:to>
    <xdr:sp macro="" textlink="">
      <xdr:nvSpPr>
        <xdr:cNvPr id="1089" name="六角形 1088">
          <a:extLst>
            <a:ext uri="{FF2B5EF4-FFF2-40B4-BE49-F238E27FC236}">
              <a16:creationId xmlns:a16="http://schemas.microsoft.com/office/drawing/2014/main" id="{0A26AF9C-ECF5-4D63-A473-C2A750C52FA0}"/>
            </a:ext>
          </a:extLst>
        </xdr:cNvPr>
        <xdr:cNvSpPr/>
      </xdr:nvSpPr>
      <xdr:spPr bwMode="auto">
        <a:xfrm>
          <a:off x="12118243" y="9473231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12</xdr:col>
      <xdr:colOff>37602</xdr:colOff>
      <xdr:row>63</xdr:row>
      <xdr:rowOff>79382</xdr:rowOff>
    </xdr:from>
    <xdr:to>
      <xdr:col>12</xdr:col>
      <xdr:colOff>283051</xdr:colOff>
      <xdr:row>64</xdr:row>
      <xdr:rowOff>121312</xdr:rowOff>
    </xdr:to>
    <xdr:sp macro="" textlink="">
      <xdr:nvSpPr>
        <xdr:cNvPr id="1090" name="六角形 1089">
          <a:extLst>
            <a:ext uri="{FF2B5EF4-FFF2-40B4-BE49-F238E27FC236}">
              <a16:creationId xmlns:a16="http://schemas.microsoft.com/office/drawing/2014/main" id="{12776EEE-C354-425E-AF55-3A2846497A70}"/>
            </a:ext>
          </a:extLst>
        </xdr:cNvPr>
        <xdr:cNvSpPr/>
      </xdr:nvSpPr>
      <xdr:spPr bwMode="auto">
        <a:xfrm>
          <a:off x="7860802" y="10868032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11</xdr:col>
      <xdr:colOff>355388</xdr:colOff>
      <xdr:row>60</xdr:row>
      <xdr:rowOff>42725</xdr:rowOff>
    </xdr:from>
    <xdr:to>
      <xdr:col>11</xdr:col>
      <xdr:colOff>602332</xdr:colOff>
      <xdr:row>61</xdr:row>
      <xdr:rowOff>84654</xdr:rowOff>
    </xdr:to>
    <xdr:sp macro="" textlink="">
      <xdr:nvSpPr>
        <xdr:cNvPr id="1091" name="六角形 1090">
          <a:extLst>
            <a:ext uri="{FF2B5EF4-FFF2-40B4-BE49-F238E27FC236}">
              <a16:creationId xmlns:a16="http://schemas.microsoft.com/office/drawing/2014/main" id="{0BC8E15B-C3CF-44BD-B131-1206B9ECE07B}"/>
            </a:ext>
          </a:extLst>
        </xdr:cNvPr>
        <xdr:cNvSpPr/>
      </xdr:nvSpPr>
      <xdr:spPr bwMode="auto">
        <a:xfrm>
          <a:off x="7473738" y="10317025"/>
          <a:ext cx="246944" cy="2133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113107</xdr:colOff>
      <xdr:row>60</xdr:row>
      <xdr:rowOff>94568</xdr:rowOff>
    </xdr:from>
    <xdr:to>
      <xdr:col>15</xdr:col>
      <xdr:colOff>311314</xdr:colOff>
      <xdr:row>61</xdr:row>
      <xdr:rowOff>86591</xdr:rowOff>
    </xdr:to>
    <xdr:sp macro="" textlink="">
      <xdr:nvSpPr>
        <xdr:cNvPr id="1092" name="六角形 1091">
          <a:extLst>
            <a:ext uri="{FF2B5EF4-FFF2-40B4-BE49-F238E27FC236}">
              <a16:creationId xmlns:a16="http://schemas.microsoft.com/office/drawing/2014/main" id="{BDC4E8C4-107D-435C-AE52-0E9C67192C44}"/>
            </a:ext>
          </a:extLst>
        </xdr:cNvPr>
        <xdr:cNvSpPr/>
      </xdr:nvSpPr>
      <xdr:spPr bwMode="auto">
        <a:xfrm>
          <a:off x="10227750" y="10349406"/>
          <a:ext cx="198207" cy="1631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673141</xdr:colOff>
      <xdr:row>60</xdr:row>
      <xdr:rowOff>161925</xdr:rowOff>
    </xdr:from>
    <xdr:to>
      <xdr:col>14</xdr:col>
      <xdr:colOff>15916</xdr:colOff>
      <xdr:row>62</xdr:row>
      <xdr:rowOff>152400</xdr:rowOff>
    </xdr:to>
    <xdr:sp macro="" textlink="">
      <xdr:nvSpPr>
        <xdr:cNvPr id="1094" name="Text Box 682">
          <a:extLst>
            <a:ext uri="{FF2B5EF4-FFF2-40B4-BE49-F238E27FC236}">
              <a16:creationId xmlns:a16="http://schemas.microsoft.com/office/drawing/2014/main" id="{DCF75CF3-87A9-41D3-8F0F-8EF9C5E58546}"/>
            </a:ext>
          </a:extLst>
        </xdr:cNvPr>
        <xdr:cNvSpPr txBox="1">
          <a:spLocks noChangeArrowheads="1"/>
        </xdr:cNvSpPr>
      </xdr:nvSpPr>
      <xdr:spPr bwMode="auto">
        <a:xfrm>
          <a:off x="9352849" y="10416763"/>
          <a:ext cx="60242" cy="3327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47625</xdr:colOff>
      <xdr:row>62</xdr:row>
      <xdr:rowOff>95250</xdr:rowOff>
    </xdr:from>
    <xdr:to>
      <xdr:col>14</xdr:col>
      <xdr:colOff>47625</xdr:colOff>
      <xdr:row>63</xdr:row>
      <xdr:rowOff>0</xdr:rowOff>
    </xdr:to>
    <xdr:sp macro="" textlink="">
      <xdr:nvSpPr>
        <xdr:cNvPr id="1095" name="Line 696">
          <a:extLst>
            <a:ext uri="{FF2B5EF4-FFF2-40B4-BE49-F238E27FC236}">
              <a16:creationId xmlns:a16="http://schemas.microsoft.com/office/drawing/2014/main" id="{B698F7E0-7B3B-48A3-95EB-677A5DAFFC13}"/>
            </a:ext>
          </a:extLst>
        </xdr:cNvPr>
        <xdr:cNvSpPr>
          <a:spLocks noChangeShapeType="1"/>
        </xdr:cNvSpPr>
      </xdr:nvSpPr>
      <xdr:spPr bwMode="auto">
        <a:xfrm>
          <a:off x="9280525" y="107124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83499</xdr:colOff>
      <xdr:row>61</xdr:row>
      <xdr:rowOff>19050</xdr:rowOff>
    </xdr:from>
    <xdr:to>
      <xdr:col>14</xdr:col>
      <xdr:colOff>143741</xdr:colOff>
      <xdr:row>63</xdr:row>
      <xdr:rowOff>9525</xdr:rowOff>
    </xdr:to>
    <xdr:sp macro="" textlink="">
      <xdr:nvSpPr>
        <xdr:cNvPr id="1096" name="Text Box 704">
          <a:extLst>
            <a:ext uri="{FF2B5EF4-FFF2-40B4-BE49-F238E27FC236}">
              <a16:creationId xmlns:a16="http://schemas.microsoft.com/office/drawing/2014/main" id="{07C27FAF-57BF-4785-B7FC-53B34191759C}"/>
            </a:ext>
          </a:extLst>
        </xdr:cNvPr>
        <xdr:cNvSpPr txBox="1">
          <a:spLocks noChangeArrowheads="1"/>
        </xdr:cNvSpPr>
      </xdr:nvSpPr>
      <xdr:spPr bwMode="auto">
        <a:xfrm>
          <a:off x="9480674" y="10445008"/>
          <a:ext cx="60242" cy="3327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142875</xdr:colOff>
      <xdr:row>62</xdr:row>
      <xdr:rowOff>103509</xdr:rowOff>
    </xdr:from>
    <xdr:to>
      <xdr:col>14</xdr:col>
      <xdr:colOff>600075</xdr:colOff>
      <xdr:row>63</xdr:row>
      <xdr:rowOff>8259</xdr:rowOff>
    </xdr:to>
    <xdr:grpSp>
      <xdr:nvGrpSpPr>
        <xdr:cNvPr id="1099" name="グループ化 1098">
          <a:extLst>
            <a:ext uri="{FF2B5EF4-FFF2-40B4-BE49-F238E27FC236}">
              <a16:creationId xmlns:a16="http://schemas.microsoft.com/office/drawing/2014/main" id="{803F5AB8-B04A-4F43-87CE-F462B3FF04C1}"/>
            </a:ext>
          </a:extLst>
        </xdr:cNvPr>
        <xdr:cNvGrpSpPr/>
      </xdr:nvGrpSpPr>
      <xdr:grpSpPr>
        <a:xfrm rot="-1200000">
          <a:off x="8810625" y="10776045"/>
          <a:ext cx="1173843" cy="77107"/>
          <a:chOff x="12552904" y="10680113"/>
          <a:chExt cx="1228009" cy="75429"/>
        </a:xfrm>
      </xdr:grpSpPr>
      <xdr:sp macro="" textlink="">
        <xdr:nvSpPr>
          <xdr:cNvPr id="1100" name="Line 1082">
            <a:extLst>
              <a:ext uri="{FF2B5EF4-FFF2-40B4-BE49-F238E27FC236}">
                <a16:creationId xmlns:a16="http://schemas.microsoft.com/office/drawing/2014/main" id="{F8AAE1A9-0A69-4CE5-8E2D-6F68FF52E6A8}"/>
              </a:ext>
            </a:extLst>
          </xdr:cNvPr>
          <xdr:cNvSpPr>
            <a:spLocks noChangeShapeType="1"/>
          </xdr:cNvSpPr>
        </xdr:nvSpPr>
        <xdr:spPr bwMode="auto">
          <a:xfrm>
            <a:off x="12552904" y="10718213"/>
            <a:ext cx="122800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01" name="Line 1083">
            <a:extLst>
              <a:ext uri="{FF2B5EF4-FFF2-40B4-BE49-F238E27FC236}">
                <a16:creationId xmlns:a16="http://schemas.microsoft.com/office/drawing/2014/main" id="{91640AE7-B01C-4B43-9F6B-30738D56F2D5}"/>
              </a:ext>
            </a:extLst>
          </xdr:cNvPr>
          <xdr:cNvSpPr>
            <a:spLocks noChangeShapeType="1"/>
          </xdr:cNvSpPr>
        </xdr:nvSpPr>
        <xdr:spPr bwMode="auto">
          <a:xfrm>
            <a:off x="12829129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02" name="Line 1084">
            <a:extLst>
              <a:ext uri="{FF2B5EF4-FFF2-40B4-BE49-F238E27FC236}">
                <a16:creationId xmlns:a16="http://schemas.microsoft.com/office/drawing/2014/main" id="{D23F51AE-C55E-49B9-B582-284ED8F87A2B}"/>
              </a:ext>
            </a:extLst>
          </xdr:cNvPr>
          <xdr:cNvSpPr>
            <a:spLocks noChangeShapeType="1"/>
          </xdr:cNvSpPr>
        </xdr:nvSpPr>
        <xdr:spPr bwMode="auto">
          <a:xfrm>
            <a:off x="12905329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03" name="Line 1085">
            <a:extLst>
              <a:ext uri="{FF2B5EF4-FFF2-40B4-BE49-F238E27FC236}">
                <a16:creationId xmlns:a16="http://schemas.microsoft.com/office/drawing/2014/main" id="{AC6733DB-24C2-4C93-B075-1E3AD5275937}"/>
              </a:ext>
            </a:extLst>
          </xdr:cNvPr>
          <xdr:cNvSpPr>
            <a:spLocks noChangeShapeType="1"/>
          </xdr:cNvSpPr>
        </xdr:nvSpPr>
        <xdr:spPr bwMode="auto">
          <a:xfrm>
            <a:off x="12981529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04" name="Line 1086">
            <a:extLst>
              <a:ext uri="{FF2B5EF4-FFF2-40B4-BE49-F238E27FC236}">
                <a16:creationId xmlns:a16="http://schemas.microsoft.com/office/drawing/2014/main" id="{94297B00-199D-4DB3-83AB-6ABA849AF8B8}"/>
              </a:ext>
            </a:extLst>
          </xdr:cNvPr>
          <xdr:cNvSpPr>
            <a:spLocks noChangeShapeType="1"/>
          </xdr:cNvSpPr>
        </xdr:nvSpPr>
        <xdr:spPr bwMode="auto">
          <a:xfrm>
            <a:off x="12610054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05" name="Line 1087">
            <a:extLst>
              <a:ext uri="{FF2B5EF4-FFF2-40B4-BE49-F238E27FC236}">
                <a16:creationId xmlns:a16="http://schemas.microsoft.com/office/drawing/2014/main" id="{48D5A6D1-EF0A-4512-B4AA-74BFF547FB15}"/>
              </a:ext>
            </a:extLst>
          </xdr:cNvPr>
          <xdr:cNvSpPr>
            <a:spLocks noChangeShapeType="1"/>
          </xdr:cNvSpPr>
        </xdr:nvSpPr>
        <xdr:spPr bwMode="auto">
          <a:xfrm>
            <a:off x="12686254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06" name="Line 1088">
            <a:extLst>
              <a:ext uri="{FF2B5EF4-FFF2-40B4-BE49-F238E27FC236}">
                <a16:creationId xmlns:a16="http://schemas.microsoft.com/office/drawing/2014/main" id="{9FFA6120-CFFC-4DF7-8895-A22A2B54FCB6}"/>
              </a:ext>
            </a:extLst>
          </xdr:cNvPr>
          <xdr:cNvSpPr>
            <a:spLocks noChangeShapeType="1"/>
          </xdr:cNvSpPr>
        </xdr:nvSpPr>
        <xdr:spPr bwMode="auto">
          <a:xfrm>
            <a:off x="12762454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07" name="Line 1089">
            <a:extLst>
              <a:ext uri="{FF2B5EF4-FFF2-40B4-BE49-F238E27FC236}">
                <a16:creationId xmlns:a16="http://schemas.microsoft.com/office/drawing/2014/main" id="{EF7C2745-F978-450F-B65F-26860881C399}"/>
              </a:ext>
            </a:extLst>
          </xdr:cNvPr>
          <xdr:cNvSpPr>
            <a:spLocks noChangeShapeType="1"/>
          </xdr:cNvSpPr>
        </xdr:nvSpPr>
        <xdr:spPr bwMode="auto">
          <a:xfrm>
            <a:off x="13057729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08" name="Line 1090">
            <a:extLst>
              <a:ext uri="{FF2B5EF4-FFF2-40B4-BE49-F238E27FC236}">
                <a16:creationId xmlns:a16="http://schemas.microsoft.com/office/drawing/2014/main" id="{CA7BFC59-8A81-42FC-81AC-A84FA3BD4BEB}"/>
              </a:ext>
            </a:extLst>
          </xdr:cNvPr>
          <xdr:cNvSpPr>
            <a:spLocks noChangeShapeType="1"/>
          </xdr:cNvSpPr>
        </xdr:nvSpPr>
        <xdr:spPr bwMode="auto">
          <a:xfrm>
            <a:off x="13457063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09" name="Line 1091">
            <a:extLst>
              <a:ext uri="{FF2B5EF4-FFF2-40B4-BE49-F238E27FC236}">
                <a16:creationId xmlns:a16="http://schemas.microsoft.com/office/drawing/2014/main" id="{DF236798-4443-4517-B87A-AB4B8E2158C7}"/>
              </a:ext>
            </a:extLst>
          </xdr:cNvPr>
          <xdr:cNvSpPr>
            <a:spLocks noChangeShapeType="1"/>
          </xdr:cNvSpPr>
        </xdr:nvSpPr>
        <xdr:spPr bwMode="auto">
          <a:xfrm>
            <a:off x="13704713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10" name="Line 1092">
            <a:extLst>
              <a:ext uri="{FF2B5EF4-FFF2-40B4-BE49-F238E27FC236}">
                <a16:creationId xmlns:a16="http://schemas.microsoft.com/office/drawing/2014/main" id="{2892A0AB-16E9-4EE0-874E-0EFDF7A89AA2}"/>
              </a:ext>
            </a:extLst>
          </xdr:cNvPr>
          <xdr:cNvSpPr>
            <a:spLocks noChangeShapeType="1"/>
          </xdr:cNvSpPr>
        </xdr:nvSpPr>
        <xdr:spPr bwMode="auto">
          <a:xfrm>
            <a:off x="13304663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11" name="Line 1093">
            <a:extLst>
              <a:ext uri="{FF2B5EF4-FFF2-40B4-BE49-F238E27FC236}">
                <a16:creationId xmlns:a16="http://schemas.microsoft.com/office/drawing/2014/main" id="{5592BE2A-0278-4AB1-8290-DA7C36E8887C}"/>
              </a:ext>
            </a:extLst>
          </xdr:cNvPr>
          <xdr:cNvSpPr>
            <a:spLocks noChangeShapeType="1"/>
          </xdr:cNvSpPr>
        </xdr:nvSpPr>
        <xdr:spPr bwMode="auto">
          <a:xfrm>
            <a:off x="13380863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12" name="Line 1094">
            <a:extLst>
              <a:ext uri="{FF2B5EF4-FFF2-40B4-BE49-F238E27FC236}">
                <a16:creationId xmlns:a16="http://schemas.microsoft.com/office/drawing/2014/main" id="{4D9B5385-EF42-4989-9733-5008304C4B33}"/>
              </a:ext>
            </a:extLst>
          </xdr:cNvPr>
          <xdr:cNvSpPr>
            <a:spLocks noChangeShapeType="1"/>
          </xdr:cNvSpPr>
        </xdr:nvSpPr>
        <xdr:spPr bwMode="auto">
          <a:xfrm>
            <a:off x="13133929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13" name="Line 1095">
            <a:extLst>
              <a:ext uri="{FF2B5EF4-FFF2-40B4-BE49-F238E27FC236}">
                <a16:creationId xmlns:a16="http://schemas.microsoft.com/office/drawing/2014/main" id="{FEE69EFF-1759-4B60-B892-4E10EB1956A7}"/>
              </a:ext>
            </a:extLst>
          </xdr:cNvPr>
          <xdr:cNvSpPr>
            <a:spLocks noChangeShapeType="1"/>
          </xdr:cNvSpPr>
        </xdr:nvSpPr>
        <xdr:spPr bwMode="auto">
          <a:xfrm>
            <a:off x="13228463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14" name="Line 1096">
            <a:extLst>
              <a:ext uri="{FF2B5EF4-FFF2-40B4-BE49-F238E27FC236}">
                <a16:creationId xmlns:a16="http://schemas.microsoft.com/office/drawing/2014/main" id="{A5683600-B272-4111-8093-F0990825CC96}"/>
              </a:ext>
            </a:extLst>
          </xdr:cNvPr>
          <xdr:cNvSpPr>
            <a:spLocks noChangeShapeType="1"/>
          </xdr:cNvSpPr>
        </xdr:nvSpPr>
        <xdr:spPr bwMode="auto">
          <a:xfrm>
            <a:off x="13618988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15" name="Line 1097">
            <a:extLst>
              <a:ext uri="{FF2B5EF4-FFF2-40B4-BE49-F238E27FC236}">
                <a16:creationId xmlns:a16="http://schemas.microsoft.com/office/drawing/2014/main" id="{8B853129-D230-42A0-A837-77B05F09ABF2}"/>
              </a:ext>
            </a:extLst>
          </xdr:cNvPr>
          <xdr:cNvSpPr>
            <a:spLocks noChangeShapeType="1"/>
          </xdr:cNvSpPr>
        </xdr:nvSpPr>
        <xdr:spPr bwMode="auto">
          <a:xfrm>
            <a:off x="13533263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352425</xdr:colOff>
      <xdr:row>60</xdr:row>
      <xdr:rowOff>19050</xdr:rowOff>
    </xdr:from>
    <xdr:to>
      <xdr:col>14</xdr:col>
      <xdr:colOff>400050</xdr:colOff>
      <xdr:row>60</xdr:row>
      <xdr:rowOff>19050</xdr:rowOff>
    </xdr:to>
    <xdr:sp macro="" textlink="">
      <xdr:nvSpPr>
        <xdr:cNvPr id="1116" name="Line 1098">
          <a:extLst>
            <a:ext uri="{FF2B5EF4-FFF2-40B4-BE49-F238E27FC236}">
              <a16:creationId xmlns:a16="http://schemas.microsoft.com/office/drawing/2014/main" id="{13BD6679-8CDB-4C33-AD3A-0E5F8831BD11}"/>
            </a:ext>
          </a:extLst>
        </xdr:cNvPr>
        <xdr:cNvSpPr>
          <a:spLocks noChangeShapeType="1"/>
        </xdr:cNvSpPr>
      </xdr:nvSpPr>
      <xdr:spPr bwMode="auto">
        <a:xfrm>
          <a:off x="8880475" y="10293350"/>
          <a:ext cx="752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17067</xdr:colOff>
      <xdr:row>62</xdr:row>
      <xdr:rowOff>106042</xdr:rowOff>
    </xdr:from>
    <xdr:to>
      <xdr:col>13</xdr:col>
      <xdr:colOff>587851</xdr:colOff>
      <xdr:row>63</xdr:row>
      <xdr:rowOff>106042</xdr:rowOff>
    </xdr:to>
    <xdr:sp macro="" textlink="">
      <xdr:nvSpPr>
        <xdr:cNvPr id="1117" name="Text Box 1099">
          <a:extLst>
            <a:ext uri="{FF2B5EF4-FFF2-40B4-BE49-F238E27FC236}">
              <a16:creationId xmlns:a16="http://schemas.microsoft.com/office/drawing/2014/main" id="{84C36C75-A465-4B4C-AB4F-D08D429F5BD1}"/>
            </a:ext>
          </a:extLst>
        </xdr:cNvPr>
        <xdr:cNvSpPr txBox="1">
          <a:spLocks noChangeArrowheads="1"/>
        </xdr:cNvSpPr>
      </xdr:nvSpPr>
      <xdr:spPr bwMode="auto">
        <a:xfrm>
          <a:off x="8545117" y="10723242"/>
          <a:ext cx="57078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南海本線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34195</xdr:colOff>
      <xdr:row>57</xdr:row>
      <xdr:rowOff>161925</xdr:rowOff>
    </xdr:from>
    <xdr:to>
      <xdr:col>14</xdr:col>
      <xdr:colOff>34195</xdr:colOff>
      <xdr:row>59</xdr:row>
      <xdr:rowOff>142875</xdr:rowOff>
    </xdr:to>
    <xdr:sp macro="" textlink="">
      <xdr:nvSpPr>
        <xdr:cNvPr id="1121" name="Line 1105">
          <a:extLst>
            <a:ext uri="{FF2B5EF4-FFF2-40B4-BE49-F238E27FC236}">
              <a16:creationId xmlns:a16="http://schemas.microsoft.com/office/drawing/2014/main" id="{458556EC-43E4-4805-8277-6786159DF6AE}"/>
            </a:ext>
          </a:extLst>
        </xdr:cNvPr>
        <xdr:cNvSpPr>
          <a:spLocks noChangeShapeType="1"/>
        </xdr:cNvSpPr>
      </xdr:nvSpPr>
      <xdr:spPr bwMode="auto">
        <a:xfrm flipH="1" flipV="1">
          <a:off x="9437080" y="9896963"/>
          <a:ext cx="0" cy="322874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190500</xdr:colOff>
      <xdr:row>60</xdr:row>
      <xdr:rowOff>153865</xdr:rowOff>
    </xdr:from>
    <xdr:to>
      <xdr:col>13</xdr:col>
      <xdr:colOff>630412</xdr:colOff>
      <xdr:row>62</xdr:row>
      <xdr:rowOff>93597</xdr:rowOff>
    </xdr:to>
    <xdr:sp macro="" textlink="">
      <xdr:nvSpPr>
        <xdr:cNvPr id="1122" name="Line 1106">
          <a:extLst>
            <a:ext uri="{FF2B5EF4-FFF2-40B4-BE49-F238E27FC236}">
              <a16:creationId xmlns:a16="http://schemas.microsoft.com/office/drawing/2014/main" id="{201BB38A-993E-4BD5-9597-C8C59638103A}"/>
            </a:ext>
          </a:extLst>
        </xdr:cNvPr>
        <xdr:cNvSpPr>
          <a:spLocks noChangeShapeType="1"/>
        </xdr:cNvSpPr>
      </xdr:nvSpPr>
      <xdr:spPr bwMode="auto">
        <a:xfrm>
          <a:off x="8718550" y="10428165"/>
          <a:ext cx="439912" cy="2826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664952</xdr:colOff>
      <xdr:row>60</xdr:row>
      <xdr:rowOff>32987</xdr:rowOff>
    </xdr:from>
    <xdr:to>
      <xdr:col>14</xdr:col>
      <xdr:colOff>117516</xdr:colOff>
      <xdr:row>62</xdr:row>
      <xdr:rowOff>43225</xdr:rowOff>
    </xdr:to>
    <xdr:sp macro="" textlink="">
      <xdr:nvSpPr>
        <xdr:cNvPr id="1123" name="Line 1107">
          <a:extLst>
            <a:ext uri="{FF2B5EF4-FFF2-40B4-BE49-F238E27FC236}">
              <a16:creationId xmlns:a16="http://schemas.microsoft.com/office/drawing/2014/main" id="{6B33D390-337C-4CFE-ADD9-06205DA4F102}"/>
            </a:ext>
          </a:extLst>
        </xdr:cNvPr>
        <xdr:cNvSpPr>
          <a:spLocks noChangeShapeType="1"/>
        </xdr:cNvSpPr>
      </xdr:nvSpPr>
      <xdr:spPr bwMode="auto">
        <a:xfrm flipV="1">
          <a:off x="9344660" y="10287825"/>
          <a:ext cx="170031" cy="352478"/>
        </a:xfrm>
        <a:custGeom>
          <a:avLst/>
          <a:gdLst>
            <a:gd name="connsiteX0" fmla="*/ 0 w 192710"/>
            <a:gd name="connsiteY0" fmla="*/ 0 h 331861"/>
            <a:gd name="connsiteX1" fmla="*/ 192710 w 192710"/>
            <a:gd name="connsiteY1" fmla="*/ 331861 h 331861"/>
            <a:gd name="connsiteX0" fmla="*/ 0 w 192710"/>
            <a:gd name="connsiteY0" fmla="*/ 0 h 331861"/>
            <a:gd name="connsiteX1" fmla="*/ 151475 w 192710"/>
            <a:gd name="connsiteY1" fmla="*/ 76212 h 331861"/>
            <a:gd name="connsiteX2" fmla="*/ 192710 w 192710"/>
            <a:gd name="connsiteY2" fmla="*/ 331861 h 331861"/>
            <a:gd name="connsiteX0" fmla="*/ 0 w 192710"/>
            <a:gd name="connsiteY0" fmla="*/ 0 h 331861"/>
            <a:gd name="connsiteX1" fmla="*/ 151475 w 192710"/>
            <a:gd name="connsiteY1" fmla="*/ 76212 h 331861"/>
            <a:gd name="connsiteX2" fmla="*/ 192710 w 192710"/>
            <a:gd name="connsiteY2" fmla="*/ 331861 h 331861"/>
            <a:gd name="connsiteX0" fmla="*/ 0 w 192710"/>
            <a:gd name="connsiteY0" fmla="*/ 0 h 331861"/>
            <a:gd name="connsiteX1" fmla="*/ 151475 w 192710"/>
            <a:gd name="connsiteY1" fmla="*/ 76212 h 331861"/>
            <a:gd name="connsiteX2" fmla="*/ 192710 w 192710"/>
            <a:gd name="connsiteY2" fmla="*/ 331861 h 331861"/>
            <a:gd name="connsiteX0" fmla="*/ 0 w 192710"/>
            <a:gd name="connsiteY0" fmla="*/ 0 h 331861"/>
            <a:gd name="connsiteX1" fmla="*/ 151475 w 192710"/>
            <a:gd name="connsiteY1" fmla="*/ 76212 h 331861"/>
            <a:gd name="connsiteX2" fmla="*/ 192710 w 192710"/>
            <a:gd name="connsiteY2" fmla="*/ 331861 h 331861"/>
            <a:gd name="connsiteX0" fmla="*/ 0 w 170031"/>
            <a:gd name="connsiteY0" fmla="*/ 0 h 352478"/>
            <a:gd name="connsiteX1" fmla="*/ 151475 w 170031"/>
            <a:gd name="connsiteY1" fmla="*/ 76212 h 352478"/>
            <a:gd name="connsiteX2" fmla="*/ 170031 w 170031"/>
            <a:gd name="connsiteY2" fmla="*/ 352478 h 352478"/>
            <a:gd name="connsiteX0" fmla="*/ 0 w 170031"/>
            <a:gd name="connsiteY0" fmla="*/ 0 h 352478"/>
            <a:gd name="connsiteX1" fmla="*/ 151475 w 170031"/>
            <a:gd name="connsiteY1" fmla="*/ 76212 h 352478"/>
            <a:gd name="connsiteX2" fmla="*/ 170031 w 170031"/>
            <a:gd name="connsiteY2" fmla="*/ 352478 h 352478"/>
            <a:gd name="connsiteX0" fmla="*/ 0 w 170031"/>
            <a:gd name="connsiteY0" fmla="*/ 0 h 352478"/>
            <a:gd name="connsiteX1" fmla="*/ 151475 w 170031"/>
            <a:gd name="connsiteY1" fmla="*/ 76212 h 352478"/>
            <a:gd name="connsiteX2" fmla="*/ 170031 w 170031"/>
            <a:gd name="connsiteY2" fmla="*/ 352478 h 352478"/>
            <a:gd name="connsiteX0" fmla="*/ 0 w 170031"/>
            <a:gd name="connsiteY0" fmla="*/ 0 h 352478"/>
            <a:gd name="connsiteX1" fmla="*/ 151475 w 170031"/>
            <a:gd name="connsiteY1" fmla="*/ 76212 h 352478"/>
            <a:gd name="connsiteX2" fmla="*/ 170031 w 170031"/>
            <a:gd name="connsiteY2" fmla="*/ 352478 h 3524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0031" h="352478">
              <a:moveTo>
                <a:pt x="0" y="0"/>
              </a:moveTo>
              <a:cubicBezTo>
                <a:pt x="50492" y="15783"/>
                <a:pt x="94798" y="52182"/>
                <a:pt x="151475" y="76212"/>
              </a:cubicBezTo>
              <a:cubicBezTo>
                <a:pt x="154951" y="170410"/>
                <a:pt x="163520" y="190315"/>
                <a:pt x="170031" y="35247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113672</xdr:colOff>
      <xdr:row>63</xdr:row>
      <xdr:rowOff>68822</xdr:rowOff>
    </xdr:from>
    <xdr:to>
      <xdr:col>14</xdr:col>
      <xdr:colOff>159391</xdr:colOff>
      <xdr:row>64</xdr:row>
      <xdr:rowOff>112869</xdr:rowOff>
    </xdr:to>
    <xdr:sp macro="" textlink="">
      <xdr:nvSpPr>
        <xdr:cNvPr id="1124" name="Freeform 1108">
          <a:extLst>
            <a:ext uri="{FF2B5EF4-FFF2-40B4-BE49-F238E27FC236}">
              <a16:creationId xmlns:a16="http://schemas.microsoft.com/office/drawing/2014/main" id="{A91EFBB9-628D-46B8-AEB6-75E2149F4886}"/>
            </a:ext>
          </a:extLst>
        </xdr:cNvPr>
        <xdr:cNvSpPr>
          <a:spLocks/>
        </xdr:cNvSpPr>
      </xdr:nvSpPr>
      <xdr:spPr bwMode="auto">
        <a:xfrm flipH="1">
          <a:off x="9346572" y="10857472"/>
          <a:ext cx="45719" cy="215497"/>
        </a:xfrm>
        <a:custGeom>
          <a:avLst/>
          <a:gdLst>
            <a:gd name="T0" fmla="*/ 2147483647 w 64"/>
            <a:gd name="T1" fmla="*/ 2147483647 h 23"/>
            <a:gd name="T2" fmla="*/ 0 w 64"/>
            <a:gd name="T3" fmla="*/ 2147483647 h 23"/>
            <a:gd name="T4" fmla="*/ 2147483647 w 64"/>
            <a:gd name="T5" fmla="*/ 0 h 2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4" h="23">
              <a:moveTo>
                <a:pt x="1" y="23"/>
              </a:moveTo>
              <a:lnTo>
                <a:pt x="0" y="1"/>
              </a:lnTo>
              <a:lnTo>
                <a:pt x="64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590487</xdr:colOff>
      <xdr:row>60</xdr:row>
      <xdr:rowOff>18829</xdr:rowOff>
    </xdr:from>
    <xdr:to>
      <xdr:col>14</xdr:col>
      <xdr:colOff>161926</xdr:colOff>
      <xdr:row>64</xdr:row>
      <xdr:rowOff>152179</xdr:rowOff>
    </xdr:to>
    <xdr:sp macro="" textlink="">
      <xdr:nvSpPr>
        <xdr:cNvPr id="1125" name="Freeform 1109">
          <a:extLst>
            <a:ext uri="{FF2B5EF4-FFF2-40B4-BE49-F238E27FC236}">
              <a16:creationId xmlns:a16="http://schemas.microsoft.com/office/drawing/2014/main" id="{D736D4DB-6165-4821-9D84-2E907A4F2385}"/>
            </a:ext>
          </a:extLst>
        </xdr:cNvPr>
        <xdr:cNvSpPr>
          <a:spLocks/>
        </xdr:cNvSpPr>
      </xdr:nvSpPr>
      <xdr:spPr bwMode="auto">
        <a:xfrm>
          <a:off x="9118537" y="10293129"/>
          <a:ext cx="276289" cy="819150"/>
        </a:xfrm>
        <a:custGeom>
          <a:avLst/>
          <a:gdLst>
            <a:gd name="T0" fmla="*/ 2147483647 w 39"/>
            <a:gd name="T1" fmla="*/ 2147483647 h 86"/>
            <a:gd name="T2" fmla="*/ 2147483647 w 39"/>
            <a:gd name="T3" fmla="*/ 2147483647 h 86"/>
            <a:gd name="T4" fmla="*/ 2147483647 w 39"/>
            <a:gd name="T5" fmla="*/ 2147483647 h 86"/>
            <a:gd name="T6" fmla="*/ 2147483647 w 39"/>
            <a:gd name="T7" fmla="*/ 2147483647 h 86"/>
            <a:gd name="T8" fmla="*/ 2147483647 w 39"/>
            <a:gd name="T9" fmla="*/ 2147483647 h 86"/>
            <a:gd name="T10" fmla="*/ 0 w 39"/>
            <a:gd name="T11" fmla="*/ 2147483647 h 86"/>
            <a:gd name="T12" fmla="*/ 2147483647 w 39"/>
            <a:gd name="T13" fmla="*/ 2147483647 h 86"/>
            <a:gd name="T14" fmla="*/ 2147483647 w 39"/>
            <a:gd name="T15" fmla="*/ 2147483647 h 86"/>
            <a:gd name="T16" fmla="*/ 2147483647 w 39"/>
            <a:gd name="T17" fmla="*/ 2147483647 h 86"/>
            <a:gd name="T18" fmla="*/ 2147483647 w 39"/>
            <a:gd name="T19" fmla="*/ 0 h 8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connsiteX0" fmla="*/ 5897 w 10000"/>
            <a:gd name="connsiteY0" fmla="*/ 10000 h 10000"/>
            <a:gd name="connsiteX1" fmla="*/ 1282 w 10000"/>
            <a:gd name="connsiteY1" fmla="*/ 9535 h 10000"/>
            <a:gd name="connsiteX2" fmla="*/ 769 w 10000"/>
            <a:gd name="connsiteY2" fmla="*/ 7674 h 10000"/>
            <a:gd name="connsiteX3" fmla="*/ 10000 w 10000"/>
            <a:gd name="connsiteY3" fmla="*/ 6860 h 10000"/>
            <a:gd name="connsiteX4" fmla="*/ 3590 w 10000"/>
            <a:gd name="connsiteY4" fmla="*/ 5814 h 10000"/>
            <a:gd name="connsiteX5" fmla="*/ 1475 w 10000"/>
            <a:gd name="connsiteY5" fmla="*/ 4829 h 10000"/>
            <a:gd name="connsiteX6" fmla="*/ 0 w 10000"/>
            <a:gd name="connsiteY6" fmla="*/ 4186 h 10000"/>
            <a:gd name="connsiteX7" fmla="*/ 3333 w 10000"/>
            <a:gd name="connsiteY7" fmla="*/ 4419 h 10000"/>
            <a:gd name="connsiteX8" fmla="*/ 3333 w 10000"/>
            <a:gd name="connsiteY8" fmla="*/ 1628 h 10000"/>
            <a:gd name="connsiteX9" fmla="*/ 1795 w 10000"/>
            <a:gd name="connsiteY9" fmla="*/ 698 h 10000"/>
            <a:gd name="connsiteX10" fmla="*/ 4103 w 10000"/>
            <a:gd name="connsiteY10" fmla="*/ 0 h 10000"/>
            <a:gd name="connsiteX0" fmla="*/ 5897 w 10000"/>
            <a:gd name="connsiteY0" fmla="*/ 10000 h 10000"/>
            <a:gd name="connsiteX1" fmla="*/ 1282 w 10000"/>
            <a:gd name="connsiteY1" fmla="*/ 9535 h 10000"/>
            <a:gd name="connsiteX2" fmla="*/ 769 w 10000"/>
            <a:gd name="connsiteY2" fmla="*/ 7674 h 10000"/>
            <a:gd name="connsiteX3" fmla="*/ 10000 w 10000"/>
            <a:gd name="connsiteY3" fmla="*/ 6860 h 10000"/>
            <a:gd name="connsiteX4" fmla="*/ 3590 w 10000"/>
            <a:gd name="connsiteY4" fmla="*/ 5814 h 10000"/>
            <a:gd name="connsiteX5" fmla="*/ 1475 w 10000"/>
            <a:gd name="connsiteY5" fmla="*/ 4829 h 10000"/>
            <a:gd name="connsiteX6" fmla="*/ 0 w 10000"/>
            <a:gd name="connsiteY6" fmla="*/ 4119 h 10000"/>
            <a:gd name="connsiteX7" fmla="*/ 3333 w 10000"/>
            <a:gd name="connsiteY7" fmla="*/ 4419 h 10000"/>
            <a:gd name="connsiteX8" fmla="*/ 3333 w 10000"/>
            <a:gd name="connsiteY8" fmla="*/ 1628 h 10000"/>
            <a:gd name="connsiteX9" fmla="*/ 1795 w 10000"/>
            <a:gd name="connsiteY9" fmla="*/ 698 h 10000"/>
            <a:gd name="connsiteX10" fmla="*/ 4103 w 10000"/>
            <a:gd name="connsiteY10" fmla="*/ 0 h 10000"/>
            <a:gd name="connsiteX0" fmla="*/ 5897 w 10000"/>
            <a:gd name="connsiteY0" fmla="*/ 10000 h 10000"/>
            <a:gd name="connsiteX1" fmla="*/ 1282 w 10000"/>
            <a:gd name="connsiteY1" fmla="*/ 9535 h 10000"/>
            <a:gd name="connsiteX2" fmla="*/ 769 w 10000"/>
            <a:gd name="connsiteY2" fmla="*/ 7674 h 10000"/>
            <a:gd name="connsiteX3" fmla="*/ 10000 w 10000"/>
            <a:gd name="connsiteY3" fmla="*/ 6860 h 10000"/>
            <a:gd name="connsiteX4" fmla="*/ 3590 w 10000"/>
            <a:gd name="connsiteY4" fmla="*/ 5814 h 10000"/>
            <a:gd name="connsiteX5" fmla="*/ 1475 w 10000"/>
            <a:gd name="connsiteY5" fmla="*/ 4829 h 10000"/>
            <a:gd name="connsiteX6" fmla="*/ 0 w 10000"/>
            <a:gd name="connsiteY6" fmla="*/ 4119 h 10000"/>
            <a:gd name="connsiteX7" fmla="*/ 3333 w 10000"/>
            <a:gd name="connsiteY7" fmla="*/ 4419 h 10000"/>
            <a:gd name="connsiteX8" fmla="*/ 3333 w 10000"/>
            <a:gd name="connsiteY8" fmla="*/ 1628 h 10000"/>
            <a:gd name="connsiteX9" fmla="*/ 1795 w 10000"/>
            <a:gd name="connsiteY9" fmla="*/ 698 h 10000"/>
            <a:gd name="connsiteX10" fmla="*/ 4103 w 10000"/>
            <a:gd name="connsiteY10" fmla="*/ 0 h 10000"/>
            <a:gd name="connsiteX0" fmla="*/ 5128 w 9231"/>
            <a:gd name="connsiteY0" fmla="*/ 10000 h 10000"/>
            <a:gd name="connsiteX1" fmla="*/ 513 w 9231"/>
            <a:gd name="connsiteY1" fmla="*/ 9535 h 10000"/>
            <a:gd name="connsiteX2" fmla="*/ 0 w 9231"/>
            <a:gd name="connsiteY2" fmla="*/ 7674 h 10000"/>
            <a:gd name="connsiteX3" fmla="*/ 9231 w 9231"/>
            <a:gd name="connsiteY3" fmla="*/ 6860 h 10000"/>
            <a:gd name="connsiteX4" fmla="*/ 2821 w 9231"/>
            <a:gd name="connsiteY4" fmla="*/ 5814 h 10000"/>
            <a:gd name="connsiteX5" fmla="*/ 706 w 9231"/>
            <a:gd name="connsiteY5" fmla="*/ 4829 h 10000"/>
            <a:gd name="connsiteX6" fmla="*/ 2564 w 9231"/>
            <a:gd name="connsiteY6" fmla="*/ 4419 h 10000"/>
            <a:gd name="connsiteX7" fmla="*/ 2564 w 9231"/>
            <a:gd name="connsiteY7" fmla="*/ 1628 h 10000"/>
            <a:gd name="connsiteX8" fmla="*/ 1026 w 9231"/>
            <a:gd name="connsiteY8" fmla="*/ 698 h 10000"/>
            <a:gd name="connsiteX9" fmla="*/ 3334 w 9231"/>
            <a:gd name="connsiteY9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9231" h="10000">
              <a:moveTo>
                <a:pt x="5128" y="10000"/>
              </a:moveTo>
              <a:lnTo>
                <a:pt x="513" y="9535"/>
              </a:lnTo>
              <a:lnTo>
                <a:pt x="0" y="7674"/>
              </a:lnTo>
              <a:lnTo>
                <a:pt x="9231" y="6860"/>
              </a:lnTo>
              <a:lnTo>
                <a:pt x="2821" y="5814"/>
              </a:lnTo>
              <a:cubicBezTo>
                <a:pt x="1646" y="5306"/>
                <a:pt x="1881" y="5337"/>
                <a:pt x="706" y="4829"/>
              </a:cubicBezTo>
              <a:lnTo>
                <a:pt x="2564" y="4419"/>
              </a:lnTo>
              <a:lnTo>
                <a:pt x="2564" y="1628"/>
              </a:lnTo>
              <a:lnTo>
                <a:pt x="1026" y="698"/>
              </a:lnTo>
              <a:lnTo>
                <a:pt x="333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738936</xdr:colOff>
      <xdr:row>62</xdr:row>
      <xdr:rowOff>16510</xdr:rowOff>
    </xdr:from>
    <xdr:to>
      <xdr:col>13</xdr:col>
      <xdr:colOff>763223</xdr:colOff>
      <xdr:row>64</xdr:row>
      <xdr:rowOff>5505</xdr:rowOff>
    </xdr:to>
    <xdr:sp macro="" textlink="">
      <xdr:nvSpPr>
        <xdr:cNvPr id="1126" name="Text Box 1110">
          <a:extLst>
            <a:ext uri="{FF2B5EF4-FFF2-40B4-BE49-F238E27FC236}">
              <a16:creationId xmlns:a16="http://schemas.microsoft.com/office/drawing/2014/main" id="{C52A7537-C052-429E-953D-5C149574E247}"/>
            </a:ext>
          </a:extLst>
        </xdr:cNvPr>
        <xdr:cNvSpPr txBox="1">
          <a:spLocks noChangeArrowheads="1"/>
        </xdr:cNvSpPr>
      </xdr:nvSpPr>
      <xdr:spPr bwMode="auto">
        <a:xfrm>
          <a:off x="9235236" y="10633710"/>
          <a:ext cx="0" cy="3318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44197</xdr:colOff>
      <xdr:row>61</xdr:row>
      <xdr:rowOff>154158</xdr:rowOff>
    </xdr:from>
    <xdr:to>
      <xdr:col>14</xdr:col>
      <xdr:colOff>89916</xdr:colOff>
      <xdr:row>63</xdr:row>
      <xdr:rowOff>146380</xdr:rowOff>
    </xdr:to>
    <xdr:sp macro="" textlink="">
      <xdr:nvSpPr>
        <xdr:cNvPr id="1127" name="Text Box 1111">
          <a:extLst>
            <a:ext uri="{FF2B5EF4-FFF2-40B4-BE49-F238E27FC236}">
              <a16:creationId xmlns:a16="http://schemas.microsoft.com/office/drawing/2014/main" id="{0B366B3B-168E-4E3E-AD6D-C2FA6C6B3E4B}"/>
            </a:ext>
          </a:extLst>
        </xdr:cNvPr>
        <xdr:cNvSpPr txBox="1">
          <a:spLocks noChangeArrowheads="1"/>
        </xdr:cNvSpPr>
      </xdr:nvSpPr>
      <xdr:spPr bwMode="auto">
        <a:xfrm flipH="1">
          <a:off x="9441372" y="10580116"/>
          <a:ext cx="45719" cy="3344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31682</xdr:colOff>
      <xdr:row>60</xdr:row>
      <xdr:rowOff>57150</xdr:rowOff>
    </xdr:from>
    <xdr:to>
      <xdr:col>14</xdr:col>
      <xdr:colOff>31682</xdr:colOff>
      <xdr:row>65</xdr:row>
      <xdr:rowOff>771</xdr:rowOff>
    </xdr:to>
    <xdr:sp macro="" textlink="">
      <xdr:nvSpPr>
        <xdr:cNvPr id="1128" name="Line 1112">
          <a:extLst>
            <a:ext uri="{FF2B5EF4-FFF2-40B4-BE49-F238E27FC236}">
              <a16:creationId xmlns:a16="http://schemas.microsoft.com/office/drawing/2014/main" id="{1E22DFF1-B854-42DA-94B2-C4ED8ABA3E23}"/>
            </a:ext>
          </a:extLst>
        </xdr:cNvPr>
        <xdr:cNvSpPr>
          <a:spLocks noChangeShapeType="1"/>
        </xdr:cNvSpPr>
      </xdr:nvSpPr>
      <xdr:spPr bwMode="auto">
        <a:xfrm flipH="1" flipV="1">
          <a:off x="9428857" y="10311988"/>
          <a:ext cx="0" cy="7992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497039</xdr:colOff>
      <xdr:row>58</xdr:row>
      <xdr:rowOff>58610</xdr:rowOff>
    </xdr:from>
    <xdr:to>
      <xdr:col>13</xdr:col>
      <xdr:colOff>742488</xdr:colOff>
      <xdr:row>59</xdr:row>
      <xdr:rowOff>100540</xdr:rowOff>
    </xdr:to>
    <xdr:sp macro="" textlink="">
      <xdr:nvSpPr>
        <xdr:cNvPr id="1131" name="六角形 1130">
          <a:extLst>
            <a:ext uri="{FF2B5EF4-FFF2-40B4-BE49-F238E27FC236}">
              <a16:creationId xmlns:a16="http://schemas.microsoft.com/office/drawing/2014/main" id="{5B1E0E76-A7D0-40C1-8F92-41AC3D3CCDDE}"/>
            </a:ext>
          </a:extLst>
        </xdr:cNvPr>
        <xdr:cNvSpPr/>
      </xdr:nvSpPr>
      <xdr:spPr bwMode="auto">
        <a:xfrm>
          <a:off x="9025089" y="9990010"/>
          <a:ext cx="2073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683143</xdr:colOff>
      <xdr:row>6</xdr:row>
      <xdr:rowOff>21494</xdr:rowOff>
    </xdr:from>
    <xdr:ext cx="608479" cy="131110"/>
    <xdr:sp macro="" textlink="">
      <xdr:nvSpPr>
        <xdr:cNvPr id="1133" name="Text Box 849">
          <a:extLst>
            <a:ext uri="{FF2B5EF4-FFF2-40B4-BE49-F238E27FC236}">
              <a16:creationId xmlns:a16="http://schemas.microsoft.com/office/drawing/2014/main" id="{62FD965D-AF82-4A2F-BF35-6B1D9E8A7257}"/>
            </a:ext>
          </a:extLst>
        </xdr:cNvPr>
        <xdr:cNvSpPr txBox="1">
          <a:spLocks noChangeArrowheads="1"/>
        </xdr:cNvSpPr>
      </xdr:nvSpPr>
      <xdr:spPr bwMode="auto">
        <a:xfrm>
          <a:off x="2162693" y="1050194"/>
          <a:ext cx="608479" cy="13111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臨海南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</a:t>
          </a:r>
        </a:p>
      </xdr:txBody>
    </xdr:sp>
    <xdr:clientData/>
  </xdr:oneCellAnchor>
  <xdr:twoCellAnchor>
    <xdr:from>
      <xdr:col>3</xdr:col>
      <xdr:colOff>581220</xdr:colOff>
      <xdr:row>6</xdr:row>
      <xdr:rowOff>66675</xdr:rowOff>
    </xdr:from>
    <xdr:to>
      <xdr:col>3</xdr:col>
      <xdr:colOff>719236</xdr:colOff>
      <xdr:row>7</xdr:row>
      <xdr:rowOff>30130</xdr:rowOff>
    </xdr:to>
    <xdr:sp macro="" textlink="">
      <xdr:nvSpPr>
        <xdr:cNvPr id="1134" name="Oval 862">
          <a:extLst>
            <a:ext uri="{FF2B5EF4-FFF2-40B4-BE49-F238E27FC236}">
              <a16:creationId xmlns:a16="http://schemas.microsoft.com/office/drawing/2014/main" id="{1C291435-94E5-43E9-B2E9-BC91421F51AC}"/>
            </a:ext>
          </a:extLst>
        </xdr:cNvPr>
        <xdr:cNvSpPr>
          <a:spLocks noChangeArrowheads="1"/>
        </xdr:cNvSpPr>
      </xdr:nvSpPr>
      <xdr:spPr bwMode="auto">
        <a:xfrm>
          <a:off x="2060770" y="1095375"/>
          <a:ext cx="125316" cy="1349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625476</xdr:colOff>
      <xdr:row>7</xdr:row>
      <xdr:rowOff>31750</xdr:rowOff>
    </xdr:from>
    <xdr:to>
      <xdr:col>6</xdr:col>
      <xdr:colOff>41276</xdr:colOff>
      <xdr:row>7</xdr:row>
      <xdr:rowOff>142875</xdr:rowOff>
    </xdr:to>
    <xdr:sp macro="" textlink="">
      <xdr:nvSpPr>
        <xdr:cNvPr id="1135" name="Oval 383">
          <a:extLst>
            <a:ext uri="{FF2B5EF4-FFF2-40B4-BE49-F238E27FC236}">
              <a16:creationId xmlns:a16="http://schemas.microsoft.com/office/drawing/2014/main" id="{C61BDA2B-B679-4DE9-A52E-B76F30BF9757}"/>
            </a:ext>
          </a:extLst>
        </xdr:cNvPr>
        <xdr:cNvSpPr>
          <a:spLocks noChangeArrowheads="1"/>
        </xdr:cNvSpPr>
      </xdr:nvSpPr>
      <xdr:spPr bwMode="auto">
        <a:xfrm>
          <a:off x="3514726" y="1231900"/>
          <a:ext cx="120650" cy="1111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361950</xdr:colOff>
      <xdr:row>58</xdr:row>
      <xdr:rowOff>158631</xdr:rowOff>
    </xdr:from>
    <xdr:ext cx="304800" cy="168508"/>
    <xdr:sp macro="" textlink="">
      <xdr:nvSpPr>
        <xdr:cNvPr id="1136" name="Text Box 863">
          <a:extLst>
            <a:ext uri="{FF2B5EF4-FFF2-40B4-BE49-F238E27FC236}">
              <a16:creationId xmlns:a16="http://schemas.microsoft.com/office/drawing/2014/main" id="{4AA0BC0F-6E11-451C-834D-D927AE718E51}"/>
            </a:ext>
          </a:extLst>
        </xdr:cNvPr>
        <xdr:cNvSpPr txBox="1">
          <a:spLocks noChangeArrowheads="1"/>
        </xdr:cNvSpPr>
      </xdr:nvSpPr>
      <xdr:spPr bwMode="auto">
        <a:xfrm>
          <a:off x="1841500" y="10090031"/>
          <a:ext cx="304800" cy="16850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oneCellAnchor>
    <xdr:from>
      <xdr:col>20</xdr:col>
      <xdr:colOff>407717</xdr:colOff>
      <xdr:row>4</xdr:row>
      <xdr:rowOff>72347</xdr:rowOff>
    </xdr:from>
    <xdr:ext cx="183618" cy="132626"/>
    <xdr:sp macro="" textlink="">
      <xdr:nvSpPr>
        <xdr:cNvPr id="1137" name="Text Box 863">
          <a:extLst>
            <a:ext uri="{FF2B5EF4-FFF2-40B4-BE49-F238E27FC236}">
              <a16:creationId xmlns:a16="http://schemas.microsoft.com/office/drawing/2014/main" id="{587288AC-AFC5-4702-86A6-D8B7C3E99FB4}"/>
            </a:ext>
          </a:extLst>
        </xdr:cNvPr>
        <xdr:cNvSpPr txBox="1">
          <a:spLocks noChangeArrowheads="1"/>
        </xdr:cNvSpPr>
      </xdr:nvSpPr>
      <xdr:spPr bwMode="auto">
        <a:xfrm>
          <a:off x="14071165" y="743841"/>
          <a:ext cx="183618" cy="13262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oneCellAnchor>
    <xdr:from>
      <xdr:col>17</xdr:col>
      <xdr:colOff>251203</xdr:colOff>
      <xdr:row>6</xdr:row>
      <xdr:rowOff>76200</xdr:rowOff>
    </xdr:from>
    <xdr:ext cx="733424" cy="159531"/>
    <xdr:sp macro="" textlink="">
      <xdr:nvSpPr>
        <xdr:cNvPr id="1138" name="Text Box 1589">
          <a:extLst>
            <a:ext uri="{FF2B5EF4-FFF2-40B4-BE49-F238E27FC236}">
              <a16:creationId xmlns:a16="http://schemas.microsoft.com/office/drawing/2014/main" id="{E1C55094-1271-452C-A4B3-136FC7A60D20}"/>
            </a:ext>
          </a:extLst>
        </xdr:cNvPr>
        <xdr:cNvSpPr txBox="1">
          <a:spLocks noChangeArrowheads="1"/>
        </xdr:cNvSpPr>
      </xdr:nvSpPr>
      <xdr:spPr bwMode="auto">
        <a:xfrm>
          <a:off x="11598653" y="1104900"/>
          <a:ext cx="733424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ｸﾞﾘｰﾝﾊﾟｰｸ</a:t>
          </a:r>
        </a:p>
      </xdr:txBody>
    </xdr:sp>
    <xdr:clientData/>
  </xdr:oneCellAnchor>
  <xdr:twoCellAnchor>
    <xdr:from>
      <xdr:col>11</xdr:col>
      <xdr:colOff>670317</xdr:colOff>
      <xdr:row>34</xdr:row>
      <xdr:rowOff>62277</xdr:rowOff>
    </xdr:from>
    <xdr:to>
      <xdr:col>12</xdr:col>
      <xdr:colOff>33852</xdr:colOff>
      <xdr:row>39</xdr:row>
      <xdr:rowOff>118696</xdr:rowOff>
    </xdr:to>
    <xdr:sp macro="" textlink="">
      <xdr:nvSpPr>
        <xdr:cNvPr id="1139" name="Freeform 885">
          <a:extLst>
            <a:ext uri="{FF2B5EF4-FFF2-40B4-BE49-F238E27FC236}">
              <a16:creationId xmlns:a16="http://schemas.microsoft.com/office/drawing/2014/main" id="{916B57BF-7E8F-4FE7-84CA-058D3E6CD97A}"/>
            </a:ext>
          </a:extLst>
        </xdr:cNvPr>
        <xdr:cNvSpPr>
          <a:spLocks/>
        </xdr:cNvSpPr>
      </xdr:nvSpPr>
      <xdr:spPr bwMode="auto">
        <a:xfrm>
          <a:off x="7788667" y="5891577"/>
          <a:ext cx="68385" cy="913669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  <a:gd name="connsiteX0" fmla="*/ 0 w 1351"/>
            <a:gd name="connsiteY0" fmla="*/ 18138 h 18138"/>
            <a:gd name="connsiteX1" fmla="*/ 0 w 1351"/>
            <a:gd name="connsiteY1" fmla="*/ 8138 h 18138"/>
            <a:gd name="connsiteX2" fmla="*/ 1351 w 1351"/>
            <a:gd name="connsiteY2" fmla="*/ 0 h 18138"/>
            <a:gd name="connsiteX0" fmla="*/ 0 w 12004"/>
            <a:gd name="connsiteY0" fmla="*/ 10000 h 10000"/>
            <a:gd name="connsiteX1" fmla="*/ 0 w 12004"/>
            <a:gd name="connsiteY1" fmla="*/ 4487 h 10000"/>
            <a:gd name="connsiteX2" fmla="*/ 10000 w 12004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8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8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87 h 10000"/>
            <a:gd name="connsiteX2" fmla="*/ 10000 w 10000"/>
            <a:gd name="connsiteY2" fmla="*/ 0 h 10000"/>
            <a:gd name="connsiteX0" fmla="*/ 0 w 10948"/>
            <a:gd name="connsiteY0" fmla="*/ 9626 h 9626"/>
            <a:gd name="connsiteX1" fmla="*/ 0 w 10948"/>
            <a:gd name="connsiteY1" fmla="*/ 4113 h 9626"/>
            <a:gd name="connsiteX2" fmla="*/ 10948 w 10948"/>
            <a:gd name="connsiteY2" fmla="*/ 0 h 9626"/>
            <a:gd name="connsiteX0" fmla="*/ 0 w 10000"/>
            <a:gd name="connsiteY0" fmla="*/ 10000 h 10000"/>
            <a:gd name="connsiteX1" fmla="*/ 0 w 10000"/>
            <a:gd name="connsiteY1" fmla="*/ 427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273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4273"/>
              </a:lnTo>
              <a:cubicBezTo>
                <a:pt x="3910" y="2719"/>
                <a:pt x="2192" y="3107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142068</xdr:colOff>
      <xdr:row>36</xdr:row>
      <xdr:rowOff>167494</xdr:rowOff>
    </xdr:from>
    <xdr:to>
      <xdr:col>11</xdr:col>
      <xdr:colOff>624271</xdr:colOff>
      <xdr:row>39</xdr:row>
      <xdr:rowOff>161541</xdr:rowOff>
    </xdr:to>
    <xdr:sp macro="" textlink="">
      <xdr:nvSpPr>
        <xdr:cNvPr id="1140" name="Line 886">
          <a:extLst>
            <a:ext uri="{FF2B5EF4-FFF2-40B4-BE49-F238E27FC236}">
              <a16:creationId xmlns:a16="http://schemas.microsoft.com/office/drawing/2014/main" id="{622B2540-7293-4401-94A0-50B86A6DB30F}"/>
            </a:ext>
          </a:extLst>
        </xdr:cNvPr>
        <xdr:cNvSpPr>
          <a:spLocks noChangeShapeType="1"/>
        </xdr:cNvSpPr>
      </xdr:nvSpPr>
      <xdr:spPr bwMode="auto">
        <a:xfrm flipV="1">
          <a:off x="7260418" y="6339694"/>
          <a:ext cx="482203" cy="50839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714823</xdr:colOff>
      <xdr:row>38</xdr:row>
      <xdr:rowOff>168805</xdr:rowOff>
    </xdr:from>
    <xdr:to>
      <xdr:col>12</xdr:col>
      <xdr:colOff>234818</xdr:colOff>
      <xdr:row>40</xdr:row>
      <xdr:rowOff>26458</xdr:rowOff>
    </xdr:to>
    <xdr:sp macro="" textlink="">
      <xdr:nvSpPr>
        <xdr:cNvPr id="1141" name="六角形 1140">
          <a:extLst>
            <a:ext uri="{FF2B5EF4-FFF2-40B4-BE49-F238E27FC236}">
              <a16:creationId xmlns:a16="http://schemas.microsoft.com/office/drawing/2014/main" id="{6C3DFE0B-4C3B-48DE-9B94-0E023BC2A149}"/>
            </a:ext>
          </a:extLst>
        </xdr:cNvPr>
        <xdr:cNvSpPr/>
      </xdr:nvSpPr>
      <xdr:spPr bwMode="auto">
        <a:xfrm>
          <a:off x="7961099" y="6704013"/>
          <a:ext cx="237677" cy="2016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11</xdr:col>
      <xdr:colOff>716756</xdr:colOff>
      <xdr:row>35</xdr:row>
      <xdr:rowOff>29161</xdr:rowOff>
    </xdr:from>
    <xdr:to>
      <xdr:col>12</xdr:col>
      <xdr:colOff>245449</xdr:colOff>
      <xdr:row>36</xdr:row>
      <xdr:rowOff>76027</xdr:rowOff>
    </xdr:to>
    <xdr:sp macro="" textlink="">
      <xdr:nvSpPr>
        <xdr:cNvPr id="1142" name="六角形 1141">
          <a:extLst>
            <a:ext uri="{FF2B5EF4-FFF2-40B4-BE49-F238E27FC236}">
              <a16:creationId xmlns:a16="http://schemas.microsoft.com/office/drawing/2014/main" id="{A5F13CDE-43D6-459A-AF71-8F13B747EA9A}"/>
            </a:ext>
          </a:extLst>
        </xdr:cNvPr>
        <xdr:cNvSpPr/>
      </xdr:nvSpPr>
      <xdr:spPr bwMode="auto">
        <a:xfrm>
          <a:off x="7963032" y="6048432"/>
          <a:ext cx="246375" cy="2188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11</xdr:col>
      <xdr:colOff>603642</xdr:colOff>
      <xdr:row>37</xdr:row>
      <xdr:rowOff>61094</xdr:rowOff>
    </xdr:from>
    <xdr:to>
      <xdr:col>11</xdr:col>
      <xdr:colOff>736992</xdr:colOff>
      <xdr:row>38</xdr:row>
      <xdr:rowOff>9347</xdr:rowOff>
    </xdr:to>
    <xdr:sp macro="" textlink="">
      <xdr:nvSpPr>
        <xdr:cNvPr id="1143" name="AutoShape 881">
          <a:extLst>
            <a:ext uri="{FF2B5EF4-FFF2-40B4-BE49-F238E27FC236}">
              <a16:creationId xmlns:a16="http://schemas.microsoft.com/office/drawing/2014/main" id="{02799BF6-1FAF-4FE1-952F-59E3332B58A8}"/>
            </a:ext>
          </a:extLst>
        </xdr:cNvPr>
        <xdr:cNvSpPr>
          <a:spLocks noChangeArrowheads="1"/>
        </xdr:cNvSpPr>
      </xdr:nvSpPr>
      <xdr:spPr bwMode="auto">
        <a:xfrm>
          <a:off x="7721992" y="6404744"/>
          <a:ext cx="101600" cy="1197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6976</xdr:colOff>
      <xdr:row>33</xdr:row>
      <xdr:rowOff>8434</xdr:rowOff>
    </xdr:from>
    <xdr:to>
      <xdr:col>11</xdr:col>
      <xdr:colOff>175847</xdr:colOff>
      <xdr:row>34</xdr:row>
      <xdr:rowOff>14654</xdr:rowOff>
    </xdr:to>
    <xdr:sp macro="" textlink="">
      <xdr:nvSpPr>
        <xdr:cNvPr id="1144" name="六角形 1143">
          <a:extLst>
            <a:ext uri="{FF2B5EF4-FFF2-40B4-BE49-F238E27FC236}">
              <a16:creationId xmlns:a16="http://schemas.microsoft.com/office/drawing/2014/main" id="{2A0F1F59-DDFD-4DA8-9A1C-EBDA4FB8FA2E}"/>
            </a:ext>
          </a:extLst>
        </xdr:cNvPr>
        <xdr:cNvSpPr/>
      </xdr:nvSpPr>
      <xdr:spPr bwMode="auto">
        <a:xfrm>
          <a:off x="7125326" y="5666284"/>
          <a:ext cx="168871" cy="17767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84</a:t>
          </a:r>
        </a:p>
      </xdr:txBody>
    </xdr:sp>
    <xdr:clientData/>
  </xdr:twoCellAnchor>
  <xdr:oneCellAnchor>
    <xdr:from>
      <xdr:col>11</xdr:col>
      <xdr:colOff>46029</xdr:colOff>
      <xdr:row>37</xdr:row>
      <xdr:rowOff>48845</xdr:rowOff>
    </xdr:from>
    <xdr:ext cx="406006" cy="165173"/>
    <xdr:sp macro="" textlink="">
      <xdr:nvSpPr>
        <xdr:cNvPr id="1145" name="Text Box 1215">
          <a:extLst>
            <a:ext uri="{FF2B5EF4-FFF2-40B4-BE49-F238E27FC236}">
              <a16:creationId xmlns:a16="http://schemas.microsoft.com/office/drawing/2014/main" id="{EE125E6A-BAD1-4660-95D1-FFEFECC0E72A}"/>
            </a:ext>
          </a:extLst>
        </xdr:cNvPr>
        <xdr:cNvSpPr txBox="1">
          <a:spLocks noChangeArrowheads="1"/>
        </xdr:cNvSpPr>
      </xdr:nvSpPr>
      <xdr:spPr bwMode="auto">
        <a:xfrm>
          <a:off x="7164379" y="6392495"/>
          <a:ext cx="406006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5</xdr:col>
      <xdr:colOff>525346</xdr:colOff>
      <xdr:row>11</xdr:row>
      <xdr:rowOff>111125</xdr:rowOff>
    </xdr:from>
    <xdr:to>
      <xdr:col>5</xdr:col>
      <xdr:colOff>701675</xdr:colOff>
      <xdr:row>12</xdr:row>
      <xdr:rowOff>105673</xdr:rowOff>
    </xdr:to>
    <xdr:sp macro="" textlink="">
      <xdr:nvSpPr>
        <xdr:cNvPr id="1147" name="六角形 1146">
          <a:extLst>
            <a:ext uri="{FF2B5EF4-FFF2-40B4-BE49-F238E27FC236}">
              <a16:creationId xmlns:a16="http://schemas.microsoft.com/office/drawing/2014/main" id="{B1538D61-B518-45F9-B489-F177D6DE35B7}"/>
            </a:ext>
          </a:extLst>
        </xdr:cNvPr>
        <xdr:cNvSpPr/>
      </xdr:nvSpPr>
      <xdr:spPr bwMode="auto">
        <a:xfrm>
          <a:off x="3414596" y="1997075"/>
          <a:ext cx="176329" cy="1659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4</xdr:col>
      <xdr:colOff>23841</xdr:colOff>
      <xdr:row>9</xdr:row>
      <xdr:rowOff>19130</xdr:rowOff>
    </xdr:from>
    <xdr:to>
      <xdr:col>4</xdr:col>
      <xdr:colOff>365363</xdr:colOff>
      <xdr:row>12</xdr:row>
      <xdr:rowOff>134184</xdr:rowOff>
    </xdr:to>
    <xdr:sp macro="" textlink="">
      <xdr:nvSpPr>
        <xdr:cNvPr id="1148" name="Line 1453">
          <a:extLst>
            <a:ext uri="{FF2B5EF4-FFF2-40B4-BE49-F238E27FC236}">
              <a16:creationId xmlns:a16="http://schemas.microsoft.com/office/drawing/2014/main" id="{7F65BB9C-C6FB-4EE8-AE6A-6B27D6FD2A09}"/>
            </a:ext>
          </a:extLst>
        </xdr:cNvPr>
        <xdr:cNvSpPr>
          <a:spLocks noChangeShapeType="1"/>
        </xdr:cNvSpPr>
      </xdr:nvSpPr>
      <xdr:spPr bwMode="auto">
        <a:xfrm flipV="1">
          <a:off x="2242050" y="1563725"/>
          <a:ext cx="341522" cy="6299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234464</xdr:colOff>
      <xdr:row>4</xdr:row>
      <xdr:rowOff>153863</xdr:rowOff>
    </xdr:from>
    <xdr:to>
      <xdr:col>8</xdr:col>
      <xdr:colOff>479913</xdr:colOff>
      <xdr:row>6</xdr:row>
      <xdr:rowOff>27274</xdr:rowOff>
    </xdr:to>
    <xdr:sp macro="" textlink="">
      <xdr:nvSpPr>
        <xdr:cNvPr id="1149" name="六角形 1148">
          <a:extLst>
            <a:ext uri="{FF2B5EF4-FFF2-40B4-BE49-F238E27FC236}">
              <a16:creationId xmlns:a16="http://schemas.microsoft.com/office/drawing/2014/main" id="{7DE5D6F8-1EA1-4FBC-8EC0-DA7D1D1E7CEA}"/>
            </a:ext>
          </a:extLst>
        </xdr:cNvPr>
        <xdr:cNvSpPr/>
      </xdr:nvSpPr>
      <xdr:spPr bwMode="auto">
        <a:xfrm>
          <a:off x="5238264" y="839663"/>
          <a:ext cx="245449" cy="2163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oneCellAnchor>
    <xdr:from>
      <xdr:col>18</xdr:col>
      <xdr:colOff>99215</xdr:colOff>
      <xdr:row>38</xdr:row>
      <xdr:rowOff>25263</xdr:rowOff>
    </xdr:from>
    <xdr:ext cx="428625" cy="168508"/>
    <xdr:sp macro="" textlink="">
      <xdr:nvSpPr>
        <xdr:cNvPr id="1150" name="Text Box 1480">
          <a:extLst>
            <a:ext uri="{FF2B5EF4-FFF2-40B4-BE49-F238E27FC236}">
              <a16:creationId xmlns:a16="http://schemas.microsoft.com/office/drawing/2014/main" id="{4CD95F0E-9EFC-48F9-B73F-638B2DBE9E02}"/>
            </a:ext>
          </a:extLst>
        </xdr:cNvPr>
        <xdr:cNvSpPr txBox="1">
          <a:spLocks noChangeArrowheads="1"/>
        </xdr:cNvSpPr>
      </xdr:nvSpPr>
      <xdr:spPr bwMode="auto">
        <a:xfrm>
          <a:off x="12369267" y="6560471"/>
          <a:ext cx="42862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twoCellAnchor>
    <xdr:from>
      <xdr:col>17</xdr:col>
      <xdr:colOff>618540</xdr:colOff>
      <xdr:row>37</xdr:row>
      <xdr:rowOff>104991</xdr:rowOff>
    </xdr:from>
    <xdr:to>
      <xdr:col>18</xdr:col>
      <xdr:colOff>266568</xdr:colOff>
      <xdr:row>38</xdr:row>
      <xdr:rowOff>104563</xdr:rowOff>
    </xdr:to>
    <xdr:sp macro="" textlink="">
      <xdr:nvSpPr>
        <xdr:cNvPr id="1151" name="AutoShape 1653">
          <a:extLst>
            <a:ext uri="{FF2B5EF4-FFF2-40B4-BE49-F238E27FC236}">
              <a16:creationId xmlns:a16="http://schemas.microsoft.com/office/drawing/2014/main" id="{DE8E7C53-3A95-4A57-AEA8-637D3F819D1A}"/>
            </a:ext>
          </a:extLst>
        </xdr:cNvPr>
        <xdr:cNvSpPr>
          <a:spLocks/>
        </xdr:cNvSpPr>
      </xdr:nvSpPr>
      <xdr:spPr bwMode="auto">
        <a:xfrm rot="13612575" flipH="1">
          <a:off x="12267989" y="6371141"/>
          <a:ext cx="171551" cy="36571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8</xdr:col>
      <xdr:colOff>312597</xdr:colOff>
      <xdr:row>38</xdr:row>
      <xdr:rowOff>7162</xdr:rowOff>
    </xdr:from>
    <xdr:ext cx="342900" cy="319558"/>
    <xdr:grpSp>
      <xdr:nvGrpSpPr>
        <xdr:cNvPr id="1154" name="Group 6672">
          <a:extLst>
            <a:ext uri="{FF2B5EF4-FFF2-40B4-BE49-F238E27FC236}">
              <a16:creationId xmlns:a16="http://schemas.microsoft.com/office/drawing/2014/main" id="{50A4C469-4511-4E5C-A78C-A229ADDA9AAB}"/>
            </a:ext>
          </a:extLst>
        </xdr:cNvPr>
        <xdr:cNvGrpSpPr>
          <a:grpSpLocks/>
        </xdr:cNvGrpSpPr>
      </xdr:nvGrpSpPr>
      <xdr:grpSpPr bwMode="auto">
        <a:xfrm>
          <a:off x="5397133" y="6556733"/>
          <a:ext cx="342900" cy="319558"/>
          <a:chOff x="536" y="110"/>
          <a:chExt cx="46" cy="44"/>
        </a:xfrm>
      </xdr:grpSpPr>
      <xdr:pic>
        <xdr:nvPicPr>
          <xdr:cNvPr id="1155" name="Picture 6673" descr="route2">
            <a:extLst>
              <a:ext uri="{FF2B5EF4-FFF2-40B4-BE49-F238E27FC236}">
                <a16:creationId xmlns:a16="http://schemas.microsoft.com/office/drawing/2014/main" id="{9DDC5C74-617E-432C-859A-D1271433C20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56" name="Text Box 6674">
            <a:extLst>
              <a:ext uri="{FF2B5EF4-FFF2-40B4-BE49-F238E27FC236}">
                <a16:creationId xmlns:a16="http://schemas.microsoft.com/office/drawing/2014/main" id="{9020B3F5-7850-4681-BBB9-159F23E567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twoCellAnchor>
    <xdr:from>
      <xdr:col>1</xdr:col>
      <xdr:colOff>619134</xdr:colOff>
      <xdr:row>30</xdr:row>
      <xdr:rowOff>65793</xdr:rowOff>
    </xdr:from>
    <xdr:to>
      <xdr:col>2</xdr:col>
      <xdr:colOff>187369</xdr:colOff>
      <xdr:row>30</xdr:row>
      <xdr:rowOff>75318</xdr:rowOff>
    </xdr:to>
    <xdr:sp macro="" textlink="">
      <xdr:nvSpPr>
        <xdr:cNvPr id="1157" name="Line 1440">
          <a:extLst>
            <a:ext uri="{FF2B5EF4-FFF2-40B4-BE49-F238E27FC236}">
              <a16:creationId xmlns:a16="http://schemas.microsoft.com/office/drawing/2014/main" id="{9E935480-0416-40BF-9B58-1F6EFE8B007B}"/>
            </a:ext>
          </a:extLst>
        </xdr:cNvPr>
        <xdr:cNvSpPr>
          <a:spLocks noChangeShapeType="1"/>
        </xdr:cNvSpPr>
      </xdr:nvSpPr>
      <xdr:spPr bwMode="auto">
        <a:xfrm>
          <a:off x="688984" y="5209293"/>
          <a:ext cx="273085" cy="9525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739551</xdr:colOff>
      <xdr:row>36</xdr:row>
      <xdr:rowOff>72322</xdr:rowOff>
    </xdr:from>
    <xdr:ext cx="241523" cy="118177"/>
    <xdr:sp macro="" textlink="">
      <xdr:nvSpPr>
        <xdr:cNvPr id="1158" name="Text Box 863">
          <a:extLst>
            <a:ext uri="{FF2B5EF4-FFF2-40B4-BE49-F238E27FC236}">
              <a16:creationId xmlns:a16="http://schemas.microsoft.com/office/drawing/2014/main" id="{88530616-DE65-484A-8545-D20218136EFF}"/>
            </a:ext>
          </a:extLst>
        </xdr:cNvPr>
        <xdr:cNvSpPr txBox="1">
          <a:spLocks noChangeArrowheads="1"/>
        </xdr:cNvSpPr>
      </xdr:nvSpPr>
      <xdr:spPr bwMode="auto">
        <a:xfrm>
          <a:off x="3597051" y="6244522"/>
          <a:ext cx="241523" cy="11817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oneCellAnchor>
    <xdr:from>
      <xdr:col>4</xdr:col>
      <xdr:colOff>501</xdr:colOff>
      <xdr:row>43</xdr:row>
      <xdr:rowOff>0</xdr:rowOff>
    </xdr:from>
    <xdr:ext cx="342399" cy="319917"/>
    <xdr:grpSp>
      <xdr:nvGrpSpPr>
        <xdr:cNvPr id="1159" name="Group 6672">
          <a:extLst>
            <a:ext uri="{FF2B5EF4-FFF2-40B4-BE49-F238E27FC236}">
              <a16:creationId xmlns:a16="http://schemas.microsoft.com/office/drawing/2014/main" id="{3FEE4793-C2D4-4269-BE8C-986588EFB02B}"/>
            </a:ext>
          </a:extLst>
        </xdr:cNvPr>
        <xdr:cNvGrpSpPr>
          <a:grpSpLocks/>
        </xdr:cNvGrpSpPr>
      </xdr:nvGrpSpPr>
      <xdr:grpSpPr bwMode="auto">
        <a:xfrm>
          <a:off x="2218465" y="7397750"/>
          <a:ext cx="342399" cy="319917"/>
          <a:chOff x="536" y="110"/>
          <a:chExt cx="46" cy="44"/>
        </a:xfrm>
      </xdr:grpSpPr>
      <xdr:pic>
        <xdr:nvPicPr>
          <xdr:cNvPr id="1160" name="Picture 6673" descr="route2">
            <a:extLst>
              <a:ext uri="{FF2B5EF4-FFF2-40B4-BE49-F238E27FC236}">
                <a16:creationId xmlns:a16="http://schemas.microsoft.com/office/drawing/2014/main" id="{4679785C-B4A0-439E-980A-4505BB41634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61" name="Text Box 6674">
            <a:extLst>
              <a:ext uri="{FF2B5EF4-FFF2-40B4-BE49-F238E27FC236}">
                <a16:creationId xmlns:a16="http://schemas.microsoft.com/office/drawing/2014/main" id="{CEC07DA4-A25E-4758-9220-7C6947B7E0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en-US" altLang="ja-JP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268893</xdr:colOff>
      <xdr:row>48</xdr:row>
      <xdr:rowOff>120322</xdr:rowOff>
    </xdr:from>
    <xdr:ext cx="268247" cy="500228"/>
    <xdr:pic>
      <xdr:nvPicPr>
        <xdr:cNvPr id="1162" name="図 1161">
          <a:extLst>
            <a:ext uri="{FF2B5EF4-FFF2-40B4-BE49-F238E27FC236}">
              <a16:creationId xmlns:a16="http://schemas.microsoft.com/office/drawing/2014/main" id="{11D2996A-176D-430A-A55F-F4FC5FB5E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0674451">
          <a:off x="1748443" y="8337222"/>
          <a:ext cx="268247" cy="500228"/>
        </a:xfrm>
        <a:prstGeom prst="rect">
          <a:avLst/>
        </a:prstGeom>
      </xdr:spPr>
    </xdr:pic>
    <xdr:clientData/>
  </xdr:oneCellAnchor>
  <xdr:oneCellAnchor>
    <xdr:from>
      <xdr:col>14</xdr:col>
      <xdr:colOff>637675</xdr:colOff>
      <xdr:row>12</xdr:row>
      <xdr:rowOff>134359</xdr:rowOff>
    </xdr:from>
    <xdr:ext cx="375296" cy="168508"/>
    <xdr:sp macro="" textlink="">
      <xdr:nvSpPr>
        <xdr:cNvPr id="1163" name="Text Box 556">
          <a:extLst>
            <a:ext uri="{FF2B5EF4-FFF2-40B4-BE49-F238E27FC236}">
              <a16:creationId xmlns:a16="http://schemas.microsoft.com/office/drawing/2014/main" id="{7C82CE88-F51A-42A7-8E5D-EE2E433161AA}"/>
            </a:ext>
          </a:extLst>
        </xdr:cNvPr>
        <xdr:cNvSpPr txBox="1">
          <a:spLocks noChangeArrowheads="1"/>
        </xdr:cNvSpPr>
      </xdr:nvSpPr>
      <xdr:spPr bwMode="auto">
        <a:xfrm>
          <a:off x="9870575" y="2191759"/>
          <a:ext cx="375296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中街道</a:t>
          </a:r>
        </a:p>
      </xdr:txBody>
    </xdr:sp>
    <xdr:clientData/>
  </xdr:oneCellAnchor>
  <xdr:oneCellAnchor>
    <xdr:from>
      <xdr:col>15</xdr:col>
      <xdr:colOff>373325</xdr:colOff>
      <xdr:row>13</xdr:row>
      <xdr:rowOff>89809</xdr:rowOff>
    </xdr:from>
    <xdr:ext cx="342900" cy="317988"/>
    <xdr:grpSp>
      <xdr:nvGrpSpPr>
        <xdr:cNvPr id="1164" name="Group 6672">
          <a:extLst>
            <a:ext uri="{FF2B5EF4-FFF2-40B4-BE49-F238E27FC236}">
              <a16:creationId xmlns:a16="http://schemas.microsoft.com/office/drawing/2014/main" id="{1E3CADA7-2BA9-4D0C-8C90-579331993062}"/>
            </a:ext>
          </a:extLst>
        </xdr:cNvPr>
        <xdr:cNvGrpSpPr>
          <a:grpSpLocks/>
        </xdr:cNvGrpSpPr>
      </xdr:nvGrpSpPr>
      <xdr:grpSpPr bwMode="auto">
        <a:xfrm>
          <a:off x="10474361" y="2330452"/>
          <a:ext cx="342900" cy="317988"/>
          <a:chOff x="536" y="110"/>
          <a:chExt cx="46" cy="44"/>
        </a:xfrm>
      </xdr:grpSpPr>
      <xdr:pic>
        <xdr:nvPicPr>
          <xdr:cNvPr id="1165" name="Picture 6673" descr="route2">
            <a:extLst>
              <a:ext uri="{FF2B5EF4-FFF2-40B4-BE49-F238E27FC236}">
                <a16:creationId xmlns:a16="http://schemas.microsoft.com/office/drawing/2014/main" id="{E437DEBF-44C9-433C-A4EC-85811F90182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66" name="Text Box 6674">
            <a:extLst>
              <a:ext uri="{FF2B5EF4-FFF2-40B4-BE49-F238E27FC236}">
                <a16:creationId xmlns:a16="http://schemas.microsoft.com/office/drawing/2014/main" id="{BF5D48E7-67DE-4D0A-A743-D2A8932B89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oneCellAnchor>
  <xdr:twoCellAnchor>
    <xdr:from>
      <xdr:col>6</xdr:col>
      <xdr:colOff>132649</xdr:colOff>
      <xdr:row>38</xdr:row>
      <xdr:rowOff>57523</xdr:rowOff>
    </xdr:from>
    <xdr:to>
      <xdr:col>6</xdr:col>
      <xdr:colOff>292091</xdr:colOff>
      <xdr:row>39</xdr:row>
      <xdr:rowOff>34019</xdr:rowOff>
    </xdr:to>
    <xdr:sp macro="" textlink="">
      <xdr:nvSpPr>
        <xdr:cNvPr id="1167" name="Oval 390">
          <a:extLst>
            <a:ext uri="{FF2B5EF4-FFF2-40B4-BE49-F238E27FC236}">
              <a16:creationId xmlns:a16="http://schemas.microsoft.com/office/drawing/2014/main" id="{7993A7D1-9AD5-46C9-898F-072AB0C6C5FC}"/>
            </a:ext>
          </a:extLst>
        </xdr:cNvPr>
        <xdr:cNvSpPr>
          <a:spLocks noChangeArrowheads="1"/>
        </xdr:cNvSpPr>
      </xdr:nvSpPr>
      <xdr:spPr bwMode="auto">
        <a:xfrm>
          <a:off x="3726749" y="6572623"/>
          <a:ext cx="159442" cy="14794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574502</xdr:colOff>
      <xdr:row>36</xdr:row>
      <xdr:rowOff>158955</xdr:rowOff>
    </xdr:from>
    <xdr:to>
      <xdr:col>5</xdr:col>
      <xdr:colOff>728510</xdr:colOff>
      <xdr:row>37</xdr:row>
      <xdr:rowOff>130381</xdr:rowOff>
    </xdr:to>
    <xdr:sp macro="" textlink="">
      <xdr:nvSpPr>
        <xdr:cNvPr id="1168" name="Oval 144">
          <a:extLst>
            <a:ext uri="{FF2B5EF4-FFF2-40B4-BE49-F238E27FC236}">
              <a16:creationId xmlns:a16="http://schemas.microsoft.com/office/drawing/2014/main" id="{A5FA9C82-CA9D-42D9-807E-A0810C8A2071}"/>
            </a:ext>
          </a:extLst>
        </xdr:cNvPr>
        <xdr:cNvSpPr>
          <a:spLocks noChangeArrowheads="1"/>
        </xdr:cNvSpPr>
      </xdr:nvSpPr>
      <xdr:spPr bwMode="auto">
        <a:xfrm>
          <a:off x="3463752" y="6331155"/>
          <a:ext cx="128608" cy="1428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701845</xdr:colOff>
      <xdr:row>36</xdr:row>
      <xdr:rowOff>70184</xdr:rowOff>
    </xdr:from>
    <xdr:to>
      <xdr:col>16</xdr:col>
      <xdr:colOff>175463</xdr:colOff>
      <xdr:row>37</xdr:row>
      <xdr:rowOff>120317</xdr:rowOff>
    </xdr:to>
    <xdr:sp macro="" textlink="">
      <xdr:nvSpPr>
        <xdr:cNvPr id="1169" name="Line 1440">
          <a:extLst>
            <a:ext uri="{FF2B5EF4-FFF2-40B4-BE49-F238E27FC236}">
              <a16:creationId xmlns:a16="http://schemas.microsoft.com/office/drawing/2014/main" id="{85B279FB-9130-47D3-823A-698FB224A9DE}"/>
            </a:ext>
          </a:extLst>
        </xdr:cNvPr>
        <xdr:cNvSpPr>
          <a:spLocks noChangeShapeType="1"/>
        </xdr:cNvSpPr>
      </xdr:nvSpPr>
      <xdr:spPr bwMode="auto">
        <a:xfrm flipV="1">
          <a:off x="10639595" y="6242384"/>
          <a:ext cx="178468" cy="221583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472255</xdr:colOff>
      <xdr:row>53</xdr:row>
      <xdr:rowOff>9635</xdr:rowOff>
    </xdr:from>
    <xdr:ext cx="177741" cy="359329"/>
    <xdr:sp macro="" textlink="">
      <xdr:nvSpPr>
        <xdr:cNvPr id="1171" name="Text Box 556">
          <a:extLst>
            <a:ext uri="{FF2B5EF4-FFF2-40B4-BE49-F238E27FC236}">
              <a16:creationId xmlns:a16="http://schemas.microsoft.com/office/drawing/2014/main" id="{1686CF93-8BCD-4F97-8DED-2FD0C3CD2BFE}"/>
            </a:ext>
          </a:extLst>
        </xdr:cNvPr>
        <xdr:cNvSpPr txBox="1">
          <a:spLocks noChangeArrowheads="1"/>
        </xdr:cNvSpPr>
      </xdr:nvSpPr>
      <xdr:spPr bwMode="auto">
        <a:xfrm>
          <a:off x="4847942" y="9120991"/>
          <a:ext cx="177741" cy="359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中街道</a:t>
          </a:r>
        </a:p>
      </xdr:txBody>
    </xdr:sp>
    <xdr:clientData/>
  </xdr:oneCellAnchor>
  <xdr:twoCellAnchor>
    <xdr:from>
      <xdr:col>1</xdr:col>
      <xdr:colOff>461205</xdr:colOff>
      <xdr:row>29</xdr:row>
      <xdr:rowOff>66675</xdr:rowOff>
    </xdr:from>
    <xdr:to>
      <xdr:col>1</xdr:col>
      <xdr:colOff>594555</xdr:colOff>
      <xdr:row>30</xdr:row>
      <xdr:rowOff>38100</xdr:rowOff>
    </xdr:to>
    <xdr:sp macro="" textlink="">
      <xdr:nvSpPr>
        <xdr:cNvPr id="1175" name="Oval 420">
          <a:extLst>
            <a:ext uri="{FF2B5EF4-FFF2-40B4-BE49-F238E27FC236}">
              <a16:creationId xmlns:a16="http://schemas.microsoft.com/office/drawing/2014/main" id="{99E33AA3-6184-41C6-B0A2-CF757479CA2D}"/>
            </a:ext>
          </a:extLst>
        </xdr:cNvPr>
        <xdr:cNvSpPr>
          <a:spLocks noChangeArrowheads="1"/>
        </xdr:cNvSpPr>
      </xdr:nvSpPr>
      <xdr:spPr bwMode="auto">
        <a:xfrm>
          <a:off x="531055" y="5038725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11140</xdr:colOff>
      <xdr:row>35</xdr:row>
      <xdr:rowOff>103774</xdr:rowOff>
    </xdr:from>
    <xdr:to>
      <xdr:col>6</xdr:col>
      <xdr:colOff>195691</xdr:colOff>
      <xdr:row>36</xdr:row>
      <xdr:rowOff>93272</xdr:rowOff>
    </xdr:to>
    <xdr:sp macro="" textlink="">
      <xdr:nvSpPr>
        <xdr:cNvPr id="1176" name="Oval 204">
          <a:extLst>
            <a:ext uri="{FF2B5EF4-FFF2-40B4-BE49-F238E27FC236}">
              <a16:creationId xmlns:a16="http://schemas.microsoft.com/office/drawing/2014/main" id="{7BE50A9E-F2BE-41C2-B545-CC7326FA7452}"/>
            </a:ext>
          </a:extLst>
        </xdr:cNvPr>
        <xdr:cNvSpPr>
          <a:spLocks noChangeArrowheads="1"/>
        </xdr:cNvSpPr>
      </xdr:nvSpPr>
      <xdr:spPr bwMode="auto">
        <a:xfrm>
          <a:off x="3605240" y="6104524"/>
          <a:ext cx="184551" cy="160948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b="1"/>
            <a:t>Ｐ</a:t>
          </a:r>
        </a:p>
      </xdr:txBody>
    </xdr:sp>
    <xdr:clientData/>
  </xdr:twoCellAnchor>
  <xdr:twoCellAnchor>
    <xdr:from>
      <xdr:col>4</xdr:col>
      <xdr:colOff>750484</xdr:colOff>
      <xdr:row>41</xdr:row>
      <xdr:rowOff>20412</xdr:rowOff>
    </xdr:from>
    <xdr:to>
      <xdr:col>5</xdr:col>
      <xdr:colOff>165376</xdr:colOff>
      <xdr:row>42</xdr:row>
      <xdr:rowOff>1</xdr:rowOff>
    </xdr:to>
    <xdr:sp macro="" textlink="">
      <xdr:nvSpPr>
        <xdr:cNvPr id="1177" name="六角形 1176">
          <a:extLst>
            <a:ext uri="{FF2B5EF4-FFF2-40B4-BE49-F238E27FC236}">
              <a16:creationId xmlns:a16="http://schemas.microsoft.com/office/drawing/2014/main" id="{CA539F42-219C-4637-9827-715FCECC0B01}"/>
            </a:ext>
          </a:extLst>
        </xdr:cNvPr>
        <xdr:cNvSpPr/>
      </xdr:nvSpPr>
      <xdr:spPr bwMode="auto">
        <a:xfrm>
          <a:off x="2890434" y="7049862"/>
          <a:ext cx="164192" cy="13833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768803</xdr:colOff>
      <xdr:row>41</xdr:row>
      <xdr:rowOff>13608</xdr:rowOff>
    </xdr:from>
    <xdr:to>
      <xdr:col>3</xdr:col>
      <xdr:colOff>183696</xdr:colOff>
      <xdr:row>41</xdr:row>
      <xdr:rowOff>156483</xdr:rowOff>
    </xdr:to>
    <xdr:sp macro="" textlink="">
      <xdr:nvSpPr>
        <xdr:cNvPr id="1178" name="六角形 1177">
          <a:extLst>
            <a:ext uri="{FF2B5EF4-FFF2-40B4-BE49-F238E27FC236}">
              <a16:creationId xmlns:a16="http://schemas.microsoft.com/office/drawing/2014/main" id="{953217D1-D228-4E43-84E3-1155B9A6A98F}"/>
            </a:ext>
          </a:extLst>
        </xdr:cNvPr>
        <xdr:cNvSpPr/>
      </xdr:nvSpPr>
      <xdr:spPr bwMode="auto">
        <a:xfrm>
          <a:off x="1480003" y="7043058"/>
          <a:ext cx="183243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41</xdr:row>
      <xdr:rowOff>13608</xdr:rowOff>
    </xdr:from>
    <xdr:to>
      <xdr:col>7</xdr:col>
      <xdr:colOff>183696</xdr:colOff>
      <xdr:row>41</xdr:row>
      <xdr:rowOff>156483</xdr:rowOff>
    </xdr:to>
    <xdr:sp macro="" textlink="">
      <xdr:nvSpPr>
        <xdr:cNvPr id="1179" name="六角形 1178">
          <a:extLst>
            <a:ext uri="{FF2B5EF4-FFF2-40B4-BE49-F238E27FC236}">
              <a16:creationId xmlns:a16="http://schemas.microsoft.com/office/drawing/2014/main" id="{FEEA4530-2D5D-44E9-B9F9-5A4855191422}"/>
            </a:ext>
          </a:extLst>
        </xdr:cNvPr>
        <xdr:cNvSpPr/>
      </xdr:nvSpPr>
      <xdr:spPr bwMode="auto">
        <a:xfrm>
          <a:off x="4298950" y="7043058"/>
          <a:ext cx="183696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13608</xdr:colOff>
      <xdr:row>41</xdr:row>
      <xdr:rowOff>13608</xdr:rowOff>
    </xdr:from>
    <xdr:to>
      <xdr:col>9</xdr:col>
      <xdr:colOff>197304</xdr:colOff>
      <xdr:row>41</xdr:row>
      <xdr:rowOff>156483</xdr:rowOff>
    </xdr:to>
    <xdr:sp macro="" textlink="">
      <xdr:nvSpPr>
        <xdr:cNvPr id="1180" name="六角形 1179">
          <a:extLst>
            <a:ext uri="{FF2B5EF4-FFF2-40B4-BE49-F238E27FC236}">
              <a16:creationId xmlns:a16="http://schemas.microsoft.com/office/drawing/2014/main" id="{0D2584CD-C3FD-44BC-B51D-C3BFD3BFAC9C}"/>
            </a:ext>
          </a:extLst>
        </xdr:cNvPr>
        <xdr:cNvSpPr/>
      </xdr:nvSpPr>
      <xdr:spPr bwMode="auto">
        <a:xfrm>
          <a:off x="5722258" y="7043058"/>
          <a:ext cx="183696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41</xdr:row>
      <xdr:rowOff>13608</xdr:rowOff>
    </xdr:from>
    <xdr:to>
      <xdr:col>1</xdr:col>
      <xdr:colOff>183696</xdr:colOff>
      <xdr:row>41</xdr:row>
      <xdr:rowOff>156483</xdr:rowOff>
    </xdr:to>
    <xdr:sp macro="" textlink="">
      <xdr:nvSpPr>
        <xdr:cNvPr id="1181" name="六角形 1180">
          <a:extLst>
            <a:ext uri="{FF2B5EF4-FFF2-40B4-BE49-F238E27FC236}">
              <a16:creationId xmlns:a16="http://schemas.microsoft.com/office/drawing/2014/main" id="{0A6F81EA-EC08-4DDE-B4F7-D680885BE6AA}"/>
            </a:ext>
          </a:extLst>
        </xdr:cNvPr>
        <xdr:cNvSpPr/>
      </xdr:nvSpPr>
      <xdr:spPr bwMode="auto">
        <a:xfrm>
          <a:off x="69850" y="7043058"/>
          <a:ext cx="183696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1007</xdr:colOff>
      <xdr:row>33</xdr:row>
      <xdr:rowOff>25748</xdr:rowOff>
    </xdr:from>
    <xdr:to>
      <xdr:col>1</xdr:col>
      <xdr:colOff>184703</xdr:colOff>
      <xdr:row>33</xdr:row>
      <xdr:rowOff>166271</xdr:rowOff>
    </xdr:to>
    <xdr:sp macro="" textlink="">
      <xdr:nvSpPr>
        <xdr:cNvPr id="1182" name="六角形 1181">
          <a:extLst>
            <a:ext uri="{FF2B5EF4-FFF2-40B4-BE49-F238E27FC236}">
              <a16:creationId xmlns:a16="http://schemas.microsoft.com/office/drawing/2014/main" id="{A455FC19-BD0D-4CEC-9368-1FEDCB20143C}"/>
            </a:ext>
          </a:extLst>
        </xdr:cNvPr>
        <xdr:cNvSpPr/>
      </xdr:nvSpPr>
      <xdr:spPr bwMode="auto">
        <a:xfrm>
          <a:off x="70857" y="5683598"/>
          <a:ext cx="183696" cy="14052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26596</xdr:colOff>
      <xdr:row>25</xdr:row>
      <xdr:rowOff>25978</xdr:rowOff>
    </xdr:from>
    <xdr:to>
      <xdr:col>9</xdr:col>
      <xdr:colOff>214622</xdr:colOff>
      <xdr:row>25</xdr:row>
      <xdr:rowOff>168853</xdr:rowOff>
    </xdr:to>
    <xdr:sp macro="" textlink="">
      <xdr:nvSpPr>
        <xdr:cNvPr id="1183" name="六角形 1182">
          <a:extLst>
            <a:ext uri="{FF2B5EF4-FFF2-40B4-BE49-F238E27FC236}">
              <a16:creationId xmlns:a16="http://schemas.microsoft.com/office/drawing/2014/main" id="{89CA009D-5331-4F9B-BC01-130FC29CBE7C}"/>
            </a:ext>
          </a:extLst>
        </xdr:cNvPr>
        <xdr:cNvSpPr/>
      </xdr:nvSpPr>
      <xdr:spPr bwMode="auto">
        <a:xfrm>
          <a:off x="5735246" y="4312228"/>
          <a:ext cx="188026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401474</xdr:colOff>
      <xdr:row>37</xdr:row>
      <xdr:rowOff>66065</xdr:rowOff>
    </xdr:from>
    <xdr:to>
      <xdr:col>5</xdr:col>
      <xdr:colOff>585170</xdr:colOff>
      <xdr:row>38</xdr:row>
      <xdr:rowOff>40420</xdr:rowOff>
    </xdr:to>
    <xdr:sp macro="" textlink="">
      <xdr:nvSpPr>
        <xdr:cNvPr id="1184" name="六角形 1183">
          <a:extLst>
            <a:ext uri="{FF2B5EF4-FFF2-40B4-BE49-F238E27FC236}">
              <a16:creationId xmlns:a16="http://schemas.microsoft.com/office/drawing/2014/main" id="{5069EA79-1C1F-452E-B811-8DCC24F48BF1}"/>
            </a:ext>
          </a:extLst>
        </xdr:cNvPr>
        <xdr:cNvSpPr/>
      </xdr:nvSpPr>
      <xdr:spPr bwMode="auto">
        <a:xfrm>
          <a:off x="3290724" y="6409715"/>
          <a:ext cx="183696" cy="14580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33</xdr:row>
      <xdr:rowOff>13608</xdr:rowOff>
    </xdr:from>
    <xdr:to>
      <xdr:col>7</xdr:col>
      <xdr:colOff>183696</xdr:colOff>
      <xdr:row>33</xdr:row>
      <xdr:rowOff>156483</xdr:rowOff>
    </xdr:to>
    <xdr:sp macro="" textlink="">
      <xdr:nvSpPr>
        <xdr:cNvPr id="1185" name="六角形 1184">
          <a:extLst>
            <a:ext uri="{FF2B5EF4-FFF2-40B4-BE49-F238E27FC236}">
              <a16:creationId xmlns:a16="http://schemas.microsoft.com/office/drawing/2014/main" id="{9A9F7DB9-10E0-4230-B7BB-A5C736F87691}"/>
            </a:ext>
          </a:extLst>
        </xdr:cNvPr>
        <xdr:cNvSpPr/>
      </xdr:nvSpPr>
      <xdr:spPr bwMode="auto">
        <a:xfrm>
          <a:off x="4298950" y="5671458"/>
          <a:ext cx="183696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33</xdr:row>
      <xdr:rowOff>12700</xdr:rowOff>
    </xdr:from>
    <xdr:to>
      <xdr:col>9</xdr:col>
      <xdr:colOff>152400</xdr:colOff>
      <xdr:row>33</xdr:row>
      <xdr:rowOff>165100</xdr:rowOff>
    </xdr:to>
    <xdr:sp macro="" textlink="">
      <xdr:nvSpPr>
        <xdr:cNvPr id="1186" name="六角形 1185">
          <a:extLst>
            <a:ext uri="{FF2B5EF4-FFF2-40B4-BE49-F238E27FC236}">
              <a16:creationId xmlns:a16="http://schemas.microsoft.com/office/drawing/2014/main" id="{D7903A42-5728-430E-B505-70377ADE42AC}"/>
            </a:ext>
          </a:extLst>
        </xdr:cNvPr>
        <xdr:cNvSpPr/>
      </xdr:nvSpPr>
      <xdr:spPr bwMode="auto">
        <a:xfrm>
          <a:off x="5727700" y="5740400"/>
          <a:ext cx="152400" cy="1524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183172</xdr:colOff>
      <xdr:row>1</xdr:row>
      <xdr:rowOff>161193</xdr:rowOff>
    </xdr:to>
    <xdr:sp macro="" textlink="">
      <xdr:nvSpPr>
        <xdr:cNvPr id="1187" name="六角形 1186">
          <a:extLst>
            <a:ext uri="{FF2B5EF4-FFF2-40B4-BE49-F238E27FC236}">
              <a16:creationId xmlns:a16="http://schemas.microsoft.com/office/drawing/2014/main" id="{A6743314-EDF5-4404-9F14-9325EC0ADAB7}"/>
            </a:ext>
          </a:extLst>
        </xdr:cNvPr>
        <xdr:cNvSpPr/>
      </xdr:nvSpPr>
      <xdr:spPr bwMode="auto">
        <a:xfrm>
          <a:off x="69850" y="171450"/>
          <a:ext cx="183172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749751</xdr:colOff>
      <xdr:row>1</xdr:row>
      <xdr:rowOff>20413</xdr:rowOff>
    </xdr:from>
    <xdr:to>
      <xdr:col>3</xdr:col>
      <xdr:colOff>119743</xdr:colOff>
      <xdr:row>1</xdr:row>
      <xdr:rowOff>168729</xdr:rowOff>
    </xdr:to>
    <xdr:sp macro="" textlink="">
      <xdr:nvSpPr>
        <xdr:cNvPr id="1188" name="六角形 1187">
          <a:extLst>
            <a:ext uri="{FF2B5EF4-FFF2-40B4-BE49-F238E27FC236}">
              <a16:creationId xmlns:a16="http://schemas.microsoft.com/office/drawing/2014/main" id="{E7B89522-E58F-4F56-95BC-BA6F11BD543F}"/>
            </a:ext>
          </a:extLst>
        </xdr:cNvPr>
        <xdr:cNvSpPr/>
      </xdr:nvSpPr>
      <xdr:spPr bwMode="auto">
        <a:xfrm>
          <a:off x="1480001" y="191863"/>
          <a:ext cx="119292" cy="14831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1</xdr:row>
      <xdr:rowOff>13608</xdr:rowOff>
    </xdr:from>
    <xdr:to>
      <xdr:col>5</xdr:col>
      <xdr:colOff>170090</xdr:colOff>
      <xdr:row>1</xdr:row>
      <xdr:rowOff>149680</xdr:rowOff>
    </xdr:to>
    <xdr:sp macro="" textlink="">
      <xdr:nvSpPr>
        <xdr:cNvPr id="1189" name="六角形 1188">
          <a:extLst>
            <a:ext uri="{FF2B5EF4-FFF2-40B4-BE49-F238E27FC236}">
              <a16:creationId xmlns:a16="http://schemas.microsoft.com/office/drawing/2014/main" id="{6512DFE5-ECF6-42A3-81A2-C924037734F4}"/>
            </a:ext>
          </a:extLst>
        </xdr:cNvPr>
        <xdr:cNvSpPr/>
      </xdr:nvSpPr>
      <xdr:spPr bwMode="auto">
        <a:xfrm>
          <a:off x="2889250" y="185058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1</xdr:row>
      <xdr:rowOff>20412</xdr:rowOff>
    </xdr:from>
    <xdr:to>
      <xdr:col>7</xdr:col>
      <xdr:colOff>170090</xdr:colOff>
      <xdr:row>1</xdr:row>
      <xdr:rowOff>156484</xdr:rowOff>
    </xdr:to>
    <xdr:sp macro="" textlink="">
      <xdr:nvSpPr>
        <xdr:cNvPr id="1190" name="六角形 1189">
          <a:extLst>
            <a:ext uri="{FF2B5EF4-FFF2-40B4-BE49-F238E27FC236}">
              <a16:creationId xmlns:a16="http://schemas.microsoft.com/office/drawing/2014/main" id="{96F5A692-8FDA-4053-8D6E-15F2EAE11F2E}"/>
            </a:ext>
          </a:extLst>
        </xdr:cNvPr>
        <xdr:cNvSpPr/>
      </xdr:nvSpPr>
      <xdr:spPr bwMode="auto">
        <a:xfrm>
          <a:off x="4298950" y="191862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1</xdr:row>
      <xdr:rowOff>13608</xdr:rowOff>
    </xdr:from>
    <xdr:to>
      <xdr:col>9</xdr:col>
      <xdr:colOff>170090</xdr:colOff>
      <xdr:row>1</xdr:row>
      <xdr:rowOff>149680</xdr:rowOff>
    </xdr:to>
    <xdr:sp macro="" textlink="">
      <xdr:nvSpPr>
        <xdr:cNvPr id="1191" name="六角形 1190">
          <a:extLst>
            <a:ext uri="{FF2B5EF4-FFF2-40B4-BE49-F238E27FC236}">
              <a16:creationId xmlns:a16="http://schemas.microsoft.com/office/drawing/2014/main" id="{15546B38-E994-49BB-92AC-9980A367A5A8}"/>
            </a:ext>
          </a:extLst>
        </xdr:cNvPr>
        <xdr:cNvSpPr/>
      </xdr:nvSpPr>
      <xdr:spPr bwMode="auto">
        <a:xfrm>
          <a:off x="5708650" y="185058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70184</xdr:colOff>
      <xdr:row>9</xdr:row>
      <xdr:rowOff>19001</xdr:rowOff>
    </xdr:from>
    <xdr:to>
      <xdr:col>1</xdr:col>
      <xdr:colOff>165077</xdr:colOff>
      <xdr:row>9</xdr:row>
      <xdr:rowOff>153145</xdr:rowOff>
    </xdr:to>
    <xdr:sp macro="" textlink="">
      <xdr:nvSpPr>
        <xdr:cNvPr id="1192" name="六角形 1191">
          <a:extLst>
            <a:ext uri="{FF2B5EF4-FFF2-40B4-BE49-F238E27FC236}">
              <a16:creationId xmlns:a16="http://schemas.microsoft.com/office/drawing/2014/main" id="{36D9B505-9785-46CB-A104-315143FB0C66}"/>
            </a:ext>
          </a:extLst>
        </xdr:cNvPr>
        <xdr:cNvSpPr/>
      </xdr:nvSpPr>
      <xdr:spPr bwMode="auto">
        <a:xfrm>
          <a:off x="70184" y="1562051"/>
          <a:ext cx="164743" cy="13414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696837</xdr:colOff>
      <xdr:row>9</xdr:row>
      <xdr:rowOff>27216</xdr:rowOff>
    </xdr:from>
    <xdr:to>
      <xdr:col>3</xdr:col>
      <xdr:colOff>161624</xdr:colOff>
      <xdr:row>9</xdr:row>
      <xdr:rowOff>163288</xdr:rowOff>
    </xdr:to>
    <xdr:sp macro="" textlink="">
      <xdr:nvSpPr>
        <xdr:cNvPr id="1193" name="六角形 1192">
          <a:extLst>
            <a:ext uri="{FF2B5EF4-FFF2-40B4-BE49-F238E27FC236}">
              <a16:creationId xmlns:a16="http://schemas.microsoft.com/office/drawing/2014/main" id="{0364CBBD-565E-4285-BFD8-16298C3890F9}"/>
            </a:ext>
          </a:extLst>
        </xdr:cNvPr>
        <xdr:cNvSpPr/>
      </xdr:nvSpPr>
      <xdr:spPr bwMode="auto">
        <a:xfrm>
          <a:off x="1475770" y="1589316"/>
          <a:ext cx="171754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9525</xdr:colOff>
      <xdr:row>9</xdr:row>
      <xdr:rowOff>20412</xdr:rowOff>
    </xdr:from>
    <xdr:to>
      <xdr:col>5</xdr:col>
      <xdr:colOff>165673</xdr:colOff>
      <xdr:row>9</xdr:row>
      <xdr:rowOff>144437</xdr:rowOff>
    </xdr:to>
    <xdr:sp macro="" textlink="">
      <xdr:nvSpPr>
        <xdr:cNvPr id="1194" name="六角形 1193">
          <a:extLst>
            <a:ext uri="{FF2B5EF4-FFF2-40B4-BE49-F238E27FC236}">
              <a16:creationId xmlns:a16="http://schemas.microsoft.com/office/drawing/2014/main" id="{A4024484-31C9-49EA-9FD5-7D57885D70FE}"/>
            </a:ext>
          </a:extLst>
        </xdr:cNvPr>
        <xdr:cNvSpPr/>
      </xdr:nvSpPr>
      <xdr:spPr bwMode="auto">
        <a:xfrm>
          <a:off x="2898775" y="1563462"/>
          <a:ext cx="156148" cy="12402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9</xdr:row>
      <xdr:rowOff>20412</xdr:rowOff>
    </xdr:from>
    <xdr:to>
      <xdr:col>7</xdr:col>
      <xdr:colOff>190500</xdr:colOff>
      <xdr:row>9</xdr:row>
      <xdr:rowOff>152400</xdr:rowOff>
    </xdr:to>
    <xdr:sp macro="" textlink="">
      <xdr:nvSpPr>
        <xdr:cNvPr id="1195" name="六角形 1194">
          <a:extLst>
            <a:ext uri="{FF2B5EF4-FFF2-40B4-BE49-F238E27FC236}">
              <a16:creationId xmlns:a16="http://schemas.microsoft.com/office/drawing/2014/main" id="{59858892-712A-426A-AF60-A7226385CEEC}"/>
            </a:ext>
          </a:extLst>
        </xdr:cNvPr>
        <xdr:cNvSpPr/>
      </xdr:nvSpPr>
      <xdr:spPr bwMode="auto">
        <a:xfrm>
          <a:off x="4298950" y="1563462"/>
          <a:ext cx="190500" cy="131988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9</xdr:row>
      <xdr:rowOff>13608</xdr:rowOff>
    </xdr:from>
    <xdr:to>
      <xdr:col>9</xdr:col>
      <xdr:colOff>170090</xdr:colOff>
      <xdr:row>9</xdr:row>
      <xdr:rowOff>149680</xdr:rowOff>
    </xdr:to>
    <xdr:sp macro="" textlink="">
      <xdr:nvSpPr>
        <xdr:cNvPr id="1196" name="六角形 1195">
          <a:extLst>
            <a:ext uri="{FF2B5EF4-FFF2-40B4-BE49-F238E27FC236}">
              <a16:creationId xmlns:a16="http://schemas.microsoft.com/office/drawing/2014/main" id="{F458D960-779D-431B-8F90-0753C9AC02BC}"/>
            </a:ext>
          </a:extLst>
        </xdr:cNvPr>
        <xdr:cNvSpPr/>
      </xdr:nvSpPr>
      <xdr:spPr bwMode="auto">
        <a:xfrm>
          <a:off x="5708650" y="1556658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68035</xdr:colOff>
      <xdr:row>17</xdr:row>
      <xdr:rowOff>20412</xdr:rowOff>
    </xdr:from>
    <xdr:to>
      <xdr:col>1</xdr:col>
      <xdr:colOff>163286</xdr:colOff>
      <xdr:row>17</xdr:row>
      <xdr:rowOff>156484</xdr:rowOff>
    </xdr:to>
    <xdr:sp macro="" textlink="">
      <xdr:nvSpPr>
        <xdr:cNvPr id="1197" name="六角形 1196">
          <a:extLst>
            <a:ext uri="{FF2B5EF4-FFF2-40B4-BE49-F238E27FC236}">
              <a16:creationId xmlns:a16="http://schemas.microsoft.com/office/drawing/2014/main" id="{46641A9E-2AA0-4FF1-98A5-D3E505F4AFA8}"/>
            </a:ext>
          </a:extLst>
        </xdr:cNvPr>
        <xdr:cNvSpPr/>
      </xdr:nvSpPr>
      <xdr:spPr bwMode="auto">
        <a:xfrm>
          <a:off x="68035" y="2935062"/>
          <a:ext cx="165101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12370</xdr:colOff>
      <xdr:row>17</xdr:row>
      <xdr:rowOff>27216</xdr:rowOff>
    </xdr:from>
    <xdr:to>
      <xdr:col>3</xdr:col>
      <xdr:colOff>182460</xdr:colOff>
      <xdr:row>17</xdr:row>
      <xdr:rowOff>163288</xdr:rowOff>
    </xdr:to>
    <xdr:sp macro="" textlink="">
      <xdr:nvSpPr>
        <xdr:cNvPr id="1198" name="六角形 1197">
          <a:extLst>
            <a:ext uri="{FF2B5EF4-FFF2-40B4-BE49-F238E27FC236}">
              <a16:creationId xmlns:a16="http://schemas.microsoft.com/office/drawing/2014/main" id="{B3073760-94AB-442A-9C4B-272EF8228F54}"/>
            </a:ext>
          </a:extLst>
        </xdr:cNvPr>
        <xdr:cNvSpPr/>
      </xdr:nvSpPr>
      <xdr:spPr bwMode="auto">
        <a:xfrm>
          <a:off x="1491920" y="2941866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38100</xdr:colOff>
      <xdr:row>17</xdr:row>
      <xdr:rowOff>20412</xdr:rowOff>
    </xdr:from>
    <xdr:to>
      <xdr:col>9</xdr:col>
      <xdr:colOff>208190</xdr:colOff>
      <xdr:row>17</xdr:row>
      <xdr:rowOff>156484</xdr:rowOff>
    </xdr:to>
    <xdr:sp macro="" textlink="">
      <xdr:nvSpPr>
        <xdr:cNvPr id="1200" name="六角形 1199">
          <a:extLst>
            <a:ext uri="{FF2B5EF4-FFF2-40B4-BE49-F238E27FC236}">
              <a16:creationId xmlns:a16="http://schemas.microsoft.com/office/drawing/2014/main" id="{8A3D84B6-1588-4354-BE56-CAAAA6C7B4BC}"/>
            </a:ext>
          </a:extLst>
        </xdr:cNvPr>
        <xdr:cNvSpPr/>
      </xdr:nvSpPr>
      <xdr:spPr bwMode="auto">
        <a:xfrm>
          <a:off x="5746750" y="2935062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289709</xdr:colOff>
      <xdr:row>29</xdr:row>
      <xdr:rowOff>161923</xdr:rowOff>
    </xdr:from>
    <xdr:to>
      <xdr:col>1</xdr:col>
      <xdr:colOff>459799</xdr:colOff>
      <xdr:row>30</xdr:row>
      <xdr:rowOff>127905</xdr:rowOff>
    </xdr:to>
    <xdr:sp macro="" textlink="">
      <xdr:nvSpPr>
        <xdr:cNvPr id="1201" name="六角形 1200">
          <a:extLst>
            <a:ext uri="{FF2B5EF4-FFF2-40B4-BE49-F238E27FC236}">
              <a16:creationId xmlns:a16="http://schemas.microsoft.com/office/drawing/2014/main" id="{AFD5A9E7-E826-440C-BC16-924186B386B7}"/>
            </a:ext>
          </a:extLst>
        </xdr:cNvPr>
        <xdr:cNvSpPr/>
      </xdr:nvSpPr>
      <xdr:spPr bwMode="auto">
        <a:xfrm>
          <a:off x="359559" y="5133973"/>
          <a:ext cx="170090" cy="13743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4880</xdr:colOff>
      <xdr:row>25</xdr:row>
      <xdr:rowOff>20412</xdr:rowOff>
    </xdr:from>
    <xdr:to>
      <xdr:col>3</xdr:col>
      <xdr:colOff>174970</xdr:colOff>
      <xdr:row>25</xdr:row>
      <xdr:rowOff>156484</xdr:rowOff>
    </xdr:to>
    <xdr:sp macro="" textlink="">
      <xdr:nvSpPr>
        <xdr:cNvPr id="1202" name="六角形 1201">
          <a:extLst>
            <a:ext uri="{FF2B5EF4-FFF2-40B4-BE49-F238E27FC236}">
              <a16:creationId xmlns:a16="http://schemas.microsoft.com/office/drawing/2014/main" id="{0423E46B-BC2B-4430-BA40-CEE325EFE637}"/>
            </a:ext>
          </a:extLst>
        </xdr:cNvPr>
        <xdr:cNvSpPr/>
      </xdr:nvSpPr>
      <xdr:spPr bwMode="auto">
        <a:xfrm>
          <a:off x="1509342" y="4294450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771293</xdr:colOff>
      <xdr:row>25</xdr:row>
      <xdr:rowOff>19616</xdr:rowOff>
    </xdr:from>
    <xdr:to>
      <xdr:col>5</xdr:col>
      <xdr:colOff>166468</xdr:colOff>
      <xdr:row>25</xdr:row>
      <xdr:rowOff>157625</xdr:rowOff>
    </xdr:to>
    <xdr:sp macro="" textlink="">
      <xdr:nvSpPr>
        <xdr:cNvPr id="1203" name="六角形 1202">
          <a:extLst>
            <a:ext uri="{FF2B5EF4-FFF2-40B4-BE49-F238E27FC236}">
              <a16:creationId xmlns:a16="http://schemas.microsoft.com/office/drawing/2014/main" id="{6A709517-8129-4350-8EDB-B93E45420245}"/>
            </a:ext>
          </a:extLst>
        </xdr:cNvPr>
        <xdr:cNvSpPr/>
      </xdr:nvSpPr>
      <xdr:spPr bwMode="auto">
        <a:xfrm>
          <a:off x="2892193" y="4305866"/>
          <a:ext cx="163525" cy="13800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25</xdr:row>
      <xdr:rowOff>20412</xdr:rowOff>
    </xdr:from>
    <xdr:to>
      <xdr:col>7</xdr:col>
      <xdr:colOff>170090</xdr:colOff>
      <xdr:row>25</xdr:row>
      <xdr:rowOff>156484</xdr:rowOff>
    </xdr:to>
    <xdr:sp macro="" textlink="">
      <xdr:nvSpPr>
        <xdr:cNvPr id="1204" name="六角形 1203">
          <a:extLst>
            <a:ext uri="{FF2B5EF4-FFF2-40B4-BE49-F238E27FC236}">
              <a16:creationId xmlns:a16="http://schemas.microsoft.com/office/drawing/2014/main" id="{6EAF6866-16C0-4A83-8CA1-55CB783ECB20}"/>
            </a:ext>
          </a:extLst>
        </xdr:cNvPr>
        <xdr:cNvSpPr/>
      </xdr:nvSpPr>
      <xdr:spPr bwMode="auto">
        <a:xfrm>
          <a:off x="4298950" y="4306662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16329</xdr:colOff>
      <xdr:row>49</xdr:row>
      <xdr:rowOff>4083</xdr:rowOff>
    </xdr:from>
    <xdr:to>
      <xdr:col>1</xdr:col>
      <xdr:colOff>186419</xdr:colOff>
      <xdr:row>49</xdr:row>
      <xdr:rowOff>140155</xdr:rowOff>
    </xdr:to>
    <xdr:sp macro="" textlink="">
      <xdr:nvSpPr>
        <xdr:cNvPr id="1205" name="六角形 1204">
          <a:extLst>
            <a:ext uri="{FF2B5EF4-FFF2-40B4-BE49-F238E27FC236}">
              <a16:creationId xmlns:a16="http://schemas.microsoft.com/office/drawing/2014/main" id="{285CEE49-CF72-45F6-B47D-AFC2D92AA59A}"/>
            </a:ext>
          </a:extLst>
        </xdr:cNvPr>
        <xdr:cNvSpPr/>
      </xdr:nvSpPr>
      <xdr:spPr bwMode="auto">
        <a:xfrm>
          <a:off x="86179" y="8392433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768803</xdr:colOff>
      <xdr:row>49</xdr:row>
      <xdr:rowOff>13608</xdr:rowOff>
    </xdr:from>
    <xdr:to>
      <xdr:col>3</xdr:col>
      <xdr:colOff>170090</xdr:colOff>
      <xdr:row>49</xdr:row>
      <xdr:rowOff>149680</xdr:rowOff>
    </xdr:to>
    <xdr:sp macro="" textlink="">
      <xdr:nvSpPr>
        <xdr:cNvPr id="1206" name="六角形 1205">
          <a:extLst>
            <a:ext uri="{FF2B5EF4-FFF2-40B4-BE49-F238E27FC236}">
              <a16:creationId xmlns:a16="http://schemas.microsoft.com/office/drawing/2014/main" id="{FD38A001-378E-4337-B4D0-B959C578C99D}"/>
            </a:ext>
          </a:extLst>
        </xdr:cNvPr>
        <xdr:cNvSpPr/>
      </xdr:nvSpPr>
      <xdr:spPr bwMode="auto">
        <a:xfrm>
          <a:off x="1480003" y="8401958"/>
          <a:ext cx="169637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291816</xdr:colOff>
      <xdr:row>55</xdr:row>
      <xdr:rowOff>99322</xdr:rowOff>
    </xdr:from>
    <xdr:to>
      <xdr:col>3</xdr:col>
      <xdr:colOff>523118</xdr:colOff>
      <xdr:row>56</xdr:row>
      <xdr:rowOff>99333</xdr:rowOff>
    </xdr:to>
    <xdr:sp macro="" textlink="">
      <xdr:nvSpPr>
        <xdr:cNvPr id="1207" name="六角形 1206">
          <a:extLst>
            <a:ext uri="{FF2B5EF4-FFF2-40B4-BE49-F238E27FC236}">
              <a16:creationId xmlns:a16="http://schemas.microsoft.com/office/drawing/2014/main" id="{D9E1CC38-4EA7-47DE-A7A3-7C23B302D53E}"/>
            </a:ext>
          </a:extLst>
        </xdr:cNvPr>
        <xdr:cNvSpPr/>
      </xdr:nvSpPr>
      <xdr:spPr bwMode="auto">
        <a:xfrm>
          <a:off x="1771366" y="9516372"/>
          <a:ext cx="231302" cy="17146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３５</a:t>
          </a:r>
        </a:p>
      </xdr:txBody>
    </xdr:sp>
    <xdr:clientData/>
  </xdr:twoCellAnchor>
  <xdr:twoCellAnchor>
    <xdr:from>
      <xdr:col>5</xdr:col>
      <xdr:colOff>0</xdr:colOff>
      <xdr:row>49</xdr:row>
      <xdr:rowOff>13608</xdr:rowOff>
    </xdr:from>
    <xdr:to>
      <xdr:col>5</xdr:col>
      <xdr:colOff>170090</xdr:colOff>
      <xdr:row>49</xdr:row>
      <xdr:rowOff>149680</xdr:rowOff>
    </xdr:to>
    <xdr:sp macro="" textlink="">
      <xdr:nvSpPr>
        <xdr:cNvPr id="1208" name="六角形 1207">
          <a:extLst>
            <a:ext uri="{FF2B5EF4-FFF2-40B4-BE49-F238E27FC236}">
              <a16:creationId xmlns:a16="http://schemas.microsoft.com/office/drawing/2014/main" id="{0019A7DB-9862-4C52-B5A1-723B614428B3}"/>
            </a:ext>
          </a:extLst>
        </xdr:cNvPr>
        <xdr:cNvSpPr/>
      </xdr:nvSpPr>
      <xdr:spPr bwMode="auto">
        <a:xfrm>
          <a:off x="2889250" y="8401958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49</xdr:row>
      <xdr:rowOff>13608</xdr:rowOff>
    </xdr:from>
    <xdr:to>
      <xdr:col>7</xdr:col>
      <xdr:colOff>170090</xdr:colOff>
      <xdr:row>49</xdr:row>
      <xdr:rowOff>149680</xdr:rowOff>
    </xdr:to>
    <xdr:sp macro="" textlink="">
      <xdr:nvSpPr>
        <xdr:cNvPr id="1209" name="六角形 1208">
          <a:extLst>
            <a:ext uri="{FF2B5EF4-FFF2-40B4-BE49-F238E27FC236}">
              <a16:creationId xmlns:a16="http://schemas.microsoft.com/office/drawing/2014/main" id="{F10C6109-6A5B-4F7C-AFF9-D1F90A3ABA92}"/>
            </a:ext>
          </a:extLst>
        </xdr:cNvPr>
        <xdr:cNvSpPr/>
      </xdr:nvSpPr>
      <xdr:spPr bwMode="auto">
        <a:xfrm>
          <a:off x="4298950" y="8401958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49</xdr:row>
      <xdr:rowOff>20412</xdr:rowOff>
    </xdr:from>
    <xdr:to>
      <xdr:col>9</xdr:col>
      <xdr:colOff>170090</xdr:colOff>
      <xdr:row>49</xdr:row>
      <xdr:rowOff>156484</xdr:rowOff>
    </xdr:to>
    <xdr:sp macro="" textlink="">
      <xdr:nvSpPr>
        <xdr:cNvPr id="1210" name="六角形 1209">
          <a:extLst>
            <a:ext uri="{FF2B5EF4-FFF2-40B4-BE49-F238E27FC236}">
              <a16:creationId xmlns:a16="http://schemas.microsoft.com/office/drawing/2014/main" id="{5F43336A-F6F2-4799-BB3B-E761752244EE}"/>
            </a:ext>
          </a:extLst>
        </xdr:cNvPr>
        <xdr:cNvSpPr/>
      </xdr:nvSpPr>
      <xdr:spPr bwMode="auto">
        <a:xfrm>
          <a:off x="5708650" y="8408762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57</xdr:row>
      <xdr:rowOff>20412</xdr:rowOff>
    </xdr:from>
    <xdr:to>
      <xdr:col>1</xdr:col>
      <xdr:colOff>170090</xdr:colOff>
      <xdr:row>57</xdr:row>
      <xdr:rowOff>156484</xdr:rowOff>
    </xdr:to>
    <xdr:sp macro="" textlink="">
      <xdr:nvSpPr>
        <xdr:cNvPr id="1211" name="六角形 1210">
          <a:extLst>
            <a:ext uri="{FF2B5EF4-FFF2-40B4-BE49-F238E27FC236}">
              <a16:creationId xmlns:a16="http://schemas.microsoft.com/office/drawing/2014/main" id="{9AC4A663-E24F-4DA6-9629-6519CBD6D659}"/>
            </a:ext>
          </a:extLst>
        </xdr:cNvPr>
        <xdr:cNvSpPr/>
      </xdr:nvSpPr>
      <xdr:spPr bwMode="auto">
        <a:xfrm>
          <a:off x="69850" y="9780362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768803</xdr:colOff>
      <xdr:row>57</xdr:row>
      <xdr:rowOff>13613</xdr:rowOff>
    </xdr:from>
    <xdr:to>
      <xdr:col>3</xdr:col>
      <xdr:colOff>170090</xdr:colOff>
      <xdr:row>57</xdr:row>
      <xdr:rowOff>149685</xdr:rowOff>
    </xdr:to>
    <xdr:sp macro="" textlink="">
      <xdr:nvSpPr>
        <xdr:cNvPr id="1212" name="六角形 1211">
          <a:extLst>
            <a:ext uri="{FF2B5EF4-FFF2-40B4-BE49-F238E27FC236}">
              <a16:creationId xmlns:a16="http://schemas.microsoft.com/office/drawing/2014/main" id="{6C4F0B37-F45A-451B-89A3-416BF42D6750}"/>
            </a:ext>
          </a:extLst>
        </xdr:cNvPr>
        <xdr:cNvSpPr/>
      </xdr:nvSpPr>
      <xdr:spPr bwMode="auto">
        <a:xfrm>
          <a:off x="1480003" y="9773563"/>
          <a:ext cx="169637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57</xdr:row>
      <xdr:rowOff>20412</xdr:rowOff>
    </xdr:from>
    <xdr:to>
      <xdr:col>5</xdr:col>
      <xdr:colOff>170090</xdr:colOff>
      <xdr:row>57</xdr:row>
      <xdr:rowOff>156484</xdr:rowOff>
    </xdr:to>
    <xdr:sp macro="" textlink="">
      <xdr:nvSpPr>
        <xdr:cNvPr id="1213" name="六角形 1212">
          <a:extLst>
            <a:ext uri="{FF2B5EF4-FFF2-40B4-BE49-F238E27FC236}">
              <a16:creationId xmlns:a16="http://schemas.microsoft.com/office/drawing/2014/main" id="{C0625133-1EFE-46BB-8A2F-6B4400C5CC03}"/>
            </a:ext>
          </a:extLst>
        </xdr:cNvPr>
        <xdr:cNvSpPr/>
      </xdr:nvSpPr>
      <xdr:spPr bwMode="auto">
        <a:xfrm>
          <a:off x="2889250" y="9780362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57</xdr:row>
      <xdr:rowOff>20412</xdr:rowOff>
    </xdr:from>
    <xdr:to>
      <xdr:col>7</xdr:col>
      <xdr:colOff>170090</xdr:colOff>
      <xdr:row>57</xdr:row>
      <xdr:rowOff>156484</xdr:rowOff>
    </xdr:to>
    <xdr:sp macro="" textlink="">
      <xdr:nvSpPr>
        <xdr:cNvPr id="1214" name="六角形 1213">
          <a:extLst>
            <a:ext uri="{FF2B5EF4-FFF2-40B4-BE49-F238E27FC236}">
              <a16:creationId xmlns:a16="http://schemas.microsoft.com/office/drawing/2014/main" id="{F7983A33-2883-495B-B1A0-3D7E7CF2DB60}"/>
            </a:ext>
          </a:extLst>
        </xdr:cNvPr>
        <xdr:cNvSpPr/>
      </xdr:nvSpPr>
      <xdr:spPr bwMode="auto">
        <a:xfrm>
          <a:off x="4298950" y="9780362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57</xdr:row>
      <xdr:rowOff>13608</xdr:rowOff>
    </xdr:from>
    <xdr:to>
      <xdr:col>9</xdr:col>
      <xdr:colOff>170090</xdr:colOff>
      <xdr:row>57</xdr:row>
      <xdr:rowOff>149680</xdr:rowOff>
    </xdr:to>
    <xdr:sp macro="" textlink="">
      <xdr:nvSpPr>
        <xdr:cNvPr id="1215" name="六角形 1214">
          <a:extLst>
            <a:ext uri="{FF2B5EF4-FFF2-40B4-BE49-F238E27FC236}">
              <a16:creationId xmlns:a16="http://schemas.microsoft.com/office/drawing/2014/main" id="{D672E2E6-1F14-48B2-A05E-EA0C7BE3F15C}"/>
            </a:ext>
          </a:extLst>
        </xdr:cNvPr>
        <xdr:cNvSpPr/>
      </xdr:nvSpPr>
      <xdr:spPr bwMode="auto">
        <a:xfrm>
          <a:off x="5708650" y="9773558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6804</xdr:colOff>
      <xdr:row>1</xdr:row>
      <xdr:rowOff>20412</xdr:rowOff>
    </xdr:from>
    <xdr:to>
      <xdr:col>11</xdr:col>
      <xdr:colOff>176894</xdr:colOff>
      <xdr:row>1</xdr:row>
      <xdr:rowOff>156484</xdr:rowOff>
    </xdr:to>
    <xdr:sp macro="" textlink="">
      <xdr:nvSpPr>
        <xdr:cNvPr id="1216" name="六角形 1215">
          <a:extLst>
            <a:ext uri="{FF2B5EF4-FFF2-40B4-BE49-F238E27FC236}">
              <a16:creationId xmlns:a16="http://schemas.microsoft.com/office/drawing/2014/main" id="{0CB38E5C-1F7A-4449-8405-93032B6772DD}"/>
            </a:ext>
          </a:extLst>
        </xdr:cNvPr>
        <xdr:cNvSpPr/>
      </xdr:nvSpPr>
      <xdr:spPr bwMode="auto">
        <a:xfrm>
          <a:off x="7125154" y="191862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638175</xdr:colOff>
      <xdr:row>7</xdr:row>
      <xdr:rowOff>114300</xdr:rowOff>
    </xdr:from>
    <xdr:to>
      <xdr:col>12</xdr:col>
      <xdr:colOff>104775</xdr:colOff>
      <xdr:row>8</xdr:row>
      <xdr:rowOff>161925</xdr:rowOff>
    </xdr:to>
    <xdr:sp macro="" textlink="">
      <xdr:nvSpPr>
        <xdr:cNvPr id="1217" name="Freeform 968">
          <a:extLst>
            <a:ext uri="{FF2B5EF4-FFF2-40B4-BE49-F238E27FC236}">
              <a16:creationId xmlns:a16="http://schemas.microsoft.com/office/drawing/2014/main" id="{6DBC1687-81AC-40D0-B8E0-C76444D60D06}"/>
            </a:ext>
          </a:extLst>
        </xdr:cNvPr>
        <xdr:cNvSpPr>
          <a:spLocks/>
        </xdr:cNvSpPr>
      </xdr:nvSpPr>
      <xdr:spPr bwMode="auto">
        <a:xfrm>
          <a:off x="7756525" y="1314450"/>
          <a:ext cx="171450" cy="219075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6">
              <a:moveTo>
                <a:pt x="49" y="56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38100</xdr:colOff>
      <xdr:row>8</xdr:row>
      <xdr:rowOff>19050</xdr:rowOff>
    </xdr:from>
    <xdr:to>
      <xdr:col>12</xdr:col>
      <xdr:colOff>171450</xdr:colOff>
      <xdr:row>8</xdr:row>
      <xdr:rowOff>123825</xdr:rowOff>
    </xdr:to>
    <xdr:sp macro="" textlink="">
      <xdr:nvSpPr>
        <xdr:cNvPr id="1218" name="AutoShape 970">
          <a:extLst>
            <a:ext uri="{FF2B5EF4-FFF2-40B4-BE49-F238E27FC236}">
              <a16:creationId xmlns:a16="http://schemas.microsoft.com/office/drawing/2014/main" id="{BFE1537A-C727-4715-BB8D-D99C0CE7CBD1}"/>
            </a:ext>
          </a:extLst>
        </xdr:cNvPr>
        <xdr:cNvSpPr>
          <a:spLocks noChangeArrowheads="1"/>
        </xdr:cNvSpPr>
      </xdr:nvSpPr>
      <xdr:spPr bwMode="auto">
        <a:xfrm>
          <a:off x="7861300" y="1390650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717389</xdr:colOff>
      <xdr:row>1</xdr:row>
      <xdr:rowOff>21980</xdr:rowOff>
    </xdr:from>
    <xdr:to>
      <xdr:col>13</xdr:col>
      <xdr:colOff>178845</xdr:colOff>
      <xdr:row>1</xdr:row>
      <xdr:rowOff>158750</xdr:rowOff>
    </xdr:to>
    <xdr:sp macro="" textlink="">
      <xdr:nvSpPr>
        <xdr:cNvPr id="1219" name="六角形 1218">
          <a:extLst>
            <a:ext uri="{FF2B5EF4-FFF2-40B4-BE49-F238E27FC236}">
              <a16:creationId xmlns:a16="http://schemas.microsoft.com/office/drawing/2014/main" id="{043CF221-B913-42AE-992B-8A5986C93CFF}"/>
            </a:ext>
          </a:extLst>
        </xdr:cNvPr>
        <xdr:cNvSpPr/>
      </xdr:nvSpPr>
      <xdr:spPr bwMode="auto">
        <a:xfrm>
          <a:off x="8679003" y="192787"/>
          <a:ext cx="178845" cy="13677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1</xdr:row>
      <xdr:rowOff>13608</xdr:rowOff>
    </xdr:from>
    <xdr:to>
      <xdr:col>15</xdr:col>
      <xdr:colOff>170090</xdr:colOff>
      <xdr:row>1</xdr:row>
      <xdr:rowOff>149680</xdr:rowOff>
    </xdr:to>
    <xdr:sp macro="" textlink="">
      <xdr:nvSpPr>
        <xdr:cNvPr id="1220" name="六角形 1219">
          <a:extLst>
            <a:ext uri="{FF2B5EF4-FFF2-40B4-BE49-F238E27FC236}">
              <a16:creationId xmlns:a16="http://schemas.microsoft.com/office/drawing/2014/main" id="{F60DDE2C-6D03-406B-8E38-32D9144C47AA}"/>
            </a:ext>
          </a:extLst>
        </xdr:cNvPr>
        <xdr:cNvSpPr/>
      </xdr:nvSpPr>
      <xdr:spPr bwMode="auto">
        <a:xfrm>
          <a:off x="9937750" y="185058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768803</xdr:colOff>
      <xdr:row>1</xdr:row>
      <xdr:rowOff>20412</xdr:rowOff>
    </xdr:from>
    <xdr:to>
      <xdr:col>17</xdr:col>
      <xdr:colOff>170090</xdr:colOff>
      <xdr:row>1</xdr:row>
      <xdr:rowOff>156484</xdr:rowOff>
    </xdr:to>
    <xdr:sp macro="" textlink="">
      <xdr:nvSpPr>
        <xdr:cNvPr id="1221" name="六角形 1220">
          <a:extLst>
            <a:ext uri="{FF2B5EF4-FFF2-40B4-BE49-F238E27FC236}">
              <a16:creationId xmlns:a16="http://schemas.microsoft.com/office/drawing/2014/main" id="{17DB1991-0BA1-4382-9763-69251E5BE874}"/>
            </a:ext>
          </a:extLst>
        </xdr:cNvPr>
        <xdr:cNvSpPr/>
      </xdr:nvSpPr>
      <xdr:spPr bwMode="auto">
        <a:xfrm>
          <a:off x="11347903" y="191862"/>
          <a:ext cx="169637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1</xdr:row>
      <xdr:rowOff>13608</xdr:rowOff>
    </xdr:from>
    <xdr:to>
      <xdr:col>19</xdr:col>
      <xdr:colOff>170090</xdr:colOff>
      <xdr:row>1</xdr:row>
      <xdr:rowOff>149680</xdr:rowOff>
    </xdr:to>
    <xdr:sp macro="" textlink="">
      <xdr:nvSpPr>
        <xdr:cNvPr id="1222" name="六角形 1221">
          <a:extLst>
            <a:ext uri="{FF2B5EF4-FFF2-40B4-BE49-F238E27FC236}">
              <a16:creationId xmlns:a16="http://schemas.microsoft.com/office/drawing/2014/main" id="{0197B5DB-795F-486F-9CC2-0EEFF9E69632}"/>
            </a:ext>
          </a:extLst>
        </xdr:cNvPr>
        <xdr:cNvSpPr/>
      </xdr:nvSpPr>
      <xdr:spPr bwMode="auto">
        <a:xfrm>
          <a:off x="12757150" y="185058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275837</xdr:colOff>
      <xdr:row>6</xdr:row>
      <xdr:rowOff>123825</xdr:rowOff>
    </xdr:from>
    <xdr:to>
      <xdr:col>18</xdr:col>
      <xdr:colOff>409187</xdr:colOff>
      <xdr:row>7</xdr:row>
      <xdr:rowOff>76200</xdr:rowOff>
    </xdr:to>
    <xdr:sp macro="" textlink="">
      <xdr:nvSpPr>
        <xdr:cNvPr id="1224" name="AutoShape 172">
          <a:extLst>
            <a:ext uri="{FF2B5EF4-FFF2-40B4-BE49-F238E27FC236}">
              <a16:creationId xmlns:a16="http://schemas.microsoft.com/office/drawing/2014/main" id="{D41E3B31-ED28-4C64-812D-54BC5ADDE5A9}"/>
            </a:ext>
          </a:extLst>
        </xdr:cNvPr>
        <xdr:cNvSpPr>
          <a:spLocks noChangeArrowheads="1"/>
        </xdr:cNvSpPr>
      </xdr:nvSpPr>
      <xdr:spPr bwMode="auto">
        <a:xfrm>
          <a:off x="12533261" y="1162916"/>
          <a:ext cx="133350" cy="12555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9</xdr:row>
      <xdr:rowOff>20412</xdr:rowOff>
    </xdr:from>
    <xdr:to>
      <xdr:col>11</xdr:col>
      <xdr:colOff>170090</xdr:colOff>
      <xdr:row>9</xdr:row>
      <xdr:rowOff>156484</xdr:rowOff>
    </xdr:to>
    <xdr:sp macro="" textlink="">
      <xdr:nvSpPr>
        <xdr:cNvPr id="1225" name="六角形 1224">
          <a:extLst>
            <a:ext uri="{FF2B5EF4-FFF2-40B4-BE49-F238E27FC236}">
              <a16:creationId xmlns:a16="http://schemas.microsoft.com/office/drawing/2014/main" id="{C2E701FB-D5C0-44CB-B73A-B3A5EB92011C}"/>
            </a:ext>
          </a:extLst>
        </xdr:cNvPr>
        <xdr:cNvSpPr/>
      </xdr:nvSpPr>
      <xdr:spPr bwMode="auto">
        <a:xfrm>
          <a:off x="7118350" y="1563462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708269</xdr:colOff>
      <xdr:row>8</xdr:row>
      <xdr:rowOff>166951</xdr:rowOff>
    </xdr:from>
    <xdr:to>
      <xdr:col>13</xdr:col>
      <xdr:colOff>160321</xdr:colOff>
      <xdr:row>9</xdr:row>
      <xdr:rowOff>132061</xdr:rowOff>
    </xdr:to>
    <xdr:sp macro="" textlink="">
      <xdr:nvSpPr>
        <xdr:cNvPr id="1226" name="六角形 1225">
          <a:extLst>
            <a:ext uri="{FF2B5EF4-FFF2-40B4-BE49-F238E27FC236}">
              <a16:creationId xmlns:a16="http://schemas.microsoft.com/office/drawing/2014/main" id="{FB7FF608-3D9C-4278-A07C-DD269E523E1C}"/>
            </a:ext>
          </a:extLst>
        </xdr:cNvPr>
        <xdr:cNvSpPr/>
      </xdr:nvSpPr>
      <xdr:spPr bwMode="auto">
        <a:xfrm>
          <a:off x="8675077" y="1534643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9</xdr:row>
      <xdr:rowOff>20412</xdr:rowOff>
    </xdr:from>
    <xdr:to>
      <xdr:col>15</xdr:col>
      <xdr:colOff>170090</xdr:colOff>
      <xdr:row>9</xdr:row>
      <xdr:rowOff>156484</xdr:rowOff>
    </xdr:to>
    <xdr:sp macro="" textlink="">
      <xdr:nvSpPr>
        <xdr:cNvPr id="1227" name="六角形 1226">
          <a:extLst>
            <a:ext uri="{FF2B5EF4-FFF2-40B4-BE49-F238E27FC236}">
              <a16:creationId xmlns:a16="http://schemas.microsoft.com/office/drawing/2014/main" id="{E5A56547-01FD-4509-B3C2-C05F839A9907}"/>
            </a:ext>
          </a:extLst>
        </xdr:cNvPr>
        <xdr:cNvSpPr/>
      </xdr:nvSpPr>
      <xdr:spPr bwMode="auto">
        <a:xfrm>
          <a:off x="9937750" y="1563462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196090</xdr:colOff>
      <xdr:row>38</xdr:row>
      <xdr:rowOff>42600</xdr:rowOff>
    </xdr:from>
    <xdr:ext cx="171009" cy="441659"/>
    <xdr:sp macro="" textlink="">
      <xdr:nvSpPr>
        <xdr:cNvPr id="1228" name="Text Box 637">
          <a:extLst>
            <a:ext uri="{FF2B5EF4-FFF2-40B4-BE49-F238E27FC236}">
              <a16:creationId xmlns:a16="http://schemas.microsoft.com/office/drawing/2014/main" id="{731B6C8F-6124-4A00-94DF-FA08C8C44859}"/>
            </a:ext>
          </a:extLst>
        </xdr:cNvPr>
        <xdr:cNvSpPr txBox="1">
          <a:spLocks noChangeArrowheads="1"/>
        </xdr:cNvSpPr>
      </xdr:nvSpPr>
      <xdr:spPr bwMode="auto">
        <a:xfrm>
          <a:off x="265940" y="6557700"/>
          <a:ext cx="171009" cy="441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oneCellAnchor>
  <xdr:oneCellAnchor>
    <xdr:from>
      <xdr:col>7</xdr:col>
      <xdr:colOff>244944</xdr:colOff>
      <xdr:row>38</xdr:row>
      <xdr:rowOff>95245</xdr:rowOff>
    </xdr:from>
    <xdr:ext cx="375296" cy="159531"/>
    <xdr:sp macro="" textlink="">
      <xdr:nvSpPr>
        <xdr:cNvPr id="1229" name="Text Box 637">
          <a:extLst>
            <a:ext uri="{FF2B5EF4-FFF2-40B4-BE49-F238E27FC236}">
              <a16:creationId xmlns:a16="http://schemas.microsoft.com/office/drawing/2014/main" id="{DA96D487-8A05-4574-A971-3D2F45A55174}"/>
            </a:ext>
          </a:extLst>
        </xdr:cNvPr>
        <xdr:cNvSpPr txBox="1">
          <a:spLocks noChangeArrowheads="1"/>
        </xdr:cNvSpPr>
      </xdr:nvSpPr>
      <xdr:spPr bwMode="auto">
        <a:xfrm>
          <a:off x="4543894" y="6610345"/>
          <a:ext cx="375296" cy="15953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丹生川</a:t>
          </a:r>
        </a:p>
      </xdr:txBody>
    </xdr:sp>
    <xdr:clientData/>
  </xdr:oneCellAnchor>
  <xdr:oneCellAnchor>
    <xdr:from>
      <xdr:col>9</xdr:col>
      <xdr:colOff>266901</xdr:colOff>
      <xdr:row>28</xdr:row>
      <xdr:rowOff>17230</xdr:rowOff>
    </xdr:from>
    <xdr:ext cx="171009" cy="441659"/>
    <xdr:sp macro="" textlink="">
      <xdr:nvSpPr>
        <xdr:cNvPr id="1230" name="Text Box 637">
          <a:extLst>
            <a:ext uri="{FF2B5EF4-FFF2-40B4-BE49-F238E27FC236}">
              <a16:creationId xmlns:a16="http://schemas.microsoft.com/office/drawing/2014/main" id="{62C7C74B-92B8-4E79-B46E-1CA20FE11331}"/>
            </a:ext>
          </a:extLst>
        </xdr:cNvPr>
        <xdr:cNvSpPr txBox="1">
          <a:spLocks noChangeArrowheads="1"/>
        </xdr:cNvSpPr>
      </xdr:nvSpPr>
      <xdr:spPr bwMode="auto">
        <a:xfrm>
          <a:off x="5975551" y="4817830"/>
          <a:ext cx="171009" cy="441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ctr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oneCellAnchor>
  <xdr:oneCellAnchor>
    <xdr:from>
      <xdr:col>10</xdr:col>
      <xdr:colOff>136080</xdr:colOff>
      <xdr:row>5</xdr:row>
      <xdr:rowOff>54432</xdr:rowOff>
    </xdr:from>
    <xdr:ext cx="419100" cy="165173"/>
    <xdr:sp macro="" textlink="">
      <xdr:nvSpPr>
        <xdr:cNvPr id="1231" name="Text Box 777">
          <a:extLst>
            <a:ext uri="{FF2B5EF4-FFF2-40B4-BE49-F238E27FC236}">
              <a16:creationId xmlns:a16="http://schemas.microsoft.com/office/drawing/2014/main" id="{63EE7310-3DC6-4371-A959-A511EC52425F}"/>
            </a:ext>
          </a:extLst>
        </xdr:cNvPr>
        <xdr:cNvSpPr txBox="1">
          <a:spLocks noChangeArrowheads="1"/>
        </xdr:cNvSpPr>
      </xdr:nvSpPr>
      <xdr:spPr bwMode="auto">
        <a:xfrm>
          <a:off x="6549580" y="911682"/>
          <a:ext cx="41910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山中川</a:t>
          </a:r>
        </a:p>
      </xdr:txBody>
    </xdr:sp>
    <xdr:clientData/>
  </xdr:oneCellAnchor>
  <xdr:twoCellAnchor>
    <xdr:from>
      <xdr:col>16</xdr:col>
      <xdr:colOff>768803</xdr:colOff>
      <xdr:row>9</xdr:row>
      <xdr:rowOff>13608</xdr:rowOff>
    </xdr:from>
    <xdr:to>
      <xdr:col>17</xdr:col>
      <xdr:colOff>170090</xdr:colOff>
      <xdr:row>9</xdr:row>
      <xdr:rowOff>149680</xdr:rowOff>
    </xdr:to>
    <xdr:sp macro="" textlink="">
      <xdr:nvSpPr>
        <xdr:cNvPr id="1232" name="六角形 1231">
          <a:extLst>
            <a:ext uri="{FF2B5EF4-FFF2-40B4-BE49-F238E27FC236}">
              <a16:creationId xmlns:a16="http://schemas.microsoft.com/office/drawing/2014/main" id="{3CB603B6-9583-45BA-90D9-B7CC78B94C2D}"/>
            </a:ext>
          </a:extLst>
        </xdr:cNvPr>
        <xdr:cNvSpPr/>
      </xdr:nvSpPr>
      <xdr:spPr bwMode="auto">
        <a:xfrm>
          <a:off x="11347903" y="1556658"/>
          <a:ext cx="169637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9</xdr:row>
      <xdr:rowOff>13608</xdr:rowOff>
    </xdr:from>
    <xdr:to>
      <xdr:col>19</xdr:col>
      <xdr:colOff>170090</xdr:colOff>
      <xdr:row>9</xdr:row>
      <xdr:rowOff>149680</xdr:rowOff>
    </xdr:to>
    <xdr:sp macro="" textlink="">
      <xdr:nvSpPr>
        <xdr:cNvPr id="1233" name="六角形 1232">
          <a:extLst>
            <a:ext uri="{FF2B5EF4-FFF2-40B4-BE49-F238E27FC236}">
              <a16:creationId xmlns:a16="http://schemas.microsoft.com/office/drawing/2014/main" id="{28E7CAD1-2E5C-4279-B9FE-2EB1ED9F4303}"/>
            </a:ext>
          </a:extLst>
        </xdr:cNvPr>
        <xdr:cNvSpPr/>
      </xdr:nvSpPr>
      <xdr:spPr bwMode="auto">
        <a:xfrm>
          <a:off x="12757150" y="1556658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768804</xdr:colOff>
      <xdr:row>17</xdr:row>
      <xdr:rowOff>39462</xdr:rowOff>
    </xdr:from>
    <xdr:to>
      <xdr:col>11</xdr:col>
      <xdr:colOff>167369</xdr:colOff>
      <xdr:row>18</xdr:row>
      <xdr:rowOff>4084</xdr:rowOff>
    </xdr:to>
    <xdr:sp macro="" textlink="">
      <xdr:nvSpPr>
        <xdr:cNvPr id="1234" name="六角形 1233">
          <a:extLst>
            <a:ext uri="{FF2B5EF4-FFF2-40B4-BE49-F238E27FC236}">
              <a16:creationId xmlns:a16="http://schemas.microsoft.com/office/drawing/2014/main" id="{C1BEC367-260D-4D9D-BA3E-AEFA20C82BFD}"/>
            </a:ext>
          </a:extLst>
        </xdr:cNvPr>
        <xdr:cNvSpPr/>
      </xdr:nvSpPr>
      <xdr:spPr bwMode="auto">
        <a:xfrm>
          <a:off x="7118804" y="2954112"/>
          <a:ext cx="166915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17</xdr:row>
      <xdr:rowOff>13608</xdr:rowOff>
    </xdr:from>
    <xdr:to>
      <xdr:col>13</xdr:col>
      <xdr:colOff>170090</xdr:colOff>
      <xdr:row>17</xdr:row>
      <xdr:rowOff>149680</xdr:rowOff>
    </xdr:to>
    <xdr:sp macro="" textlink="">
      <xdr:nvSpPr>
        <xdr:cNvPr id="1235" name="六角形 1234">
          <a:extLst>
            <a:ext uri="{FF2B5EF4-FFF2-40B4-BE49-F238E27FC236}">
              <a16:creationId xmlns:a16="http://schemas.microsoft.com/office/drawing/2014/main" id="{33F7FD2B-C3D3-4E70-97A4-18E216706C3C}"/>
            </a:ext>
          </a:extLst>
        </xdr:cNvPr>
        <xdr:cNvSpPr/>
      </xdr:nvSpPr>
      <xdr:spPr bwMode="auto">
        <a:xfrm>
          <a:off x="8528050" y="2928258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714137</xdr:colOff>
      <xdr:row>17</xdr:row>
      <xdr:rowOff>18396</xdr:rowOff>
    </xdr:from>
    <xdr:to>
      <xdr:col>15</xdr:col>
      <xdr:colOff>179273</xdr:colOff>
      <xdr:row>17</xdr:row>
      <xdr:rowOff>162353</xdr:rowOff>
    </xdr:to>
    <xdr:sp macro="" textlink="">
      <xdr:nvSpPr>
        <xdr:cNvPr id="1236" name="六角形 1235">
          <a:extLst>
            <a:ext uri="{FF2B5EF4-FFF2-40B4-BE49-F238E27FC236}">
              <a16:creationId xmlns:a16="http://schemas.microsoft.com/office/drawing/2014/main" id="{ADFD7887-4EEA-4629-9786-CF923D8AF529}"/>
            </a:ext>
          </a:extLst>
        </xdr:cNvPr>
        <xdr:cNvSpPr/>
      </xdr:nvSpPr>
      <xdr:spPr bwMode="auto">
        <a:xfrm>
          <a:off x="10110529" y="2922114"/>
          <a:ext cx="182526" cy="14395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20475</xdr:colOff>
      <xdr:row>17</xdr:row>
      <xdr:rowOff>27205</xdr:rowOff>
    </xdr:from>
    <xdr:to>
      <xdr:col>17</xdr:col>
      <xdr:colOff>190565</xdr:colOff>
      <xdr:row>17</xdr:row>
      <xdr:rowOff>163277</xdr:rowOff>
    </xdr:to>
    <xdr:sp macro="" textlink="">
      <xdr:nvSpPr>
        <xdr:cNvPr id="1237" name="六角形 1236">
          <a:extLst>
            <a:ext uri="{FF2B5EF4-FFF2-40B4-BE49-F238E27FC236}">
              <a16:creationId xmlns:a16="http://schemas.microsoft.com/office/drawing/2014/main" id="{5C2004ED-6E55-42AB-A356-9A85845D9FAC}"/>
            </a:ext>
          </a:extLst>
        </xdr:cNvPr>
        <xdr:cNvSpPr/>
      </xdr:nvSpPr>
      <xdr:spPr bwMode="auto">
        <a:xfrm>
          <a:off x="11367925" y="2941855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6804</xdr:colOff>
      <xdr:row>17</xdr:row>
      <xdr:rowOff>13608</xdr:rowOff>
    </xdr:from>
    <xdr:to>
      <xdr:col>19</xdr:col>
      <xdr:colOff>176894</xdr:colOff>
      <xdr:row>17</xdr:row>
      <xdr:rowOff>149680</xdr:rowOff>
    </xdr:to>
    <xdr:sp macro="" textlink="">
      <xdr:nvSpPr>
        <xdr:cNvPr id="1238" name="六角形 1237">
          <a:extLst>
            <a:ext uri="{FF2B5EF4-FFF2-40B4-BE49-F238E27FC236}">
              <a16:creationId xmlns:a16="http://schemas.microsoft.com/office/drawing/2014/main" id="{865480DC-2AF7-4952-8EC1-30CEB549139B}"/>
            </a:ext>
          </a:extLst>
        </xdr:cNvPr>
        <xdr:cNvSpPr/>
      </xdr:nvSpPr>
      <xdr:spPr bwMode="auto">
        <a:xfrm>
          <a:off x="12763954" y="2928258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25854</xdr:colOff>
      <xdr:row>25</xdr:row>
      <xdr:rowOff>20412</xdr:rowOff>
    </xdr:from>
    <xdr:to>
      <xdr:col>11</xdr:col>
      <xdr:colOff>195944</xdr:colOff>
      <xdr:row>25</xdr:row>
      <xdr:rowOff>156484</xdr:rowOff>
    </xdr:to>
    <xdr:sp macro="" textlink="">
      <xdr:nvSpPr>
        <xdr:cNvPr id="1239" name="六角形 1238">
          <a:extLst>
            <a:ext uri="{FF2B5EF4-FFF2-40B4-BE49-F238E27FC236}">
              <a16:creationId xmlns:a16="http://schemas.microsoft.com/office/drawing/2014/main" id="{CC81FBC4-EF01-4382-8E83-E2E8039CA098}"/>
            </a:ext>
          </a:extLst>
        </xdr:cNvPr>
        <xdr:cNvSpPr/>
      </xdr:nvSpPr>
      <xdr:spPr bwMode="auto">
        <a:xfrm>
          <a:off x="7144204" y="4306662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25</xdr:row>
      <xdr:rowOff>20412</xdr:rowOff>
    </xdr:from>
    <xdr:to>
      <xdr:col>13</xdr:col>
      <xdr:colOff>170090</xdr:colOff>
      <xdr:row>25</xdr:row>
      <xdr:rowOff>156484</xdr:rowOff>
    </xdr:to>
    <xdr:sp macro="" textlink="">
      <xdr:nvSpPr>
        <xdr:cNvPr id="1240" name="六角形 1239">
          <a:extLst>
            <a:ext uri="{FF2B5EF4-FFF2-40B4-BE49-F238E27FC236}">
              <a16:creationId xmlns:a16="http://schemas.microsoft.com/office/drawing/2014/main" id="{81AFD609-E414-43A0-8C73-17BD3BF348B4}"/>
            </a:ext>
          </a:extLst>
        </xdr:cNvPr>
        <xdr:cNvSpPr/>
      </xdr:nvSpPr>
      <xdr:spPr bwMode="auto">
        <a:xfrm>
          <a:off x="8528050" y="4306662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25</xdr:row>
      <xdr:rowOff>20412</xdr:rowOff>
    </xdr:from>
    <xdr:to>
      <xdr:col>15</xdr:col>
      <xdr:colOff>170090</xdr:colOff>
      <xdr:row>25</xdr:row>
      <xdr:rowOff>156484</xdr:rowOff>
    </xdr:to>
    <xdr:sp macro="" textlink="">
      <xdr:nvSpPr>
        <xdr:cNvPr id="1241" name="六角形 1240">
          <a:extLst>
            <a:ext uri="{FF2B5EF4-FFF2-40B4-BE49-F238E27FC236}">
              <a16:creationId xmlns:a16="http://schemas.microsoft.com/office/drawing/2014/main" id="{35B939D2-44DC-4E4F-80AC-7A3D4AE64773}"/>
            </a:ext>
          </a:extLst>
        </xdr:cNvPr>
        <xdr:cNvSpPr/>
      </xdr:nvSpPr>
      <xdr:spPr bwMode="auto">
        <a:xfrm>
          <a:off x="9937750" y="4306662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35378</xdr:colOff>
      <xdr:row>25</xdr:row>
      <xdr:rowOff>27216</xdr:rowOff>
    </xdr:from>
    <xdr:to>
      <xdr:col>17</xdr:col>
      <xdr:colOff>208190</xdr:colOff>
      <xdr:row>25</xdr:row>
      <xdr:rowOff>163288</xdr:rowOff>
    </xdr:to>
    <xdr:sp macro="" textlink="">
      <xdr:nvSpPr>
        <xdr:cNvPr id="1242" name="六角形 1241">
          <a:extLst>
            <a:ext uri="{FF2B5EF4-FFF2-40B4-BE49-F238E27FC236}">
              <a16:creationId xmlns:a16="http://schemas.microsoft.com/office/drawing/2014/main" id="{91416943-D82F-45C5-8202-A1A7C9BBBF8F}"/>
            </a:ext>
          </a:extLst>
        </xdr:cNvPr>
        <xdr:cNvSpPr/>
      </xdr:nvSpPr>
      <xdr:spPr bwMode="auto">
        <a:xfrm>
          <a:off x="11382828" y="4313466"/>
          <a:ext cx="172812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25</xdr:row>
      <xdr:rowOff>27216</xdr:rowOff>
    </xdr:from>
    <xdr:to>
      <xdr:col>19</xdr:col>
      <xdr:colOff>170090</xdr:colOff>
      <xdr:row>25</xdr:row>
      <xdr:rowOff>163288</xdr:rowOff>
    </xdr:to>
    <xdr:sp macro="" textlink="">
      <xdr:nvSpPr>
        <xdr:cNvPr id="1243" name="六角形 1242">
          <a:extLst>
            <a:ext uri="{FF2B5EF4-FFF2-40B4-BE49-F238E27FC236}">
              <a16:creationId xmlns:a16="http://schemas.microsoft.com/office/drawing/2014/main" id="{ECC65C5D-44C1-487A-92F7-670D433231C9}"/>
            </a:ext>
          </a:extLst>
        </xdr:cNvPr>
        <xdr:cNvSpPr/>
      </xdr:nvSpPr>
      <xdr:spPr bwMode="auto">
        <a:xfrm>
          <a:off x="12757150" y="4313466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27216</xdr:colOff>
      <xdr:row>28</xdr:row>
      <xdr:rowOff>20412</xdr:rowOff>
    </xdr:from>
    <xdr:ext cx="342377" cy="317990"/>
    <xdr:grpSp>
      <xdr:nvGrpSpPr>
        <xdr:cNvPr id="1244" name="Group 6672">
          <a:extLst>
            <a:ext uri="{FF2B5EF4-FFF2-40B4-BE49-F238E27FC236}">
              <a16:creationId xmlns:a16="http://schemas.microsoft.com/office/drawing/2014/main" id="{F0DD5562-BCBE-4FA2-B194-D87C0CA632ED}"/>
            </a:ext>
          </a:extLst>
        </xdr:cNvPr>
        <xdr:cNvGrpSpPr>
          <a:grpSpLocks/>
        </xdr:cNvGrpSpPr>
      </xdr:nvGrpSpPr>
      <xdr:grpSpPr bwMode="auto">
        <a:xfrm>
          <a:off x="10128252" y="4846412"/>
          <a:ext cx="342377" cy="317990"/>
          <a:chOff x="536" y="110"/>
          <a:chExt cx="46" cy="44"/>
        </a:xfrm>
      </xdr:grpSpPr>
      <xdr:pic>
        <xdr:nvPicPr>
          <xdr:cNvPr id="1245" name="Picture 6673" descr="route2">
            <a:extLst>
              <a:ext uri="{FF2B5EF4-FFF2-40B4-BE49-F238E27FC236}">
                <a16:creationId xmlns:a16="http://schemas.microsoft.com/office/drawing/2014/main" id="{E63FF1A4-62A6-4A1A-A25D-847CD7FFA34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46" name="Text Box 6674">
            <a:extLst>
              <a:ext uri="{FF2B5EF4-FFF2-40B4-BE49-F238E27FC236}">
                <a16:creationId xmlns:a16="http://schemas.microsoft.com/office/drawing/2014/main" id="{B0D20D96-35CB-47FD-B29E-08F401384C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twoCellAnchor>
    <xdr:from>
      <xdr:col>13</xdr:col>
      <xdr:colOff>0</xdr:colOff>
      <xdr:row>33</xdr:row>
      <xdr:rowOff>20412</xdr:rowOff>
    </xdr:from>
    <xdr:to>
      <xdr:col>13</xdr:col>
      <xdr:colOff>170090</xdr:colOff>
      <xdr:row>33</xdr:row>
      <xdr:rowOff>156484</xdr:rowOff>
    </xdr:to>
    <xdr:sp macro="" textlink="">
      <xdr:nvSpPr>
        <xdr:cNvPr id="1247" name="六角形 1246">
          <a:extLst>
            <a:ext uri="{FF2B5EF4-FFF2-40B4-BE49-F238E27FC236}">
              <a16:creationId xmlns:a16="http://schemas.microsoft.com/office/drawing/2014/main" id="{8059E283-D550-44D5-8F6A-D13EA3B65273}"/>
            </a:ext>
          </a:extLst>
        </xdr:cNvPr>
        <xdr:cNvSpPr/>
      </xdr:nvSpPr>
      <xdr:spPr bwMode="auto">
        <a:xfrm>
          <a:off x="8528050" y="5678262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3388</xdr:colOff>
      <xdr:row>32</xdr:row>
      <xdr:rowOff>165709</xdr:rowOff>
    </xdr:from>
    <xdr:to>
      <xdr:col>15</xdr:col>
      <xdr:colOff>209549</xdr:colOff>
      <xdr:row>33</xdr:row>
      <xdr:rowOff>152400</xdr:rowOff>
    </xdr:to>
    <xdr:sp macro="" textlink="">
      <xdr:nvSpPr>
        <xdr:cNvPr id="1248" name="六角形 1247">
          <a:extLst>
            <a:ext uri="{FF2B5EF4-FFF2-40B4-BE49-F238E27FC236}">
              <a16:creationId xmlns:a16="http://schemas.microsoft.com/office/drawing/2014/main" id="{17DD6B19-7D46-4FF2-B3CC-C1A4F3AD5101}"/>
            </a:ext>
          </a:extLst>
        </xdr:cNvPr>
        <xdr:cNvSpPr/>
      </xdr:nvSpPr>
      <xdr:spPr bwMode="auto">
        <a:xfrm>
          <a:off x="9941138" y="5652109"/>
          <a:ext cx="206161" cy="15814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13608</xdr:colOff>
      <xdr:row>33</xdr:row>
      <xdr:rowOff>13608</xdr:rowOff>
    </xdr:from>
    <xdr:to>
      <xdr:col>17</xdr:col>
      <xdr:colOff>183698</xdr:colOff>
      <xdr:row>33</xdr:row>
      <xdr:rowOff>149680</xdr:rowOff>
    </xdr:to>
    <xdr:sp macro="" textlink="">
      <xdr:nvSpPr>
        <xdr:cNvPr id="1249" name="六角形 1248">
          <a:extLst>
            <a:ext uri="{FF2B5EF4-FFF2-40B4-BE49-F238E27FC236}">
              <a16:creationId xmlns:a16="http://schemas.microsoft.com/office/drawing/2014/main" id="{1B61E166-E21E-4C3F-B771-920412407009}"/>
            </a:ext>
          </a:extLst>
        </xdr:cNvPr>
        <xdr:cNvSpPr/>
      </xdr:nvSpPr>
      <xdr:spPr bwMode="auto">
        <a:xfrm>
          <a:off x="11361058" y="5671458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2720</xdr:colOff>
      <xdr:row>33</xdr:row>
      <xdr:rowOff>20412</xdr:rowOff>
    </xdr:from>
    <xdr:to>
      <xdr:col>19</xdr:col>
      <xdr:colOff>175532</xdr:colOff>
      <xdr:row>33</xdr:row>
      <xdr:rowOff>156484</xdr:rowOff>
    </xdr:to>
    <xdr:sp macro="" textlink="">
      <xdr:nvSpPr>
        <xdr:cNvPr id="1250" name="六角形 1249">
          <a:extLst>
            <a:ext uri="{FF2B5EF4-FFF2-40B4-BE49-F238E27FC236}">
              <a16:creationId xmlns:a16="http://schemas.microsoft.com/office/drawing/2014/main" id="{4FA51310-6D8E-47AD-994F-D6E6F018EB13}"/>
            </a:ext>
          </a:extLst>
        </xdr:cNvPr>
        <xdr:cNvSpPr/>
      </xdr:nvSpPr>
      <xdr:spPr bwMode="auto">
        <a:xfrm>
          <a:off x="12759870" y="5678262"/>
          <a:ext cx="172812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193629</xdr:colOff>
      <xdr:row>36</xdr:row>
      <xdr:rowOff>87213</xdr:rowOff>
    </xdr:from>
    <xdr:to>
      <xdr:col>18</xdr:col>
      <xdr:colOff>363719</xdr:colOff>
      <xdr:row>37</xdr:row>
      <xdr:rowOff>53196</xdr:rowOff>
    </xdr:to>
    <xdr:sp macro="" textlink="">
      <xdr:nvSpPr>
        <xdr:cNvPr id="1251" name="六角形 1250">
          <a:extLst>
            <a:ext uri="{FF2B5EF4-FFF2-40B4-BE49-F238E27FC236}">
              <a16:creationId xmlns:a16="http://schemas.microsoft.com/office/drawing/2014/main" id="{BC2C937D-4DF3-4F71-B2FC-6EC6147CE6FE}"/>
            </a:ext>
          </a:extLst>
        </xdr:cNvPr>
        <xdr:cNvSpPr/>
      </xdr:nvSpPr>
      <xdr:spPr bwMode="auto">
        <a:xfrm>
          <a:off x="12463681" y="6278463"/>
          <a:ext cx="170090" cy="13796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521</xdr:colOff>
      <xdr:row>40</xdr:row>
      <xdr:rowOff>166250</xdr:rowOff>
    </xdr:from>
    <xdr:to>
      <xdr:col>11</xdr:col>
      <xdr:colOff>195629</xdr:colOff>
      <xdr:row>42</xdr:row>
      <xdr:rowOff>19751</xdr:rowOff>
    </xdr:to>
    <xdr:sp macro="" textlink="">
      <xdr:nvSpPr>
        <xdr:cNvPr id="1252" name="六角形 1251">
          <a:extLst>
            <a:ext uri="{FF2B5EF4-FFF2-40B4-BE49-F238E27FC236}">
              <a16:creationId xmlns:a16="http://schemas.microsoft.com/office/drawing/2014/main" id="{24D5ADDC-229F-4B92-BC6F-54616B824B90}"/>
            </a:ext>
          </a:extLst>
        </xdr:cNvPr>
        <xdr:cNvSpPr/>
      </xdr:nvSpPr>
      <xdr:spPr bwMode="auto">
        <a:xfrm>
          <a:off x="7118871" y="7024250"/>
          <a:ext cx="195108" cy="18370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13608</xdr:colOff>
      <xdr:row>41</xdr:row>
      <xdr:rowOff>27215</xdr:rowOff>
    </xdr:from>
    <xdr:to>
      <xdr:col>19</xdr:col>
      <xdr:colOff>228600</xdr:colOff>
      <xdr:row>42</xdr:row>
      <xdr:rowOff>9524</xdr:rowOff>
    </xdr:to>
    <xdr:sp macro="" textlink="">
      <xdr:nvSpPr>
        <xdr:cNvPr id="1254" name="六角形 1253">
          <a:extLst>
            <a:ext uri="{FF2B5EF4-FFF2-40B4-BE49-F238E27FC236}">
              <a16:creationId xmlns:a16="http://schemas.microsoft.com/office/drawing/2014/main" id="{A0ACE3D1-F897-4CEF-A892-2B6F357C0D73}"/>
            </a:ext>
          </a:extLst>
        </xdr:cNvPr>
        <xdr:cNvSpPr/>
      </xdr:nvSpPr>
      <xdr:spPr bwMode="auto">
        <a:xfrm>
          <a:off x="12770758" y="7056665"/>
          <a:ext cx="214992" cy="14105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747344</xdr:colOff>
      <xdr:row>49</xdr:row>
      <xdr:rowOff>22610</xdr:rowOff>
    </xdr:from>
    <xdr:to>
      <xdr:col>15</xdr:col>
      <xdr:colOff>212480</xdr:colOff>
      <xdr:row>49</xdr:row>
      <xdr:rowOff>161193</xdr:rowOff>
    </xdr:to>
    <xdr:sp macro="" textlink="">
      <xdr:nvSpPr>
        <xdr:cNvPr id="1255" name="六角形 1254">
          <a:extLst>
            <a:ext uri="{FF2B5EF4-FFF2-40B4-BE49-F238E27FC236}">
              <a16:creationId xmlns:a16="http://schemas.microsoft.com/office/drawing/2014/main" id="{53025DAB-A273-4ED5-928A-4B80C732DF14}"/>
            </a:ext>
          </a:extLst>
        </xdr:cNvPr>
        <xdr:cNvSpPr/>
      </xdr:nvSpPr>
      <xdr:spPr bwMode="auto">
        <a:xfrm>
          <a:off x="9935794" y="8410960"/>
          <a:ext cx="214436" cy="13858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102</a:t>
          </a:r>
          <a:endParaRPr kumimoji="1" lang="ja-JP" altLang="en-US" sz="10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7140</xdr:colOff>
      <xdr:row>49</xdr:row>
      <xdr:rowOff>19539</xdr:rowOff>
    </xdr:from>
    <xdr:to>
      <xdr:col>17</xdr:col>
      <xdr:colOff>149277</xdr:colOff>
      <xdr:row>49</xdr:row>
      <xdr:rowOff>159633</xdr:rowOff>
    </xdr:to>
    <xdr:sp macro="" textlink="">
      <xdr:nvSpPr>
        <xdr:cNvPr id="1256" name="六角形 1255">
          <a:extLst>
            <a:ext uri="{FF2B5EF4-FFF2-40B4-BE49-F238E27FC236}">
              <a16:creationId xmlns:a16="http://schemas.microsoft.com/office/drawing/2014/main" id="{B0BB6639-CD1F-4797-9CC1-9122BED7CDA1}"/>
            </a:ext>
          </a:extLst>
        </xdr:cNvPr>
        <xdr:cNvSpPr/>
      </xdr:nvSpPr>
      <xdr:spPr bwMode="auto">
        <a:xfrm>
          <a:off x="11552097" y="8455186"/>
          <a:ext cx="142137" cy="14009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7793</xdr:colOff>
      <xdr:row>49</xdr:row>
      <xdr:rowOff>10948</xdr:rowOff>
    </xdr:from>
    <xdr:to>
      <xdr:col>19</xdr:col>
      <xdr:colOff>224440</xdr:colOff>
      <xdr:row>49</xdr:row>
      <xdr:rowOff>161192</xdr:rowOff>
    </xdr:to>
    <xdr:sp macro="" textlink="">
      <xdr:nvSpPr>
        <xdr:cNvPr id="1257" name="六角形 1256">
          <a:extLst>
            <a:ext uri="{FF2B5EF4-FFF2-40B4-BE49-F238E27FC236}">
              <a16:creationId xmlns:a16="http://schemas.microsoft.com/office/drawing/2014/main" id="{47ED9D0A-5CA5-4548-ACD9-ABC8951AC6D3}"/>
            </a:ext>
          </a:extLst>
        </xdr:cNvPr>
        <xdr:cNvSpPr/>
      </xdr:nvSpPr>
      <xdr:spPr bwMode="auto">
        <a:xfrm>
          <a:off x="12986974" y="8446595"/>
          <a:ext cx="216647" cy="15024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738638</xdr:colOff>
      <xdr:row>56</xdr:row>
      <xdr:rowOff>171206</xdr:rowOff>
    </xdr:from>
    <xdr:to>
      <xdr:col>13</xdr:col>
      <xdr:colOff>219073</xdr:colOff>
      <xdr:row>58</xdr:row>
      <xdr:rowOff>7920</xdr:rowOff>
    </xdr:to>
    <xdr:sp macro="" textlink="">
      <xdr:nvSpPr>
        <xdr:cNvPr id="1258" name="六角形 1257">
          <a:extLst>
            <a:ext uri="{FF2B5EF4-FFF2-40B4-BE49-F238E27FC236}">
              <a16:creationId xmlns:a16="http://schemas.microsoft.com/office/drawing/2014/main" id="{41118C22-31B5-4814-AAD8-32FFBEAA4099}"/>
            </a:ext>
          </a:extLst>
        </xdr:cNvPr>
        <xdr:cNvSpPr/>
      </xdr:nvSpPr>
      <xdr:spPr bwMode="auto">
        <a:xfrm>
          <a:off x="8530088" y="9759706"/>
          <a:ext cx="217035" cy="17961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20488</xdr:colOff>
      <xdr:row>57</xdr:row>
      <xdr:rowOff>4991</xdr:rowOff>
    </xdr:from>
    <xdr:to>
      <xdr:col>15</xdr:col>
      <xdr:colOff>249781</xdr:colOff>
      <xdr:row>57</xdr:row>
      <xdr:rowOff>153855</xdr:rowOff>
    </xdr:to>
    <xdr:sp macro="" textlink="">
      <xdr:nvSpPr>
        <xdr:cNvPr id="1259" name="六角形 1258">
          <a:extLst>
            <a:ext uri="{FF2B5EF4-FFF2-40B4-BE49-F238E27FC236}">
              <a16:creationId xmlns:a16="http://schemas.microsoft.com/office/drawing/2014/main" id="{144F645D-D367-4210-9826-C2A79B5E5852}"/>
            </a:ext>
          </a:extLst>
        </xdr:cNvPr>
        <xdr:cNvSpPr/>
      </xdr:nvSpPr>
      <xdr:spPr bwMode="auto">
        <a:xfrm>
          <a:off x="9958238" y="9764941"/>
          <a:ext cx="229293" cy="14886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35986</xdr:colOff>
      <xdr:row>52</xdr:row>
      <xdr:rowOff>138690</xdr:rowOff>
    </xdr:from>
    <xdr:ext cx="952618" cy="292547"/>
    <xdr:sp macro="" textlink="">
      <xdr:nvSpPr>
        <xdr:cNvPr id="1260" name="Text Box 303">
          <a:extLst>
            <a:ext uri="{FF2B5EF4-FFF2-40B4-BE49-F238E27FC236}">
              <a16:creationId xmlns:a16="http://schemas.microsoft.com/office/drawing/2014/main" id="{2B9DDF3A-4968-4B68-859A-180A2560592B}"/>
            </a:ext>
          </a:extLst>
        </xdr:cNvPr>
        <xdr:cNvSpPr txBox="1">
          <a:spLocks noChangeArrowheads="1"/>
        </xdr:cNvSpPr>
      </xdr:nvSpPr>
      <xdr:spPr bwMode="auto">
        <a:xfrm>
          <a:off x="810686" y="9041390"/>
          <a:ext cx="952618" cy="2925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1.6㎞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饅頭 大森末廣堂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    懐かしい味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11</xdr:col>
      <xdr:colOff>700762</xdr:colOff>
      <xdr:row>21</xdr:row>
      <xdr:rowOff>163288</xdr:rowOff>
    </xdr:from>
    <xdr:to>
      <xdr:col>12</xdr:col>
      <xdr:colOff>136066</xdr:colOff>
      <xdr:row>21</xdr:row>
      <xdr:rowOff>163288</xdr:rowOff>
    </xdr:to>
    <xdr:sp macro="" textlink="">
      <xdr:nvSpPr>
        <xdr:cNvPr id="1263" name="Line 1302">
          <a:extLst>
            <a:ext uri="{FF2B5EF4-FFF2-40B4-BE49-F238E27FC236}">
              <a16:creationId xmlns:a16="http://schemas.microsoft.com/office/drawing/2014/main" id="{9D3CC9B1-3A9C-4D33-98E0-35D35CFBC19E}"/>
            </a:ext>
          </a:extLst>
        </xdr:cNvPr>
        <xdr:cNvSpPr>
          <a:spLocks noChangeShapeType="1"/>
        </xdr:cNvSpPr>
      </xdr:nvSpPr>
      <xdr:spPr bwMode="auto">
        <a:xfrm flipV="1">
          <a:off x="7819112" y="3763738"/>
          <a:ext cx="14015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12</xdr:col>
      <xdr:colOff>35333</xdr:colOff>
      <xdr:row>23</xdr:row>
      <xdr:rowOff>63571</xdr:rowOff>
    </xdr:from>
    <xdr:ext cx="274286" cy="74776"/>
    <xdr:sp macro="" textlink="">
      <xdr:nvSpPr>
        <xdr:cNvPr id="1264" name="Text Box 1620">
          <a:extLst>
            <a:ext uri="{FF2B5EF4-FFF2-40B4-BE49-F238E27FC236}">
              <a16:creationId xmlns:a16="http://schemas.microsoft.com/office/drawing/2014/main" id="{9E0C94DD-C8EB-4FBD-A44B-9C22358F66E5}"/>
            </a:ext>
          </a:extLst>
        </xdr:cNvPr>
        <xdr:cNvSpPr txBox="1">
          <a:spLocks noChangeArrowheads="1"/>
        </xdr:cNvSpPr>
      </xdr:nvSpPr>
      <xdr:spPr bwMode="auto">
        <a:xfrm rot="3825895">
          <a:off x="7958288" y="3907166"/>
          <a:ext cx="74776" cy="27428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79505</xdr:colOff>
      <xdr:row>22</xdr:row>
      <xdr:rowOff>64966</xdr:rowOff>
    </xdr:from>
    <xdr:to>
      <xdr:col>12</xdr:col>
      <xdr:colOff>212855</xdr:colOff>
      <xdr:row>23</xdr:row>
      <xdr:rowOff>7815</xdr:rowOff>
    </xdr:to>
    <xdr:sp macro="" textlink="">
      <xdr:nvSpPr>
        <xdr:cNvPr id="1265" name="AutoShape 1294">
          <a:extLst>
            <a:ext uri="{FF2B5EF4-FFF2-40B4-BE49-F238E27FC236}">
              <a16:creationId xmlns:a16="http://schemas.microsoft.com/office/drawing/2014/main" id="{8AD32EE9-3D09-429F-8866-3BD9E456E85D}"/>
            </a:ext>
          </a:extLst>
        </xdr:cNvPr>
        <xdr:cNvSpPr>
          <a:spLocks noChangeArrowheads="1"/>
        </xdr:cNvSpPr>
      </xdr:nvSpPr>
      <xdr:spPr bwMode="auto">
        <a:xfrm>
          <a:off x="8041119" y="3822719"/>
          <a:ext cx="133350" cy="1136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411278</xdr:colOff>
      <xdr:row>22</xdr:row>
      <xdr:rowOff>29172</xdr:rowOff>
    </xdr:from>
    <xdr:to>
      <xdr:col>12</xdr:col>
      <xdr:colOff>612663</xdr:colOff>
      <xdr:row>24</xdr:row>
      <xdr:rowOff>144831</xdr:rowOff>
    </xdr:to>
    <xdr:sp macro="" textlink="">
      <xdr:nvSpPr>
        <xdr:cNvPr id="1266" name="Line 1302">
          <a:extLst>
            <a:ext uri="{FF2B5EF4-FFF2-40B4-BE49-F238E27FC236}">
              <a16:creationId xmlns:a16="http://schemas.microsoft.com/office/drawing/2014/main" id="{2624E384-D4B8-431A-9DEE-48F6C783761F}"/>
            </a:ext>
          </a:extLst>
        </xdr:cNvPr>
        <xdr:cNvSpPr>
          <a:spLocks noChangeShapeType="1"/>
        </xdr:cNvSpPr>
      </xdr:nvSpPr>
      <xdr:spPr bwMode="auto">
        <a:xfrm flipV="1">
          <a:off x="7655503" y="3786925"/>
          <a:ext cx="918774" cy="4572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464174</xdr:colOff>
      <xdr:row>22</xdr:row>
      <xdr:rowOff>52381</xdr:rowOff>
    </xdr:from>
    <xdr:to>
      <xdr:col>12</xdr:col>
      <xdr:colOff>665559</xdr:colOff>
      <xdr:row>24</xdr:row>
      <xdr:rowOff>168040</xdr:rowOff>
    </xdr:to>
    <xdr:sp macro="" textlink="">
      <xdr:nvSpPr>
        <xdr:cNvPr id="1267" name="Line 1302">
          <a:extLst>
            <a:ext uri="{FF2B5EF4-FFF2-40B4-BE49-F238E27FC236}">
              <a16:creationId xmlns:a16="http://schemas.microsoft.com/office/drawing/2014/main" id="{079228B4-16F3-404C-86CB-C6E03DB3DB02}"/>
            </a:ext>
          </a:extLst>
        </xdr:cNvPr>
        <xdr:cNvSpPr>
          <a:spLocks noChangeShapeType="1"/>
        </xdr:cNvSpPr>
      </xdr:nvSpPr>
      <xdr:spPr bwMode="auto">
        <a:xfrm flipV="1">
          <a:off x="7708399" y="3810134"/>
          <a:ext cx="918774" cy="4572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700766</xdr:colOff>
      <xdr:row>55</xdr:row>
      <xdr:rowOff>138791</xdr:rowOff>
    </xdr:from>
    <xdr:to>
      <xdr:col>16</xdr:col>
      <xdr:colOff>95248</xdr:colOff>
      <xdr:row>56</xdr:row>
      <xdr:rowOff>102051</xdr:rowOff>
    </xdr:to>
    <xdr:sp macro="" textlink="">
      <xdr:nvSpPr>
        <xdr:cNvPr id="1269" name="AutoShape 857">
          <a:extLst>
            <a:ext uri="{FF2B5EF4-FFF2-40B4-BE49-F238E27FC236}">
              <a16:creationId xmlns:a16="http://schemas.microsoft.com/office/drawing/2014/main" id="{79DAD1BC-944C-491D-B0C2-972AEAC4F08E}"/>
            </a:ext>
          </a:extLst>
        </xdr:cNvPr>
        <xdr:cNvSpPr>
          <a:spLocks noChangeArrowheads="1"/>
        </xdr:cNvSpPr>
      </xdr:nvSpPr>
      <xdr:spPr bwMode="auto">
        <a:xfrm>
          <a:off x="10638516" y="9555841"/>
          <a:ext cx="99332" cy="13471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757100</xdr:colOff>
      <xdr:row>48</xdr:row>
      <xdr:rowOff>13619</xdr:rowOff>
    </xdr:from>
    <xdr:ext cx="375296" cy="159531"/>
    <xdr:sp macro="" textlink="">
      <xdr:nvSpPr>
        <xdr:cNvPr id="1270" name="Text Box 637">
          <a:extLst>
            <a:ext uri="{FF2B5EF4-FFF2-40B4-BE49-F238E27FC236}">
              <a16:creationId xmlns:a16="http://schemas.microsoft.com/office/drawing/2014/main" id="{778D5997-0762-4D17-8013-4DC3A3F4DB20}"/>
            </a:ext>
          </a:extLst>
        </xdr:cNvPr>
        <xdr:cNvSpPr txBox="1">
          <a:spLocks noChangeArrowheads="1"/>
        </xdr:cNvSpPr>
      </xdr:nvSpPr>
      <xdr:spPr bwMode="auto">
        <a:xfrm>
          <a:off x="4300400" y="8230519"/>
          <a:ext cx="375296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non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吉野川</a:t>
          </a:r>
        </a:p>
      </xdr:txBody>
    </xdr:sp>
    <xdr:clientData/>
  </xdr:oneCellAnchor>
  <xdr:twoCellAnchor>
    <xdr:from>
      <xdr:col>15</xdr:col>
      <xdr:colOff>687156</xdr:colOff>
      <xdr:row>27</xdr:row>
      <xdr:rowOff>81626</xdr:rowOff>
    </xdr:from>
    <xdr:to>
      <xdr:col>16</xdr:col>
      <xdr:colOff>134705</xdr:colOff>
      <xdr:row>28</xdr:row>
      <xdr:rowOff>53051</xdr:rowOff>
    </xdr:to>
    <xdr:grpSp>
      <xdr:nvGrpSpPr>
        <xdr:cNvPr id="1272" name="Group 1209">
          <a:extLst>
            <a:ext uri="{FF2B5EF4-FFF2-40B4-BE49-F238E27FC236}">
              <a16:creationId xmlns:a16="http://schemas.microsoft.com/office/drawing/2014/main" id="{F769FAFE-537B-49E4-89F5-D2C44F0CC505}"/>
            </a:ext>
          </a:extLst>
        </xdr:cNvPr>
        <xdr:cNvGrpSpPr>
          <a:grpSpLocks/>
        </xdr:cNvGrpSpPr>
      </xdr:nvGrpSpPr>
      <xdr:grpSpPr bwMode="auto">
        <a:xfrm rot="1517176">
          <a:off x="10788192" y="4735269"/>
          <a:ext cx="164192" cy="143782"/>
          <a:chOff x="718" y="97"/>
          <a:chExt cx="23" cy="15"/>
        </a:xfrm>
      </xdr:grpSpPr>
      <xdr:sp macro="" textlink="">
        <xdr:nvSpPr>
          <xdr:cNvPr id="1273" name="Freeform 1210">
            <a:extLst>
              <a:ext uri="{FF2B5EF4-FFF2-40B4-BE49-F238E27FC236}">
                <a16:creationId xmlns:a16="http://schemas.microsoft.com/office/drawing/2014/main" id="{89E46AD4-3211-4B73-8548-C4F64B1E7B39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74" name="Freeform 1211">
            <a:extLst>
              <a:ext uri="{FF2B5EF4-FFF2-40B4-BE49-F238E27FC236}">
                <a16:creationId xmlns:a16="http://schemas.microsoft.com/office/drawing/2014/main" id="{71B11DE1-990B-4E3B-BBE5-A825CA8CC75E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9</xdr:col>
      <xdr:colOff>348297</xdr:colOff>
      <xdr:row>17</xdr:row>
      <xdr:rowOff>151950</xdr:rowOff>
    </xdr:from>
    <xdr:ext cx="336631" cy="433004"/>
    <xdr:sp macro="" textlink="">
      <xdr:nvSpPr>
        <xdr:cNvPr id="1275" name="Text Box 303">
          <a:extLst>
            <a:ext uri="{FF2B5EF4-FFF2-40B4-BE49-F238E27FC236}">
              <a16:creationId xmlns:a16="http://schemas.microsoft.com/office/drawing/2014/main" id="{36427C34-85B8-4E78-9483-9FFD53D87859}"/>
            </a:ext>
          </a:extLst>
        </xdr:cNvPr>
        <xdr:cNvSpPr txBox="1">
          <a:spLocks noChangeArrowheads="1"/>
        </xdr:cNvSpPr>
      </xdr:nvSpPr>
      <xdr:spPr bwMode="auto">
        <a:xfrm>
          <a:off x="6159208" y="3075596"/>
          <a:ext cx="336631" cy="43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明朝E" pitchFamily="17" charset="-128"/>
              <a:ea typeface="HG明朝E" pitchFamily="17" charset="-128"/>
              <a:cs typeface="Ebrima" pitchFamily="2" charset="0"/>
            </a:rPr>
            <a:t>貴志川</a:t>
          </a:r>
          <a:endParaRPr lang="en-US" altLang="ja-JP" sz="800" b="1" i="0" u="none" strike="noStrike" baseline="0">
            <a:solidFill>
              <a:srgbClr val="000000"/>
            </a:solidFill>
            <a:latin typeface="HG明朝E" pitchFamily="17" charset="-128"/>
            <a:ea typeface="HG明朝E" pitchFamily="17" charset="-128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明朝E" pitchFamily="17" charset="-128"/>
              <a:ea typeface="HG明朝E" pitchFamily="17" charset="-128"/>
              <a:cs typeface="Ebrima" pitchFamily="2" charset="0"/>
            </a:rPr>
            <a:t>ﾘﾊﾋﾞﾘ</a:t>
          </a:r>
          <a:endParaRPr lang="en-US" altLang="ja-JP" sz="800" b="1" i="0" u="none" strike="noStrike" baseline="0">
            <a:solidFill>
              <a:srgbClr val="000000"/>
            </a:solidFill>
            <a:latin typeface="HG明朝E" pitchFamily="17" charset="-128"/>
            <a:ea typeface="HG明朝E" pitchFamily="17" charset="-128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明朝E" pitchFamily="17" charset="-128"/>
              <a:ea typeface="HG明朝E" pitchFamily="17" charset="-128"/>
              <a:cs typeface="Ebrima" pitchFamily="2" charset="0"/>
            </a:rPr>
            <a:t>ﾃｰｼｮﾝ</a:t>
          </a:r>
          <a:endParaRPr lang="en-US" altLang="ja-JP" sz="800" b="1" i="0" u="none" strike="noStrike" baseline="0">
            <a:solidFill>
              <a:srgbClr val="000000"/>
            </a:solidFill>
            <a:latin typeface="HG明朝E" pitchFamily="17" charset="-128"/>
            <a:ea typeface="HG明朝E" pitchFamily="17" charset="-128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明朝E" pitchFamily="17" charset="-128"/>
              <a:ea typeface="HG明朝E" pitchFamily="17" charset="-128"/>
              <a:cs typeface="Ebrima" pitchFamily="2" charset="0"/>
            </a:rPr>
            <a:t>病院</a:t>
          </a:r>
          <a:endParaRPr lang="en-US" altLang="ja-JP" sz="800" b="1" i="0" u="none" strike="noStrike" baseline="0">
            <a:solidFill>
              <a:srgbClr val="000000"/>
            </a:solidFill>
            <a:latin typeface="HG明朝E" pitchFamily="17" charset="-128"/>
            <a:ea typeface="HG明朝E" pitchFamily="17" charset="-128"/>
            <a:cs typeface="Ebrima" pitchFamily="2" charset="0"/>
          </a:endParaRPr>
        </a:p>
      </xdr:txBody>
    </xdr:sp>
    <xdr:clientData/>
  </xdr:oneCellAnchor>
  <xdr:twoCellAnchor>
    <xdr:from>
      <xdr:col>7</xdr:col>
      <xdr:colOff>537516</xdr:colOff>
      <xdr:row>26</xdr:row>
      <xdr:rowOff>129233</xdr:rowOff>
    </xdr:from>
    <xdr:to>
      <xdr:col>8</xdr:col>
      <xdr:colOff>380869</xdr:colOff>
      <xdr:row>32</xdr:row>
      <xdr:rowOff>15563</xdr:rowOff>
    </xdr:to>
    <xdr:grpSp>
      <xdr:nvGrpSpPr>
        <xdr:cNvPr id="1276" name="グループ化 1275">
          <a:extLst>
            <a:ext uri="{FF2B5EF4-FFF2-40B4-BE49-F238E27FC236}">
              <a16:creationId xmlns:a16="http://schemas.microsoft.com/office/drawing/2014/main" id="{9E43F3F4-34C8-45F3-AE5C-F6A6F7267416}"/>
            </a:ext>
          </a:extLst>
        </xdr:cNvPr>
        <xdr:cNvGrpSpPr/>
      </xdr:nvGrpSpPr>
      <xdr:grpSpPr>
        <a:xfrm rot="9563445">
          <a:off x="4905409" y="4610519"/>
          <a:ext cx="559996" cy="920473"/>
          <a:chOff x="6225268" y="5116286"/>
          <a:chExt cx="612156" cy="906865"/>
        </a:xfrm>
      </xdr:grpSpPr>
      <xdr:sp macro="" textlink="">
        <xdr:nvSpPr>
          <xdr:cNvPr id="1277" name="Freeform 885">
            <a:extLst>
              <a:ext uri="{FF2B5EF4-FFF2-40B4-BE49-F238E27FC236}">
                <a16:creationId xmlns:a16="http://schemas.microsoft.com/office/drawing/2014/main" id="{3579AE8A-2A09-4990-8E8E-DCFC5D51A6C9}"/>
              </a:ext>
            </a:extLst>
          </xdr:cNvPr>
          <xdr:cNvSpPr>
            <a:spLocks/>
          </xdr:cNvSpPr>
        </xdr:nvSpPr>
        <xdr:spPr bwMode="auto">
          <a:xfrm>
            <a:off x="6705085" y="5116286"/>
            <a:ext cx="132339" cy="906865"/>
          </a:xfrm>
          <a:custGeom>
            <a:avLst/>
            <a:gdLst>
              <a:gd name="T0" fmla="*/ 0 w 50"/>
              <a:gd name="T1" fmla="*/ 2147483647 h 55"/>
              <a:gd name="T2" fmla="*/ 0 w 50"/>
              <a:gd name="T3" fmla="*/ 0 h 55"/>
              <a:gd name="T4" fmla="*/ 2147483647 w 50"/>
              <a:gd name="T5" fmla="*/ 0 h 55"/>
              <a:gd name="T6" fmla="*/ 0 60000 65536"/>
              <a:gd name="T7" fmla="*/ 0 60000 65536"/>
              <a:gd name="T8" fmla="*/ 0 60000 65536"/>
              <a:gd name="connsiteX0" fmla="*/ 0 w 1351"/>
              <a:gd name="connsiteY0" fmla="*/ 18138 h 18138"/>
              <a:gd name="connsiteX1" fmla="*/ 0 w 1351"/>
              <a:gd name="connsiteY1" fmla="*/ 8138 h 18138"/>
              <a:gd name="connsiteX2" fmla="*/ 1351 w 1351"/>
              <a:gd name="connsiteY2" fmla="*/ 0 h 18138"/>
              <a:gd name="connsiteX0" fmla="*/ 0 w 12004"/>
              <a:gd name="connsiteY0" fmla="*/ 10000 h 10000"/>
              <a:gd name="connsiteX1" fmla="*/ 0 w 12004"/>
              <a:gd name="connsiteY1" fmla="*/ 4487 h 10000"/>
              <a:gd name="connsiteX2" fmla="*/ 10000 w 12004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487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487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487 h 10000"/>
              <a:gd name="connsiteX2" fmla="*/ 10000 w 10000"/>
              <a:gd name="connsiteY2" fmla="*/ 0 h 10000"/>
              <a:gd name="connsiteX0" fmla="*/ 0 w 10948"/>
              <a:gd name="connsiteY0" fmla="*/ 9626 h 9626"/>
              <a:gd name="connsiteX1" fmla="*/ 0 w 10948"/>
              <a:gd name="connsiteY1" fmla="*/ 4113 h 9626"/>
              <a:gd name="connsiteX2" fmla="*/ 10948 w 10948"/>
              <a:gd name="connsiteY2" fmla="*/ 0 h 9626"/>
              <a:gd name="connsiteX0" fmla="*/ 0 w 10000"/>
              <a:gd name="connsiteY0" fmla="*/ 10000 h 10000"/>
              <a:gd name="connsiteX1" fmla="*/ 0 w 10000"/>
              <a:gd name="connsiteY1" fmla="*/ 4273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273 h 10000"/>
              <a:gd name="connsiteX2" fmla="*/ 10000 w 10000"/>
              <a:gd name="connsiteY2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000">
                <a:moveTo>
                  <a:pt x="0" y="10000"/>
                </a:moveTo>
                <a:lnTo>
                  <a:pt x="0" y="4273"/>
                </a:lnTo>
                <a:cubicBezTo>
                  <a:pt x="3910" y="2719"/>
                  <a:pt x="2192" y="3107"/>
                  <a:pt x="1000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78" name="Line 886">
            <a:extLst>
              <a:ext uri="{FF2B5EF4-FFF2-40B4-BE49-F238E27FC236}">
                <a16:creationId xmlns:a16="http://schemas.microsoft.com/office/drawing/2014/main" id="{4ED5DEC9-8CD8-480D-84D9-1E66CCD7A4EA}"/>
              </a:ext>
            </a:extLst>
          </xdr:cNvPr>
          <xdr:cNvSpPr>
            <a:spLocks noChangeShapeType="1"/>
          </xdr:cNvSpPr>
        </xdr:nvSpPr>
        <xdr:spPr bwMode="auto">
          <a:xfrm flipV="1">
            <a:off x="6225268" y="5513249"/>
            <a:ext cx="482203" cy="5043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8</xdr:col>
      <xdr:colOff>92886</xdr:colOff>
      <xdr:row>27</xdr:row>
      <xdr:rowOff>43923</xdr:rowOff>
    </xdr:from>
    <xdr:ext cx="361950" cy="165173"/>
    <xdr:sp macro="" textlink="">
      <xdr:nvSpPr>
        <xdr:cNvPr id="1279" name="Text Box 1140">
          <a:extLst>
            <a:ext uri="{FF2B5EF4-FFF2-40B4-BE49-F238E27FC236}">
              <a16:creationId xmlns:a16="http://schemas.microsoft.com/office/drawing/2014/main" id="{CF7A9EFF-7E14-4767-BB55-1086E001A350}"/>
            </a:ext>
          </a:extLst>
        </xdr:cNvPr>
        <xdr:cNvSpPr txBox="1">
          <a:spLocks noChangeArrowheads="1"/>
        </xdr:cNvSpPr>
      </xdr:nvSpPr>
      <xdr:spPr bwMode="auto">
        <a:xfrm>
          <a:off x="5096686" y="4673073"/>
          <a:ext cx="3619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7</xdr:col>
      <xdr:colOff>508002</xdr:colOff>
      <xdr:row>28</xdr:row>
      <xdr:rowOff>84669</xdr:rowOff>
    </xdr:from>
    <xdr:to>
      <xdr:col>7</xdr:col>
      <xdr:colOff>605367</xdr:colOff>
      <xdr:row>29</xdr:row>
      <xdr:rowOff>116636</xdr:rowOff>
    </xdr:to>
    <xdr:cxnSp macro="">
      <xdr:nvCxnSpPr>
        <xdr:cNvPr id="1281" name="AutoShape 416">
          <a:extLst>
            <a:ext uri="{FF2B5EF4-FFF2-40B4-BE49-F238E27FC236}">
              <a16:creationId xmlns:a16="http://schemas.microsoft.com/office/drawing/2014/main" id="{127925F9-E850-4324-AA79-10B9E2D4D65D}"/>
            </a:ext>
          </a:extLst>
        </xdr:cNvPr>
        <xdr:cNvCxnSpPr>
          <a:cxnSpLocks noChangeShapeType="1"/>
        </xdr:cNvCxnSpPr>
      </xdr:nvCxnSpPr>
      <xdr:spPr bwMode="auto">
        <a:xfrm flipH="1" flipV="1">
          <a:off x="4821769" y="4944536"/>
          <a:ext cx="97365" cy="205533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145709</xdr:colOff>
      <xdr:row>26</xdr:row>
      <xdr:rowOff>106119</xdr:rowOff>
    </xdr:from>
    <xdr:to>
      <xdr:col>10</xdr:col>
      <xdr:colOff>692363</xdr:colOff>
      <xdr:row>32</xdr:row>
      <xdr:rowOff>171184</xdr:rowOff>
    </xdr:to>
    <xdr:grpSp>
      <xdr:nvGrpSpPr>
        <xdr:cNvPr id="1283" name="グループ化 1282">
          <a:extLst>
            <a:ext uri="{FF2B5EF4-FFF2-40B4-BE49-F238E27FC236}">
              <a16:creationId xmlns:a16="http://schemas.microsoft.com/office/drawing/2014/main" id="{AB110D61-35EB-4D2C-BD49-B79AE6C506D5}"/>
            </a:ext>
          </a:extLst>
        </xdr:cNvPr>
        <xdr:cNvGrpSpPr/>
      </xdr:nvGrpSpPr>
      <xdr:grpSpPr>
        <a:xfrm rot="10800000">
          <a:off x="5946888" y="4587405"/>
          <a:ext cx="1263296" cy="1099208"/>
          <a:chOff x="848179" y="6513327"/>
          <a:chExt cx="1317726" cy="1099184"/>
        </a:xfrm>
      </xdr:grpSpPr>
      <xdr:sp macro="" textlink="">
        <xdr:nvSpPr>
          <xdr:cNvPr id="1284" name="Line 407">
            <a:extLst>
              <a:ext uri="{FF2B5EF4-FFF2-40B4-BE49-F238E27FC236}">
                <a16:creationId xmlns:a16="http://schemas.microsoft.com/office/drawing/2014/main" id="{AF4828A3-3121-4890-B7B1-2220DC976F28}"/>
              </a:ext>
            </a:extLst>
          </xdr:cNvPr>
          <xdr:cNvSpPr>
            <a:spLocks noChangeShapeType="1"/>
          </xdr:cNvSpPr>
        </xdr:nvSpPr>
        <xdr:spPr bwMode="auto">
          <a:xfrm>
            <a:off x="848179" y="6825767"/>
            <a:ext cx="1317726" cy="2484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5" name="Freeform 1229">
            <a:extLst>
              <a:ext uri="{FF2B5EF4-FFF2-40B4-BE49-F238E27FC236}">
                <a16:creationId xmlns:a16="http://schemas.microsoft.com/office/drawing/2014/main" id="{99F08C71-0AEF-4913-AF1C-BE5963510CCA}"/>
              </a:ext>
            </a:extLst>
          </xdr:cNvPr>
          <xdr:cNvSpPr>
            <a:spLocks/>
          </xdr:cNvSpPr>
        </xdr:nvSpPr>
        <xdr:spPr bwMode="auto">
          <a:xfrm>
            <a:off x="1411428" y="6513327"/>
            <a:ext cx="109969" cy="1099184"/>
          </a:xfrm>
          <a:custGeom>
            <a:avLst/>
            <a:gdLst>
              <a:gd name="T0" fmla="*/ 2147483647 w 35"/>
              <a:gd name="T1" fmla="*/ 2147483647 h 80"/>
              <a:gd name="T2" fmla="*/ 2147483647 w 35"/>
              <a:gd name="T3" fmla="*/ 2147483647 h 80"/>
              <a:gd name="T4" fmla="*/ 2147483647 w 35"/>
              <a:gd name="T5" fmla="*/ 0 h 80"/>
              <a:gd name="T6" fmla="*/ 0 w 35"/>
              <a:gd name="T7" fmla="*/ 0 h 80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3429"/>
              <a:gd name="connsiteY0" fmla="*/ 10000 h 10000"/>
              <a:gd name="connsiteX1" fmla="*/ 3143 w 3429"/>
              <a:gd name="connsiteY1" fmla="*/ 8625 h 10000"/>
              <a:gd name="connsiteX2" fmla="*/ 3429 w 3429"/>
              <a:gd name="connsiteY2" fmla="*/ 0 h 10000"/>
              <a:gd name="connsiteX0" fmla="*/ 0 w 9483"/>
              <a:gd name="connsiteY0" fmla="*/ 14403 h 14403"/>
              <a:gd name="connsiteX1" fmla="*/ 9166 w 9483"/>
              <a:gd name="connsiteY1" fmla="*/ 13028 h 14403"/>
              <a:gd name="connsiteX2" fmla="*/ 9483 w 9483"/>
              <a:gd name="connsiteY2" fmla="*/ 0 h 14403"/>
              <a:gd name="connsiteX0" fmla="*/ 0 w 10000"/>
              <a:gd name="connsiteY0" fmla="*/ 10430 h 10430"/>
              <a:gd name="connsiteX1" fmla="*/ 9666 w 10000"/>
              <a:gd name="connsiteY1" fmla="*/ 9475 h 10430"/>
              <a:gd name="connsiteX2" fmla="*/ 10000 w 10000"/>
              <a:gd name="connsiteY2" fmla="*/ 0 h 1043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430">
                <a:moveTo>
                  <a:pt x="0" y="10430"/>
                </a:moveTo>
                <a:lnTo>
                  <a:pt x="9666" y="9475"/>
                </a:lnTo>
                <a:cubicBezTo>
                  <a:pt x="9958" y="7479"/>
                  <a:pt x="9708" y="1996"/>
                  <a:pt x="1000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86" name="Oval 1232">
            <a:extLst>
              <a:ext uri="{FF2B5EF4-FFF2-40B4-BE49-F238E27FC236}">
                <a16:creationId xmlns:a16="http://schemas.microsoft.com/office/drawing/2014/main" id="{57790A0F-567D-4766-BA54-56D403FDBF9E}"/>
              </a:ext>
            </a:extLst>
          </xdr:cNvPr>
          <xdr:cNvSpPr>
            <a:spLocks noChangeArrowheads="1"/>
          </xdr:cNvSpPr>
        </xdr:nvSpPr>
        <xdr:spPr bwMode="auto">
          <a:xfrm>
            <a:off x="1434587" y="6751438"/>
            <a:ext cx="190048" cy="19140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grpSp>
        <xdr:nvGrpSpPr>
          <xdr:cNvPr id="1287" name="Group 1233">
            <a:extLst>
              <a:ext uri="{FF2B5EF4-FFF2-40B4-BE49-F238E27FC236}">
                <a16:creationId xmlns:a16="http://schemas.microsoft.com/office/drawing/2014/main" id="{1AF13B81-17ED-48DD-B3DB-4868D7A59C0A}"/>
              </a:ext>
            </a:extLst>
          </xdr:cNvPr>
          <xdr:cNvGrpSpPr>
            <a:grpSpLocks/>
          </xdr:cNvGrpSpPr>
        </xdr:nvGrpSpPr>
        <xdr:grpSpPr bwMode="auto">
          <a:xfrm>
            <a:off x="1634160" y="6752130"/>
            <a:ext cx="409575" cy="201840"/>
            <a:chOff x="1389" y="516"/>
            <a:chExt cx="43" cy="21"/>
          </a:xfrm>
        </xdr:grpSpPr>
        <xdr:sp macro="" textlink="">
          <xdr:nvSpPr>
            <xdr:cNvPr id="1297" name="Freeform 1234">
              <a:extLst>
                <a:ext uri="{FF2B5EF4-FFF2-40B4-BE49-F238E27FC236}">
                  <a16:creationId xmlns:a16="http://schemas.microsoft.com/office/drawing/2014/main" id="{CC8A900F-104E-46AF-9CF6-3FC3B73E4B11}"/>
                </a:ext>
              </a:extLst>
            </xdr:cNvPr>
            <xdr:cNvSpPr>
              <a:spLocks/>
            </xdr:cNvSpPr>
          </xdr:nvSpPr>
          <xdr:spPr bwMode="auto">
            <a:xfrm>
              <a:off x="1389" y="516"/>
              <a:ext cx="43" cy="5"/>
            </a:xfrm>
            <a:custGeom>
              <a:avLst/>
              <a:gdLst>
                <a:gd name="T0" fmla="*/ 0 w 43"/>
                <a:gd name="T1" fmla="*/ 0 h 5"/>
                <a:gd name="T2" fmla="*/ 4 w 43"/>
                <a:gd name="T3" fmla="*/ 5 h 5"/>
                <a:gd name="T4" fmla="*/ 38 w 43"/>
                <a:gd name="T5" fmla="*/ 5 h 5"/>
                <a:gd name="T6" fmla="*/ 43 w 43"/>
                <a:gd name="T7" fmla="*/ 0 h 5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43" h="5">
                  <a:moveTo>
                    <a:pt x="0" y="0"/>
                  </a:moveTo>
                  <a:lnTo>
                    <a:pt x="4" y="5"/>
                  </a:lnTo>
                  <a:lnTo>
                    <a:pt x="38" y="5"/>
                  </a:lnTo>
                  <a:lnTo>
                    <a:pt x="43" y="0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98" name="Freeform 1235">
              <a:extLst>
                <a:ext uri="{FF2B5EF4-FFF2-40B4-BE49-F238E27FC236}">
                  <a16:creationId xmlns:a16="http://schemas.microsoft.com/office/drawing/2014/main" id="{2A2766D9-6EDD-4D7F-B8AF-D9A8BE2F721C}"/>
                </a:ext>
              </a:extLst>
            </xdr:cNvPr>
            <xdr:cNvSpPr>
              <a:spLocks/>
            </xdr:cNvSpPr>
          </xdr:nvSpPr>
          <xdr:spPr bwMode="auto">
            <a:xfrm>
              <a:off x="1389" y="531"/>
              <a:ext cx="43" cy="6"/>
            </a:xfrm>
            <a:custGeom>
              <a:avLst/>
              <a:gdLst>
                <a:gd name="T0" fmla="*/ 0 w 43"/>
                <a:gd name="T1" fmla="*/ 6 h 6"/>
                <a:gd name="T2" fmla="*/ 6 w 43"/>
                <a:gd name="T3" fmla="*/ 0 h 6"/>
                <a:gd name="T4" fmla="*/ 38 w 43"/>
                <a:gd name="T5" fmla="*/ 0 h 6"/>
                <a:gd name="T6" fmla="*/ 43 w 43"/>
                <a:gd name="T7" fmla="*/ 5 h 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43" h="6">
                  <a:moveTo>
                    <a:pt x="0" y="6"/>
                  </a:moveTo>
                  <a:lnTo>
                    <a:pt x="6" y="0"/>
                  </a:lnTo>
                  <a:lnTo>
                    <a:pt x="38" y="0"/>
                  </a:lnTo>
                  <a:lnTo>
                    <a:pt x="43" y="5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1289" name="Group 1475">
            <a:extLst>
              <a:ext uri="{FF2B5EF4-FFF2-40B4-BE49-F238E27FC236}">
                <a16:creationId xmlns:a16="http://schemas.microsoft.com/office/drawing/2014/main" id="{3A8F63DF-AD4B-400D-83E9-5F0597796154}"/>
              </a:ext>
            </a:extLst>
          </xdr:cNvPr>
          <xdr:cNvGrpSpPr>
            <a:grpSpLocks/>
          </xdr:cNvGrpSpPr>
        </xdr:nvGrpSpPr>
        <xdr:grpSpPr bwMode="auto">
          <a:xfrm>
            <a:off x="1634160" y="7202527"/>
            <a:ext cx="409575" cy="200932"/>
            <a:chOff x="1389" y="516"/>
            <a:chExt cx="43" cy="21"/>
          </a:xfrm>
        </xdr:grpSpPr>
        <xdr:sp macro="" textlink="">
          <xdr:nvSpPr>
            <xdr:cNvPr id="1295" name="Freeform 1476">
              <a:extLst>
                <a:ext uri="{FF2B5EF4-FFF2-40B4-BE49-F238E27FC236}">
                  <a16:creationId xmlns:a16="http://schemas.microsoft.com/office/drawing/2014/main" id="{D1BF3605-99C8-4D0C-BDC2-8B60509E21DC}"/>
                </a:ext>
              </a:extLst>
            </xdr:cNvPr>
            <xdr:cNvSpPr>
              <a:spLocks/>
            </xdr:cNvSpPr>
          </xdr:nvSpPr>
          <xdr:spPr bwMode="auto">
            <a:xfrm>
              <a:off x="1389" y="516"/>
              <a:ext cx="43" cy="5"/>
            </a:xfrm>
            <a:custGeom>
              <a:avLst/>
              <a:gdLst>
                <a:gd name="T0" fmla="*/ 0 w 43"/>
                <a:gd name="T1" fmla="*/ 0 h 5"/>
                <a:gd name="T2" fmla="*/ 4 w 43"/>
                <a:gd name="T3" fmla="*/ 5 h 5"/>
                <a:gd name="T4" fmla="*/ 38 w 43"/>
                <a:gd name="T5" fmla="*/ 5 h 5"/>
                <a:gd name="T6" fmla="*/ 43 w 43"/>
                <a:gd name="T7" fmla="*/ 0 h 5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43" h="5">
                  <a:moveTo>
                    <a:pt x="0" y="0"/>
                  </a:moveTo>
                  <a:lnTo>
                    <a:pt x="4" y="5"/>
                  </a:lnTo>
                  <a:lnTo>
                    <a:pt x="38" y="5"/>
                  </a:lnTo>
                  <a:lnTo>
                    <a:pt x="43" y="0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96" name="Freeform 1477">
              <a:extLst>
                <a:ext uri="{FF2B5EF4-FFF2-40B4-BE49-F238E27FC236}">
                  <a16:creationId xmlns:a16="http://schemas.microsoft.com/office/drawing/2014/main" id="{E182945F-790C-4DE2-9782-92D548AE2D97}"/>
                </a:ext>
              </a:extLst>
            </xdr:cNvPr>
            <xdr:cNvSpPr>
              <a:spLocks/>
            </xdr:cNvSpPr>
          </xdr:nvSpPr>
          <xdr:spPr bwMode="auto">
            <a:xfrm>
              <a:off x="1389" y="531"/>
              <a:ext cx="43" cy="6"/>
            </a:xfrm>
            <a:custGeom>
              <a:avLst/>
              <a:gdLst>
                <a:gd name="T0" fmla="*/ 0 w 43"/>
                <a:gd name="T1" fmla="*/ 6 h 6"/>
                <a:gd name="T2" fmla="*/ 6 w 43"/>
                <a:gd name="T3" fmla="*/ 0 h 6"/>
                <a:gd name="T4" fmla="*/ 38 w 43"/>
                <a:gd name="T5" fmla="*/ 0 h 6"/>
                <a:gd name="T6" fmla="*/ 43 w 43"/>
                <a:gd name="T7" fmla="*/ 5 h 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43" h="6">
                  <a:moveTo>
                    <a:pt x="0" y="6"/>
                  </a:moveTo>
                  <a:lnTo>
                    <a:pt x="6" y="0"/>
                  </a:lnTo>
                  <a:lnTo>
                    <a:pt x="38" y="0"/>
                  </a:lnTo>
                  <a:lnTo>
                    <a:pt x="43" y="5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1290" name="Freeform 1478">
            <a:extLst>
              <a:ext uri="{FF2B5EF4-FFF2-40B4-BE49-F238E27FC236}">
                <a16:creationId xmlns:a16="http://schemas.microsoft.com/office/drawing/2014/main" id="{8D236822-8304-47ED-9F62-6F4BD04C5231}"/>
              </a:ext>
            </a:extLst>
          </xdr:cNvPr>
          <xdr:cNvSpPr>
            <a:spLocks/>
          </xdr:cNvSpPr>
        </xdr:nvSpPr>
        <xdr:spPr bwMode="auto">
          <a:xfrm>
            <a:off x="1167888" y="7299926"/>
            <a:ext cx="828222" cy="9525"/>
          </a:xfrm>
          <a:custGeom>
            <a:avLst/>
            <a:gdLst>
              <a:gd name="T0" fmla="*/ 0 w 87"/>
              <a:gd name="T1" fmla="*/ 0 h 1"/>
              <a:gd name="T2" fmla="*/ 2147483647 w 87"/>
              <a:gd name="T3" fmla="*/ 2147483647 h 1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87" h="1">
                <a:moveTo>
                  <a:pt x="0" y="0"/>
                </a:moveTo>
                <a:lnTo>
                  <a:pt x="87" y="1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91" name="Line 407">
            <a:extLst>
              <a:ext uri="{FF2B5EF4-FFF2-40B4-BE49-F238E27FC236}">
                <a16:creationId xmlns:a16="http://schemas.microsoft.com/office/drawing/2014/main" id="{9F1241FD-59B1-4282-B999-A623A99CCF32}"/>
              </a:ext>
            </a:extLst>
          </xdr:cNvPr>
          <xdr:cNvSpPr>
            <a:spLocks noChangeShapeType="1"/>
          </xdr:cNvSpPr>
        </xdr:nvSpPr>
        <xdr:spPr bwMode="auto">
          <a:xfrm flipV="1">
            <a:off x="997278" y="6639895"/>
            <a:ext cx="9525" cy="57422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2" name="AutoShape 1653">
            <a:extLst>
              <a:ext uri="{FF2B5EF4-FFF2-40B4-BE49-F238E27FC236}">
                <a16:creationId xmlns:a16="http://schemas.microsoft.com/office/drawing/2014/main" id="{442E51B5-6E75-4EF6-B13E-DE9240EF9EB0}"/>
              </a:ext>
            </a:extLst>
          </xdr:cNvPr>
          <xdr:cNvSpPr>
            <a:spLocks/>
          </xdr:cNvSpPr>
        </xdr:nvSpPr>
        <xdr:spPr bwMode="auto">
          <a:xfrm flipH="1">
            <a:off x="1309082" y="6838195"/>
            <a:ext cx="238792" cy="471780"/>
          </a:xfrm>
          <a:prstGeom prst="rightBrace">
            <a:avLst>
              <a:gd name="adj1" fmla="val 42094"/>
              <a:gd name="adj2" fmla="val 58988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1293" name="AutoShape 1653">
            <a:extLst>
              <a:ext uri="{FF2B5EF4-FFF2-40B4-BE49-F238E27FC236}">
                <a16:creationId xmlns:a16="http://schemas.microsoft.com/office/drawing/2014/main" id="{5AEA7137-9297-4277-817A-A3C856DBFFC1}"/>
              </a:ext>
            </a:extLst>
          </xdr:cNvPr>
          <xdr:cNvSpPr>
            <a:spLocks/>
          </xdr:cNvSpPr>
        </xdr:nvSpPr>
        <xdr:spPr bwMode="auto">
          <a:xfrm flipH="1">
            <a:off x="1334590" y="7304560"/>
            <a:ext cx="184135" cy="194582"/>
          </a:xfrm>
          <a:prstGeom prst="rightBrace">
            <a:avLst>
              <a:gd name="adj1" fmla="val 42094"/>
              <a:gd name="adj2" fmla="val 49007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endParaRPr lang="ja-JP" altLang="en-US"/>
          </a:p>
        </xdr:txBody>
      </xdr:sp>
    </xdr:grpSp>
    <xdr:clientData/>
  </xdr:twoCellAnchor>
  <xdr:oneCellAnchor>
    <xdr:from>
      <xdr:col>10</xdr:col>
      <xdr:colOff>178300</xdr:colOff>
      <xdr:row>27</xdr:row>
      <xdr:rowOff>70775</xdr:rowOff>
    </xdr:from>
    <xdr:ext cx="428625" cy="168508"/>
    <xdr:sp macro="" textlink="">
      <xdr:nvSpPr>
        <xdr:cNvPr id="1301" name="Text Box 1480">
          <a:extLst>
            <a:ext uri="{FF2B5EF4-FFF2-40B4-BE49-F238E27FC236}">
              <a16:creationId xmlns:a16="http://schemas.microsoft.com/office/drawing/2014/main" id="{041AE5A5-350D-4469-BB1F-3C0D07B9EA3F}"/>
            </a:ext>
          </a:extLst>
        </xdr:cNvPr>
        <xdr:cNvSpPr txBox="1">
          <a:spLocks noChangeArrowheads="1"/>
        </xdr:cNvSpPr>
      </xdr:nvSpPr>
      <xdr:spPr bwMode="auto">
        <a:xfrm>
          <a:off x="6591800" y="4699925"/>
          <a:ext cx="42862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oneCellAnchor>
    <xdr:from>
      <xdr:col>10</xdr:col>
      <xdr:colOff>205388</xdr:colOff>
      <xdr:row>28</xdr:row>
      <xdr:rowOff>154213</xdr:rowOff>
    </xdr:from>
    <xdr:ext cx="428625" cy="168508"/>
    <xdr:sp macro="" textlink="">
      <xdr:nvSpPr>
        <xdr:cNvPr id="1302" name="Text Box 1481">
          <a:extLst>
            <a:ext uri="{FF2B5EF4-FFF2-40B4-BE49-F238E27FC236}">
              <a16:creationId xmlns:a16="http://schemas.microsoft.com/office/drawing/2014/main" id="{6DF05E73-EC55-4C15-B38E-CE6FD5BB846E}"/>
            </a:ext>
          </a:extLst>
        </xdr:cNvPr>
        <xdr:cNvSpPr txBox="1">
          <a:spLocks noChangeArrowheads="1"/>
        </xdr:cNvSpPr>
      </xdr:nvSpPr>
      <xdr:spPr bwMode="auto">
        <a:xfrm>
          <a:off x="6618888" y="4954813"/>
          <a:ext cx="42862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oneCellAnchor>
    <xdr:from>
      <xdr:col>15</xdr:col>
      <xdr:colOff>400516</xdr:colOff>
      <xdr:row>62</xdr:row>
      <xdr:rowOff>146969</xdr:rowOff>
    </xdr:from>
    <xdr:ext cx="339503" cy="198003"/>
    <xdr:sp macro="" textlink="">
      <xdr:nvSpPr>
        <xdr:cNvPr id="1304" name="Text Box 303">
          <a:extLst>
            <a:ext uri="{FF2B5EF4-FFF2-40B4-BE49-F238E27FC236}">
              <a16:creationId xmlns:a16="http://schemas.microsoft.com/office/drawing/2014/main" id="{A760DC54-7885-491A-98CE-6045E94C489C}"/>
            </a:ext>
          </a:extLst>
        </xdr:cNvPr>
        <xdr:cNvSpPr txBox="1">
          <a:spLocks noChangeArrowheads="1"/>
        </xdr:cNvSpPr>
      </xdr:nvSpPr>
      <xdr:spPr bwMode="auto">
        <a:xfrm>
          <a:off x="10338266" y="10764169"/>
          <a:ext cx="339503" cy="198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ﾌｧﾐﾘｰ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ﾏｰﾄ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16</xdr:col>
      <xdr:colOff>88325</xdr:colOff>
      <xdr:row>61</xdr:row>
      <xdr:rowOff>10587</xdr:rowOff>
    </xdr:from>
    <xdr:ext cx="441146" cy="205377"/>
    <xdr:sp macro="" textlink="">
      <xdr:nvSpPr>
        <xdr:cNvPr id="1305" name="Text Box 303">
          <a:extLst>
            <a:ext uri="{FF2B5EF4-FFF2-40B4-BE49-F238E27FC236}">
              <a16:creationId xmlns:a16="http://schemas.microsoft.com/office/drawing/2014/main" id="{8A6A8A63-E044-4B07-B939-54DD57F39D7A}"/>
            </a:ext>
          </a:extLst>
        </xdr:cNvPr>
        <xdr:cNvSpPr txBox="1">
          <a:spLocks noChangeArrowheads="1"/>
        </xdr:cNvSpPr>
      </xdr:nvSpPr>
      <xdr:spPr bwMode="auto">
        <a:xfrm>
          <a:off x="10920435" y="10436545"/>
          <a:ext cx="441146" cy="205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道和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ﾓｰﾀｰﾌﾟｰﾙ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</xdr:col>
      <xdr:colOff>389902</xdr:colOff>
      <xdr:row>38</xdr:row>
      <xdr:rowOff>50136</xdr:rowOff>
    </xdr:from>
    <xdr:to>
      <xdr:col>1</xdr:col>
      <xdr:colOff>620520</xdr:colOff>
      <xdr:row>39</xdr:row>
      <xdr:rowOff>75197</xdr:rowOff>
    </xdr:to>
    <xdr:sp macro="" textlink="">
      <xdr:nvSpPr>
        <xdr:cNvPr id="1306" name="六角形 1305">
          <a:extLst>
            <a:ext uri="{FF2B5EF4-FFF2-40B4-BE49-F238E27FC236}">
              <a16:creationId xmlns:a16="http://schemas.microsoft.com/office/drawing/2014/main" id="{311B4F35-4375-4491-B8DE-FDE999C355FD}"/>
            </a:ext>
          </a:extLst>
        </xdr:cNvPr>
        <xdr:cNvSpPr/>
      </xdr:nvSpPr>
      <xdr:spPr bwMode="auto">
        <a:xfrm>
          <a:off x="461869" y="6645669"/>
          <a:ext cx="230618" cy="1986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444669</xdr:colOff>
      <xdr:row>29</xdr:row>
      <xdr:rowOff>58152</xdr:rowOff>
    </xdr:from>
    <xdr:to>
      <xdr:col>20</xdr:col>
      <xdr:colOff>675287</xdr:colOff>
      <xdr:row>30</xdr:row>
      <xdr:rowOff>83214</xdr:rowOff>
    </xdr:to>
    <xdr:sp macro="" textlink="">
      <xdr:nvSpPr>
        <xdr:cNvPr id="1307" name="六角形 1306">
          <a:extLst>
            <a:ext uri="{FF2B5EF4-FFF2-40B4-BE49-F238E27FC236}">
              <a16:creationId xmlns:a16="http://schemas.microsoft.com/office/drawing/2014/main" id="{FAC46415-0436-496B-A1C9-A029F95A61CC}"/>
            </a:ext>
          </a:extLst>
        </xdr:cNvPr>
        <xdr:cNvSpPr/>
      </xdr:nvSpPr>
      <xdr:spPr bwMode="auto">
        <a:xfrm>
          <a:off x="14150086" y="5045548"/>
          <a:ext cx="230618" cy="1970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37807</xdr:colOff>
      <xdr:row>26</xdr:row>
      <xdr:rowOff>160606</xdr:rowOff>
    </xdr:from>
    <xdr:ext cx="431116" cy="390378"/>
    <xdr:grpSp>
      <xdr:nvGrpSpPr>
        <xdr:cNvPr id="1308" name="Group 6672">
          <a:extLst>
            <a:ext uri="{FF2B5EF4-FFF2-40B4-BE49-F238E27FC236}">
              <a16:creationId xmlns:a16="http://schemas.microsoft.com/office/drawing/2014/main" id="{C9C5E96A-51AF-44A8-A662-CC226EA1D2F0}"/>
            </a:ext>
          </a:extLst>
        </xdr:cNvPr>
        <xdr:cNvGrpSpPr>
          <a:grpSpLocks/>
        </xdr:cNvGrpSpPr>
      </xdr:nvGrpSpPr>
      <xdr:grpSpPr bwMode="auto">
        <a:xfrm>
          <a:off x="2255771" y="4641892"/>
          <a:ext cx="431116" cy="390378"/>
          <a:chOff x="536" y="110"/>
          <a:chExt cx="46" cy="44"/>
        </a:xfrm>
      </xdr:grpSpPr>
      <xdr:pic>
        <xdr:nvPicPr>
          <xdr:cNvPr id="1309" name="Picture 6673" descr="route2">
            <a:extLst>
              <a:ext uri="{FF2B5EF4-FFF2-40B4-BE49-F238E27FC236}">
                <a16:creationId xmlns:a16="http://schemas.microsoft.com/office/drawing/2014/main" id="{A65E9B72-0FB8-4B81-BF1E-E04C8890A7A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10" name="Text Box 6674">
            <a:extLst>
              <a:ext uri="{FF2B5EF4-FFF2-40B4-BE49-F238E27FC236}">
                <a16:creationId xmlns:a16="http://schemas.microsoft.com/office/drawing/2014/main" id="{EA330B81-03E6-456D-91D1-1F7D0780F5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13</xdr:col>
      <xdr:colOff>545477</xdr:colOff>
      <xdr:row>30</xdr:row>
      <xdr:rowOff>79651</xdr:rowOff>
    </xdr:from>
    <xdr:to>
      <xdr:col>13</xdr:col>
      <xdr:colOff>686154</xdr:colOff>
      <xdr:row>31</xdr:row>
      <xdr:rowOff>28566</xdr:rowOff>
    </xdr:to>
    <xdr:sp macro="" textlink="">
      <xdr:nvSpPr>
        <xdr:cNvPr id="1311" name="AutoShape 186">
          <a:extLst>
            <a:ext uri="{FF2B5EF4-FFF2-40B4-BE49-F238E27FC236}">
              <a16:creationId xmlns:a16="http://schemas.microsoft.com/office/drawing/2014/main" id="{F18DF2C0-6C0E-4C3B-89B4-A3606A386D4B}"/>
            </a:ext>
          </a:extLst>
        </xdr:cNvPr>
        <xdr:cNvSpPr>
          <a:spLocks noChangeArrowheads="1"/>
        </xdr:cNvSpPr>
      </xdr:nvSpPr>
      <xdr:spPr bwMode="auto">
        <a:xfrm>
          <a:off x="9227118" y="5239026"/>
          <a:ext cx="140677" cy="12089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903</xdr:colOff>
      <xdr:row>41</xdr:row>
      <xdr:rowOff>6614</xdr:rowOff>
    </xdr:from>
    <xdr:to>
      <xdr:col>17</xdr:col>
      <xdr:colOff>188517</xdr:colOff>
      <xdr:row>41</xdr:row>
      <xdr:rowOff>155443</xdr:rowOff>
    </xdr:to>
    <xdr:sp macro="" textlink="">
      <xdr:nvSpPr>
        <xdr:cNvPr id="1312" name="六角形 1311">
          <a:extLst>
            <a:ext uri="{FF2B5EF4-FFF2-40B4-BE49-F238E27FC236}">
              <a16:creationId xmlns:a16="http://schemas.microsoft.com/office/drawing/2014/main" id="{7140CFDA-209A-4BCD-9D46-90B8C876385A}"/>
            </a:ext>
          </a:extLst>
        </xdr:cNvPr>
        <xdr:cNvSpPr/>
      </xdr:nvSpPr>
      <xdr:spPr bwMode="auto">
        <a:xfrm>
          <a:off x="11553273" y="7057760"/>
          <a:ext cx="187614" cy="14882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322384</xdr:colOff>
      <xdr:row>53</xdr:row>
      <xdr:rowOff>84993</xdr:rowOff>
    </xdr:from>
    <xdr:to>
      <xdr:col>20</xdr:col>
      <xdr:colOff>739287</xdr:colOff>
      <xdr:row>53</xdr:row>
      <xdr:rowOff>134376</xdr:rowOff>
    </xdr:to>
    <xdr:sp macro="" textlink="">
      <xdr:nvSpPr>
        <xdr:cNvPr id="1315" name="Freeform 819">
          <a:extLst>
            <a:ext uri="{FF2B5EF4-FFF2-40B4-BE49-F238E27FC236}">
              <a16:creationId xmlns:a16="http://schemas.microsoft.com/office/drawing/2014/main" id="{E8F0BB47-A29D-4AED-A9F0-56004B605296}"/>
            </a:ext>
          </a:extLst>
        </xdr:cNvPr>
        <xdr:cNvSpPr>
          <a:spLocks/>
        </xdr:cNvSpPr>
      </xdr:nvSpPr>
      <xdr:spPr bwMode="auto">
        <a:xfrm>
          <a:off x="13784384" y="9159143"/>
          <a:ext cx="385153" cy="49383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646970</xdr:colOff>
      <xdr:row>53</xdr:row>
      <xdr:rowOff>76200</xdr:rowOff>
    </xdr:from>
    <xdr:to>
      <xdr:col>20</xdr:col>
      <xdr:colOff>313595</xdr:colOff>
      <xdr:row>53</xdr:row>
      <xdr:rowOff>85725</xdr:rowOff>
    </xdr:to>
    <xdr:sp macro="" textlink="">
      <xdr:nvSpPr>
        <xdr:cNvPr id="1316" name="Line 820">
          <a:extLst>
            <a:ext uri="{FF2B5EF4-FFF2-40B4-BE49-F238E27FC236}">
              <a16:creationId xmlns:a16="http://schemas.microsoft.com/office/drawing/2014/main" id="{94E32CAF-C264-4011-9E7E-E1C486E69305}"/>
            </a:ext>
          </a:extLst>
        </xdr:cNvPr>
        <xdr:cNvSpPr>
          <a:spLocks noChangeShapeType="1"/>
        </xdr:cNvSpPr>
      </xdr:nvSpPr>
      <xdr:spPr bwMode="auto">
        <a:xfrm flipV="1">
          <a:off x="13404120" y="9150350"/>
          <a:ext cx="3714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23313</xdr:colOff>
      <xdr:row>54</xdr:row>
      <xdr:rowOff>24267</xdr:rowOff>
    </xdr:from>
    <xdr:ext cx="1013314" cy="326243"/>
    <xdr:sp macro="" textlink="">
      <xdr:nvSpPr>
        <xdr:cNvPr id="1317" name="Text Box 430">
          <a:extLst>
            <a:ext uri="{FF2B5EF4-FFF2-40B4-BE49-F238E27FC236}">
              <a16:creationId xmlns:a16="http://schemas.microsoft.com/office/drawing/2014/main" id="{AD9C075D-A699-4FCF-BD81-3D1526268AA9}"/>
            </a:ext>
          </a:extLst>
        </xdr:cNvPr>
        <xdr:cNvSpPr txBox="1">
          <a:spLocks noChangeArrowheads="1"/>
        </xdr:cNvSpPr>
      </xdr:nvSpPr>
      <xdr:spPr bwMode="auto">
        <a:xfrm>
          <a:off x="13016390" y="9246421"/>
          <a:ext cx="1013314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セブンイレブン阪南自然田店</a:t>
          </a:r>
        </a:p>
      </xdr:txBody>
    </xdr:sp>
    <xdr:clientData/>
  </xdr:oneCellAnchor>
  <xdr:twoCellAnchor>
    <xdr:from>
      <xdr:col>19</xdr:col>
      <xdr:colOff>126387</xdr:colOff>
      <xdr:row>53</xdr:row>
      <xdr:rowOff>69272</xdr:rowOff>
    </xdr:from>
    <xdr:to>
      <xdr:col>19</xdr:col>
      <xdr:colOff>727362</xdr:colOff>
      <xdr:row>54</xdr:row>
      <xdr:rowOff>47997</xdr:rowOff>
    </xdr:to>
    <xdr:sp macro="" textlink="">
      <xdr:nvSpPr>
        <xdr:cNvPr id="1318" name="Text Box 1118">
          <a:extLst>
            <a:ext uri="{FF2B5EF4-FFF2-40B4-BE49-F238E27FC236}">
              <a16:creationId xmlns:a16="http://schemas.microsoft.com/office/drawing/2014/main" id="{4D56404D-8F9D-4887-B6E3-5374E6F5ECBE}"/>
            </a:ext>
          </a:extLst>
        </xdr:cNvPr>
        <xdr:cNvSpPr txBox="1">
          <a:spLocks noChangeArrowheads="1"/>
        </xdr:cNvSpPr>
      </xdr:nvSpPr>
      <xdr:spPr bwMode="auto">
        <a:xfrm>
          <a:off x="12883537" y="9143422"/>
          <a:ext cx="575575" cy="15017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20</xdr:col>
      <xdr:colOff>434094</xdr:colOff>
      <xdr:row>53</xdr:row>
      <xdr:rowOff>127686</xdr:rowOff>
    </xdr:from>
    <xdr:to>
      <xdr:col>20</xdr:col>
      <xdr:colOff>679543</xdr:colOff>
      <xdr:row>54</xdr:row>
      <xdr:rowOff>166849</xdr:rowOff>
    </xdr:to>
    <xdr:sp macro="" textlink="">
      <xdr:nvSpPr>
        <xdr:cNvPr id="1319" name="六角形 1318">
          <a:extLst>
            <a:ext uri="{FF2B5EF4-FFF2-40B4-BE49-F238E27FC236}">
              <a16:creationId xmlns:a16="http://schemas.microsoft.com/office/drawing/2014/main" id="{B7FADFB9-07F8-446B-BF29-C2CE944A0580}"/>
            </a:ext>
          </a:extLst>
        </xdr:cNvPr>
        <xdr:cNvSpPr/>
      </xdr:nvSpPr>
      <xdr:spPr bwMode="auto">
        <a:xfrm>
          <a:off x="14150481" y="9246131"/>
          <a:ext cx="245449" cy="2114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20</xdr:col>
      <xdr:colOff>256443</xdr:colOff>
      <xdr:row>53</xdr:row>
      <xdr:rowOff>21977</xdr:rowOff>
    </xdr:from>
    <xdr:to>
      <xdr:col>20</xdr:col>
      <xdr:colOff>361950</xdr:colOff>
      <xdr:row>54</xdr:row>
      <xdr:rowOff>66675</xdr:rowOff>
    </xdr:to>
    <xdr:sp macro="" textlink="">
      <xdr:nvSpPr>
        <xdr:cNvPr id="1320" name="Freeform 340">
          <a:extLst>
            <a:ext uri="{FF2B5EF4-FFF2-40B4-BE49-F238E27FC236}">
              <a16:creationId xmlns:a16="http://schemas.microsoft.com/office/drawing/2014/main" id="{E7E7122A-8761-4C65-97BE-19A9028D00B6}"/>
            </a:ext>
          </a:extLst>
        </xdr:cNvPr>
        <xdr:cNvSpPr>
          <a:spLocks/>
        </xdr:cNvSpPr>
      </xdr:nvSpPr>
      <xdr:spPr bwMode="auto">
        <a:xfrm>
          <a:off x="13718443" y="9096127"/>
          <a:ext cx="105507" cy="216148"/>
        </a:xfrm>
        <a:custGeom>
          <a:avLst/>
          <a:gdLst>
            <a:gd name="T0" fmla="*/ 0 w 23"/>
            <a:gd name="T1" fmla="*/ 2147483647 h 50"/>
            <a:gd name="T2" fmla="*/ 2147483647 w 23"/>
            <a:gd name="T3" fmla="*/ 2147483647 h 50"/>
            <a:gd name="T4" fmla="*/ 2147483647 w 23"/>
            <a:gd name="T5" fmla="*/ 2147483647 h 50"/>
            <a:gd name="T6" fmla="*/ 2147483647 w 2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50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290150</xdr:colOff>
      <xdr:row>53</xdr:row>
      <xdr:rowOff>0</xdr:rowOff>
    </xdr:from>
    <xdr:to>
      <xdr:col>20</xdr:col>
      <xdr:colOff>440352</xdr:colOff>
      <xdr:row>53</xdr:row>
      <xdr:rowOff>161925</xdr:rowOff>
    </xdr:to>
    <xdr:sp macro="" textlink="">
      <xdr:nvSpPr>
        <xdr:cNvPr id="1321" name="Oval 821">
          <a:extLst>
            <a:ext uri="{FF2B5EF4-FFF2-40B4-BE49-F238E27FC236}">
              <a16:creationId xmlns:a16="http://schemas.microsoft.com/office/drawing/2014/main" id="{7D578B61-914B-4170-81F6-65CBFE2D477C}"/>
            </a:ext>
          </a:extLst>
        </xdr:cNvPr>
        <xdr:cNvSpPr>
          <a:spLocks noChangeArrowheads="1"/>
        </xdr:cNvSpPr>
      </xdr:nvSpPr>
      <xdr:spPr bwMode="auto">
        <a:xfrm>
          <a:off x="13752150" y="9074150"/>
          <a:ext cx="150202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241789</xdr:colOff>
      <xdr:row>55</xdr:row>
      <xdr:rowOff>98914</xdr:rowOff>
    </xdr:from>
    <xdr:to>
      <xdr:col>20</xdr:col>
      <xdr:colOff>373673</xdr:colOff>
      <xdr:row>56</xdr:row>
      <xdr:rowOff>145803</xdr:rowOff>
    </xdr:to>
    <xdr:sp macro="" textlink="">
      <xdr:nvSpPr>
        <xdr:cNvPr id="1322" name="Freeform 339">
          <a:extLst>
            <a:ext uri="{FF2B5EF4-FFF2-40B4-BE49-F238E27FC236}">
              <a16:creationId xmlns:a16="http://schemas.microsoft.com/office/drawing/2014/main" id="{362E38F6-71AD-4D7D-A35D-D85EB0B79EA6}"/>
            </a:ext>
          </a:extLst>
        </xdr:cNvPr>
        <xdr:cNvSpPr>
          <a:spLocks/>
        </xdr:cNvSpPr>
      </xdr:nvSpPr>
      <xdr:spPr bwMode="auto">
        <a:xfrm>
          <a:off x="13703789" y="9515964"/>
          <a:ext cx="131884" cy="218339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290515</xdr:colOff>
      <xdr:row>55</xdr:row>
      <xdr:rowOff>161925</xdr:rowOff>
    </xdr:from>
    <xdr:to>
      <xdr:col>20</xdr:col>
      <xdr:colOff>460373</xdr:colOff>
      <xdr:row>56</xdr:row>
      <xdr:rowOff>111125</xdr:rowOff>
    </xdr:to>
    <xdr:sp macro="" textlink="">
      <xdr:nvSpPr>
        <xdr:cNvPr id="1323" name="AutoShape 818">
          <a:extLst>
            <a:ext uri="{FF2B5EF4-FFF2-40B4-BE49-F238E27FC236}">
              <a16:creationId xmlns:a16="http://schemas.microsoft.com/office/drawing/2014/main" id="{12A94BB8-79D7-46B2-ADC3-690C77C74C48}"/>
            </a:ext>
          </a:extLst>
        </xdr:cNvPr>
        <xdr:cNvSpPr>
          <a:spLocks noChangeArrowheads="1"/>
        </xdr:cNvSpPr>
      </xdr:nvSpPr>
      <xdr:spPr bwMode="auto">
        <a:xfrm>
          <a:off x="13752515" y="9578975"/>
          <a:ext cx="169858" cy="120650"/>
        </a:xfrm>
        <a:prstGeom prst="triangle">
          <a:avLst>
            <a:gd name="adj" fmla="val 500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16961</xdr:colOff>
      <xdr:row>49</xdr:row>
      <xdr:rowOff>21981</xdr:rowOff>
    </xdr:from>
    <xdr:to>
      <xdr:col>11</xdr:col>
      <xdr:colOff>219802</xdr:colOff>
      <xdr:row>50</xdr:row>
      <xdr:rowOff>15385</xdr:rowOff>
    </xdr:to>
    <xdr:sp macro="" textlink="">
      <xdr:nvSpPr>
        <xdr:cNvPr id="1325" name="六角形 1324">
          <a:extLst>
            <a:ext uri="{FF2B5EF4-FFF2-40B4-BE49-F238E27FC236}">
              <a16:creationId xmlns:a16="http://schemas.microsoft.com/office/drawing/2014/main" id="{9140AB34-E519-4F69-A759-AE42BAB91121}"/>
            </a:ext>
          </a:extLst>
        </xdr:cNvPr>
        <xdr:cNvSpPr/>
      </xdr:nvSpPr>
      <xdr:spPr bwMode="auto">
        <a:xfrm>
          <a:off x="7135311" y="8410331"/>
          <a:ext cx="202841" cy="16485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751484</xdr:colOff>
      <xdr:row>49</xdr:row>
      <xdr:rowOff>8043</xdr:rowOff>
    </xdr:from>
    <xdr:to>
      <xdr:col>13</xdr:col>
      <xdr:colOff>207818</xdr:colOff>
      <xdr:row>50</xdr:row>
      <xdr:rowOff>0</xdr:rowOff>
    </xdr:to>
    <xdr:sp macro="" textlink="">
      <xdr:nvSpPr>
        <xdr:cNvPr id="1326" name="六角形 1325">
          <a:extLst>
            <a:ext uri="{FF2B5EF4-FFF2-40B4-BE49-F238E27FC236}">
              <a16:creationId xmlns:a16="http://schemas.microsoft.com/office/drawing/2014/main" id="{3DA69D36-2B22-4EBB-8054-AE4A62A5EBBB}"/>
            </a:ext>
          </a:extLst>
        </xdr:cNvPr>
        <xdr:cNvSpPr/>
      </xdr:nvSpPr>
      <xdr:spPr bwMode="auto">
        <a:xfrm>
          <a:off x="8530234" y="8396393"/>
          <a:ext cx="205634" cy="16340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56</xdr:row>
      <xdr:rowOff>142875</xdr:rowOff>
    </xdr:from>
    <xdr:to>
      <xdr:col>15</xdr:col>
      <xdr:colOff>0</xdr:colOff>
      <xdr:row>56</xdr:row>
      <xdr:rowOff>142875</xdr:rowOff>
    </xdr:to>
    <xdr:sp macro="" textlink="">
      <xdr:nvSpPr>
        <xdr:cNvPr id="1327" name="Line 397">
          <a:extLst>
            <a:ext uri="{FF2B5EF4-FFF2-40B4-BE49-F238E27FC236}">
              <a16:creationId xmlns:a16="http://schemas.microsoft.com/office/drawing/2014/main" id="{24E071E3-8B37-436A-B901-30544BC4D873}"/>
            </a:ext>
          </a:extLst>
        </xdr:cNvPr>
        <xdr:cNvSpPr>
          <a:spLocks noChangeShapeType="1"/>
        </xdr:cNvSpPr>
      </xdr:nvSpPr>
      <xdr:spPr bwMode="auto">
        <a:xfrm>
          <a:off x="9937750" y="973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238125</xdr:colOff>
      <xdr:row>51</xdr:row>
      <xdr:rowOff>95250</xdr:rowOff>
    </xdr:from>
    <xdr:to>
      <xdr:col>12</xdr:col>
      <xdr:colOff>323850</xdr:colOff>
      <xdr:row>51</xdr:row>
      <xdr:rowOff>142875</xdr:rowOff>
    </xdr:to>
    <xdr:sp macro="" textlink="">
      <xdr:nvSpPr>
        <xdr:cNvPr id="1328" name="Freeform 770">
          <a:extLst>
            <a:ext uri="{FF2B5EF4-FFF2-40B4-BE49-F238E27FC236}">
              <a16:creationId xmlns:a16="http://schemas.microsoft.com/office/drawing/2014/main" id="{D188FD53-5B9F-4BBA-8359-0A2D24D39C73}"/>
            </a:ext>
          </a:extLst>
        </xdr:cNvPr>
        <xdr:cNvSpPr>
          <a:spLocks/>
        </xdr:cNvSpPr>
      </xdr:nvSpPr>
      <xdr:spPr bwMode="auto">
        <a:xfrm>
          <a:off x="8061325" y="88265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157167</xdr:colOff>
      <xdr:row>53</xdr:row>
      <xdr:rowOff>162759</xdr:rowOff>
    </xdr:from>
    <xdr:ext cx="399200" cy="246726"/>
    <xdr:sp macro="" textlink="">
      <xdr:nvSpPr>
        <xdr:cNvPr id="1329" name="Text Box 774">
          <a:extLst>
            <a:ext uri="{FF2B5EF4-FFF2-40B4-BE49-F238E27FC236}">
              <a16:creationId xmlns:a16="http://schemas.microsoft.com/office/drawing/2014/main" id="{E99C98BE-E42D-4475-BFAD-4E35D337BBF7}"/>
            </a:ext>
          </a:extLst>
        </xdr:cNvPr>
        <xdr:cNvSpPr txBox="1">
          <a:spLocks noChangeArrowheads="1"/>
        </xdr:cNvSpPr>
      </xdr:nvSpPr>
      <xdr:spPr bwMode="auto">
        <a:xfrm>
          <a:off x="7275517" y="9236909"/>
          <a:ext cx="399200" cy="24672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金山寺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味噌</a:t>
          </a:r>
        </a:p>
      </xdr:txBody>
    </xdr:sp>
    <xdr:clientData/>
  </xdr:oneCellAnchor>
  <xdr:twoCellAnchor>
    <xdr:from>
      <xdr:col>11</xdr:col>
      <xdr:colOff>622300</xdr:colOff>
      <xdr:row>52</xdr:row>
      <xdr:rowOff>62313</xdr:rowOff>
    </xdr:from>
    <xdr:to>
      <xdr:col>11</xdr:col>
      <xdr:colOff>632032</xdr:colOff>
      <xdr:row>54</xdr:row>
      <xdr:rowOff>95250</xdr:rowOff>
    </xdr:to>
    <xdr:sp macro="" textlink="">
      <xdr:nvSpPr>
        <xdr:cNvPr id="1331" name="Line 891">
          <a:extLst>
            <a:ext uri="{FF2B5EF4-FFF2-40B4-BE49-F238E27FC236}">
              <a16:creationId xmlns:a16="http://schemas.microsoft.com/office/drawing/2014/main" id="{BE50205B-0E86-4FB0-AB46-E1544EDC2A02}"/>
            </a:ext>
          </a:extLst>
        </xdr:cNvPr>
        <xdr:cNvSpPr>
          <a:spLocks noChangeShapeType="1"/>
        </xdr:cNvSpPr>
      </xdr:nvSpPr>
      <xdr:spPr bwMode="auto">
        <a:xfrm flipV="1">
          <a:off x="7740650" y="8965013"/>
          <a:ext cx="9732" cy="3758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25400</xdr:colOff>
      <xdr:row>52</xdr:row>
      <xdr:rowOff>12700</xdr:rowOff>
    </xdr:from>
    <xdr:ext cx="488950" cy="266700"/>
    <xdr:sp macro="" textlink="">
      <xdr:nvSpPr>
        <xdr:cNvPr id="1332" name="Text Box 976">
          <a:extLst>
            <a:ext uri="{FF2B5EF4-FFF2-40B4-BE49-F238E27FC236}">
              <a16:creationId xmlns:a16="http://schemas.microsoft.com/office/drawing/2014/main" id="{A007AA47-EB38-4908-A552-EAF452CD1798}"/>
            </a:ext>
          </a:extLst>
        </xdr:cNvPr>
        <xdr:cNvSpPr txBox="1">
          <a:spLocks noChangeArrowheads="1"/>
        </xdr:cNvSpPr>
      </xdr:nvSpPr>
      <xdr:spPr bwMode="auto">
        <a:xfrm>
          <a:off x="7848600" y="8915400"/>
          <a:ext cx="488950" cy="266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コイン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ランドリー</a:t>
          </a:r>
        </a:p>
      </xdr:txBody>
    </xdr:sp>
    <xdr:clientData/>
  </xdr:oneCellAnchor>
  <xdr:oneCellAnchor>
    <xdr:from>
      <xdr:col>11</xdr:col>
      <xdr:colOff>318956</xdr:colOff>
      <xdr:row>49</xdr:row>
      <xdr:rowOff>11387</xdr:rowOff>
    </xdr:from>
    <xdr:ext cx="581025" cy="306238"/>
    <xdr:sp macro="" textlink="">
      <xdr:nvSpPr>
        <xdr:cNvPr id="1333" name="Text Box 1020">
          <a:extLst>
            <a:ext uri="{FF2B5EF4-FFF2-40B4-BE49-F238E27FC236}">
              <a16:creationId xmlns:a16="http://schemas.microsoft.com/office/drawing/2014/main" id="{B4281BAD-8213-458F-8229-FACA5977DD33}"/>
            </a:ext>
          </a:extLst>
        </xdr:cNvPr>
        <xdr:cNvSpPr txBox="1">
          <a:spLocks noChangeArrowheads="1"/>
        </xdr:cNvSpPr>
      </xdr:nvSpPr>
      <xdr:spPr bwMode="auto">
        <a:xfrm>
          <a:off x="7437306" y="8399737"/>
          <a:ext cx="581025" cy="30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36576" bIns="18288" anchor="ctr" upright="1">
          <a:spAutoFit/>
        </a:bodyPr>
        <a:lstStyle/>
        <a:p>
          <a:pPr algn="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  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oneCellAnchor>
  <xdr:oneCellAnchor>
    <xdr:from>
      <xdr:col>11</xdr:col>
      <xdr:colOff>38101</xdr:colOff>
      <xdr:row>55</xdr:row>
      <xdr:rowOff>109171</xdr:rowOff>
    </xdr:from>
    <xdr:ext cx="514350" cy="159531"/>
    <xdr:sp macro="" textlink="">
      <xdr:nvSpPr>
        <xdr:cNvPr id="1334" name="Text Box 1095">
          <a:extLst>
            <a:ext uri="{FF2B5EF4-FFF2-40B4-BE49-F238E27FC236}">
              <a16:creationId xmlns:a16="http://schemas.microsoft.com/office/drawing/2014/main" id="{0F0864C0-9F30-4625-90AA-E83CE3967DF3}"/>
            </a:ext>
          </a:extLst>
        </xdr:cNvPr>
        <xdr:cNvSpPr txBox="1">
          <a:spLocks noChangeArrowheads="1"/>
        </xdr:cNvSpPr>
      </xdr:nvSpPr>
      <xdr:spPr bwMode="auto">
        <a:xfrm>
          <a:off x="7156451" y="9526221"/>
          <a:ext cx="514350" cy="15953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ﾏｸﾄﾞﾅﾙﾄﾞ</a:t>
          </a:r>
        </a:p>
      </xdr:txBody>
    </xdr:sp>
    <xdr:clientData/>
  </xdr:oneCellAnchor>
  <xdr:oneCellAnchor>
    <xdr:from>
      <xdr:col>11</xdr:col>
      <xdr:colOff>666835</xdr:colOff>
      <xdr:row>54</xdr:row>
      <xdr:rowOff>5552</xdr:rowOff>
    </xdr:from>
    <xdr:ext cx="426427" cy="168508"/>
    <xdr:sp macro="" textlink="">
      <xdr:nvSpPr>
        <xdr:cNvPr id="1335" name="Text Box 1193">
          <a:extLst>
            <a:ext uri="{FF2B5EF4-FFF2-40B4-BE49-F238E27FC236}">
              <a16:creationId xmlns:a16="http://schemas.microsoft.com/office/drawing/2014/main" id="{B9ECEF26-2337-498E-8BA2-8B019DE5F5C6}"/>
            </a:ext>
          </a:extLst>
        </xdr:cNvPr>
        <xdr:cNvSpPr txBox="1">
          <a:spLocks noChangeArrowheads="1"/>
        </xdr:cNvSpPr>
      </xdr:nvSpPr>
      <xdr:spPr bwMode="auto">
        <a:xfrm>
          <a:off x="7913111" y="9279198"/>
          <a:ext cx="426427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oneCellAnchor>
  <xdr:twoCellAnchor>
    <xdr:from>
      <xdr:col>11</xdr:col>
      <xdr:colOff>619120</xdr:colOff>
      <xdr:row>50</xdr:row>
      <xdr:rowOff>133350</xdr:rowOff>
    </xdr:from>
    <xdr:to>
      <xdr:col>12</xdr:col>
      <xdr:colOff>0</xdr:colOff>
      <xdr:row>56</xdr:row>
      <xdr:rowOff>152455</xdr:rowOff>
    </xdr:to>
    <xdr:sp macro="" textlink="">
      <xdr:nvSpPr>
        <xdr:cNvPr id="1336" name="Freeform 780">
          <a:extLst>
            <a:ext uri="{FF2B5EF4-FFF2-40B4-BE49-F238E27FC236}">
              <a16:creationId xmlns:a16="http://schemas.microsoft.com/office/drawing/2014/main" id="{EE0F5CB8-E280-41B5-90E6-9A5A2DE1155E}"/>
            </a:ext>
          </a:extLst>
        </xdr:cNvPr>
        <xdr:cNvSpPr>
          <a:spLocks/>
        </xdr:cNvSpPr>
      </xdr:nvSpPr>
      <xdr:spPr bwMode="auto">
        <a:xfrm>
          <a:off x="7737470" y="8693150"/>
          <a:ext cx="85730" cy="1047805"/>
        </a:xfrm>
        <a:custGeom>
          <a:avLst/>
          <a:gdLst>
            <a:gd name="T0" fmla="*/ 0 w 16"/>
            <a:gd name="T1" fmla="*/ 2147483647 h 97"/>
            <a:gd name="T2" fmla="*/ 2147483647 w 16"/>
            <a:gd name="T3" fmla="*/ 2147483647 h 97"/>
            <a:gd name="T4" fmla="*/ 2147483647 w 16"/>
            <a:gd name="T5" fmla="*/ 2147483647 h 97"/>
            <a:gd name="T6" fmla="*/ 2147483647 w 16"/>
            <a:gd name="T7" fmla="*/ 0 h 97"/>
            <a:gd name="T8" fmla="*/ 0 60000 65536"/>
            <a:gd name="T9" fmla="*/ 0 60000 65536"/>
            <a:gd name="T10" fmla="*/ 0 60000 65536"/>
            <a:gd name="T11" fmla="*/ 0 60000 65536"/>
            <a:gd name="connsiteX0" fmla="*/ 0 w 9375"/>
            <a:gd name="connsiteY0" fmla="*/ 11563 h 11563"/>
            <a:gd name="connsiteX1" fmla="*/ 0 w 9375"/>
            <a:gd name="connsiteY1" fmla="*/ 5670 h 11563"/>
            <a:gd name="connsiteX2" fmla="*/ 9375 w 9375"/>
            <a:gd name="connsiteY2" fmla="*/ 5670 h 11563"/>
            <a:gd name="connsiteX3" fmla="*/ 9375 w 9375"/>
            <a:gd name="connsiteY3" fmla="*/ 0 h 11563"/>
            <a:gd name="connsiteX0" fmla="*/ 0 w 10667"/>
            <a:gd name="connsiteY0" fmla="*/ 9910 h 9910"/>
            <a:gd name="connsiteX1" fmla="*/ 667 w 10667"/>
            <a:gd name="connsiteY1" fmla="*/ 4904 h 9910"/>
            <a:gd name="connsiteX2" fmla="*/ 10667 w 10667"/>
            <a:gd name="connsiteY2" fmla="*/ 4904 h 9910"/>
            <a:gd name="connsiteX3" fmla="*/ 10667 w 10667"/>
            <a:gd name="connsiteY3" fmla="*/ 0 h 99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667" h="9910">
              <a:moveTo>
                <a:pt x="0" y="9910"/>
              </a:moveTo>
              <a:cubicBezTo>
                <a:pt x="222" y="8241"/>
                <a:pt x="445" y="6573"/>
                <a:pt x="667" y="4904"/>
              </a:cubicBezTo>
              <a:lnTo>
                <a:pt x="10667" y="4904"/>
              </a:lnTo>
              <a:lnTo>
                <a:pt x="1066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542925</xdr:colOff>
      <xdr:row>54</xdr:row>
      <xdr:rowOff>161925</xdr:rowOff>
    </xdr:from>
    <xdr:to>
      <xdr:col>11</xdr:col>
      <xdr:colOff>685800</xdr:colOff>
      <xdr:row>55</xdr:row>
      <xdr:rowOff>142875</xdr:rowOff>
    </xdr:to>
    <xdr:sp macro="" textlink="">
      <xdr:nvSpPr>
        <xdr:cNvPr id="1337" name="Oval 782">
          <a:extLst>
            <a:ext uri="{FF2B5EF4-FFF2-40B4-BE49-F238E27FC236}">
              <a16:creationId xmlns:a16="http://schemas.microsoft.com/office/drawing/2014/main" id="{F7592819-D6DD-44E0-9200-A4118F173159}"/>
            </a:ext>
          </a:extLst>
        </xdr:cNvPr>
        <xdr:cNvSpPr>
          <a:spLocks noChangeArrowheads="1"/>
        </xdr:cNvSpPr>
      </xdr:nvSpPr>
      <xdr:spPr bwMode="auto">
        <a:xfrm>
          <a:off x="7661275" y="9407525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11</xdr:col>
      <xdr:colOff>364703</xdr:colOff>
      <xdr:row>52</xdr:row>
      <xdr:rowOff>51191</xdr:rowOff>
    </xdr:from>
    <xdr:ext cx="411956" cy="168508"/>
    <xdr:sp macro="" textlink="">
      <xdr:nvSpPr>
        <xdr:cNvPr id="1338" name="Text Box 1193">
          <a:extLst>
            <a:ext uri="{FF2B5EF4-FFF2-40B4-BE49-F238E27FC236}">
              <a16:creationId xmlns:a16="http://schemas.microsoft.com/office/drawing/2014/main" id="{53380676-3F01-40F6-9329-3F515D923847}"/>
            </a:ext>
          </a:extLst>
        </xdr:cNvPr>
        <xdr:cNvSpPr txBox="1">
          <a:spLocks noChangeArrowheads="1"/>
        </xdr:cNvSpPr>
      </xdr:nvSpPr>
      <xdr:spPr bwMode="auto">
        <a:xfrm>
          <a:off x="7483053" y="8953891"/>
          <a:ext cx="411956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723900</xdr:colOff>
      <xdr:row>40</xdr:row>
      <xdr:rowOff>161925</xdr:rowOff>
    </xdr:from>
    <xdr:ext cx="74001" cy="203688"/>
    <xdr:sp macro="" textlink="">
      <xdr:nvSpPr>
        <xdr:cNvPr id="1339" name="Text Box 1058">
          <a:extLst>
            <a:ext uri="{FF2B5EF4-FFF2-40B4-BE49-F238E27FC236}">
              <a16:creationId xmlns:a16="http://schemas.microsoft.com/office/drawing/2014/main" id="{C68CECA9-3AE1-4172-841D-094D0A257ED4}"/>
            </a:ext>
          </a:extLst>
        </xdr:cNvPr>
        <xdr:cNvSpPr txBox="1">
          <a:spLocks noChangeArrowheads="1"/>
        </xdr:cNvSpPr>
      </xdr:nvSpPr>
      <xdr:spPr bwMode="auto">
        <a:xfrm>
          <a:off x="14166850" y="7019925"/>
          <a:ext cx="74001" cy="2036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12</xdr:col>
      <xdr:colOff>238125</xdr:colOff>
      <xdr:row>51</xdr:row>
      <xdr:rowOff>95250</xdr:rowOff>
    </xdr:from>
    <xdr:to>
      <xdr:col>12</xdr:col>
      <xdr:colOff>323850</xdr:colOff>
      <xdr:row>51</xdr:row>
      <xdr:rowOff>142875</xdr:rowOff>
    </xdr:to>
    <xdr:sp macro="" textlink="">
      <xdr:nvSpPr>
        <xdr:cNvPr id="1340" name="Freeform 770">
          <a:extLst>
            <a:ext uri="{FF2B5EF4-FFF2-40B4-BE49-F238E27FC236}">
              <a16:creationId xmlns:a16="http://schemas.microsoft.com/office/drawing/2014/main" id="{7B9CD173-1445-4FCC-996A-4119175A1A8C}"/>
            </a:ext>
          </a:extLst>
        </xdr:cNvPr>
        <xdr:cNvSpPr>
          <a:spLocks/>
        </xdr:cNvSpPr>
      </xdr:nvSpPr>
      <xdr:spPr bwMode="auto">
        <a:xfrm>
          <a:off x="8061325" y="88265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51</xdr:row>
      <xdr:rowOff>95250</xdr:rowOff>
    </xdr:from>
    <xdr:to>
      <xdr:col>12</xdr:col>
      <xdr:colOff>323850</xdr:colOff>
      <xdr:row>51</xdr:row>
      <xdr:rowOff>142875</xdr:rowOff>
    </xdr:to>
    <xdr:sp macro="" textlink="">
      <xdr:nvSpPr>
        <xdr:cNvPr id="1341" name="Freeform 770">
          <a:extLst>
            <a:ext uri="{FF2B5EF4-FFF2-40B4-BE49-F238E27FC236}">
              <a16:creationId xmlns:a16="http://schemas.microsoft.com/office/drawing/2014/main" id="{10D2633F-6C6A-4055-ABE5-1F7DBD7BEF77}"/>
            </a:ext>
          </a:extLst>
        </xdr:cNvPr>
        <xdr:cNvSpPr>
          <a:spLocks/>
        </xdr:cNvSpPr>
      </xdr:nvSpPr>
      <xdr:spPr bwMode="auto">
        <a:xfrm>
          <a:off x="8061325" y="88265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433283</xdr:colOff>
      <xdr:row>50</xdr:row>
      <xdr:rowOff>122019</xdr:rowOff>
    </xdr:from>
    <xdr:to>
      <xdr:col>11</xdr:col>
      <xdr:colOff>677218</xdr:colOff>
      <xdr:row>51</xdr:row>
      <xdr:rowOff>161181</xdr:rowOff>
    </xdr:to>
    <xdr:sp macro="" textlink="">
      <xdr:nvSpPr>
        <xdr:cNvPr id="1342" name="六角形 1341">
          <a:extLst>
            <a:ext uri="{FF2B5EF4-FFF2-40B4-BE49-F238E27FC236}">
              <a16:creationId xmlns:a16="http://schemas.microsoft.com/office/drawing/2014/main" id="{655489C3-3ED7-4CBC-9D3D-4D6D919EC9BA}"/>
            </a:ext>
          </a:extLst>
        </xdr:cNvPr>
        <xdr:cNvSpPr/>
      </xdr:nvSpPr>
      <xdr:spPr bwMode="auto">
        <a:xfrm>
          <a:off x="7679559" y="8707748"/>
          <a:ext cx="243935" cy="2111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12</xdr:col>
      <xdr:colOff>511175</xdr:colOff>
      <xdr:row>53</xdr:row>
      <xdr:rowOff>34925</xdr:rowOff>
    </xdr:from>
    <xdr:to>
      <xdr:col>12</xdr:col>
      <xdr:colOff>736600</xdr:colOff>
      <xdr:row>54</xdr:row>
      <xdr:rowOff>69850</xdr:rowOff>
    </xdr:to>
    <xdr:sp macro="" textlink="">
      <xdr:nvSpPr>
        <xdr:cNvPr id="1343" name="六角形 1342">
          <a:extLst>
            <a:ext uri="{FF2B5EF4-FFF2-40B4-BE49-F238E27FC236}">
              <a16:creationId xmlns:a16="http://schemas.microsoft.com/office/drawing/2014/main" id="{B86AE849-B27B-47EB-A70A-F8544BC945D1}"/>
            </a:ext>
          </a:extLst>
        </xdr:cNvPr>
        <xdr:cNvSpPr/>
      </xdr:nvSpPr>
      <xdr:spPr bwMode="auto">
        <a:xfrm>
          <a:off x="8334375" y="9109075"/>
          <a:ext cx="193675" cy="2063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</a:t>
          </a:r>
          <a:r>
            <a:rPr kumimoji="1" lang="ja-JP" altLang="en-US" sz="8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oneCellAnchor>
    <xdr:from>
      <xdr:col>12</xdr:col>
      <xdr:colOff>389533</xdr:colOff>
      <xdr:row>55</xdr:row>
      <xdr:rowOff>31750</xdr:rowOff>
    </xdr:from>
    <xdr:ext cx="296755" cy="274135"/>
    <xdr:grpSp>
      <xdr:nvGrpSpPr>
        <xdr:cNvPr id="1344" name="Group 6672">
          <a:extLst>
            <a:ext uri="{FF2B5EF4-FFF2-40B4-BE49-F238E27FC236}">
              <a16:creationId xmlns:a16="http://schemas.microsoft.com/office/drawing/2014/main" id="{ED62D9C2-E792-46B3-8E20-59D5189C2F28}"/>
            </a:ext>
          </a:extLst>
        </xdr:cNvPr>
        <xdr:cNvGrpSpPr>
          <a:grpSpLocks/>
        </xdr:cNvGrpSpPr>
      </xdr:nvGrpSpPr>
      <xdr:grpSpPr bwMode="auto">
        <a:xfrm>
          <a:off x="8340640" y="9497786"/>
          <a:ext cx="296755" cy="274135"/>
          <a:chOff x="536" y="110"/>
          <a:chExt cx="46" cy="44"/>
        </a:xfrm>
      </xdr:grpSpPr>
      <xdr:pic>
        <xdr:nvPicPr>
          <xdr:cNvPr id="1345" name="Picture 6673" descr="route2">
            <a:extLst>
              <a:ext uri="{FF2B5EF4-FFF2-40B4-BE49-F238E27FC236}">
                <a16:creationId xmlns:a16="http://schemas.microsoft.com/office/drawing/2014/main" id="{E4D41D95-4FBA-4C79-820E-481FA741D7B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46" name="Text Box 6674">
            <a:extLst>
              <a:ext uri="{FF2B5EF4-FFF2-40B4-BE49-F238E27FC236}">
                <a16:creationId xmlns:a16="http://schemas.microsoft.com/office/drawing/2014/main" id="{57044A76-9ED7-44C1-A9B2-C1192B888A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8"/>
            <a:ext cx="32" cy="2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</a:p>
        </xdr:txBody>
      </xdr:sp>
    </xdr:grpSp>
    <xdr:clientData/>
  </xdr:oneCellAnchor>
  <xdr:twoCellAnchor>
    <xdr:from>
      <xdr:col>11</xdr:col>
      <xdr:colOff>624415</xdr:colOff>
      <xdr:row>53</xdr:row>
      <xdr:rowOff>15874</xdr:rowOff>
    </xdr:from>
    <xdr:to>
      <xdr:col>11</xdr:col>
      <xdr:colOff>762000</xdr:colOff>
      <xdr:row>53</xdr:row>
      <xdr:rowOff>148165</xdr:rowOff>
    </xdr:to>
    <xdr:sp macro="" textlink="">
      <xdr:nvSpPr>
        <xdr:cNvPr id="1347" name="AutoShape 1653">
          <a:extLst>
            <a:ext uri="{FF2B5EF4-FFF2-40B4-BE49-F238E27FC236}">
              <a16:creationId xmlns:a16="http://schemas.microsoft.com/office/drawing/2014/main" id="{50E56F6F-952F-4A55-8A30-71C9D4ACA372}"/>
            </a:ext>
          </a:extLst>
        </xdr:cNvPr>
        <xdr:cNvSpPr>
          <a:spLocks/>
        </xdr:cNvSpPr>
      </xdr:nvSpPr>
      <xdr:spPr bwMode="auto">
        <a:xfrm rot="5400000" flipH="1">
          <a:off x="7716837" y="9115952"/>
          <a:ext cx="132291" cy="8043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185616</xdr:colOff>
      <xdr:row>13</xdr:row>
      <xdr:rowOff>85479</xdr:rowOff>
    </xdr:from>
    <xdr:ext cx="537135" cy="159531"/>
    <xdr:sp macro="" textlink="">
      <xdr:nvSpPr>
        <xdr:cNvPr id="1348" name="Text Box 1300">
          <a:extLst>
            <a:ext uri="{FF2B5EF4-FFF2-40B4-BE49-F238E27FC236}">
              <a16:creationId xmlns:a16="http://schemas.microsoft.com/office/drawing/2014/main" id="{B6DC6358-26BC-48B6-8070-340D0E544675}"/>
            </a:ext>
          </a:extLst>
        </xdr:cNvPr>
        <xdr:cNvSpPr txBox="1">
          <a:spLocks noChangeArrowheads="1"/>
        </xdr:cNvSpPr>
      </xdr:nvSpPr>
      <xdr:spPr bwMode="auto">
        <a:xfrm>
          <a:off x="3126154" y="2307979"/>
          <a:ext cx="537135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5602</xdr:colOff>
      <xdr:row>3</xdr:row>
      <xdr:rowOff>39221</xdr:rowOff>
    </xdr:from>
    <xdr:ext cx="303149" cy="143527"/>
    <xdr:sp macro="" textlink="">
      <xdr:nvSpPr>
        <xdr:cNvPr id="1349" name="Text Box 1300">
          <a:extLst>
            <a:ext uri="{FF2B5EF4-FFF2-40B4-BE49-F238E27FC236}">
              <a16:creationId xmlns:a16="http://schemas.microsoft.com/office/drawing/2014/main" id="{84C73238-82F5-4976-BB27-1C8AA85F209C}"/>
            </a:ext>
          </a:extLst>
        </xdr:cNvPr>
        <xdr:cNvSpPr txBox="1">
          <a:spLocks noChangeArrowheads="1"/>
        </xdr:cNvSpPr>
      </xdr:nvSpPr>
      <xdr:spPr bwMode="auto">
        <a:xfrm>
          <a:off x="3599702" y="553571"/>
          <a:ext cx="303149" cy="143527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15619</xdr:colOff>
      <xdr:row>4</xdr:row>
      <xdr:rowOff>4845</xdr:rowOff>
    </xdr:from>
    <xdr:to>
      <xdr:col>6</xdr:col>
      <xdr:colOff>114092</xdr:colOff>
      <xdr:row>4</xdr:row>
      <xdr:rowOff>169182</xdr:rowOff>
    </xdr:to>
    <xdr:sp macro="" textlink="">
      <xdr:nvSpPr>
        <xdr:cNvPr id="1350" name="Freeform 382">
          <a:extLst>
            <a:ext uri="{FF2B5EF4-FFF2-40B4-BE49-F238E27FC236}">
              <a16:creationId xmlns:a16="http://schemas.microsoft.com/office/drawing/2014/main" id="{DF1C57E2-AAB0-4AC7-94DB-599CAFEFABE6}"/>
            </a:ext>
          </a:extLst>
        </xdr:cNvPr>
        <xdr:cNvSpPr>
          <a:spLocks/>
        </xdr:cNvSpPr>
      </xdr:nvSpPr>
      <xdr:spPr bwMode="auto">
        <a:xfrm>
          <a:off x="3604749" y="689541"/>
          <a:ext cx="98473" cy="164337"/>
        </a:xfrm>
        <a:custGeom>
          <a:avLst/>
          <a:gdLst>
            <a:gd name="T0" fmla="*/ 2147483647 w 24"/>
            <a:gd name="T1" fmla="*/ 2147483647 h 21"/>
            <a:gd name="T2" fmla="*/ 2147483647 w 24"/>
            <a:gd name="T3" fmla="*/ 2147483647 h 21"/>
            <a:gd name="T4" fmla="*/ 2147483647 w 24"/>
            <a:gd name="T5" fmla="*/ 2147483647 h 21"/>
            <a:gd name="T6" fmla="*/ 0 w 24"/>
            <a:gd name="T7" fmla="*/ 0 h 21"/>
            <a:gd name="T8" fmla="*/ 0 60000 65536"/>
            <a:gd name="T9" fmla="*/ 0 60000 65536"/>
            <a:gd name="T10" fmla="*/ 0 60000 65536"/>
            <a:gd name="T11" fmla="*/ 0 60000 65536"/>
            <a:gd name="connsiteX0" fmla="*/ 417 w 9288"/>
            <a:gd name="connsiteY0" fmla="*/ 9524 h 9721"/>
            <a:gd name="connsiteX1" fmla="*/ 9167 w 9288"/>
            <a:gd name="connsiteY1" fmla="*/ 9048 h 9721"/>
            <a:gd name="connsiteX2" fmla="*/ 5099 w 9288"/>
            <a:gd name="connsiteY2" fmla="*/ 2604 h 9721"/>
            <a:gd name="connsiteX3" fmla="*/ 0 w 9288"/>
            <a:gd name="connsiteY3" fmla="*/ 0 h 9721"/>
            <a:gd name="connsiteX0" fmla="*/ 449 w 9870"/>
            <a:gd name="connsiteY0" fmla="*/ 9797 h 10186"/>
            <a:gd name="connsiteX1" fmla="*/ 9870 w 9870"/>
            <a:gd name="connsiteY1" fmla="*/ 9308 h 10186"/>
            <a:gd name="connsiteX2" fmla="*/ 0 w 9870"/>
            <a:gd name="connsiteY2" fmla="*/ 0 h 10186"/>
            <a:gd name="connsiteX0" fmla="*/ 0 w 18294"/>
            <a:gd name="connsiteY0" fmla="*/ 869 h 7746"/>
            <a:gd name="connsiteX1" fmla="*/ 9545 w 18294"/>
            <a:gd name="connsiteY1" fmla="*/ 389 h 7746"/>
            <a:gd name="connsiteX2" fmla="*/ 17934 w 18294"/>
            <a:gd name="connsiteY2" fmla="*/ 7451 h 7746"/>
            <a:gd name="connsiteX0" fmla="*/ 0 w 10004"/>
            <a:gd name="connsiteY0" fmla="*/ 562 h 9465"/>
            <a:gd name="connsiteX1" fmla="*/ 5313 w 10004"/>
            <a:gd name="connsiteY1" fmla="*/ 655 h 9465"/>
            <a:gd name="connsiteX2" fmla="*/ 9803 w 10004"/>
            <a:gd name="connsiteY2" fmla="*/ 9059 h 9465"/>
            <a:gd name="connsiteX0" fmla="*/ 0 w 9983"/>
            <a:gd name="connsiteY0" fmla="*/ 1150 h 10604"/>
            <a:gd name="connsiteX1" fmla="*/ 5311 w 9983"/>
            <a:gd name="connsiteY1" fmla="*/ 1248 h 10604"/>
            <a:gd name="connsiteX2" fmla="*/ 9799 w 9983"/>
            <a:gd name="connsiteY2" fmla="*/ 10127 h 10604"/>
            <a:gd name="connsiteX0" fmla="*/ 0 w 10006"/>
            <a:gd name="connsiteY0" fmla="*/ 68 h 8903"/>
            <a:gd name="connsiteX1" fmla="*/ 5320 w 10006"/>
            <a:gd name="connsiteY1" fmla="*/ 161 h 8903"/>
            <a:gd name="connsiteX2" fmla="*/ 9816 w 10006"/>
            <a:gd name="connsiteY2" fmla="*/ 8534 h 8903"/>
            <a:gd name="connsiteX0" fmla="*/ 0 w 9810"/>
            <a:gd name="connsiteY0" fmla="*/ 2982 h 12492"/>
            <a:gd name="connsiteX1" fmla="*/ 5317 w 9810"/>
            <a:gd name="connsiteY1" fmla="*/ 3087 h 12492"/>
            <a:gd name="connsiteX2" fmla="*/ 2543 w 9810"/>
            <a:gd name="connsiteY2" fmla="*/ 341 h 12492"/>
            <a:gd name="connsiteX3" fmla="*/ 9810 w 9810"/>
            <a:gd name="connsiteY3" fmla="*/ 12492 h 12492"/>
            <a:gd name="connsiteX0" fmla="*/ 0 w 10000"/>
            <a:gd name="connsiteY0" fmla="*/ 2429 h 10042"/>
            <a:gd name="connsiteX1" fmla="*/ 2592 w 10000"/>
            <a:gd name="connsiteY1" fmla="*/ 315 h 10042"/>
            <a:gd name="connsiteX2" fmla="*/ 10000 w 10000"/>
            <a:gd name="connsiteY2" fmla="*/ 10042 h 10042"/>
            <a:gd name="connsiteX0" fmla="*/ 0 w 10000"/>
            <a:gd name="connsiteY0" fmla="*/ 2114 h 9727"/>
            <a:gd name="connsiteX1" fmla="*/ 2592 w 10000"/>
            <a:gd name="connsiteY1" fmla="*/ 0 h 9727"/>
            <a:gd name="connsiteX2" fmla="*/ 10000 w 10000"/>
            <a:gd name="connsiteY2" fmla="*/ 9727 h 9727"/>
            <a:gd name="connsiteX0" fmla="*/ 0 w 2696"/>
            <a:gd name="connsiteY0" fmla="*/ 8298 h 8298"/>
            <a:gd name="connsiteX1" fmla="*/ 2592 w 2696"/>
            <a:gd name="connsiteY1" fmla="*/ 6125 h 8298"/>
            <a:gd name="connsiteX2" fmla="*/ 377 w 2696"/>
            <a:gd name="connsiteY2" fmla="*/ 132 h 8298"/>
            <a:gd name="connsiteX0" fmla="*/ 0 w 10286"/>
            <a:gd name="connsiteY0" fmla="*/ 12989 h 12989"/>
            <a:gd name="connsiteX1" fmla="*/ 9614 w 10286"/>
            <a:gd name="connsiteY1" fmla="*/ 10370 h 12989"/>
            <a:gd name="connsiteX2" fmla="*/ 7888 w 10286"/>
            <a:gd name="connsiteY2" fmla="*/ 125 h 12989"/>
            <a:gd name="connsiteX0" fmla="*/ 0 w 10012"/>
            <a:gd name="connsiteY0" fmla="*/ 9841 h 9841"/>
            <a:gd name="connsiteX1" fmla="*/ 9614 w 10012"/>
            <a:gd name="connsiteY1" fmla="*/ 7222 h 9841"/>
            <a:gd name="connsiteX2" fmla="*/ 1780 w 10012"/>
            <a:gd name="connsiteY2" fmla="*/ 162 h 9841"/>
            <a:gd name="connsiteX0" fmla="*/ 64 w 10027"/>
            <a:gd name="connsiteY0" fmla="*/ 10708 h 10708"/>
            <a:gd name="connsiteX1" fmla="*/ 9666 w 10027"/>
            <a:gd name="connsiteY1" fmla="*/ 8047 h 10708"/>
            <a:gd name="connsiteX2" fmla="*/ 317 w 10027"/>
            <a:gd name="connsiteY2" fmla="*/ 154 h 107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7" h="10708">
              <a:moveTo>
                <a:pt x="64" y="10708"/>
              </a:moveTo>
              <a:cubicBezTo>
                <a:pt x="2065" y="10154"/>
                <a:pt x="4698" y="9058"/>
                <a:pt x="9666" y="8047"/>
              </a:cubicBezTo>
              <a:cubicBezTo>
                <a:pt x="12497" y="9626"/>
                <a:pt x="-2328" y="-1423"/>
                <a:pt x="317" y="15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20382</xdr:colOff>
      <xdr:row>4</xdr:row>
      <xdr:rowOff>165840</xdr:rowOff>
    </xdr:from>
    <xdr:to>
      <xdr:col>6</xdr:col>
      <xdr:colOff>221205</xdr:colOff>
      <xdr:row>7</xdr:row>
      <xdr:rowOff>124870</xdr:rowOff>
    </xdr:to>
    <xdr:sp macro="" textlink="">
      <xdr:nvSpPr>
        <xdr:cNvPr id="1351" name="AutoShape 1653">
          <a:extLst>
            <a:ext uri="{FF2B5EF4-FFF2-40B4-BE49-F238E27FC236}">
              <a16:creationId xmlns:a16="http://schemas.microsoft.com/office/drawing/2014/main" id="{57A47D88-7B84-4F7F-95A8-1E1767E77F97}"/>
            </a:ext>
          </a:extLst>
        </xdr:cNvPr>
        <xdr:cNvSpPr>
          <a:spLocks/>
        </xdr:cNvSpPr>
      </xdr:nvSpPr>
      <xdr:spPr bwMode="auto">
        <a:xfrm rot="1163971">
          <a:off x="3614482" y="851640"/>
          <a:ext cx="200823" cy="47338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6</xdr:col>
      <xdr:colOff>191810</xdr:colOff>
      <xdr:row>6</xdr:row>
      <xdr:rowOff>115564</xdr:rowOff>
    </xdr:from>
    <xdr:ext cx="341736" cy="120804"/>
    <xdr:sp macro="" textlink="">
      <xdr:nvSpPr>
        <xdr:cNvPr id="1352" name="Text Box 1563">
          <a:extLst>
            <a:ext uri="{FF2B5EF4-FFF2-40B4-BE49-F238E27FC236}">
              <a16:creationId xmlns:a16="http://schemas.microsoft.com/office/drawing/2014/main" id="{DE88A7A0-3A20-4324-BBEB-568FF5CCDB35}"/>
            </a:ext>
          </a:extLst>
        </xdr:cNvPr>
        <xdr:cNvSpPr txBox="1">
          <a:spLocks noChangeArrowheads="1"/>
        </xdr:cNvSpPr>
      </xdr:nvSpPr>
      <xdr:spPr bwMode="auto">
        <a:xfrm>
          <a:off x="3785910" y="1144264"/>
          <a:ext cx="341736" cy="12080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6</xdr:col>
      <xdr:colOff>43401</xdr:colOff>
      <xdr:row>7</xdr:row>
      <xdr:rowOff>142510</xdr:rowOff>
    </xdr:from>
    <xdr:to>
      <xdr:col>6</xdr:col>
      <xdr:colOff>210634</xdr:colOff>
      <xdr:row>8</xdr:row>
      <xdr:rowOff>91307</xdr:rowOff>
    </xdr:to>
    <xdr:sp macro="" textlink="">
      <xdr:nvSpPr>
        <xdr:cNvPr id="1353" name="六角形 1352">
          <a:extLst>
            <a:ext uri="{FF2B5EF4-FFF2-40B4-BE49-F238E27FC236}">
              <a16:creationId xmlns:a16="http://schemas.microsoft.com/office/drawing/2014/main" id="{26AEA550-72A5-44B0-ADEA-180246E8C30B}"/>
            </a:ext>
          </a:extLst>
        </xdr:cNvPr>
        <xdr:cNvSpPr/>
      </xdr:nvSpPr>
      <xdr:spPr bwMode="auto">
        <a:xfrm>
          <a:off x="3632531" y="1340727"/>
          <a:ext cx="167233" cy="1199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294018</xdr:colOff>
      <xdr:row>5</xdr:row>
      <xdr:rowOff>34984</xdr:rowOff>
    </xdr:from>
    <xdr:to>
      <xdr:col>6</xdr:col>
      <xdr:colOff>542360</xdr:colOff>
      <xdr:row>6</xdr:row>
      <xdr:rowOff>76915</xdr:rowOff>
    </xdr:to>
    <xdr:sp macro="" textlink="">
      <xdr:nvSpPr>
        <xdr:cNvPr id="1354" name="六角形 1353">
          <a:extLst>
            <a:ext uri="{FF2B5EF4-FFF2-40B4-BE49-F238E27FC236}">
              <a16:creationId xmlns:a16="http://schemas.microsoft.com/office/drawing/2014/main" id="{55F0A96D-0296-4F7C-A67B-E7AFCDB3A864}"/>
            </a:ext>
          </a:extLst>
        </xdr:cNvPr>
        <xdr:cNvSpPr/>
      </xdr:nvSpPr>
      <xdr:spPr bwMode="auto">
        <a:xfrm>
          <a:off x="3888118" y="892234"/>
          <a:ext cx="248342" cy="2133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553664</xdr:colOff>
      <xdr:row>2</xdr:row>
      <xdr:rowOff>15179</xdr:rowOff>
    </xdr:from>
    <xdr:to>
      <xdr:col>5</xdr:col>
      <xdr:colOff>657983</xdr:colOff>
      <xdr:row>4</xdr:row>
      <xdr:rowOff>106293</xdr:rowOff>
    </xdr:to>
    <xdr:sp macro="" textlink="">
      <xdr:nvSpPr>
        <xdr:cNvPr id="1355" name="Line 1048">
          <a:extLst>
            <a:ext uri="{FF2B5EF4-FFF2-40B4-BE49-F238E27FC236}">
              <a16:creationId xmlns:a16="http://schemas.microsoft.com/office/drawing/2014/main" id="{1C394F60-B397-46FE-9FA9-019283E5CAD4}"/>
            </a:ext>
          </a:extLst>
        </xdr:cNvPr>
        <xdr:cNvSpPr>
          <a:spLocks noChangeShapeType="1"/>
        </xdr:cNvSpPr>
      </xdr:nvSpPr>
      <xdr:spPr bwMode="auto">
        <a:xfrm>
          <a:off x="3442914" y="358079"/>
          <a:ext cx="104319" cy="43401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50648 w 350670"/>
            <a:gd name="connsiteY0" fmla="*/ 0 h 10523"/>
            <a:gd name="connsiteX1" fmla="*/ 23 w 350670"/>
            <a:gd name="connsiteY1" fmla="*/ 10523 h 10523"/>
            <a:gd name="connsiteX0" fmla="*/ 392768 w 392767"/>
            <a:gd name="connsiteY0" fmla="*/ 0 h 10523"/>
            <a:gd name="connsiteX1" fmla="*/ 42143 w 392767"/>
            <a:gd name="connsiteY1" fmla="*/ 10523 h 105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92767" h="10523">
              <a:moveTo>
                <a:pt x="392768" y="0"/>
              </a:moveTo>
              <a:cubicBezTo>
                <a:pt x="-174890" y="915"/>
                <a:pt x="38810" y="7190"/>
                <a:pt x="42143" y="1052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759785</xdr:colOff>
      <xdr:row>2</xdr:row>
      <xdr:rowOff>3861</xdr:rowOff>
    </xdr:from>
    <xdr:to>
      <xdr:col>6</xdr:col>
      <xdr:colOff>49459</xdr:colOff>
      <xdr:row>4</xdr:row>
      <xdr:rowOff>23102</xdr:rowOff>
    </xdr:to>
    <xdr:sp macro="" textlink="">
      <xdr:nvSpPr>
        <xdr:cNvPr id="1356" name="Line 1048">
          <a:extLst>
            <a:ext uri="{FF2B5EF4-FFF2-40B4-BE49-F238E27FC236}">
              <a16:creationId xmlns:a16="http://schemas.microsoft.com/office/drawing/2014/main" id="{7B0A9721-0CDA-4B68-8D6A-9501CBB1135B}"/>
            </a:ext>
          </a:extLst>
        </xdr:cNvPr>
        <xdr:cNvSpPr>
          <a:spLocks noChangeShapeType="1"/>
        </xdr:cNvSpPr>
      </xdr:nvSpPr>
      <xdr:spPr bwMode="auto">
        <a:xfrm>
          <a:off x="3591885" y="346761"/>
          <a:ext cx="51674" cy="36214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50648 w 350670"/>
            <a:gd name="connsiteY0" fmla="*/ 0 h 10588"/>
            <a:gd name="connsiteX1" fmla="*/ 23 w 350670"/>
            <a:gd name="connsiteY1" fmla="*/ 10588 h 10588"/>
            <a:gd name="connsiteX0" fmla="*/ 350625 w 365090"/>
            <a:gd name="connsiteY0" fmla="*/ 0 h 10588"/>
            <a:gd name="connsiteX1" fmla="*/ 0 w 365090"/>
            <a:gd name="connsiteY1" fmla="*/ 10588 h 10588"/>
            <a:gd name="connsiteX0" fmla="*/ 350625 w 356182"/>
            <a:gd name="connsiteY0" fmla="*/ 0 h 10588"/>
            <a:gd name="connsiteX1" fmla="*/ 0 w 356182"/>
            <a:gd name="connsiteY1" fmla="*/ 10588 h 10588"/>
            <a:gd name="connsiteX0" fmla="*/ 200365 w 270583"/>
            <a:gd name="connsiteY0" fmla="*/ 0 h 9738"/>
            <a:gd name="connsiteX1" fmla="*/ 0 w 270583"/>
            <a:gd name="connsiteY1" fmla="*/ 9738 h 9738"/>
            <a:gd name="connsiteX0" fmla="*/ 7405 w 13869"/>
            <a:gd name="connsiteY0" fmla="*/ 0 h 10000"/>
            <a:gd name="connsiteX1" fmla="*/ 0 w 13869"/>
            <a:gd name="connsiteY1" fmla="*/ 10000 h 10000"/>
            <a:gd name="connsiteX0" fmla="*/ 1111 w 10661"/>
            <a:gd name="connsiteY0" fmla="*/ 0 h 8993"/>
            <a:gd name="connsiteX1" fmla="*/ 0 w 10661"/>
            <a:gd name="connsiteY1" fmla="*/ 8993 h 8993"/>
            <a:gd name="connsiteX0" fmla="*/ 1042 w 8207"/>
            <a:gd name="connsiteY0" fmla="*/ 0 h 10000"/>
            <a:gd name="connsiteX1" fmla="*/ 0 w 8207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207" h="10000">
              <a:moveTo>
                <a:pt x="1042" y="0"/>
              </a:moveTo>
              <a:cubicBezTo>
                <a:pt x="9840" y="1044"/>
                <a:pt x="11692" y="6792"/>
                <a:pt x="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482781</xdr:colOff>
      <xdr:row>2</xdr:row>
      <xdr:rowOff>16080</xdr:rowOff>
    </xdr:from>
    <xdr:to>
      <xdr:col>6</xdr:col>
      <xdr:colOff>45673</xdr:colOff>
      <xdr:row>4</xdr:row>
      <xdr:rowOff>67993</xdr:rowOff>
    </xdr:to>
    <xdr:sp macro="" textlink="">
      <xdr:nvSpPr>
        <xdr:cNvPr id="1357" name="Freeform 382">
          <a:extLst>
            <a:ext uri="{FF2B5EF4-FFF2-40B4-BE49-F238E27FC236}">
              <a16:creationId xmlns:a16="http://schemas.microsoft.com/office/drawing/2014/main" id="{72DF0BF1-5187-409E-BAA6-09917881498D}"/>
            </a:ext>
          </a:extLst>
        </xdr:cNvPr>
        <xdr:cNvSpPr>
          <a:spLocks/>
        </xdr:cNvSpPr>
      </xdr:nvSpPr>
      <xdr:spPr bwMode="auto">
        <a:xfrm rot="14775182">
          <a:off x="3306475" y="419341"/>
          <a:ext cx="392504" cy="267164"/>
        </a:xfrm>
        <a:custGeom>
          <a:avLst/>
          <a:gdLst>
            <a:gd name="T0" fmla="*/ 2147483647 w 24"/>
            <a:gd name="T1" fmla="*/ 2147483647 h 21"/>
            <a:gd name="T2" fmla="*/ 2147483647 w 24"/>
            <a:gd name="T3" fmla="*/ 2147483647 h 21"/>
            <a:gd name="T4" fmla="*/ 2147483647 w 24"/>
            <a:gd name="T5" fmla="*/ 2147483647 h 21"/>
            <a:gd name="T6" fmla="*/ 0 w 24"/>
            <a:gd name="T7" fmla="*/ 0 h 21"/>
            <a:gd name="T8" fmla="*/ 0 60000 65536"/>
            <a:gd name="T9" fmla="*/ 0 60000 65536"/>
            <a:gd name="T10" fmla="*/ 0 60000 65536"/>
            <a:gd name="T11" fmla="*/ 0 60000 65536"/>
            <a:gd name="connsiteX0" fmla="*/ 417 w 9288"/>
            <a:gd name="connsiteY0" fmla="*/ 9524 h 9721"/>
            <a:gd name="connsiteX1" fmla="*/ 9167 w 9288"/>
            <a:gd name="connsiteY1" fmla="*/ 9048 h 9721"/>
            <a:gd name="connsiteX2" fmla="*/ 5099 w 9288"/>
            <a:gd name="connsiteY2" fmla="*/ 2604 h 9721"/>
            <a:gd name="connsiteX3" fmla="*/ 0 w 9288"/>
            <a:gd name="connsiteY3" fmla="*/ 0 h 9721"/>
            <a:gd name="connsiteX0" fmla="*/ 449 w 9870"/>
            <a:gd name="connsiteY0" fmla="*/ 9797 h 10186"/>
            <a:gd name="connsiteX1" fmla="*/ 9870 w 9870"/>
            <a:gd name="connsiteY1" fmla="*/ 9308 h 10186"/>
            <a:gd name="connsiteX2" fmla="*/ 0 w 9870"/>
            <a:gd name="connsiteY2" fmla="*/ 0 h 10186"/>
            <a:gd name="connsiteX0" fmla="*/ 0 w 18294"/>
            <a:gd name="connsiteY0" fmla="*/ 869 h 7746"/>
            <a:gd name="connsiteX1" fmla="*/ 9545 w 18294"/>
            <a:gd name="connsiteY1" fmla="*/ 389 h 7746"/>
            <a:gd name="connsiteX2" fmla="*/ 17934 w 18294"/>
            <a:gd name="connsiteY2" fmla="*/ 7451 h 7746"/>
            <a:gd name="connsiteX0" fmla="*/ 0 w 10004"/>
            <a:gd name="connsiteY0" fmla="*/ 562 h 9465"/>
            <a:gd name="connsiteX1" fmla="*/ 5313 w 10004"/>
            <a:gd name="connsiteY1" fmla="*/ 655 h 9465"/>
            <a:gd name="connsiteX2" fmla="*/ 9803 w 10004"/>
            <a:gd name="connsiteY2" fmla="*/ 9059 h 9465"/>
            <a:gd name="connsiteX0" fmla="*/ 0 w 9983"/>
            <a:gd name="connsiteY0" fmla="*/ 1150 h 10604"/>
            <a:gd name="connsiteX1" fmla="*/ 5311 w 9983"/>
            <a:gd name="connsiteY1" fmla="*/ 1248 h 10604"/>
            <a:gd name="connsiteX2" fmla="*/ 9799 w 9983"/>
            <a:gd name="connsiteY2" fmla="*/ 10127 h 10604"/>
            <a:gd name="connsiteX0" fmla="*/ 0 w 10006"/>
            <a:gd name="connsiteY0" fmla="*/ 68 h 8903"/>
            <a:gd name="connsiteX1" fmla="*/ 5320 w 10006"/>
            <a:gd name="connsiteY1" fmla="*/ 161 h 8903"/>
            <a:gd name="connsiteX2" fmla="*/ 9816 w 10006"/>
            <a:gd name="connsiteY2" fmla="*/ 8534 h 8903"/>
            <a:gd name="connsiteX0" fmla="*/ 0 w 9810"/>
            <a:gd name="connsiteY0" fmla="*/ 2982 h 12492"/>
            <a:gd name="connsiteX1" fmla="*/ 5317 w 9810"/>
            <a:gd name="connsiteY1" fmla="*/ 3087 h 12492"/>
            <a:gd name="connsiteX2" fmla="*/ 2543 w 9810"/>
            <a:gd name="connsiteY2" fmla="*/ 341 h 12492"/>
            <a:gd name="connsiteX3" fmla="*/ 9810 w 9810"/>
            <a:gd name="connsiteY3" fmla="*/ 12492 h 12492"/>
            <a:gd name="connsiteX0" fmla="*/ 0 w 10000"/>
            <a:gd name="connsiteY0" fmla="*/ 2429 h 10042"/>
            <a:gd name="connsiteX1" fmla="*/ 2592 w 10000"/>
            <a:gd name="connsiteY1" fmla="*/ 315 h 10042"/>
            <a:gd name="connsiteX2" fmla="*/ 10000 w 10000"/>
            <a:gd name="connsiteY2" fmla="*/ 10042 h 10042"/>
            <a:gd name="connsiteX0" fmla="*/ 0 w 10000"/>
            <a:gd name="connsiteY0" fmla="*/ 2114 h 9727"/>
            <a:gd name="connsiteX1" fmla="*/ 2592 w 10000"/>
            <a:gd name="connsiteY1" fmla="*/ 0 h 9727"/>
            <a:gd name="connsiteX2" fmla="*/ 10000 w 10000"/>
            <a:gd name="connsiteY2" fmla="*/ 9727 h 9727"/>
            <a:gd name="connsiteX0" fmla="*/ 0 w 8366"/>
            <a:gd name="connsiteY0" fmla="*/ 4199 h 10000"/>
            <a:gd name="connsiteX1" fmla="*/ 958 w 8366"/>
            <a:gd name="connsiteY1" fmla="*/ 0 h 10000"/>
            <a:gd name="connsiteX2" fmla="*/ 8366 w 8366"/>
            <a:gd name="connsiteY2" fmla="*/ 10000 h 10000"/>
            <a:gd name="connsiteX0" fmla="*/ 0 w 10002"/>
            <a:gd name="connsiteY0" fmla="*/ 4199 h 15425"/>
            <a:gd name="connsiteX1" fmla="*/ 1145 w 10002"/>
            <a:gd name="connsiteY1" fmla="*/ 0 h 15425"/>
            <a:gd name="connsiteX2" fmla="*/ 10002 w 10002"/>
            <a:gd name="connsiteY2" fmla="*/ 15425 h 15425"/>
            <a:gd name="connsiteX0" fmla="*/ 0 w 10560"/>
            <a:gd name="connsiteY0" fmla="*/ 4199 h 16004"/>
            <a:gd name="connsiteX1" fmla="*/ 1145 w 10560"/>
            <a:gd name="connsiteY1" fmla="*/ 0 h 16004"/>
            <a:gd name="connsiteX2" fmla="*/ 10560 w 10560"/>
            <a:gd name="connsiteY2" fmla="*/ 16004 h 16004"/>
            <a:gd name="connsiteX0" fmla="*/ 0 w 10560"/>
            <a:gd name="connsiteY0" fmla="*/ 4199 h 16004"/>
            <a:gd name="connsiteX1" fmla="*/ 1145 w 10560"/>
            <a:gd name="connsiteY1" fmla="*/ 0 h 16004"/>
            <a:gd name="connsiteX2" fmla="*/ 9432 w 10560"/>
            <a:gd name="connsiteY2" fmla="*/ 8677 h 16004"/>
            <a:gd name="connsiteX3" fmla="*/ 10560 w 10560"/>
            <a:gd name="connsiteY3" fmla="*/ 16004 h 16004"/>
            <a:gd name="connsiteX0" fmla="*/ 0 w 13636"/>
            <a:gd name="connsiteY0" fmla="*/ 4199 h 16145"/>
            <a:gd name="connsiteX1" fmla="*/ 1145 w 13636"/>
            <a:gd name="connsiteY1" fmla="*/ 0 h 16145"/>
            <a:gd name="connsiteX2" fmla="*/ 9432 w 13636"/>
            <a:gd name="connsiteY2" fmla="*/ 8677 h 16145"/>
            <a:gd name="connsiteX3" fmla="*/ 13636 w 13636"/>
            <a:gd name="connsiteY3" fmla="*/ 16145 h 16145"/>
            <a:gd name="connsiteX0" fmla="*/ 0 w 13636"/>
            <a:gd name="connsiteY0" fmla="*/ 4199 h 16145"/>
            <a:gd name="connsiteX1" fmla="*/ 1145 w 13636"/>
            <a:gd name="connsiteY1" fmla="*/ 0 h 16145"/>
            <a:gd name="connsiteX2" fmla="*/ 9432 w 13636"/>
            <a:gd name="connsiteY2" fmla="*/ 8677 h 16145"/>
            <a:gd name="connsiteX3" fmla="*/ 13636 w 13636"/>
            <a:gd name="connsiteY3" fmla="*/ 16145 h 16145"/>
            <a:gd name="connsiteX0" fmla="*/ 0 w 13132"/>
            <a:gd name="connsiteY0" fmla="*/ 4199 h 19011"/>
            <a:gd name="connsiteX1" fmla="*/ 1145 w 13132"/>
            <a:gd name="connsiteY1" fmla="*/ 0 h 19011"/>
            <a:gd name="connsiteX2" fmla="*/ 9432 w 13132"/>
            <a:gd name="connsiteY2" fmla="*/ 8677 h 19011"/>
            <a:gd name="connsiteX3" fmla="*/ 13132 w 13132"/>
            <a:gd name="connsiteY3" fmla="*/ 19011 h 19011"/>
            <a:gd name="connsiteX0" fmla="*/ 0 w 13132"/>
            <a:gd name="connsiteY0" fmla="*/ 4199 h 19011"/>
            <a:gd name="connsiteX1" fmla="*/ 1145 w 13132"/>
            <a:gd name="connsiteY1" fmla="*/ 0 h 19011"/>
            <a:gd name="connsiteX2" fmla="*/ 9432 w 13132"/>
            <a:gd name="connsiteY2" fmla="*/ 8677 h 19011"/>
            <a:gd name="connsiteX3" fmla="*/ 13132 w 13132"/>
            <a:gd name="connsiteY3" fmla="*/ 19011 h 19011"/>
            <a:gd name="connsiteX0" fmla="*/ 0 w 11072"/>
            <a:gd name="connsiteY0" fmla="*/ 4199 h 17474"/>
            <a:gd name="connsiteX1" fmla="*/ 1145 w 11072"/>
            <a:gd name="connsiteY1" fmla="*/ 0 h 17474"/>
            <a:gd name="connsiteX2" fmla="*/ 9432 w 11072"/>
            <a:gd name="connsiteY2" fmla="*/ 8677 h 17474"/>
            <a:gd name="connsiteX3" fmla="*/ 11072 w 11072"/>
            <a:gd name="connsiteY3" fmla="*/ 17474 h 17474"/>
            <a:gd name="connsiteX0" fmla="*/ 0 w 11378"/>
            <a:gd name="connsiteY0" fmla="*/ 4199 h 17784"/>
            <a:gd name="connsiteX1" fmla="*/ 1145 w 11378"/>
            <a:gd name="connsiteY1" fmla="*/ 0 h 17784"/>
            <a:gd name="connsiteX2" fmla="*/ 9432 w 11378"/>
            <a:gd name="connsiteY2" fmla="*/ 8677 h 17784"/>
            <a:gd name="connsiteX3" fmla="*/ 11378 w 11378"/>
            <a:gd name="connsiteY3" fmla="*/ 17784 h 177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378" h="17784">
              <a:moveTo>
                <a:pt x="0" y="4199"/>
              </a:moveTo>
              <a:cubicBezTo>
                <a:pt x="645" y="3747"/>
                <a:pt x="-458" y="825"/>
                <a:pt x="1145" y="0"/>
              </a:cubicBezTo>
              <a:cubicBezTo>
                <a:pt x="1895" y="232"/>
                <a:pt x="7863" y="6010"/>
                <a:pt x="9432" y="8677"/>
              </a:cubicBezTo>
              <a:cubicBezTo>
                <a:pt x="10766" y="12117"/>
                <a:pt x="7422" y="13670"/>
                <a:pt x="11378" y="1778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630493</xdr:colOff>
      <xdr:row>8</xdr:row>
      <xdr:rowOff>20292</xdr:rowOff>
    </xdr:from>
    <xdr:to>
      <xdr:col>6</xdr:col>
      <xdr:colOff>41414</xdr:colOff>
      <xdr:row>8</xdr:row>
      <xdr:rowOff>115956</xdr:rowOff>
    </xdr:to>
    <xdr:sp macro="" textlink="">
      <xdr:nvSpPr>
        <xdr:cNvPr id="1358" name="AutoShape 70">
          <a:extLst>
            <a:ext uri="{FF2B5EF4-FFF2-40B4-BE49-F238E27FC236}">
              <a16:creationId xmlns:a16="http://schemas.microsoft.com/office/drawing/2014/main" id="{6C513346-CD7C-459F-BB13-DFB402C36262}"/>
            </a:ext>
          </a:extLst>
        </xdr:cNvPr>
        <xdr:cNvSpPr>
          <a:spLocks noChangeArrowheads="1"/>
        </xdr:cNvSpPr>
      </xdr:nvSpPr>
      <xdr:spPr bwMode="auto">
        <a:xfrm>
          <a:off x="3515602" y="1389683"/>
          <a:ext cx="114942" cy="9566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51137</xdr:colOff>
      <xdr:row>6</xdr:row>
      <xdr:rowOff>171621</xdr:rowOff>
    </xdr:from>
    <xdr:to>
      <xdr:col>8</xdr:col>
      <xdr:colOff>296586</xdr:colOff>
      <xdr:row>8</xdr:row>
      <xdr:rowOff>41930</xdr:rowOff>
    </xdr:to>
    <xdr:sp macro="" textlink="">
      <xdr:nvSpPr>
        <xdr:cNvPr id="1359" name="六角形 1358">
          <a:extLst>
            <a:ext uri="{FF2B5EF4-FFF2-40B4-BE49-F238E27FC236}">
              <a16:creationId xmlns:a16="http://schemas.microsoft.com/office/drawing/2014/main" id="{B7AD954D-658D-42B3-AAC3-23EF886ACD29}"/>
            </a:ext>
          </a:extLst>
        </xdr:cNvPr>
        <xdr:cNvSpPr/>
      </xdr:nvSpPr>
      <xdr:spPr bwMode="auto">
        <a:xfrm>
          <a:off x="5135428" y="1201351"/>
          <a:ext cx="245449" cy="2135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736950</xdr:colOff>
      <xdr:row>19</xdr:row>
      <xdr:rowOff>18556</xdr:rowOff>
    </xdr:from>
    <xdr:to>
      <xdr:col>2</xdr:col>
      <xdr:colOff>463880</xdr:colOff>
      <xdr:row>23</xdr:row>
      <xdr:rowOff>143629</xdr:rowOff>
    </xdr:to>
    <xdr:sp macro="" textlink="">
      <xdr:nvSpPr>
        <xdr:cNvPr id="1360" name="Freeform 1199">
          <a:extLst>
            <a:ext uri="{FF2B5EF4-FFF2-40B4-BE49-F238E27FC236}">
              <a16:creationId xmlns:a16="http://schemas.microsoft.com/office/drawing/2014/main" id="{34CE6EDA-7BBF-4217-9A5F-871980E19990}"/>
            </a:ext>
          </a:extLst>
        </xdr:cNvPr>
        <xdr:cNvSpPr>
          <a:spLocks/>
        </xdr:cNvSpPr>
      </xdr:nvSpPr>
      <xdr:spPr bwMode="auto">
        <a:xfrm>
          <a:off x="775050" y="3276106"/>
          <a:ext cx="463530" cy="810873"/>
        </a:xfrm>
        <a:custGeom>
          <a:avLst/>
          <a:gdLst>
            <a:gd name="T0" fmla="*/ 0 w 75"/>
            <a:gd name="T1" fmla="*/ 2147483647 h 63"/>
            <a:gd name="T2" fmla="*/ 2147483647 w 75"/>
            <a:gd name="T3" fmla="*/ 2147483647 h 63"/>
            <a:gd name="T4" fmla="*/ 2147483647 w 75"/>
            <a:gd name="T5" fmla="*/ 2147483647 h 63"/>
            <a:gd name="T6" fmla="*/ 2147483647 w 75"/>
            <a:gd name="T7" fmla="*/ 0 h 63"/>
            <a:gd name="T8" fmla="*/ 2147483647 w 75"/>
            <a:gd name="T9" fmla="*/ 0 h 6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419 w 8000"/>
            <a:gd name="connsiteY0" fmla="*/ 16330 h 16330"/>
            <a:gd name="connsiteX1" fmla="*/ 0 w 8000"/>
            <a:gd name="connsiteY1" fmla="*/ 7937 h 16330"/>
            <a:gd name="connsiteX2" fmla="*/ 0 w 8000"/>
            <a:gd name="connsiteY2" fmla="*/ 3175 h 16330"/>
            <a:gd name="connsiteX3" fmla="*/ 2667 w 8000"/>
            <a:gd name="connsiteY3" fmla="*/ 0 h 16330"/>
            <a:gd name="connsiteX4" fmla="*/ 8000 w 8000"/>
            <a:gd name="connsiteY4" fmla="*/ 0 h 16330"/>
            <a:gd name="connsiteX0" fmla="*/ 1280 w 10756"/>
            <a:gd name="connsiteY0" fmla="*/ 10000 h 10000"/>
            <a:gd name="connsiteX1" fmla="*/ 0 w 10756"/>
            <a:gd name="connsiteY1" fmla="*/ 4343 h 10000"/>
            <a:gd name="connsiteX2" fmla="*/ 756 w 10756"/>
            <a:gd name="connsiteY2" fmla="*/ 1944 h 10000"/>
            <a:gd name="connsiteX3" fmla="*/ 4090 w 10756"/>
            <a:gd name="connsiteY3" fmla="*/ 0 h 10000"/>
            <a:gd name="connsiteX4" fmla="*/ 10756 w 10756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756" h="10000">
              <a:moveTo>
                <a:pt x="1280" y="10000"/>
              </a:moveTo>
              <a:cubicBezTo>
                <a:pt x="1105" y="8287"/>
                <a:pt x="175" y="6057"/>
                <a:pt x="0" y="4343"/>
              </a:cubicBezTo>
              <a:lnTo>
                <a:pt x="756" y="1944"/>
              </a:lnTo>
              <a:lnTo>
                <a:pt x="4090" y="0"/>
              </a:lnTo>
              <a:lnTo>
                <a:pt x="10756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64953</xdr:colOff>
      <xdr:row>20</xdr:row>
      <xdr:rowOff>47847</xdr:rowOff>
    </xdr:from>
    <xdr:to>
      <xdr:col>2</xdr:col>
      <xdr:colOff>324933</xdr:colOff>
      <xdr:row>22</xdr:row>
      <xdr:rowOff>73025</xdr:rowOff>
    </xdr:to>
    <xdr:sp macro="" textlink="">
      <xdr:nvSpPr>
        <xdr:cNvPr id="1361" name="Rectangle 1202">
          <a:extLst>
            <a:ext uri="{FF2B5EF4-FFF2-40B4-BE49-F238E27FC236}">
              <a16:creationId xmlns:a16="http://schemas.microsoft.com/office/drawing/2014/main" id="{8110E3F0-BBCA-4E3D-9BC7-3A0E8269369B}"/>
            </a:ext>
          </a:extLst>
        </xdr:cNvPr>
        <xdr:cNvSpPr>
          <a:spLocks noChangeArrowheads="1"/>
        </xdr:cNvSpPr>
      </xdr:nvSpPr>
      <xdr:spPr bwMode="auto">
        <a:xfrm rot="600000">
          <a:off x="839653" y="3476847"/>
          <a:ext cx="259980" cy="36807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59370</xdr:colOff>
      <xdr:row>20</xdr:row>
      <xdr:rowOff>70301</xdr:rowOff>
    </xdr:from>
    <xdr:ext cx="495300" cy="300595"/>
    <xdr:sp macro="" textlink="">
      <xdr:nvSpPr>
        <xdr:cNvPr id="1362" name="Text Box 1203">
          <a:extLst>
            <a:ext uri="{FF2B5EF4-FFF2-40B4-BE49-F238E27FC236}">
              <a16:creationId xmlns:a16="http://schemas.microsoft.com/office/drawing/2014/main" id="{79DA2154-6F04-4C3C-B7E2-4661E9138FBF}"/>
            </a:ext>
          </a:extLst>
        </xdr:cNvPr>
        <xdr:cNvSpPr txBox="1">
          <a:spLocks noChangeArrowheads="1"/>
        </xdr:cNvSpPr>
      </xdr:nvSpPr>
      <xdr:spPr bwMode="auto">
        <a:xfrm>
          <a:off x="834070" y="3499301"/>
          <a:ext cx="49530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ﾗｲｵﾝｽﾞ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ﾏﾝｼｮﾝ</a:t>
          </a:r>
        </a:p>
      </xdr:txBody>
    </xdr:sp>
    <xdr:clientData/>
  </xdr:oneCellAnchor>
  <xdr:oneCellAnchor>
    <xdr:from>
      <xdr:col>1</xdr:col>
      <xdr:colOff>630878</xdr:colOff>
      <xdr:row>23</xdr:row>
      <xdr:rowOff>92777</xdr:rowOff>
    </xdr:from>
    <xdr:ext cx="179365" cy="235032"/>
    <xdr:sp macro="" textlink="">
      <xdr:nvSpPr>
        <xdr:cNvPr id="1363" name="Text Box 792">
          <a:extLst>
            <a:ext uri="{FF2B5EF4-FFF2-40B4-BE49-F238E27FC236}">
              <a16:creationId xmlns:a16="http://schemas.microsoft.com/office/drawing/2014/main" id="{EE6D5637-FFCB-4FAF-A76E-CF36BD3A0A9E}"/>
            </a:ext>
          </a:extLst>
        </xdr:cNvPr>
        <xdr:cNvSpPr txBox="1">
          <a:spLocks noChangeArrowheads="1"/>
        </xdr:cNvSpPr>
      </xdr:nvSpPr>
      <xdr:spPr bwMode="auto">
        <a:xfrm>
          <a:off x="700728" y="4036127"/>
          <a:ext cx="179365" cy="235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280263</xdr:colOff>
      <xdr:row>17</xdr:row>
      <xdr:rowOff>6187</xdr:rowOff>
    </xdr:from>
    <xdr:ext cx="439140" cy="111331"/>
    <xdr:sp macro="" textlink="">
      <xdr:nvSpPr>
        <xdr:cNvPr id="1366" name="Text Box 638">
          <a:extLst>
            <a:ext uri="{FF2B5EF4-FFF2-40B4-BE49-F238E27FC236}">
              <a16:creationId xmlns:a16="http://schemas.microsoft.com/office/drawing/2014/main" id="{D45118C0-CEE8-4DBB-95A3-F0DD54091185}"/>
            </a:ext>
          </a:extLst>
        </xdr:cNvPr>
        <xdr:cNvSpPr txBox="1">
          <a:spLocks noChangeArrowheads="1"/>
        </xdr:cNvSpPr>
      </xdr:nvSpPr>
      <xdr:spPr bwMode="auto">
        <a:xfrm>
          <a:off x="348648" y="2912533"/>
          <a:ext cx="439140" cy="11133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大和街道</a:t>
          </a:r>
        </a:p>
      </xdr:txBody>
    </xdr:sp>
    <xdr:clientData/>
  </xdr:oneCellAnchor>
  <xdr:twoCellAnchor>
    <xdr:from>
      <xdr:col>1</xdr:col>
      <xdr:colOff>497454</xdr:colOff>
      <xdr:row>21</xdr:row>
      <xdr:rowOff>122894</xdr:rowOff>
    </xdr:from>
    <xdr:to>
      <xdr:col>1</xdr:col>
      <xdr:colOff>701562</xdr:colOff>
      <xdr:row>22</xdr:row>
      <xdr:rowOff>116709</xdr:rowOff>
    </xdr:to>
    <xdr:sp macro="" textlink="">
      <xdr:nvSpPr>
        <xdr:cNvPr id="1367" name="六角形 1366">
          <a:extLst>
            <a:ext uri="{FF2B5EF4-FFF2-40B4-BE49-F238E27FC236}">
              <a16:creationId xmlns:a16="http://schemas.microsoft.com/office/drawing/2014/main" id="{F0D4DEA1-8D20-4232-8FC1-491C15224F5E}"/>
            </a:ext>
          </a:extLst>
        </xdr:cNvPr>
        <xdr:cNvSpPr/>
      </xdr:nvSpPr>
      <xdr:spPr bwMode="auto">
        <a:xfrm>
          <a:off x="567304" y="3723344"/>
          <a:ext cx="204108" cy="1652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8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58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40847</xdr:colOff>
      <xdr:row>23</xdr:row>
      <xdr:rowOff>45908</xdr:rowOff>
    </xdr:from>
    <xdr:ext cx="425450" cy="165173"/>
    <xdr:sp macro="" textlink="">
      <xdr:nvSpPr>
        <xdr:cNvPr id="1368" name="Text Box 1620">
          <a:extLst>
            <a:ext uri="{FF2B5EF4-FFF2-40B4-BE49-F238E27FC236}">
              <a16:creationId xmlns:a16="http://schemas.microsoft.com/office/drawing/2014/main" id="{53ECEB5B-AAD3-4326-9F67-E7AAD78D6156}"/>
            </a:ext>
          </a:extLst>
        </xdr:cNvPr>
        <xdr:cNvSpPr txBox="1">
          <a:spLocks noChangeArrowheads="1"/>
        </xdr:cNvSpPr>
      </xdr:nvSpPr>
      <xdr:spPr bwMode="auto">
        <a:xfrm>
          <a:off x="815547" y="3989258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oneCellAnchor>
  <xdr:twoCellAnchor>
    <xdr:from>
      <xdr:col>1</xdr:col>
      <xdr:colOff>549259</xdr:colOff>
      <xdr:row>21</xdr:row>
      <xdr:rowOff>129377</xdr:rowOff>
    </xdr:from>
    <xdr:to>
      <xdr:col>2</xdr:col>
      <xdr:colOff>165066</xdr:colOff>
      <xdr:row>24</xdr:row>
      <xdr:rowOff>8532</xdr:rowOff>
    </xdr:to>
    <xdr:sp macro="" textlink="">
      <xdr:nvSpPr>
        <xdr:cNvPr id="1369" name="AutoShape 1653">
          <a:extLst>
            <a:ext uri="{FF2B5EF4-FFF2-40B4-BE49-F238E27FC236}">
              <a16:creationId xmlns:a16="http://schemas.microsoft.com/office/drawing/2014/main" id="{8CAD1E42-B2C2-4F82-A5AF-6F42F4AB9488}"/>
            </a:ext>
          </a:extLst>
        </xdr:cNvPr>
        <xdr:cNvSpPr>
          <a:spLocks/>
        </xdr:cNvSpPr>
      </xdr:nvSpPr>
      <xdr:spPr bwMode="auto">
        <a:xfrm rot="2518037">
          <a:off x="619109" y="3729827"/>
          <a:ext cx="320657" cy="393505"/>
        </a:xfrm>
        <a:prstGeom prst="rightBrace">
          <a:avLst>
            <a:gd name="adj1" fmla="val 42094"/>
            <a:gd name="adj2" fmla="val 4704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</xdr:col>
      <xdr:colOff>201167</xdr:colOff>
      <xdr:row>19</xdr:row>
      <xdr:rowOff>15172</xdr:rowOff>
    </xdr:from>
    <xdr:ext cx="313571" cy="230168"/>
    <xdr:sp macro="" textlink="">
      <xdr:nvSpPr>
        <xdr:cNvPr id="1370" name="Text Box 1620">
          <a:extLst>
            <a:ext uri="{FF2B5EF4-FFF2-40B4-BE49-F238E27FC236}">
              <a16:creationId xmlns:a16="http://schemas.microsoft.com/office/drawing/2014/main" id="{F12BB408-8D61-4884-85F3-CF8A661C3F72}"/>
            </a:ext>
          </a:extLst>
        </xdr:cNvPr>
        <xdr:cNvSpPr txBox="1">
          <a:spLocks noChangeArrowheads="1"/>
        </xdr:cNvSpPr>
      </xdr:nvSpPr>
      <xdr:spPr bwMode="auto">
        <a:xfrm>
          <a:off x="990106" y="3305627"/>
          <a:ext cx="313571" cy="23016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</a:p>
        <a:p>
          <a:pPr algn="ctr" rtl="0">
            <a:lnSpc>
              <a:spcPts val="6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</xdr:col>
      <xdr:colOff>726722</xdr:colOff>
      <xdr:row>17</xdr:row>
      <xdr:rowOff>135327</xdr:rowOff>
    </xdr:from>
    <xdr:to>
      <xdr:col>2</xdr:col>
      <xdr:colOff>274538</xdr:colOff>
      <xdr:row>21</xdr:row>
      <xdr:rowOff>62659</xdr:rowOff>
    </xdr:to>
    <xdr:sp macro="" textlink="">
      <xdr:nvSpPr>
        <xdr:cNvPr id="1371" name="AutoShape 1653">
          <a:extLst>
            <a:ext uri="{FF2B5EF4-FFF2-40B4-BE49-F238E27FC236}">
              <a16:creationId xmlns:a16="http://schemas.microsoft.com/office/drawing/2014/main" id="{ED90E75E-D1A9-4B2C-8F9A-6CDCE9A5B498}"/>
            </a:ext>
          </a:extLst>
        </xdr:cNvPr>
        <xdr:cNvSpPr>
          <a:spLocks/>
        </xdr:cNvSpPr>
      </xdr:nvSpPr>
      <xdr:spPr bwMode="auto">
        <a:xfrm rot="471726">
          <a:off x="777522" y="3049977"/>
          <a:ext cx="271716" cy="613132"/>
        </a:xfrm>
        <a:prstGeom prst="rightBrace">
          <a:avLst>
            <a:gd name="adj1" fmla="val 42094"/>
            <a:gd name="adj2" fmla="val 4056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3</xdr:col>
      <xdr:colOff>231759</xdr:colOff>
      <xdr:row>19</xdr:row>
      <xdr:rowOff>154874</xdr:rowOff>
    </xdr:from>
    <xdr:ext cx="148442" cy="358734"/>
    <xdr:sp macro="" textlink="">
      <xdr:nvSpPr>
        <xdr:cNvPr id="1372" name="Text Box 638">
          <a:extLst>
            <a:ext uri="{FF2B5EF4-FFF2-40B4-BE49-F238E27FC236}">
              <a16:creationId xmlns:a16="http://schemas.microsoft.com/office/drawing/2014/main" id="{A502EA7D-C606-4DBD-BD9B-A8E19CAAF122}"/>
            </a:ext>
          </a:extLst>
        </xdr:cNvPr>
        <xdr:cNvSpPr txBox="1">
          <a:spLocks noChangeArrowheads="1"/>
        </xdr:cNvSpPr>
      </xdr:nvSpPr>
      <xdr:spPr bwMode="auto">
        <a:xfrm>
          <a:off x="1711309" y="3412424"/>
          <a:ext cx="148442" cy="35873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大和街道</a:t>
          </a:r>
        </a:p>
      </xdr:txBody>
    </xdr:sp>
    <xdr:clientData/>
  </xdr:oneCellAnchor>
  <xdr:twoCellAnchor>
    <xdr:from>
      <xdr:col>3</xdr:col>
      <xdr:colOff>416847</xdr:colOff>
      <xdr:row>20</xdr:row>
      <xdr:rowOff>142004</xdr:rowOff>
    </xdr:from>
    <xdr:to>
      <xdr:col>4</xdr:col>
      <xdr:colOff>635234</xdr:colOff>
      <xdr:row>24</xdr:row>
      <xdr:rowOff>51123</xdr:rowOff>
    </xdr:to>
    <xdr:sp macro="" textlink="">
      <xdr:nvSpPr>
        <xdr:cNvPr id="1373" name="Freeform 527">
          <a:extLst>
            <a:ext uri="{FF2B5EF4-FFF2-40B4-BE49-F238E27FC236}">
              <a16:creationId xmlns:a16="http://schemas.microsoft.com/office/drawing/2014/main" id="{102E7B81-55B4-4D28-8090-08710FBA8B4A}"/>
            </a:ext>
          </a:extLst>
        </xdr:cNvPr>
        <xdr:cNvSpPr>
          <a:spLocks/>
        </xdr:cNvSpPr>
      </xdr:nvSpPr>
      <xdr:spPr bwMode="auto">
        <a:xfrm rot="10800000">
          <a:off x="1896397" y="3571004"/>
          <a:ext cx="923237" cy="59491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04"/>
            <a:gd name="connsiteY0" fmla="*/ 19954 h 19954"/>
            <a:gd name="connsiteX1" fmla="*/ 0 w 9304"/>
            <a:gd name="connsiteY1" fmla="*/ 9954 h 19954"/>
            <a:gd name="connsiteX2" fmla="*/ 9304 w 9304"/>
            <a:gd name="connsiteY2" fmla="*/ 0 h 19954"/>
            <a:gd name="connsiteX0" fmla="*/ 0 w 10000"/>
            <a:gd name="connsiteY0" fmla="*/ 10000 h 10000"/>
            <a:gd name="connsiteX1" fmla="*/ 0 w 10000"/>
            <a:gd name="connsiteY1" fmla="*/ 4988 h 10000"/>
            <a:gd name="connsiteX2" fmla="*/ 10000 w 10000"/>
            <a:gd name="connsiteY2" fmla="*/ 0 h 10000"/>
            <a:gd name="connsiteX0" fmla="*/ 0 w 10543"/>
            <a:gd name="connsiteY0" fmla="*/ 10000 h 10000"/>
            <a:gd name="connsiteX1" fmla="*/ 0 w 10543"/>
            <a:gd name="connsiteY1" fmla="*/ 4988 h 10000"/>
            <a:gd name="connsiteX2" fmla="*/ 9850 w 10543"/>
            <a:gd name="connsiteY2" fmla="*/ 4889 h 10000"/>
            <a:gd name="connsiteX3" fmla="*/ 10000 w 10543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4988 h 10000"/>
            <a:gd name="connsiteX2" fmla="*/ 9850 w 10000"/>
            <a:gd name="connsiteY2" fmla="*/ 4889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4988 h 10000"/>
            <a:gd name="connsiteX2" fmla="*/ 9850 w 10000"/>
            <a:gd name="connsiteY2" fmla="*/ 4889 h 10000"/>
            <a:gd name="connsiteX3" fmla="*/ 10000 w 10000"/>
            <a:gd name="connsiteY3" fmla="*/ 0 h 10000"/>
            <a:gd name="connsiteX0" fmla="*/ 0 w 10104"/>
            <a:gd name="connsiteY0" fmla="*/ 10000 h 10000"/>
            <a:gd name="connsiteX1" fmla="*/ 0 w 10104"/>
            <a:gd name="connsiteY1" fmla="*/ 4988 h 10000"/>
            <a:gd name="connsiteX2" fmla="*/ 10075 w 10104"/>
            <a:gd name="connsiteY2" fmla="*/ 4091 h 10000"/>
            <a:gd name="connsiteX3" fmla="*/ 10000 w 10104"/>
            <a:gd name="connsiteY3" fmla="*/ 0 h 10000"/>
            <a:gd name="connsiteX0" fmla="*/ 0 w 10104"/>
            <a:gd name="connsiteY0" fmla="*/ 10000 h 10000"/>
            <a:gd name="connsiteX1" fmla="*/ 0 w 10104"/>
            <a:gd name="connsiteY1" fmla="*/ 4988 h 10000"/>
            <a:gd name="connsiteX2" fmla="*/ 10075 w 10104"/>
            <a:gd name="connsiteY2" fmla="*/ 4091 h 10000"/>
            <a:gd name="connsiteX3" fmla="*/ 10000 w 10104"/>
            <a:gd name="connsiteY3" fmla="*/ 0 h 10000"/>
            <a:gd name="connsiteX0" fmla="*/ 0 w 10104"/>
            <a:gd name="connsiteY0" fmla="*/ 10000 h 10000"/>
            <a:gd name="connsiteX1" fmla="*/ 0 w 10104"/>
            <a:gd name="connsiteY1" fmla="*/ 4988 h 10000"/>
            <a:gd name="connsiteX2" fmla="*/ 10075 w 10104"/>
            <a:gd name="connsiteY2" fmla="*/ 4091 h 10000"/>
            <a:gd name="connsiteX3" fmla="*/ 10000 w 10104"/>
            <a:gd name="connsiteY3" fmla="*/ 0 h 10000"/>
            <a:gd name="connsiteX0" fmla="*/ 0 w 10104"/>
            <a:gd name="connsiteY0" fmla="*/ 10000 h 10000"/>
            <a:gd name="connsiteX1" fmla="*/ 0 w 10104"/>
            <a:gd name="connsiteY1" fmla="*/ 4988 h 10000"/>
            <a:gd name="connsiteX2" fmla="*/ 10075 w 10104"/>
            <a:gd name="connsiteY2" fmla="*/ 4091 h 10000"/>
            <a:gd name="connsiteX3" fmla="*/ 10000 w 10104"/>
            <a:gd name="connsiteY3" fmla="*/ 0 h 10000"/>
            <a:gd name="connsiteX0" fmla="*/ 0 w 10225"/>
            <a:gd name="connsiteY0" fmla="*/ 10898 h 10898"/>
            <a:gd name="connsiteX1" fmla="*/ 0 w 10225"/>
            <a:gd name="connsiteY1" fmla="*/ 5886 h 10898"/>
            <a:gd name="connsiteX2" fmla="*/ 10075 w 10225"/>
            <a:gd name="connsiteY2" fmla="*/ 4989 h 10898"/>
            <a:gd name="connsiteX3" fmla="*/ 10225 w 10225"/>
            <a:gd name="connsiteY3" fmla="*/ 0 h 10898"/>
            <a:gd name="connsiteX0" fmla="*/ 0 w 10225"/>
            <a:gd name="connsiteY0" fmla="*/ 10898 h 10898"/>
            <a:gd name="connsiteX1" fmla="*/ 0 w 10225"/>
            <a:gd name="connsiteY1" fmla="*/ 5886 h 10898"/>
            <a:gd name="connsiteX2" fmla="*/ 10075 w 10225"/>
            <a:gd name="connsiteY2" fmla="*/ 4989 h 10898"/>
            <a:gd name="connsiteX3" fmla="*/ 10225 w 10225"/>
            <a:gd name="connsiteY3" fmla="*/ 0 h 10898"/>
            <a:gd name="connsiteX0" fmla="*/ 0 w 10225"/>
            <a:gd name="connsiteY0" fmla="*/ 10898 h 10898"/>
            <a:gd name="connsiteX1" fmla="*/ 0 w 10225"/>
            <a:gd name="connsiteY1" fmla="*/ 5886 h 10898"/>
            <a:gd name="connsiteX2" fmla="*/ 10075 w 10225"/>
            <a:gd name="connsiteY2" fmla="*/ 4989 h 10898"/>
            <a:gd name="connsiteX3" fmla="*/ 10225 w 10225"/>
            <a:gd name="connsiteY3" fmla="*/ 0 h 10898"/>
            <a:gd name="connsiteX0" fmla="*/ 0 w 10076"/>
            <a:gd name="connsiteY0" fmla="*/ 10898 h 10898"/>
            <a:gd name="connsiteX1" fmla="*/ 0 w 10076"/>
            <a:gd name="connsiteY1" fmla="*/ 5886 h 10898"/>
            <a:gd name="connsiteX2" fmla="*/ 10075 w 10076"/>
            <a:gd name="connsiteY2" fmla="*/ 4989 h 10898"/>
            <a:gd name="connsiteX3" fmla="*/ 9926 w 10076"/>
            <a:gd name="connsiteY3" fmla="*/ 0 h 10898"/>
            <a:gd name="connsiteX0" fmla="*/ 0 w 10075"/>
            <a:gd name="connsiteY0" fmla="*/ 10898 h 10898"/>
            <a:gd name="connsiteX1" fmla="*/ 0 w 10075"/>
            <a:gd name="connsiteY1" fmla="*/ 5886 h 10898"/>
            <a:gd name="connsiteX2" fmla="*/ 10075 w 10075"/>
            <a:gd name="connsiteY2" fmla="*/ 4989 h 10898"/>
            <a:gd name="connsiteX3" fmla="*/ 9926 w 10075"/>
            <a:gd name="connsiteY3" fmla="*/ 0 h 10898"/>
            <a:gd name="connsiteX0" fmla="*/ 0 w 10075"/>
            <a:gd name="connsiteY0" fmla="*/ 10898 h 10898"/>
            <a:gd name="connsiteX1" fmla="*/ 0 w 10075"/>
            <a:gd name="connsiteY1" fmla="*/ 5886 h 10898"/>
            <a:gd name="connsiteX2" fmla="*/ 10075 w 10075"/>
            <a:gd name="connsiteY2" fmla="*/ 4989 h 10898"/>
            <a:gd name="connsiteX3" fmla="*/ 9926 w 10075"/>
            <a:gd name="connsiteY3" fmla="*/ 0 h 10898"/>
            <a:gd name="connsiteX0" fmla="*/ 0 w 10075"/>
            <a:gd name="connsiteY0" fmla="*/ 12626 h 12626"/>
            <a:gd name="connsiteX1" fmla="*/ 0 w 10075"/>
            <a:gd name="connsiteY1" fmla="*/ 7614 h 12626"/>
            <a:gd name="connsiteX2" fmla="*/ 10075 w 10075"/>
            <a:gd name="connsiteY2" fmla="*/ 6717 h 12626"/>
            <a:gd name="connsiteX3" fmla="*/ 9674 w 10075"/>
            <a:gd name="connsiteY3" fmla="*/ 0 h 12626"/>
            <a:gd name="connsiteX0" fmla="*/ 0 w 10075"/>
            <a:gd name="connsiteY0" fmla="*/ 12955 h 12955"/>
            <a:gd name="connsiteX1" fmla="*/ 0 w 10075"/>
            <a:gd name="connsiteY1" fmla="*/ 7943 h 12955"/>
            <a:gd name="connsiteX2" fmla="*/ 10075 w 10075"/>
            <a:gd name="connsiteY2" fmla="*/ 7046 h 12955"/>
            <a:gd name="connsiteX3" fmla="*/ 9863 w 10075"/>
            <a:gd name="connsiteY3" fmla="*/ 0 h 12955"/>
            <a:gd name="connsiteX0" fmla="*/ 0 w 10087"/>
            <a:gd name="connsiteY0" fmla="*/ 12997 h 12997"/>
            <a:gd name="connsiteX1" fmla="*/ 0 w 10087"/>
            <a:gd name="connsiteY1" fmla="*/ 7985 h 12997"/>
            <a:gd name="connsiteX2" fmla="*/ 10075 w 10087"/>
            <a:gd name="connsiteY2" fmla="*/ 7088 h 12997"/>
            <a:gd name="connsiteX3" fmla="*/ 10087 w 10087"/>
            <a:gd name="connsiteY3" fmla="*/ 0 h 12997"/>
            <a:gd name="connsiteX0" fmla="*/ 0 w 10090"/>
            <a:gd name="connsiteY0" fmla="*/ 12997 h 12997"/>
            <a:gd name="connsiteX1" fmla="*/ 0 w 10090"/>
            <a:gd name="connsiteY1" fmla="*/ 7985 h 12997"/>
            <a:gd name="connsiteX2" fmla="*/ 10075 w 10090"/>
            <a:gd name="connsiteY2" fmla="*/ 7088 h 12997"/>
            <a:gd name="connsiteX3" fmla="*/ 10087 w 10090"/>
            <a:gd name="connsiteY3" fmla="*/ 0 h 12997"/>
            <a:gd name="connsiteX0" fmla="*/ 0 w 10090"/>
            <a:gd name="connsiteY0" fmla="*/ 7985 h 7999"/>
            <a:gd name="connsiteX1" fmla="*/ 10075 w 10090"/>
            <a:gd name="connsiteY1" fmla="*/ 7088 h 7999"/>
            <a:gd name="connsiteX2" fmla="*/ 10087 w 10090"/>
            <a:gd name="connsiteY2" fmla="*/ 0 h 79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90" h="7999">
              <a:moveTo>
                <a:pt x="0" y="7985"/>
              </a:moveTo>
              <a:cubicBezTo>
                <a:pt x="4036" y="8165"/>
                <a:pt x="1896" y="6622"/>
                <a:pt x="10075" y="7088"/>
              </a:cubicBezTo>
              <a:cubicBezTo>
                <a:pt x="10115" y="4492"/>
                <a:pt x="10062" y="2444"/>
                <a:pt x="1008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322814</xdr:colOff>
      <xdr:row>18</xdr:row>
      <xdr:rowOff>143308</xdr:rowOff>
    </xdr:from>
    <xdr:to>
      <xdr:col>3</xdr:col>
      <xdr:colOff>418371</xdr:colOff>
      <xdr:row>21</xdr:row>
      <xdr:rowOff>29934</xdr:rowOff>
    </xdr:to>
    <xdr:sp macro="" textlink="">
      <xdr:nvSpPr>
        <xdr:cNvPr id="1374" name="Line 72">
          <a:extLst>
            <a:ext uri="{FF2B5EF4-FFF2-40B4-BE49-F238E27FC236}">
              <a16:creationId xmlns:a16="http://schemas.microsoft.com/office/drawing/2014/main" id="{270DB7EF-944A-4DAF-8825-E19C430DAB47}"/>
            </a:ext>
          </a:extLst>
        </xdr:cNvPr>
        <xdr:cNvSpPr>
          <a:spLocks noChangeShapeType="1"/>
        </xdr:cNvSpPr>
      </xdr:nvSpPr>
      <xdr:spPr bwMode="auto">
        <a:xfrm rot="10800000" flipH="1" flipV="1">
          <a:off x="1802364" y="3229408"/>
          <a:ext cx="95557" cy="4009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637608</xdr:colOff>
      <xdr:row>22</xdr:row>
      <xdr:rowOff>154840</xdr:rowOff>
    </xdr:from>
    <xdr:to>
      <xdr:col>4</xdr:col>
      <xdr:colOff>36115</xdr:colOff>
      <xdr:row>24</xdr:row>
      <xdr:rowOff>134512</xdr:rowOff>
    </xdr:to>
    <xdr:sp macro="" textlink="">
      <xdr:nvSpPr>
        <xdr:cNvPr id="1379" name="Text Box 638">
          <a:extLst>
            <a:ext uri="{FF2B5EF4-FFF2-40B4-BE49-F238E27FC236}">
              <a16:creationId xmlns:a16="http://schemas.microsoft.com/office/drawing/2014/main" id="{B03977B9-AFB1-49D2-BB80-0642F8C2DB24}"/>
            </a:ext>
          </a:extLst>
        </xdr:cNvPr>
        <xdr:cNvSpPr txBox="1">
          <a:spLocks noChangeArrowheads="1"/>
        </xdr:cNvSpPr>
      </xdr:nvSpPr>
      <xdr:spPr bwMode="auto">
        <a:xfrm rot="10800000">
          <a:off x="2117158" y="3926740"/>
          <a:ext cx="103357" cy="32257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小倉駅</a:t>
          </a:r>
        </a:p>
      </xdr:txBody>
    </xdr:sp>
    <xdr:clientData/>
  </xdr:twoCellAnchor>
  <xdr:twoCellAnchor>
    <xdr:from>
      <xdr:col>3</xdr:col>
      <xdr:colOff>333557</xdr:colOff>
      <xdr:row>21</xdr:row>
      <xdr:rowOff>85045</xdr:rowOff>
    </xdr:from>
    <xdr:to>
      <xdr:col>3</xdr:col>
      <xdr:colOff>500553</xdr:colOff>
      <xdr:row>22</xdr:row>
      <xdr:rowOff>66684</xdr:rowOff>
    </xdr:to>
    <xdr:sp macro="" textlink="">
      <xdr:nvSpPr>
        <xdr:cNvPr id="1380" name="AutoShape 526">
          <a:extLst>
            <a:ext uri="{FF2B5EF4-FFF2-40B4-BE49-F238E27FC236}">
              <a16:creationId xmlns:a16="http://schemas.microsoft.com/office/drawing/2014/main" id="{42928654-B92A-4D24-871A-AC897F3C6D47}"/>
            </a:ext>
          </a:extLst>
        </xdr:cNvPr>
        <xdr:cNvSpPr>
          <a:spLocks noChangeArrowheads="1"/>
        </xdr:cNvSpPr>
      </xdr:nvSpPr>
      <xdr:spPr bwMode="auto">
        <a:xfrm>
          <a:off x="1813107" y="3685495"/>
          <a:ext cx="166996" cy="1530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691446</xdr:colOff>
      <xdr:row>17</xdr:row>
      <xdr:rowOff>9526</xdr:rowOff>
    </xdr:from>
    <xdr:to>
      <xdr:col>7</xdr:col>
      <xdr:colOff>139700</xdr:colOff>
      <xdr:row>17</xdr:row>
      <xdr:rowOff>149226</xdr:rowOff>
    </xdr:to>
    <xdr:sp macro="" textlink="">
      <xdr:nvSpPr>
        <xdr:cNvPr id="1382" name="六角形 1381">
          <a:extLst>
            <a:ext uri="{FF2B5EF4-FFF2-40B4-BE49-F238E27FC236}">
              <a16:creationId xmlns:a16="http://schemas.microsoft.com/office/drawing/2014/main" id="{BB951EB2-99DF-4A28-A0E5-1904F7BB66D4}"/>
            </a:ext>
          </a:extLst>
        </xdr:cNvPr>
        <xdr:cNvSpPr/>
      </xdr:nvSpPr>
      <xdr:spPr bwMode="auto">
        <a:xfrm>
          <a:off x="4285546" y="2924176"/>
          <a:ext cx="153104" cy="13970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4935</xdr:colOff>
      <xdr:row>17</xdr:row>
      <xdr:rowOff>20965</xdr:rowOff>
    </xdr:from>
    <xdr:to>
      <xdr:col>5</xdr:col>
      <xdr:colOff>149225</xdr:colOff>
      <xdr:row>17</xdr:row>
      <xdr:rowOff>155574</xdr:rowOff>
    </xdr:to>
    <xdr:sp macro="" textlink="">
      <xdr:nvSpPr>
        <xdr:cNvPr id="1383" name="六角形 1382">
          <a:extLst>
            <a:ext uri="{FF2B5EF4-FFF2-40B4-BE49-F238E27FC236}">
              <a16:creationId xmlns:a16="http://schemas.microsoft.com/office/drawing/2014/main" id="{2F3BCA1A-ACF9-4E8A-A0F4-3D38EA5E3480}"/>
            </a:ext>
          </a:extLst>
        </xdr:cNvPr>
        <xdr:cNvSpPr/>
      </xdr:nvSpPr>
      <xdr:spPr bwMode="auto">
        <a:xfrm>
          <a:off x="2894185" y="2935615"/>
          <a:ext cx="144290" cy="13460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33</xdr:row>
      <xdr:rowOff>20412</xdr:rowOff>
    </xdr:from>
    <xdr:to>
      <xdr:col>3</xdr:col>
      <xdr:colOff>170090</xdr:colOff>
      <xdr:row>33</xdr:row>
      <xdr:rowOff>156484</xdr:rowOff>
    </xdr:to>
    <xdr:sp macro="" textlink="">
      <xdr:nvSpPr>
        <xdr:cNvPr id="1384" name="六角形 1383">
          <a:extLst>
            <a:ext uri="{FF2B5EF4-FFF2-40B4-BE49-F238E27FC236}">
              <a16:creationId xmlns:a16="http://schemas.microsoft.com/office/drawing/2014/main" id="{070ED4F3-78D0-4FA0-A4C5-7DAC1B819FCD}"/>
            </a:ext>
          </a:extLst>
        </xdr:cNvPr>
        <xdr:cNvSpPr/>
      </xdr:nvSpPr>
      <xdr:spPr bwMode="auto">
        <a:xfrm>
          <a:off x="1479550" y="5678262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269185</xdr:colOff>
      <xdr:row>38</xdr:row>
      <xdr:rowOff>28698</xdr:rowOff>
    </xdr:from>
    <xdr:to>
      <xdr:col>4</xdr:col>
      <xdr:colOff>401220</xdr:colOff>
      <xdr:row>38</xdr:row>
      <xdr:rowOff>28698</xdr:rowOff>
    </xdr:to>
    <xdr:sp macro="" textlink="">
      <xdr:nvSpPr>
        <xdr:cNvPr id="1385" name="Line 400">
          <a:extLst>
            <a:ext uri="{FF2B5EF4-FFF2-40B4-BE49-F238E27FC236}">
              <a16:creationId xmlns:a16="http://schemas.microsoft.com/office/drawing/2014/main" id="{04CD9E1A-1087-46B7-911F-0D8589D8FFB2}"/>
            </a:ext>
          </a:extLst>
        </xdr:cNvPr>
        <xdr:cNvSpPr>
          <a:spLocks noChangeShapeType="1"/>
        </xdr:cNvSpPr>
      </xdr:nvSpPr>
      <xdr:spPr bwMode="auto">
        <a:xfrm>
          <a:off x="1748735" y="6543798"/>
          <a:ext cx="83688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668277</xdr:colOff>
      <xdr:row>33</xdr:row>
      <xdr:rowOff>95210</xdr:rowOff>
    </xdr:from>
    <xdr:to>
      <xdr:col>4</xdr:col>
      <xdr:colOff>100850</xdr:colOff>
      <xdr:row>40</xdr:row>
      <xdr:rowOff>66641</xdr:rowOff>
    </xdr:to>
    <xdr:sp macro="" textlink="">
      <xdr:nvSpPr>
        <xdr:cNvPr id="1386" name="Freeform 403">
          <a:extLst>
            <a:ext uri="{FF2B5EF4-FFF2-40B4-BE49-F238E27FC236}">
              <a16:creationId xmlns:a16="http://schemas.microsoft.com/office/drawing/2014/main" id="{12B3A34C-8C0D-4268-8B7A-53340509997C}"/>
            </a:ext>
          </a:extLst>
        </xdr:cNvPr>
        <xdr:cNvSpPr>
          <a:spLocks/>
        </xdr:cNvSpPr>
      </xdr:nvSpPr>
      <xdr:spPr bwMode="auto">
        <a:xfrm flipH="1">
          <a:off x="2147827" y="5753060"/>
          <a:ext cx="137423" cy="1171581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  <a:gd name="connsiteX0" fmla="*/ 225 w 10000"/>
            <a:gd name="connsiteY0" fmla="*/ 10721 h 10721"/>
            <a:gd name="connsiteX1" fmla="*/ 0 w 10000"/>
            <a:gd name="connsiteY1" fmla="*/ 4769 h 10721"/>
            <a:gd name="connsiteX2" fmla="*/ 10000 w 10000"/>
            <a:gd name="connsiteY2" fmla="*/ 0 h 10721"/>
            <a:gd name="connsiteX0" fmla="*/ 225 w 991"/>
            <a:gd name="connsiteY0" fmla="*/ 10721 h 10721"/>
            <a:gd name="connsiteX1" fmla="*/ 0 w 991"/>
            <a:gd name="connsiteY1" fmla="*/ 4769 h 10721"/>
            <a:gd name="connsiteX2" fmla="*/ 991 w 991"/>
            <a:gd name="connsiteY2" fmla="*/ 0 h 10721"/>
            <a:gd name="connsiteX0" fmla="*/ 8179 w 8179"/>
            <a:gd name="connsiteY0" fmla="*/ 10075 h 10075"/>
            <a:gd name="connsiteX1" fmla="*/ 5909 w 8179"/>
            <a:gd name="connsiteY1" fmla="*/ 4523 h 10075"/>
            <a:gd name="connsiteX2" fmla="*/ 0 w 8179"/>
            <a:gd name="connsiteY2" fmla="*/ 0 h 10075"/>
            <a:gd name="connsiteX0" fmla="*/ 10000 w 10000"/>
            <a:gd name="connsiteY0" fmla="*/ 9852 h 9852"/>
            <a:gd name="connsiteX1" fmla="*/ 7225 w 10000"/>
            <a:gd name="connsiteY1" fmla="*/ 4341 h 9852"/>
            <a:gd name="connsiteX2" fmla="*/ 0 w 10000"/>
            <a:gd name="connsiteY2" fmla="*/ 0 h 9852"/>
            <a:gd name="connsiteX0" fmla="*/ 2775 w 6669"/>
            <a:gd name="connsiteY0" fmla="*/ 9849 h 9849"/>
            <a:gd name="connsiteX1" fmla="*/ 0 w 6669"/>
            <a:gd name="connsiteY1" fmla="*/ 4255 h 9849"/>
            <a:gd name="connsiteX2" fmla="*/ 6669 w 6669"/>
            <a:gd name="connsiteY2" fmla="*/ 0 h 9849"/>
            <a:gd name="connsiteX0" fmla="*/ 10828 w 10828"/>
            <a:gd name="connsiteY0" fmla="*/ 9847 h 9847"/>
            <a:gd name="connsiteX1" fmla="*/ 6667 w 10828"/>
            <a:gd name="connsiteY1" fmla="*/ 4167 h 9847"/>
            <a:gd name="connsiteX2" fmla="*/ 0 w 10828"/>
            <a:gd name="connsiteY2" fmla="*/ 0 h 9847"/>
            <a:gd name="connsiteX0" fmla="*/ 113901 w 113901"/>
            <a:gd name="connsiteY0" fmla="*/ 13686 h 13686"/>
            <a:gd name="connsiteX1" fmla="*/ 110058 w 113901"/>
            <a:gd name="connsiteY1" fmla="*/ 7918 h 13686"/>
            <a:gd name="connsiteX2" fmla="*/ 0 w 113901"/>
            <a:gd name="connsiteY2" fmla="*/ 0 h 13686"/>
            <a:gd name="connsiteX0" fmla="*/ 113901 w 113901"/>
            <a:gd name="connsiteY0" fmla="*/ 13686 h 13686"/>
            <a:gd name="connsiteX1" fmla="*/ 110058 w 113901"/>
            <a:gd name="connsiteY1" fmla="*/ 7918 h 13686"/>
            <a:gd name="connsiteX2" fmla="*/ 0 w 113901"/>
            <a:gd name="connsiteY2" fmla="*/ 0 h 136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3901" h="13686">
              <a:moveTo>
                <a:pt x="113901" y="13686"/>
              </a:moveTo>
              <a:lnTo>
                <a:pt x="110058" y="7918"/>
              </a:lnTo>
              <a:cubicBezTo>
                <a:pt x="108006" y="6507"/>
                <a:pt x="121345" y="36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716134</xdr:colOff>
      <xdr:row>39</xdr:row>
      <xdr:rowOff>77508</xdr:rowOff>
    </xdr:from>
    <xdr:to>
      <xdr:col>4</xdr:col>
      <xdr:colOff>192779</xdr:colOff>
      <xdr:row>40</xdr:row>
      <xdr:rowOff>109717</xdr:rowOff>
    </xdr:to>
    <xdr:sp macro="" textlink="">
      <xdr:nvSpPr>
        <xdr:cNvPr id="1388" name="六角形 1387">
          <a:extLst>
            <a:ext uri="{FF2B5EF4-FFF2-40B4-BE49-F238E27FC236}">
              <a16:creationId xmlns:a16="http://schemas.microsoft.com/office/drawing/2014/main" id="{890254C7-420F-413D-8935-64772ECAFE3D}"/>
            </a:ext>
          </a:extLst>
        </xdr:cNvPr>
        <xdr:cNvSpPr/>
      </xdr:nvSpPr>
      <xdr:spPr bwMode="auto">
        <a:xfrm>
          <a:off x="2182984" y="6764058"/>
          <a:ext cx="194195" cy="2036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640290</xdr:colOff>
      <xdr:row>34</xdr:row>
      <xdr:rowOff>161000</xdr:rowOff>
    </xdr:from>
    <xdr:to>
      <xdr:col>4</xdr:col>
      <xdr:colOff>123285</xdr:colOff>
      <xdr:row>35</xdr:row>
      <xdr:rowOff>165997</xdr:rowOff>
    </xdr:to>
    <xdr:sp macro="" textlink="">
      <xdr:nvSpPr>
        <xdr:cNvPr id="1389" name="六角形 1388">
          <a:extLst>
            <a:ext uri="{FF2B5EF4-FFF2-40B4-BE49-F238E27FC236}">
              <a16:creationId xmlns:a16="http://schemas.microsoft.com/office/drawing/2014/main" id="{0B7AD423-04D1-48BA-A599-474384E80B79}"/>
            </a:ext>
          </a:extLst>
        </xdr:cNvPr>
        <xdr:cNvSpPr/>
      </xdr:nvSpPr>
      <xdr:spPr bwMode="auto">
        <a:xfrm>
          <a:off x="2126190" y="6062267"/>
          <a:ext cx="189962" cy="1785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5</xdr:col>
      <xdr:colOff>247694</xdr:colOff>
      <xdr:row>38</xdr:row>
      <xdr:rowOff>84603</xdr:rowOff>
    </xdr:from>
    <xdr:to>
      <xdr:col>5</xdr:col>
      <xdr:colOff>445518</xdr:colOff>
      <xdr:row>39</xdr:row>
      <xdr:rowOff>61955</xdr:rowOff>
    </xdr:to>
    <xdr:sp macro="" textlink="">
      <xdr:nvSpPr>
        <xdr:cNvPr id="1391" name="六角形 1390">
          <a:extLst>
            <a:ext uri="{FF2B5EF4-FFF2-40B4-BE49-F238E27FC236}">
              <a16:creationId xmlns:a16="http://schemas.microsoft.com/office/drawing/2014/main" id="{60862BD8-C175-4D8D-BBED-A3F1233A7982}"/>
            </a:ext>
          </a:extLst>
        </xdr:cNvPr>
        <xdr:cNvSpPr/>
      </xdr:nvSpPr>
      <xdr:spPr bwMode="auto">
        <a:xfrm>
          <a:off x="3136944" y="6599703"/>
          <a:ext cx="197824" cy="1488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oneCellAnchor>
    <xdr:from>
      <xdr:col>5</xdr:col>
      <xdr:colOff>430491</xdr:colOff>
      <xdr:row>39</xdr:row>
      <xdr:rowOff>110755</xdr:rowOff>
    </xdr:from>
    <xdr:ext cx="315431" cy="74221"/>
    <xdr:sp macro="" textlink="">
      <xdr:nvSpPr>
        <xdr:cNvPr id="1392" name="Text Box 1620">
          <a:extLst>
            <a:ext uri="{FF2B5EF4-FFF2-40B4-BE49-F238E27FC236}">
              <a16:creationId xmlns:a16="http://schemas.microsoft.com/office/drawing/2014/main" id="{98E2F337-D36E-4BE4-9DD7-1872F77E7F03}"/>
            </a:ext>
          </a:extLst>
        </xdr:cNvPr>
        <xdr:cNvSpPr txBox="1">
          <a:spLocks noChangeArrowheads="1"/>
        </xdr:cNvSpPr>
      </xdr:nvSpPr>
      <xdr:spPr bwMode="auto">
        <a:xfrm>
          <a:off x="3319741" y="6797305"/>
          <a:ext cx="315431" cy="7422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oneCellAnchor>
  <xdr:twoCellAnchor>
    <xdr:from>
      <xdr:col>5</xdr:col>
      <xdr:colOff>524877</xdr:colOff>
      <xdr:row>37</xdr:row>
      <xdr:rowOff>155867</xdr:rowOff>
    </xdr:from>
    <xdr:to>
      <xdr:col>6</xdr:col>
      <xdr:colOff>183367</xdr:colOff>
      <xdr:row>39</xdr:row>
      <xdr:rowOff>106055</xdr:rowOff>
    </xdr:to>
    <xdr:sp macro="" textlink="">
      <xdr:nvSpPr>
        <xdr:cNvPr id="1393" name="AutoShape 1653">
          <a:extLst>
            <a:ext uri="{FF2B5EF4-FFF2-40B4-BE49-F238E27FC236}">
              <a16:creationId xmlns:a16="http://schemas.microsoft.com/office/drawing/2014/main" id="{DA02523A-5F23-4229-8A30-12822CD38998}"/>
            </a:ext>
          </a:extLst>
        </xdr:cNvPr>
        <xdr:cNvSpPr>
          <a:spLocks/>
        </xdr:cNvSpPr>
      </xdr:nvSpPr>
      <xdr:spPr bwMode="auto">
        <a:xfrm rot="7515452">
          <a:off x="3458778" y="6543766"/>
          <a:ext cx="297321" cy="365457"/>
        </a:xfrm>
        <a:prstGeom prst="rightBrace">
          <a:avLst>
            <a:gd name="adj1" fmla="val 42094"/>
            <a:gd name="adj2" fmla="val 4704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0</xdr:colOff>
      <xdr:row>25</xdr:row>
      <xdr:rowOff>18555</xdr:rowOff>
    </xdr:from>
    <xdr:to>
      <xdr:col>1</xdr:col>
      <xdr:colOff>170090</xdr:colOff>
      <xdr:row>25</xdr:row>
      <xdr:rowOff>154627</xdr:rowOff>
    </xdr:to>
    <xdr:sp macro="" textlink="">
      <xdr:nvSpPr>
        <xdr:cNvPr id="1394" name="六角形 1393">
          <a:extLst>
            <a:ext uri="{FF2B5EF4-FFF2-40B4-BE49-F238E27FC236}">
              <a16:creationId xmlns:a16="http://schemas.microsoft.com/office/drawing/2014/main" id="{457692DC-83E0-4857-AA01-17C3CA2F535C}"/>
            </a:ext>
          </a:extLst>
        </xdr:cNvPr>
        <xdr:cNvSpPr/>
      </xdr:nvSpPr>
      <xdr:spPr bwMode="auto">
        <a:xfrm>
          <a:off x="69850" y="4304805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478970</xdr:colOff>
      <xdr:row>62</xdr:row>
      <xdr:rowOff>156473</xdr:rowOff>
    </xdr:from>
    <xdr:to>
      <xdr:col>1</xdr:col>
      <xdr:colOff>625928</xdr:colOff>
      <xdr:row>63</xdr:row>
      <xdr:rowOff>115661</xdr:rowOff>
    </xdr:to>
    <xdr:sp macro="" textlink="">
      <xdr:nvSpPr>
        <xdr:cNvPr id="1395" name="AutoShape 994">
          <a:extLst>
            <a:ext uri="{FF2B5EF4-FFF2-40B4-BE49-F238E27FC236}">
              <a16:creationId xmlns:a16="http://schemas.microsoft.com/office/drawing/2014/main" id="{A2B900CA-D27E-4F6E-BDB1-F24CE1B32B66}"/>
            </a:ext>
          </a:extLst>
        </xdr:cNvPr>
        <xdr:cNvSpPr>
          <a:spLocks noChangeArrowheads="1"/>
        </xdr:cNvSpPr>
      </xdr:nvSpPr>
      <xdr:spPr bwMode="auto">
        <a:xfrm>
          <a:off x="548820" y="10773673"/>
          <a:ext cx="146958" cy="1306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395967</xdr:colOff>
      <xdr:row>36</xdr:row>
      <xdr:rowOff>101750</xdr:rowOff>
    </xdr:from>
    <xdr:to>
      <xdr:col>4</xdr:col>
      <xdr:colOff>415017</xdr:colOff>
      <xdr:row>39</xdr:row>
      <xdr:rowOff>162983</xdr:rowOff>
    </xdr:to>
    <xdr:sp macro="" textlink="">
      <xdr:nvSpPr>
        <xdr:cNvPr id="1396" name="Line 326">
          <a:extLst>
            <a:ext uri="{FF2B5EF4-FFF2-40B4-BE49-F238E27FC236}">
              <a16:creationId xmlns:a16="http://schemas.microsoft.com/office/drawing/2014/main" id="{643535E5-6015-4DEB-92B1-10A73E36EDD6}"/>
            </a:ext>
          </a:extLst>
        </xdr:cNvPr>
        <xdr:cNvSpPr>
          <a:spLocks noChangeShapeType="1"/>
        </xdr:cNvSpPr>
      </xdr:nvSpPr>
      <xdr:spPr bwMode="auto">
        <a:xfrm flipH="1">
          <a:off x="2588834" y="6350150"/>
          <a:ext cx="19050" cy="5819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149689</xdr:colOff>
      <xdr:row>37</xdr:row>
      <xdr:rowOff>36436</xdr:rowOff>
    </xdr:from>
    <xdr:to>
      <xdr:col>4</xdr:col>
      <xdr:colOff>346987</xdr:colOff>
      <xdr:row>38</xdr:row>
      <xdr:rowOff>12548</xdr:rowOff>
    </xdr:to>
    <xdr:sp macro="" textlink="">
      <xdr:nvSpPr>
        <xdr:cNvPr id="1397" name="六角形 1396">
          <a:extLst>
            <a:ext uri="{FF2B5EF4-FFF2-40B4-BE49-F238E27FC236}">
              <a16:creationId xmlns:a16="http://schemas.microsoft.com/office/drawing/2014/main" id="{883E14DB-E640-4F4F-9839-AFA846ED2FC7}"/>
            </a:ext>
          </a:extLst>
        </xdr:cNvPr>
        <xdr:cNvSpPr/>
      </xdr:nvSpPr>
      <xdr:spPr bwMode="auto">
        <a:xfrm>
          <a:off x="2342556" y="6458403"/>
          <a:ext cx="197298" cy="1496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oneCellAnchor>
    <xdr:from>
      <xdr:col>4</xdr:col>
      <xdr:colOff>414292</xdr:colOff>
      <xdr:row>37</xdr:row>
      <xdr:rowOff>102060</xdr:rowOff>
    </xdr:from>
    <xdr:ext cx="182610" cy="185806"/>
    <xdr:sp macro="" textlink="">
      <xdr:nvSpPr>
        <xdr:cNvPr id="1399" name="Text Box 1620">
          <a:extLst>
            <a:ext uri="{FF2B5EF4-FFF2-40B4-BE49-F238E27FC236}">
              <a16:creationId xmlns:a16="http://schemas.microsoft.com/office/drawing/2014/main" id="{F2418D7D-2C30-43CE-BA5E-7D5D6A513C0F}"/>
            </a:ext>
          </a:extLst>
        </xdr:cNvPr>
        <xdr:cNvSpPr txBox="1">
          <a:spLocks noChangeArrowheads="1"/>
        </xdr:cNvSpPr>
      </xdr:nvSpPr>
      <xdr:spPr bwMode="auto">
        <a:xfrm>
          <a:off x="2607159" y="6524027"/>
          <a:ext cx="182610" cy="18580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慈尊院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4533</xdr:colOff>
      <xdr:row>36</xdr:row>
      <xdr:rowOff>38097</xdr:rowOff>
    </xdr:from>
    <xdr:to>
      <xdr:col>8</xdr:col>
      <xdr:colOff>177800</xdr:colOff>
      <xdr:row>37</xdr:row>
      <xdr:rowOff>23582</xdr:rowOff>
    </xdr:to>
    <xdr:sp macro="" textlink="">
      <xdr:nvSpPr>
        <xdr:cNvPr id="1401" name="六角形 1400">
          <a:extLst>
            <a:ext uri="{FF2B5EF4-FFF2-40B4-BE49-F238E27FC236}">
              <a16:creationId xmlns:a16="http://schemas.microsoft.com/office/drawing/2014/main" id="{F5F8A020-AF59-4990-A8C1-D6E01B344A4F}"/>
            </a:ext>
          </a:extLst>
        </xdr:cNvPr>
        <xdr:cNvSpPr/>
      </xdr:nvSpPr>
      <xdr:spPr bwMode="auto">
        <a:xfrm>
          <a:off x="5025266" y="6286497"/>
          <a:ext cx="173267" cy="1590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11</a:t>
          </a:r>
          <a:r>
            <a:rPr kumimoji="1" lang="ja-JP" altLang="en-US" sz="8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oneCellAnchor>
    <xdr:from>
      <xdr:col>7</xdr:col>
      <xdr:colOff>491550</xdr:colOff>
      <xdr:row>35</xdr:row>
      <xdr:rowOff>9975</xdr:rowOff>
    </xdr:from>
    <xdr:ext cx="419100" cy="171450"/>
    <xdr:sp macro="" textlink="">
      <xdr:nvSpPr>
        <xdr:cNvPr id="1402" name="Text Box 1153">
          <a:extLst>
            <a:ext uri="{FF2B5EF4-FFF2-40B4-BE49-F238E27FC236}">
              <a16:creationId xmlns:a16="http://schemas.microsoft.com/office/drawing/2014/main" id="{EB570F61-BCC4-41B4-9F60-B053391712C4}"/>
            </a:ext>
          </a:extLst>
        </xdr:cNvPr>
        <xdr:cNvSpPr txBox="1">
          <a:spLocks noChangeArrowheads="1"/>
        </xdr:cNvSpPr>
      </xdr:nvSpPr>
      <xdr:spPr bwMode="auto">
        <a:xfrm>
          <a:off x="4805317" y="6084808"/>
          <a:ext cx="4191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↖橋本</a:t>
          </a:r>
        </a:p>
      </xdr:txBody>
    </xdr:sp>
    <xdr:clientData/>
  </xdr:oneCellAnchor>
  <xdr:oneCellAnchor>
    <xdr:from>
      <xdr:col>6</xdr:col>
      <xdr:colOff>360992</xdr:colOff>
      <xdr:row>40</xdr:row>
      <xdr:rowOff>24165</xdr:rowOff>
    </xdr:from>
    <xdr:ext cx="77308" cy="115656"/>
    <xdr:sp macro="" textlink="">
      <xdr:nvSpPr>
        <xdr:cNvPr id="1403" name="Text Box 1620">
          <a:extLst>
            <a:ext uri="{FF2B5EF4-FFF2-40B4-BE49-F238E27FC236}">
              <a16:creationId xmlns:a16="http://schemas.microsoft.com/office/drawing/2014/main" id="{4A7CA934-3D32-4DA2-B782-216DBEF0C8CA}"/>
            </a:ext>
          </a:extLst>
        </xdr:cNvPr>
        <xdr:cNvSpPr txBox="1">
          <a:spLocks noChangeArrowheads="1"/>
        </xdr:cNvSpPr>
      </xdr:nvSpPr>
      <xdr:spPr bwMode="auto">
        <a:xfrm>
          <a:off x="3967792" y="6966832"/>
          <a:ext cx="77308" cy="11565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くどやま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149429</xdr:colOff>
      <xdr:row>39</xdr:row>
      <xdr:rowOff>38225</xdr:rowOff>
    </xdr:from>
    <xdr:to>
      <xdr:col>6</xdr:col>
      <xdr:colOff>272503</xdr:colOff>
      <xdr:row>39</xdr:row>
      <xdr:rowOff>144732</xdr:rowOff>
    </xdr:to>
    <xdr:sp macro="" textlink="">
      <xdr:nvSpPr>
        <xdr:cNvPr id="1404" name="AutoShape 142">
          <a:extLst>
            <a:ext uri="{FF2B5EF4-FFF2-40B4-BE49-F238E27FC236}">
              <a16:creationId xmlns:a16="http://schemas.microsoft.com/office/drawing/2014/main" id="{B895CE56-F91A-4B27-9BD9-7C68115FDD2D}"/>
            </a:ext>
          </a:extLst>
        </xdr:cNvPr>
        <xdr:cNvSpPr>
          <a:spLocks noChangeArrowheads="1"/>
        </xdr:cNvSpPr>
      </xdr:nvSpPr>
      <xdr:spPr bwMode="auto">
        <a:xfrm>
          <a:off x="3743529" y="6724775"/>
          <a:ext cx="123074" cy="10650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115668</xdr:colOff>
      <xdr:row>53</xdr:row>
      <xdr:rowOff>81637</xdr:rowOff>
    </xdr:from>
    <xdr:to>
      <xdr:col>4</xdr:col>
      <xdr:colOff>298376</xdr:colOff>
      <xdr:row>54</xdr:row>
      <xdr:rowOff>71927</xdr:rowOff>
    </xdr:to>
    <xdr:sp macro="" textlink="">
      <xdr:nvSpPr>
        <xdr:cNvPr id="1405" name="六角形 1404">
          <a:extLst>
            <a:ext uri="{FF2B5EF4-FFF2-40B4-BE49-F238E27FC236}">
              <a16:creationId xmlns:a16="http://schemas.microsoft.com/office/drawing/2014/main" id="{26046D7C-7255-4EDD-BDFA-D08BB57DDCF8}"/>
            </a:ext>
          </a:extLst>
        </xdr:cNvPr>
        <xdr:cNvSpPr/>
      </xdr:nvSpPr>
      <xdr:spPr bwMode="auto">
        <a:xfrm>
          <a:off x="2300068" y="9155787"/>
          <a:ext cx="182708" cy="1617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３５</a:t>
          </a:r>
        </a:p>
      </xdr:txBody>
    </xdr:sp>
    <xdr:clientData/>
  </xdr:twoCellAnchor>
  <xdr:oneCellAnchor>
    <xdr:from>
      <xdr:col>6</xdr:col>
      <xdr:colOff>374220</xdr:colOff>
      <xdr:row>51</xdr:row>
      <xdr:rowOff>149677</xdr:rowOff>
    </xdr:from>
    <xdr:ext cx="342900" cy="317793"/>
    <xdr:grpSp>
      <xdr:nvGrpSpPr>
        <xdr:cNvPr id="1406" name="Group 6672">
          <a:extLst>
            <a:ext uri="{FF2B5EF4-FFF2-40B4-BE49-F238E27FC236}">
              <a16:creationId xmlns:a16="http://schemas.microsoft.com/office/drawing/2014/main" id="{9AB919F1-CBE0-4D51-82F5-4349289B1A7E}"/>
            </a:ext>
          </a:extLst>
        </xdr:cNvPr>
        <xdr:cNvGrpSpPr>
          <a:grpSpLocks/>
        </xdr:cNvGrpSpPr>
      </xdr:nvGrpSpPr>
      <xdr:grpSpPr bwMode="auto">
        <a:xfrm>
          <a:off x="4025470" y="8926284"/>
          <a:ext cx="342900" cy="317793"/>
          <a:chOff x="536" y="110"/>
          <a:chExt cx="46" cy="44"/>
        </a:xfrm>
      </xdr:grpSpPr>
      <xdr:pic>
        <xdr:nvPicPr>
          <xdr:cNvPr id="1407" name="Picture 6673" descr="route2">
            <a:extLst>
              <a:ext uri="{FF2B5EF4-FFF2-40B4-BE49-F238E27FC236}">
                <a16:creationId xmlns:a16="http://schemas.microsoft.com/office/drawing/2014/main" id="{D78E34F6-56DA-47A3-A1DB-829095A461B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08" name="Text Box 6674">
            <a:extLst>
              <a:ext uri="{FF2B5EF4-FFF2-40B4-BE49-F238E27FC236}">
                <a16:creationId xmlns:a16="http://schemas.microsoft.com/office/drawing/2014/main" id="{D231FEE0-D492-4B34-BB28-6471064F9DA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oneCellAnchor>
  <xdr:twoCellAnchor>
    <xdr:from>
      <xdr:col>4</xdr:col>
      <xdr:colOff>209550</xdr:colOff>
      <xdr:row>52</xdr:row>
      <xdr:rowOff>47625</xdr:rowOff>
    </xdr:from>
    <xdr:to>
      <xdr:col>4</xdr:col>
      <xdr:colOff>342900</xdr:colOff>
      <xdr:row>53</xdr:row>
      <xdr:rowOff>9525</xdr:rowOff>
    </xdr:to>
    <xdr:sp macro="" textlink="">
      <xdr:nvSpPr>
        <xdr:cNvPr id="1411" name="Oval 1344">
          <a:extLst>
            <a:ext uri="{FF2B5EF4-FFF2-40B4-BE49-F238E27FC236}">
              <a16:creationId xmlns:a16="http://schemas.microsoft.com/office/drawing/2014/main" id="{FA92127B-2125-4D5B-8DC3-205F9F353064}"/>
            </a:ext>
          </a:extLst>
        </xdr:cNvPr>
        <xdr:cNvSpPr>
          <a:spLocks noChangeArrowheads="1"/>
        </xdr:cNvSpPr>
      </xdr:nvSpPr>
      <xdr:spPr bwMode="auto">
        <a:xfrm>
          <a:off x="2393950" y="8950325"/>
          <a:ext cx="13335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603377</xdr:colOff>
      <xdr:row>51</xdr:row>
      <xdr:rowOff>10854</xdr:rowOff>
    </xdr:from>
    <xdr:to>
      <xdr:col>4</xdr:col>
      <xdr:colOff>321557</xdr:colOff>
      <xdr:row>52</xdr:row>
      <xdr:rowOff>63677</xdr:rowOff>
    </xdr:to>
    <xdr:sp macro="" textlink="">
      <xdr:nvSpPr>
        <xdr:cNvPr id="1412" name="AutoShape 1653">
          <a:extLst>
            <a:ext uri="{FF2B5EF4-FFF2-40B4-BE49-F238E27FC236}">
              <a16:creationId xmlns:a16="http://schemas.microsoft.com/office/drawing/2014/main" id="{776F8FAB-E1BA-4DBC-A4F7-2111A5327D47}"/>
            </a:ext>
          </a:extLst>
        </xdr:cNvPr>
        <xdr:cNvSpPr>
          <a:spLocks/>
        </xdr:cNvSpPr>
      </xdr:nvSpPr>
      <xdr:spPr bwMode="auto">
        <a:xfrm rot="6507599" flipH="1">
          <a:off x="2182305" y="8642726"/>
          <a:ext cx="224273" cy="42303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284128</xdr:colOff>
      <xdr:row>44</xdr:row>
      <xdr:rowOff>154231</xdr:rowOff>
    </xdr:from>
    <xdr:to>
      <xdr:col>6</xdr:col>
      <xdr:colOff>394757</xdr:colOff>
      <xdr:row>46</xdr:row>
      <xdr:rowOff>63166</xdr:rowOff>
    </xdr:to>
    <xdr:sp macro="" textlink="">
      <xdr:nvSpPr>
        <xdr:cNvPr id="1414" name="Line 326">
          <a:extLst>
            <a:ext uri="{FF2B5EF4-FFF2-40B4-BE49-F238E27FC236}">
              <a16:creationId xmlns:a16="http://schemas.microsoft.com/office/drawing/2014/main" id="{6F83CBC2-B757-447D-AA5E-F6688EB4867C}"/>
            </a:ext>
          </a:extLst>
        </xdr:cNvPr>
        <xdr:cNvSpPr>
          <a:spLocks noChangeShapeType="1"/>
        </xdr:cNvSpPr>
      </xdr:nvSpPr>
      <xdr:spPr bwMode="auto">
        <a:xfrm flipH="1">
          <a:off x="3941406" y="7657680"/>
          <a:ext cx="110629" cy="25054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108001</xdr:colOff>
      <xdr:row>45</xdr:row>
      <xdr:rowOff>149430</xdr:rowOff>
    </xdr:from>
    <xdr:ext cx="828420" cy="141947"/>
    <xdr:sp macro="" textlink="">
      <xdr:nvSpPr>
        <xdr:cNvPr id="1415" name="Text Box 398">
          <a:extLst>
            <a:ext uri="{FF2B5EF4-FFF2-40B4-BE49-F238E27FC236}">
              <a16:creationId xmlns:a16="http://schemas.microsoft.com/office/drawing/2014/main" id="{57F25F63-211B-4140-BA01-1792BCB076D9}"/>
            </a:ext>
          </a:extLst>
        </xdr:cNvPr>
        <xdr:cNvSpPr txBox="1">
          <a:spLocks noChangeArrowheads="1"/>
        </xdr:cNvSpPr>
      </xdr:nvSpPr>
      <xdr:spPr bwMode="auto">
        <a:xfrm>
          <a:off x="3047890" y="7823686"/>
          <a:ext cx="828420" cy="1419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10800" tIns="1080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県立五條病院前</a:t>
          </a:r>
        </a:p>
      </xdr:txBody>
    </xdr:sp>
    <xdr:clientData/>
  </xdr:oneCellAnchor>
  <xdr:twoCellAnchor>
    <xdr:from>
      <xdr:col>6</xdr:col>
      <xdr:colOff>219187</xdr:colOff>
      <xdr:row>45</xdr:row>
      <xdr:rowOff>154742</xdr:rowOff>
    </xdr:from>
    <xdr:to>
      <xdr:col>6</xdr:col>
      <xdr:colOff>347650</xdr:colOff>
      <xdr:row>46</xdr:row>
      <xdr:rowOff>109670</xdr:rowOff>
    </xdr:to>
    <xdr:sp macro="" textlink="">
      <xdr:nvSpPr>
        <xdr:cNvPr id="1416" name="Oval 144">
          <a:extLst>
            <a:ext uri="{FF2B5EF4-FFF2-40B4-BE49-F238E27FC236}">
              <a16:creationId xmlns:a16="http://schemas.microsoft.com/office/drawing/2014/main" id="{9C704C97-4399-4818-9B8A-7CAFB3C0B827}"/>
            </a:ext>
          </a:extLst>
        </xdr:cNvPr>
        <xdr:cNvSpPr>
          <a:spLocks noChangeArrowheads="1"/>
        </xdr:cNvSpPr>
      </xdr:nvSpPr>
      <xdr:spPr bwMode="auto">
        <a:xfrm>
          <a:off x="3876465" y="7828998"/>
          <a:ext cx="128463" cy="12573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8</xdr:col>
      <xdr:colOff>50952</xdr:colOff>
      <xdr:row>36</xdr:row>
      <xdr:rowOff>173414</xdr:rowOff>
    </xdr:from>
    <xdr:ext cx="371475" cy="168508"/>
    <xdr:sp macro="" textlink="">
      <xdr:nvSpPr>
        <xdr:cNvPr id="1418" name="Text Box 406">
          <a:extLst>
            <a:ext uri="{FF2B5EF4-FFF2-40B4-BE49-F238E27FC236}">
              <a16:creationId xmlns:a16="http://schemas.microsoft.com/office/drawing/2014/main" id="{6EC3CA34-AB17-46DF-B5D4-98150D1699FC}"/>
            </a:ext>
          </a:extLst>
        </xdr:cNvPr>
        <xdr:cNvSpPr txBox="1">
          <a:spLocks noChangeArrowheads="1"/>
        </xdr:cNvSpPr>
      </xdr:nvSpPr>
      <xdr:spPr bwMode="auto">
        <a:xfrm>
          <a:off x="5071685" y="6421814"/>
          <a:ext cx="37147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</a:t>
          </a:r>
        </a:p>
      </xdr:txBody>
    </xdr:sp>
    <xdr:clientData/>
  </xdr:oneCellAnchor>
  <xdr:twoCellAnchor>
    <xdr:from>
      <xdr:col>4</xdr:col>
      <xdr:colOff>185100</xdr:colOff>
      <xdr:row>9</xdr:row>
      <xdr:rowOff>41763</xdr:rowOff>
    </xdr:from>
    <xdr:to>
      <xdr:col>4</xdr:col>
      <xdr:colOff>370860</xdr:colOff>
      <xdr:row>10</xdr:row>
      <xdr:rowOff>27325</xdr:rowOff>
    </xdr:to>
    <xdr:sp macro="" textlink="">
      <xdr:nvSpPr>
        <xdr:cNvPr id="1419" name="六角形 1418">
          <a:extLst>
            <a:ext uri="{FF2B5EF4-FFF2-40B4-BE49-F238E27FC236}">
              <a16:creationId xmlns:a16="http://schemas.microsoft.com/office/drawing/2014/main" id="{E0CC4575-5F20-496D-B267-0C54E810F60E}"/>
            </a:ext>
          </a:extLst>
        </xdr:cNvPr>
        <xdr:cNvSpPr/>
      </xdr:nvSpPr>
      <xdr:spPr bwMode="auto">
        <a:xfrm>
          <a:off x="2369500" y="1584813"/>
          <a:ext cx="185760" cy="1570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5</xdr:col>
      <xdr:colOff>560879</xdr:colOff>
      <xdr:row>15</xdr:row>
      <xdr:rowOff>128542</xdr:rowOff>
    </xdr:from>
    <xdr:to>
      <xdr:col>6</xdr:col>
      <xdr:colOff>9525</xdr:colOff>
      <xdr:row>16</xdr:row>
      <xdr:rowOff>82550</xdr:rowOff>
    </xdr:to>
    <xdr:sp macro="" textlink="">
      <xdr:nvSpPr>
        <xdr:cNvPr id="1420" name="六角形 1419">
          <a:extLst>
            <a:ext uri="{FF2B5EF4-FFF2-40B4-BE49-F238E27FC236}">
              <a16:creationId xmlns:a16="http://schemas.microsoft.com/office/drawing/2014/main" id="{59BBC641-2653-4A85-B773-2C54F64B99E5}"/>
            </a:ext>
          </a:extLst>
        </xdr:cNvPr>
        <xdr:cNvSpPr/>
      </xdr:nvSpPr>
      <xdr:spPr bwMode="auto">
        <a:xfrm>
          <a:off x="3450129" y="2700292"/>
          <a:ext cx="153496" cy="12545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6</xdr:col>
      <xdr:colOff>73466</xdr:colOff>
      <xdr:row>10</xdr:row>
      <xdr:rowOff>30034</xdr:rowOff>
    </xdr:from>
    <xdr:to>
      <xdr:col>6</xdr:col>
      <xdr:colOff>248854</xdr:colOff>
      <xdr:row>11</xdr:row>
      <xdr:rowOff>42736</xdr:rowOff>
    </xdr:to>
    <xdr:sp macro="" textlink="">
      <xdr:nvSpPr>
        <xdr:cNvPr id="1421" name="六角形 1420">
          <a:extLst>
            <a:ext uri="{FF2B5EF4-FFF2-40B4-BE49-F238E27FC236}">
              <a16:creationId xmlns:a16="http://schemas.microsoft.com/office/drawing/2014/main" id="{481D2718-BFEC-4C47-B035-C43FA695C59C}"/>
            </a:ext>
          </a:extLst>
        </xdr:cNvPr>
        <xdr:cNvSpPr/>
      </xdr:nvSpPr>
      <xdr:spPr bwMode="auto">
        <a:xfrm>
          <a:off x="3724716" y="1746250"/>
          <a:ext cx="175388" cy="18432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3</xdr:col>
      <xdr:colOff>523891</xdr:colOff>
      <xdr:row>21</xdr:row>
      <xdr:rowOff>73827</xdr:rowOff>
    </xdr:from>
    <xdr:to>
      <xdr:col>3</xdr:col>
      <xdr:colOff>693981</xdr:colOff>
      <xdr:row>22</xdr:row>
      <xdr:rowOff>41380</xdr:rowOff>
    </xdr:to>
    <xdr:sp macro="" textlink="">
      <xdr:nvSpPr>
        <xdr:cNvPr id="1423" name="六角形 1422">
          <a:extLst>
            <a:ext uri="{FF2B5EF4-FFF2-40B4-BE49-F238E27FC236}">
              <a16:creationId xmlns:a16="http://schemas.microsoft.com/office/drawing/2014/main" id="{87F76525-D43A-47BF-92CD-7D83ABE7E589}"/>
            </a:ext>
          </a:extLst>
        </xdr:cNvPr>
        <xdr:cNvSpPr/>
      </xdr:nvSpPr>
      <xdr:spPr bwMode="auto">
        <a:xfrm>
          <a:off x="2003441" y="3674277"/>
          <a:ext cx="170090" cy="13900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424508</xdr:colOff>
      <xdr:row>19</xdr:row>
      <xdr:rowOff>161293</xdr:rowOff>
    </xdr:from>
    <xdr:to>
      <xdr:col>3</xdr:col>
      <xdr:colOff>701934</xdr:colOff>
      <xdr:row>21</xdr:row>
      <xdr:rowOff>52444</xdr:rowOff>
    </xdr:to>
    <xdr:sp macro="" textlink="">
      <xdr:nvSpPr>
        <xdr:cNvPr id="1424" name="AutoShape 1653">
          <a:extLst>
            <a:ext uri="{FF2B5EF4-FFF2-40B4-BE49-F238E27FC236}">
              <a16:creationId xmlns:a16="http://schemas.microsoft.com/office/drawing/2014/main" id="{DD10169F-2A2A-473D-BA9D-37BB0DD2C851}"/>
            </a:ext>
          </a:extLst>
        </xdr:cNvPr>
        <xdr:cNvSpPr>
          <a:spLocks/>
        </xdr:cNvSpPr>
      </xdr:nvSpPr>
      <xdr:spPr bwMode="auto">
        <a:xfrm rot="16200000">
          <a:off x="1925745" y="3397156"/>
          <a:ext cx="234051" cy="27742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3</xdr:col>
      <xdr:colOff>317801</xdr:colOff>
      <xdr:row>19</xdr:row>
      <xdr:rowOff>15955</xdr:rowOff>
    </xdr:from>
    <xdr:ext cx="425450" cy="165173"/>
    <xdr:sp macro="" textlink="">
      <xdr:nvSpPr>
        <xdr:cNvPr id="1425" name="Text Box 1620">
          <a:extLst>
            <a:ext uri="{FF2B5EF4-FFF2-40B4-BE49-F238E27FC236}">
              <a16:creationId xmlns:a16="http://schemas.microsoft.com/office/drawing/2014/main" id="{3D451198-9E71-432A-8D17-333A115FC826}"/>
            </a:ext>
          </a:extLst>
        </xdr:cNvPr>
        <xdr:cNvSpPr txBox="1">
          <a:spLocks noChangeArrowheads="1"/>
        </xdr:cNvSpPr>
      </xdr:nvSpPr>
      <xdr:spPr bwMode="auto">
        <a:xfrm>
          <a:off x="1797351" y="3273505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</xdr:txBody>
    </xdr:sp>
    <xdr:clientData/>
  </xdr:oneCellAnchor>
  <xdr:twoCellAnchor>
    <xdr:from>
      <xdr:col>5</xdr:col>
      <xdr:colOff>0</xdr:colOff>
      <xdr:row>33</xdr:row>
      <xdr:rowOff>16117</xdr:rowOff>
    </xdr:from>
    <xdr:to>
      <xdr:col>5</xdr:col>
      <xdr:colOff>170090</xdr:colOff>
      <xdr:row>33</xdr:row>
      <xdr:rowOff>157237</xdr:rowOff>
    </xdr:to>
    <xdr:sp macro="" textlink="">
      <xdr:nvSpPr>
        <xdr:cNvPr id="1426" name="六角形 1425">
          <a:extLst>
            <a:ext uri="{FF2B5EF4-FFF2-40B4-BE49-F238E27FC236}">
              <a16:creationId xmlns:a16="http://schemas.microsoft.com/office/drawing/2014/main" id="{4E6AD49A-1327-42B6-814F-F49954E83BED}"/>
            </a:ext>
          </a:extLst>
        </xdr:cNvPr>
        <xdr:cNvSpPr/>
      </xdr:nvSpPr>
      <xdr:spPr bwMode="auto">
        <a:xfrm>
          <a:off x="2899833" y="5743817"/>
          <a:ext cx="170090" cy="14112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36635</xdr:colOff>
      <xdr:row>54</xdr:row>
      <xdr:rowOff>0</xdr:rowOff>
    </xdr:from>
    <xdr:ext cx="495300" cy="186974"/>
    <xdr:sp macro="" textlink="">
      <xdr:nvSpPr>
        <xdr:cNvPr id="1427" name="Text Box 427">
          <a:extLst>
            <a:ext uri="{FF2B5EF4-FFF2-40B4-BE49-F238E27FC236}">
              <a16:creationId xmlns:a16="http://schemas.microsoft.com/office/drawing/2014/main" id="{4E27F5D3-64F9-4517-992D-41A026EE29C9}"/>
            </a:ext>
          </a:extLst>
        </xdr:cNvPr>
        <xdr:cNvSpPr txBox="1">
          <a:spLocks noChangeArrowheads="1"/>
        </xdr:cNvSpPr>
      </xdr:nvSpPr>
      <xdr:spPr bwMode="auto">
        <a:xfrm>
          <a:off x="5040435" y="9245600"/>
          <a:ext cx="495300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</xdr:txBody>
    </xdr:sp>
    <xdr:clientData/>
  </xdr:oneCellAnchor>
  <xdr:twoCellAnchor>
    <xdr:from>
      <xdr:col>4</xdr:col>
      <xdr:colOff>95251</xdr:colOff>
      <xdr:row>62</xdr:row>
      <xdr:rowOff>14652</xdr:rowOff>
    </xdr:from>
    <xdr:to>
      <xdr:col>4</xdr:col>
      <xdr:colOff>633292</xdr:colOff>
      <xdr:row>63</xdr:row>
      <xdr:rowOff>26619</xdr:rowOff>
    </xdr:to>
    <xdr:sp macro="" textlink="">
      <xdr:nvSpPr>
        <xdr:cNvPr id="1428" name="Text Box 997">
          <a:extLst>
            <a:ext uri="{FF2B5EF4-FFF2-40B4-BE49-F238E27FC236}">
              <a16:creationId xmlns:a16="http://schemas.microsoft.com/office/drawing/2014/main" id="{2D8C0F4F-10D8-4980-8CDF-E40BEAF2975E}"/>
            </a:ext>
          </a:extLst>
        </xdr:cNvPr>
        <xdr:cNvSpPr txBox="1">
          <a:spLocks noChangeArrowheads="1"/>
        </xdr:cNvSpPr>
      </xdr:nvSpPr>
      <xdr:spPr bwMode="auto">
        <a:xfrm>
          <a:off x="2279651" y="10631852"/>
          <a:ext cx="538041" cy="18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⇒大宇陀</a:t>
          </a:r>
        </a:p>
      </xdr:txBody>
    </xdr:sp>
    <xdr:clientData/>
  </xdr:twoCellAnchor>
  <xdr:twoCellAnchor>
    <xdr:from>
      <xdr:col>3</xdr:col>
      <xdr:colOff>747346</xdr:colOff>
      <xdr:row>57</xdr:row>
      <xdr:rowOff>161814</xdr:rowOff>
    </xdr:from>
    <xdr:to>
      <xdr:col>4</xdr:col>
      <xdr:colOff>249116</xdr:colOff>
      <xdr:row>60</xdr:row>
      <xdr:rowOff>7325</xdr:rowOff>
    </xdr:to>
    <xdr:sp macro="" textlink="">
      <xdr:nvSpPr>
        <xdr:cNvPr id="1429" name="Text Box 997">
          <a:extLst>
            <a:ext uri="{FF2B5EF4-FFF2-40B4-BE49-F238E27FC236}">
              <a16:creationId xmlns:a16="http://schemas.microsoft.com/office/drawing/2014/main" id="{BA06DE0C-759B-4664-9094-1D3DCD2234EC}"/>
            </a:ext>
          </a:extLst>
        </xdr:cNvPr>
        <xdr:cNvSpPr txBox="1">
          <a:spLocks noChangeArrowheads="1"/>
        </xdr:cNvSpPr>
      </xdr:nvSpPr>
      <xdr:spPr bwMode="auto">
        <a:xfrm>
          <a:off x="2182446" y="9921764"/>
          <a:ext cx="251070" cy="35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天理</a:t>
          </a:r>
        </a:p>
      </xdr:txBody>
    </xdr:sp>
    <xdr:clientData/>
  </xdr:twoCellAnchor>
  <xdr:twoCellAnchor>
    <xdr:from>
      <xdr:col>4</xdr:col>
      <xdr:colOff>229577</xdr:colOff>
      <xdr:row>59</xdr:row>
      <xdr:rowOff>139211</xdr:rowOff>
    </xdr:from>
    <xdr:to>
      <xdr:col>4</xdr:col>
      <xdr:colOff>716329</xdr:colOff>
      <xdr:row>60</xdr:row>
      <xdr:rowOff>151178</xdr:rowOff>
    </xdr:to>
    <xdr:sp macro="" textlink="">
      <xdr:nvSpPr>
        <xdr:cNvPr id="1430" name="Text Box 997">
          <a:extLst>
            <a:ext uri="{FF2B5EF4-FFF2-40B4-BE49-F238E27FC236}">
              <a16:creationId xmlns:a16="http://schemas.microsoft.com/office/drawing/2014/main" id="{CF924E9C-1153-4118-BFA0-B1947D92FD53}"/>
            </a:ext>
          </a:extLst>
        </xdr:cNvPr>
        <xdr:cNvSpPr txBox="1">
          <a:spLocks noChangeArrowheads="1"/>
        </xdr:cNvSpPr>
      </xdr:nvSpPr>
      <xdr:spPr bwMode="auto">
        <a:xfrm>
          <a:off x="2452077" y="10216173"/>
          <a:ext cx="486752" cy="182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安倍寺跡</a:t>
          </a:r>
        </a:p>
      </xdr:txBody>
    </xdr:sp>
    <xdr:clientData/>
  </xdr:twoCellAnchor>
  <xdr:twoCellAnchor>
    <xdr:from>
      <xdr:col>7</xdr:col>
      <xdr:colOff>653959</xdr:colOff>
      <xdr:row>14</xdr:row>
      <xdr:rowOff>85301</xdr:rowOff>
    </xdr:from>
    <xdr:to>
      <xdr:col>8</xdr:col>
      <xdr:colOff>130368</xdr:colOff>
      <xdr:row>15</xdr:row>
      <xdr:rowOff>94826</xdr:rowOff>
    </xdr:to>
    <xdr:grpSp>
      <xdr:nvGrpSpPr>
        <xdr:cNvPr id="1431" name="グループ化 1430">
          <a:extLst>
            <a:ext uri="{FF2B5EF4-FFF2-40B4-BE49-F238E27FC236}">
              <a16:creationId xmlns:a16="http://schemas.microsoft.com/office/drawing/2014/main" id="{5FB2EE72-997F-4459-AD63-E905DF5C8CC1}"/>
            </a:ext>
          </a:extLst>
        </xdr:cNvPr>
        <xdr:cNvGrpSpPr/>
      </xdr:nvGrpSpPr>
      <xdr:grpSpPr>
        <a:xfrm rot="8520000">
          <a:off x="5021852" y="2498301"/>
          <a:ext cx="193052" cy="181882"/>
          <a:chOff x="8253768" y="8912699"/>
          <a:chExt cx="247650" cy="180122"/>
        </a:xfrm>
      </xdr:grpSpPr>
      <xdr:sp macro="" textlink="">
        <xdr:nvSpPr>
          <xdr:cNvPr id="1432" name="Freeform 1322">
            <a:extLst>
              <a:ext uri="{FF2B5EF4-FFF2-40B4-BE49-F238E27FC236}">
                <a16:creationId xmlns:a16="http://schemas.microsoft.com/office/drawing/2014/main" id="{D73E0697-4481-4C90-BA6C-39366A2FEA7E}"/>
              </a:ext>
            </a:extLst>
          </xdr:cNvPr>
          <xdr:cNvSpPr>
            <a:spLocks/>
          </xdr:cNvSpPr>
        </xdr:nvSpPr>
        <xdr:spPr bwMode="auto">
          <a:xfrm>
            <a:off x="8253768" y="8912699"/>
            <a:ext cx="247650" cy="180122"/>
          </a:xfrm>
          <a:custGeom>
            <a:avLst/>
            <a:gdLst>
              <a:gd name="T0" fmla="*/ 2147483647 w 26"/>
              <a:gd name="T1" fmla="*/ 0 h 19"/>
              <a:gd name="T2" fmla="*/ 0 w 26"/>
              <a:gd name="T3" fmla="*/ 2147483647 h 19"/>
              <a:gd name="T4" fmla="*/ 2147483647 w 26"/>
              <a:gd name="T5" fmla="*/ 2147483647 h 19"/>
              <a:gd name="T6" fmla="*/ 2147483647 w 26"/>
              <a:gd name="T7" fmla="*/ 2147483647 h 19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6" h="19">
                <a:moveTo>
                  <a:pt x="9" y="0"/>
                </a:moveTo>
                <a:lnTo>
                  <a:pt x="0" y="11"/>
                </a:lnTo>
                <a:lnTo>
                  <a:pt x="12" y="19"/>
                </a:lnTo>
                <a:lnTo>
                  <a:pt x="26" y="14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33" name="Freeform 1324">
            <a:extLst>
              <a:ext uri="{FF2B5EF4-FFF2-40B4-BE49-F238E27FC236}">
                <a16:creationId xmlns:a16="http://schemas.microsoft.com/office/drawing/2014/main" id="{D453B3D5-3E88-4EC5-8F43-5844927257E0}"/>
              </a:ext>
            </a:extLst>
          </xdr:cNvPr>
          <xdr:cNvSpPr>
            <a:spLocks/>
          </xdr:cNvSpPr>
        </xdr:nvSpPr>
        <xdr:spPr bwMode="auto">
          <a:xfrm>
            <a:off x="8291868" y="8941274"/>
            <a:ext cx="171450" cy="122972"/>
          </a:xfrm>
          <a:custGeom>
            <a:avLst/>
            <a:gdLst>
              <a:gd name="T0" fmla="*/ 2147483647 w 26"/>
              <a:gd name="T1" fmla="*/ 0 h 19"/>
              <a:gd name="T2" fmla="*/ 0 w 26"/>
              <a:gd name="T3" fmla="*/ 2147483647 h 19"/>
              <a:gd name="T4" fmla="*/ 2147483647 w 26"/>
              <a:gd name="T5" fmla="*/ 2147483647 h 19"/>
              <a:gd name="T6" fmla="*/ 2147483647 w 26"/>
              <a:gd name="T7" fmla="*/ 2147483647 h 19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6" h="19">
                <a:moveTo>
                  <a:pt x="9" y="0"/>
                </a:moveTo>
                <a:lnTo>
                  <a:pt x="0" y="11"/>
                </a:lnTo>
                <a:lnTo>
                  <a:pt x="12" y="19"/>
                </a:lnTo>
                <a:lnTo>
                  <a:pt x="26" y="14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19</xdr:col>
      <xdr:colOff>543903</xdr:colOff>
      <xdr:row>18</xdr:row>
      <xdr:rowOff>4884</xdr:rowOff>
    </xdr:from>
    <xdr:ext cx="342900" cy="318743"/>
    <xdr:grpSp>
      <xdr:nvGrpSpPr>
        <xdr:cNvPr id="1435" name="Group 6672">
          <a:extLst>
            <a:ext uri="{FF2B5EF4-FFF2-40B4-BE49-F238E27FC236}">
              <a16:creationId xmlns:a16="http://schemas.microsoft.com/office/drawing/2014/main" id="{B6D6713F-CB73-4585-B952-9F07616B66CF}"/>
            </a:ext>
          </a:extLst>
        </xdr:cNvPr>
        <xdr:cNvGrpSpPr>
          <a:grpSpLocks/>
        </xdr:cNvGrpSpPr>
      </xdr:nvGrpSpPr>
      <xdr:grpSpPr bwMode="auto">
        <a:xfrm>
          <a:off x="13511510" y="3107313"/>
          <a:ext cx="342900" cy="318743"/>
          <a:chOff x="536" y="110"/>
          <a:chExt cx="46" cy="44"/>
        </a:xfrm>
      </xdr:grpSpPr>
      <xdr:pic>
        <xdr:nvPicPr>
          <xdr:cNvPr id="1436" name="Picture 6673" descr="route2">
            <a:extLst>
              <a:ext uri="{FF2B5EF4-FFF2-40B4-BE49-F238E27FC236}">
                <a16:creationId xmlns:a16="http://schemas.microsoft.com/office/drawing/2014/main" id="{0958B641-6363-471A-9543-CFB176A8F09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37" name="Text Box 6674">
            <a:extLst>
              <a:ext uri="{FF2B5EF4-FFF2-40B4-BE49-F238E27FC236}">
                <a16:creationId xmlns:a16="http://schemas.microsoft.com/office/drawing/2014/main" id="{D7CCE57F-1197-4418-9952-1CBA45346F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oneCellAnchor>
  <xdr:twoCellAnchor>
    <xdr:from>
      <xdr:col>13</xdr:col>
      <xdr:colOff>415904</xdr:colOff>
      <xdr:row>20</xdr:row>
      <xdr:rowOff>167673</xdr:rowOff>
    </xdr:from>
    <xdr:to>
      <xdr:col>13</xdr:col>
      <xdr:colOff>617113</xdr:colOff>
      <xdr:row>23</xdr:row>
      <xdr:rowOff>80493</xdr:rowOff>
    </xdr:to>
    <xdr:sp macro="" textlink="">
      <xdr:nvSpPr>
        <xdr:cNvPr id="1438" name="AutoShape 1653">
          <a:extLst>
            <a:ext uri="{FF2B5EF4-FFF2-40B4-BE49-F238E27FC236}">
              <a16:creationId xmlns:a16="http://schemas.microsoft.com/office/drawing/2014/main" id="{F9D2A678-5297-4CD8-9A83-A9F800DA90D4}"/>
            </a:ext>
          </a:extLst>
        </xdr:cNvPr>
        <xdr:cNvSpPr>
          <a:spLocks/>
        </xdr:cNvSpPr>
      </xdr:nvSpPr>
      <xdr:spPr bwMode="auto">
        <a:xfrm flipH="1">
          <a:off x="8943954" y="3596673"/>
          <a:ext cx="201209" cy="42717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140867</xdr:colOff>
      <xdr:row>27</xdr:row>
      <xdr:rowOff>13415</xdr:rowOff>
    </xdr:from>
    <xdr:to>
      <xdr:col>7</xdr:col>
      <xdr:colOff>499533</xdr:colOff>
      <xdr:row>28</xdr:row>
      <xdr:rowOff>148166</xdr:rowOff>
    </xdr:to>
    <xdr:sp macro="" textlink="">
      <xdr:nvSpPr>
        <xdr:cNvPr id="1439" name="Text Box 1472">
          <a:extLst>
            <a:ext uri="{FF2B5EF4-FFF2-40B4-BE49-F238E27FC236}">
              <a16:creationId xmlns:a16="http://schemas.microsoft.com/office/drawing/2014/main" id="{516E8160-D1C2-4BBC-9DC0-2EC6BB2DE5E3}"/>
            </a:ext>
          </a:extLst>
        </xdr:cNvPr>
        <xdr:cNvSpPr txBox="1">
          <a:spLocks noChangeArrowheads="1"/>
        </xdr:cNvSpPr>
      </xdr:nvSpPr>
      <xdr:spPr bwMode="auto">
        <a:xfrm>
          <a:off x="4454634" y="4699715"/>
          <a:ext cx="358666" cy="308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non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遠方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ﾊﾞｲﾊﾟｽ</a:t>
          </a:r>
        </a:p>
      </xdr:txBody>
    </xdr:sp>
    <xdr:clientData/>
  </xdr:twoCellAnchor>
  <xdr:twoCellAnchor>
    <xdr:from>
      <xdr:col>8</xdr:col>
      <xdr:colOff>0</xdr:colOff>
      <xdr:row>31</xdr:row>
      <xdr:rowOff>42390</xdr:rowOff>
    </xdr:from>
    <xdr:to>
      <xdr:col>8</xdr:col>
      <xdr:colOff>245449</xdr:colOff>
      <xdr:row>32</xdr:row>
      <xdr:rowOff>79817</xdr:rowOff>
    </xdr:to>
    <xdr:sp macro="" textlink="">
      <xdr:nvSpPr>
        <xdr:cNvPr id="1440" name="六角形 1439">
          <a:extLst>
            <a:ext uri="{FF2B5EF4-FFF2-40B4-BE49-F238E27FC236}">
              <a16:creationId xmlns:a16="http://schemas.microsoft.com/office/drawing/2014/main" id="{25ADF81A-E383-4975-ADE6-DC72EB0916CD}"/>
            </a:ext>
          </a:extLst>
        </xdr:cNvPr>
        <xdr:cNvSpPr/>
      </xdr:nvSpPr>
      <xdr:spPr bwMode="auto">
        <a:xfrm>
          <a:off x="5003800" y="5357340"/>
          <a:ext cx="245449" cy="2088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10</xdr:col>
      <xdr:colOff>3132</xdr:colOff>
      <xdr:row>23</xdr:row>
      <xdr:rowOff>32390</xdr:rowOff>
    </xdr:from>
    <xdr:to>
      <xdr:col>10</xdr:col>
      <xdr:colOff>150111</xdr:colOff>
      <xdr:row>23</xdr:row>
      <xdr:rowOff>161186</xdr:rowOff>
    </xdr:to>
    <xdr:sp macro="" textlink="">
      <xdr:nvSpPr>
        <xdr:cNvPr id="1441" name="六角形 1440">
          <a:extLst>
            <a:ext uri="{FF2B5EF4-FFF2-40B4-BE49-F238E27FC236}">
              <a16:creationId xmlns:a16="http://schemas.microsoft.com/office/drawing/2014/main" id="{D742EC1E-FC4B-4614-80AD-D62200B9CFD3}"/>
            </a:ext>
          </a:extLst>
        </xdr:cNvPr>
        <xdr:cNvSpPr/>
      </xdr:nvSpPr>
      <xdr:spPr bwMode="auto">
        <a:xfrm>
          <a:off x="6531726" y="3987911"/>
          <a:ext cx="146979" cy="1287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758325</xdr:colOff>
      <xdr:row>39</xdr:row>
      <xdr:rowOff>134834</xdr:rowOff>
    </xdr:from>
    <xdr:to>
      <xdr:col>6</xdr:col>
      <xdr:colOff>154042</xdr:colOff>
      <xdr:row>40</xdr:row>
      <xdr:rowOff>136072</xdr:rowOff>
    </xdr:to>
    <xdr:sp macro="" textlink="">
      <xdr:nvSpPr>
        <xdr:cNvPr id="1442" name="六角形 1441">
          <a:extLst>
            <a:ext uri="{FF2B5EF4-FFF2-40B4-BE49-F238E27FC236}">
              <a16:creationId xmlns:a16="http://schemas.microsoft.com/office/drawing/2014/main" id="{D8AC7124-6286-449F-AF7A-9FBD8B1626E1}"/>
            </a:ext>
          </a:extLst>
        </xdr:cNvPr>
        <xdr:cNvSpPr/>
      </xdr:nvSpPr>
      <xdr:spPr bwMode="auto">
        <a:xfrm>
          <a:off x="3596775" y="6821384"/>
          <a:ext cx="151367" cy="1726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oneCellAnchor>
    <xdr:from>
      <xdr:col>4</xdr:col>
      <xdr:colOff>62094</xdr:colOff>
      <xdr:row>20</xdr:row>
      <xdr:rowOff>45692</xdr:rowOff>
    </xdr:from>
    <xdr:ext cx="311880" cy="165173"/>
    <xdr:sp macro="" textlink="">
      <xdr:nvSpPr>
        <xdr:cNvPr id="1443" name="Text Box 1620">
          <a:extLst>
            <a:ext uri="{FF2B5EF4-FFF2-40B4-BE49-F238E27FC236}">
              <a16:creationId xmlns:a16="http://schemas.microsoft.com/office/drawing/2014/main" id="{69AA626F-49F6-4DC7-97AF-3681E6364B10}"/>
            </a:ext>
          </a:extLst>
        </xdr:cNvPr>
        <xdr:cNvSpPr txBox="1">
          <a:spLocks noChangeArrowheads="1"/>
        </xdr:cNvSpPr>
      </xdr:nvSpPr>
      <xdr:spPr bwMode="auto">
        <a:xfrm>
          <a:off x="2246494" y="3474692"/>
          <a:ext cx="31188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251454</xdr:colOff>
      <xdr:row>35</xdr:row>
      <xdr:rowOff>28197</xdr:rowOff>
    </xdr:from>
    <xdr:ext cx="397476" cy="162928"/>
    <xdr:sp macro="" textlink="">
      <xdr:nvSpPr>
        <xdr:cNvPr id="1444" name="Text Box 1156">
          <a:extLst>
            <a:ext uri="{FF2B5EF4-FFF2-40B4-BE49-F238E27FC236}">
              <a16:creationId xmlns:a16="http://schemas.microsoft.com/office/drawing/2014/main" id="{7F37960E-477C-4B9A-A77A-322903398483}"/>
            </a:ext>
          </a:extLst>
        </xdr:cNvPr>
        <xdr:cNvSpPr txBox="1">
          <a:spLocks noChangeArrowheads="1"/>
        </xdr:cNvSpPr>
      </xdr:nvSpPr>
      <xdr:spPr bwMode="auto">
        <a:xfrm>
          <a:off x="5960104" y="6028947"/>
          <a:ext cx="397476" cy="162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岸上橋</a:t>
          </a:r>
        </a:p>
      </xdr:txBody>
    </xdr:sp>
    <xdr:clientData/>
  </xdr:oneCellAnchor>
  <xdr:twoCellAnchor>
    <xdr:from>
      <xdr:col>9</xdr:col>
      <xdr:colOff>91829</xdr:colOff>
      <xdr:row>35</xdr:row>
      <xdr:rowOff>153530</xdr:rowOff>
    </xdr:from>
    <xdr:to>
      <xdr:col>9</xdr:col>
      <xdr:colOff>284299</xdr:colOff>
      <xdr:row>36</xdr:row>
      <xdr:rowOff>160334</xdr:rowOff>
    </xdr:to>
    <xdr:sp macro="" textlink="">
      <xdr:nvSpPr>
        <xdr:cNvPr id="1446" name="六角形 1445">
          <a:extLst>
            <a:ext uri="{FF2B5EF4-FFF2-40B4-BE49-F238E27FC236}">
              <a16:creationId xmlns:a16="http://schemas.microsoft.com/office/drawing/2014/main" id="{820D31E0-23EC-46C8-AF14-5CA3B8873E87}"/>
            </a:ext>
          </a:extLst>
        </xdr:cNvPr>
        <xdr:cNvSpPr/>
      </xdr:nvSpPr>
      <xdr:spPr bwMode="auto">
        <a:xfrm>
          <a:off x="5800479" y="6154280"/>
          <a:ext cx="192470" cy="1782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118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739443</xdr:colOff>
      <xdr:row>37</xdr:row>
      <xdr:rowOff>101607</xdr:rowOff>
    </xdr:from>
    <xdr:to>
      <xdr:col>6</xdr:col>
      <xdr:colOff>116121</xdr:colOff>
      <xdr:row>38</xdr:row>
      <xdr:rowOff>68931</xdr:rowOff>
    </xdr:to>
    <xdr:sp macro="" textlink="">
      <xdr:nvSpPr>
        <xdr:cNvPr id="1449" name="六角形 1448">
          <a:extLst>
            <a:ext uri="{FF2B5EF4-FFF2-40B4-BE49-F238E27FC236}">
              <a16:creationId xmlns:a16="http://schemas.microsoft.com/office/drawing/2014/main" id="{F7302225-58ED-4EDD-AB71-C83E2CD59FE0}"/>
            </a:ext>
          </a:extLst>
        </xdr:cNvPr>
        <xdr:cNvSpPr/>
      </xdr:nvSpPr>
      <xdr:spPr bwMode="auto">
        <a:xfrm>
          <a:off x="3596943" y="6445257"/>
          <a:ext cx="113278" cy="1387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8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oneCellAnchor>
    <xdr:from>
      <xdr:col>7</xdr:col>
      <xdr:colOff>20639</xdr:colOff>
      <xdr:row>56</xdr:row>
      <xdr:rowOff>3854</xdr:rowOff>
    </xdr:from>
    <xdr:ext cx="819293" cy="134691"/>
    <xdr:sp macro="" textlink="">
      <xdr:nvSpPr>
        <xdr:cNvPr id="1451" name="Text Box 1367">
          <a:extLst>
            <a:ext uri="{FF2B5EF4-FFF2-40B4-BE49-F238E27FC236}">
              <a16:creationId xmlns:a16="http://schemas.microsoft.com/office/drawing/2014/main" id="{133275E9-0D69-4C70-B8A0-38982BFEF5C5}"/>
            </a:ext>
          </a:extLst>
        </xdr:cNvPr>
        <xdr:cNvSpPr txBox="1">
          <a:spLocks noChangeArrowheads="1"/>
        </xdr:cNvSpPr>
      </xdr:nvSpPr>
      <xdr:spPr bwMode="auto">
        <a:xfrm>
          <a:off x="4319589" y="9592354"/>
          <a:ext cx="819293" cy="1346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1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下土佐回避ﾙｰﾄ</a:t>
          </a:r>
        </a:p>
      </xdr:txBody>
    </xdr:sp>
    <xdr:clientData/>
  </xdr:oneCellAnchor>
  <xdr:oneCellAnchor>
    <xdr:from>
      <xdr:col>7</xdr:col>
      <xdr:colOff>257607</xdr:colOff>
      <xdr:row>63</xdr:row>
      <xdr:rowOff>1847</xdr:rowOff>
    </xdr:from>
    <xdr:ext cx="267573" cy="139500"/>
    <xdr:sp macro="" textlink="">
      <xdr:nvSpPr>
        <xdr:cNvPr id="1452" name="Text Box 941">
          <a:extLst>
            <a:ext uri="{FF2B5EF4-FFF2-40B4-BE49-F238E27FC236}">
              <a16:creationId xmlns:a16="http://schemas.microsoft.com/office/drawing/2014/main" id="{7BE59854-4BCC-4576-9810-645A594DAEBB}"/>
            </a:ext>
          </a:extLst>
        </xdr:cNvPr>
        <xdr:cNvSpPr txBox="1">
          <a:spLocks noChangeArrowheads="1"/>
        </xdr:cNvSpPr>
      </xdr:nvSpPr>
      <xdr:spPr bwMode="auto">
        <a:xfrm>
          <a:off x="4634222" y="10762655"/>
          <a:ext cx="267573" cy="1395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女寄</a:t>
          </a:r>
        </a:p>
      </xdr:txBody>
    </xdr:sp>
    <xdr:clientData/>
  </xdr:oneCellAnchor>
  <xdr:twoCellAnchor>
    <xdr:from>
      <xdr:col>7</xdr:col>
      <xdr:colOff>547812</xdr:colOff>
      <xdr:row>57</xdr:row>
      <xdr:rowOff>32659</xdr:rowOff>
    </xdr:from>
    <xdr:to>
      <xdr:col>7</xdr:col>
      <xdr:colOff>649124</xdr:colOff>
      <xdr:row>64</xdr:row>
      <xdr:rowOff>168490</xdr:rowOff>
    </xdr:to>
    <xdr:sp macro="" textlink="">
      <xdr:nvSpPr>
        <xdr:cNvPr id="1453" name="Freeform 473">
          <a:extLst>
            <a:ext uri="{FF2B5EF4-FFF2-40B4-BE49-F238E27FC236}">
              <a16:creationId xmlns:a16="http://schemas.microsoft.com/office/drawing/2014/main" id="{A68851FF-75E2-4411-A865-588C32F977A8}"/>
            </a:ext>
          </a:extLst>
        </xdr:cNvPr>
        <xdr:cNvSpPr>
          <a:spLocks/>
        </xdr:cNvSpPr>
      </xdr:nvSpPr>
      <xdr:spPr bwMode="auto">
        <a:xfrm>
          <a:off x="4846762" y="9792609"/>
          <a:ext cx="101312" cy="1335981"/>
        </a:xfrm>
        <a:custGeom>
          <a:avLst/>
          <a:gdLst>
            <a:gd name="T0" fmla="*/ 0 w 39"/>
            <a:gd name="T1" fmla="*/ 2147483647 h 130"/>
            <a:gd name="T2" fmla="*/ 2147483647 w 39"/>
            <a:gd name="T3" fmla="*/ 2147483647 h 130"/>
            <a:gd name="T4" fmla="*/ 2147483647 w 39"/>
            <a:gd name="T5" fmla="*/ 2147483647 h 130"/>
            <a:gd name="T6" fmla="*/ 2147483647 w 39"/>
            <a:gd name="T7" fmla="*/ 2147483647 h 130"/>
            <a:gd name="T8" fmla="*/ 2147483647 w 39"/>
            <a:gd name="T9" fmla="*/ 2147483647 h 130"/>
            <a:gd name="T10" fmla="*/ 2147483647 w 39"/>
            <a:gd name="T11" fmla="*/ 2147483647 h 130"/>
            <a:gd name="T12" fmla="*/ 2147483647 w 39"/>
            <a:gd name="T13" fmla="*/ 2147483647 h 130"/>
            <a:gd name="T14" fmla="*/ 2147483647 w 39"/>
            <a:gd name="T15" fmla="*/ 0 h 13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28 w 9691"/>
            <a:gd name="connsiteY0" fmla="*/ 10000 h 10000"/>
            <a:gd name="connsiteX1" fmla="*/ 366 w 9691"/>
            <a:gd name="connsiteY1" fmla="*/ 8596 h 10000"/>
            <a:gd name="connsiteX2" fmla="*/ 2849 w 9691"/>
            <a:gd name="connsiteY2" fmla="*/ 5769 h 10000"/>
            <a:gd name="connsiteX3" fmla="*/ 6182 w 9691"/>
            <a:gd name="connsiteY3" fmla="*/ 5154 h 10000"/>
            <a:gd name="connsiteX4" fmla="*/ 9515 w 9691"/>
            <a:gd name="connsiteY4" fmla="*/ 5000 h 10000"/>
            <a:gd name="connsiteX5" fmla="*/ 9259 w 9691"/>
            <a:gd name="connsiteY5" fmla="*/ 4231 h 10000"/>
            <a:gd name="connsiteX6" fmla="*/ 9259 w 9691"/>
            <a:gd name="connsiteY6" fmla="*/ 3308 h 10000"/>
            <a:gd name="connsiteX7" fmla="*/ 8746 w 9691"/>
            <a:gd name="connsiteY7" fmla="*/ 0 h 10000"/>
            <a:gd name="connsiteX0" fmla="*/ 0 w 9971"/>
            <a:gd name="connsiteY0" fmla="*/ 10000 h 10000"/>
            <a:gd name="connsiteX1" fmla="*/ 349 w 9971"/>
            <a:gd name="connsiteY1" fmla="*/ 8596 h 10000"/>
            <a:gd name="connsiteX2" fmla="*/ 2911 w 9971"/>
            <a:gd name="connsiteY2" fmla="*/ 5769 h 10000"/>
            <a:gd name="connsiteX3" fmla="*/ 6350 w 9971"/>
            <a:gd name="connsiteY3" fmla="*/ 5154 h 10000"/>
            <a:gd name="connsiteX4" fmla="*/ 9789 w 9971"/>
            <a:gd name="connsiteY4" fmla="*/ 5000 h 10000"/>
            <a:gd name="connsiteX5" fmla="*/ 9525 w 9971"/>
            <a:gd name="connsiteY5" fmla="*/ 4231 h 10000"/>
            <a:gd name="connsiteX6" fmla="*/ 9525 w 9971"/>
            <a:gd name="connsiteY6" fmla="*/ 3308 h 10000"/>
            <a:gd name="connsiteX7" fmla="*/ 8996 w 9971"/>
            <a:gd name="connsiteY7" fmla="*/ 0 h 10000"/>
            <a:gd name="connsiteX0" fmla="*/ 0 w 10000"/>
            <a:gd name="connsiteY0" fmla="*/ 10000 h 10000"/>
            <a:gd name="connsiteX1" fmla="*/ 2919 w 10000"/>
            <a:gd name="connsiteY1" fmla="*/ 5769 h 10000"/>
            <a:gd name="connsiteX2" fmla="*/ 6368 w 10000"/>
            <a:gd name="connsiteY2" fmla="*/ 5154 h 10000"/>
            <a:gd name="connsiteX3" fmla="*/ 9817 w 10000"/>
            <a:gd name="connsiteY3" fmla="*/ 5000 h 10000"/>
            <a:gd name="connsiteX4" fmla="*/ 9553 w 10000"/>
            <a:gd name="connsiteY4" fmla="*/ 4231 h 10000"/>
            <a:gd name="connsiteX5" fmla="*/ 9553 w 10000"/>
            <a:gd name="connsiteY5" fmla="*/ 3308 h 10000"/>
            <a:gd name="connsiteX6" fmla="*/ 9022 w 10000"/>
            <a:gd name="connsiteY6" fmla="*/ 0 h 10000"/>
            <a:gd name="connsiteX0" fmla="*/ 443 w 10443"/>
            <a:gd name="connsiteY0" fmla="*/ 10000 h 10000"/>
            <a:gd name="connsiteX1" fmla="*/ 3362 w 10443"/>
            <a:gd name="connsiteY1" fmla="*/ 5769 h 10000"/>
            <a:gd name="connsiteX2" fmla="*/ 59 w 10443"/>
            <a:gd name="connsiteY2" fmla="*/ 8746 h 10000"/>
            <a:gd name="connsiteX3" fmla="*/ 6811 w 10443"/>
            <a:gd name="connsiteY3" fmla="*/ 5154 h 10000"/>
            <a:gd name="connsiteX4" fmla="*/ 10260 w 10443"/>
            <a:gd name="connsiteY4" fmla="*/ 5000 h 10000"/>
            <a:gd name="connsiteX5" fmla="*/ 9996 w 10443"/>
            <a:gd name="connsiteY5" fmla="*/ 4231 h 10000"/>
            <a:gd name="connsiteX6" fmla="*/ 9996 w 10443"/>
            <a:gd name="connsiteY6" fmla="*/ 3308 h 10000"/>
            <a:gd name="connsiteX7" fmla="*/ 9465 w 10443"/>
            <a:gd name="connsiteY7" fmla="*/ 0 h 10000"/>
            <a:gd name="connsiteX0" fmla="*/ 443 w 10443"/>
            <a:gd name="connsiteY0" fmla="*/ 10000 h 10000"/>
            <a:gd name="connsiteX1" fmla="*/ 3362 w 10443"/>
            <a:gd name="connsiteY1" fmla="*/ 5769 h 10000"/>
            <a:gd name="connsiteX2" fmla="*/ 59 w 10443"/>
            <a:gd name="connsiteY2" fmla="*/ 8746 h 10000"/>
            <a:gd name="connsiteX3" fmla="*/ 6811 w 10443"/>
            <a:gd name="connsiteY3" fmla="*/ 5154 h 10000"/>
            <a:gd name="connsiteX4" fmla="*/ 10260 w 10443"/>
            <a:gd name="connsiteY4" fmla="*/ 5000 h 10000"/>
            <a:gd name="connsiteX5" fmla="*/ 9996 w 10443"/>
            <a:gd name="connsiteY5" fmla="*/ 4231 h 10000"/>
            <a:gd name="connsiteX6" fmla="*/ 9996 w 10443"/>
            <a:gd name="connsiteY6" fmla="*/ 3308 h 10000"/>
            <a:gd name="connsiteX7" fmla="*/ 9465 w 10443"/>
            <a:gd name="connsiteY7" fmla="*/ 0 h 10000"/>
            <a:gd name="connsiteX0" fmla="*/ 0 w 10000"/>
            <a:gd name="connsiteY0" fmla="*/ 10000 h 10000"/>
            <a:gd name="connsiteX1" fmla="*/ 2919 w 10000"/>
            <a:gd name="connsiteY1" fmla="*/ 5769 h 10000"/>
            <a:gd name="connsiteX2" fmla="*/ 3960 w 10000"/>
            <a:gd name="connsiteY2" fmla="*/ 6429 h 10000"/>
            <a:gd name="connsiteX3" fmla="*/ 6368 w 10000"/>
            <a:gd name="connsiteY3" fmla="*/ 5154 h 10000"/>
            <a:gd name="connsiteX4" fmla="*/ 9817 w 10000"/>
            <a:gd name="connsiteY4" fmla="*/ 5000 h 10000"/>
            <a:gd name="connsiteX5" fmla="*/ 9553 w 10000"/>
            <a:gd name="connsiteY5" fmla="*/ 4231 h 10000"/>
            <a:gd name="connsiteX6" fmla="*/ 9553 w 10000"/>
            <a:gd name="connsiteY6" fmla="*/ 3308 h 10000"/>
            <a:gd name="connsiteX7" fmla="*/ 9022 w 10000"/>
            <a:gd name="connsiteY7" fmla="*/ 0 h 10000"/>
            <a:gd name="connsiteX0" fmla="*/ 390 w 10390"/>
            <a:gd name="connsiteY0" fmla="*/ 10000 h 10000"/>
            <a:gd name="connsiteX1" fmla="*/ 3309 w 10390"/>
            <a:gd name="connsiteY1" fmla="*/ 5769 h 10000"/>
            <a:gd name="connsiteX2" fmla="*/ 6 w 10390"/>
            <a:gd name="connsiteY2" fmla="*/ 8430 h 10000"/>
            <a:gd name="connsiteX3" fmla="*/ 4350 w 10390"/>
            <a:gd name="connsiteY3" fmla="*/ 6429 h 10000"/>
            <a:gd name="connsiteX4" fmla="*/ 6758 w 10390"/>
            <a:gd name="connsiteY4" fmla="*/ 5154 h 10000"/>
            <a:gd name="connsiteX5" fmla="*/ 10207 w 10390"/>
            <a:gd name="connsiteY5" fmla="*/ 5000 h 10000"/>
            <a:gd name="connsiteX6" fmla="*/ 9943 w 10390"/>
            <a:gd name="connsiteY6" fmla="*/ 4231 h 10000"/>
            <a:gd name="connsiteX7" fmla="*/ 9943 w 10390"/>
            <a:gd name="connsiteY7" fmla="*/ 3308 h 10000"/>
            <a:gd name="connsiteX8" fmla="*/ 9412 w 10390"/>
            <a:gd name="connsiteY8" fmla="*/ 0 h 10000"/>
            <a:gd name="connsiteX0" fmla="*/ 4598 w 14598"/>
            <a:gd name="connsiteY0" fmla="*/ 10000 h 10000"/>
            <a:gd name="connsiteX1" fmla="*/ 7517 w 14598"/>
            <a:gd name="connsiteY1" fmla="*/ 5769 h 10000"/>
            <a:gd name="connsiteX2" fmla="*/ 52 w 14598"/>
            <a:gd name="connsiteY2" fmla="*/ 5428 h 10000"/>
            <a:gd name="connsiteX3" fmla="*/ 4214 w 14598"/>
            <a:gd name="connsiteY3" fmla="*/ 8430 h 10000"/>
            <a:gd name="connsiteX4" fmla="*/ 8558 w 14598"/>
            <a:gd name="connsiteY4" fmla="*/ 6429 h 10000"/>
            <a:gd name="connsiteX5" fmla="*/ 10966 w 14598"/>
            <a:gd name="connsiteY5" fmla="*/ 5154 h 10000"/>
            <a:gd name="connsiteX6" fmla="*/ 14415 w 14598"/>
            <a:gd name="connsiteY6" fmla="*/ 5000 h 10000"/>
            <a:gd name="connsiteX7" fmla="*/ 14151 w 14598"/>
            <a:gd name="connsiteY7" fmla="*/ 4231 h 10000"/>
            <a:gd name="connsiteX8" fmla="*/ 14151 w 14598"/>
            <a:gd name="connsiteY8" fmla="*/ 3308 h 10000"/>
            <a:gd name="connsiteX9" fmla="*/ 13620 w 14598"/>
            <a:gd name="connsiteY9" fmla="*/ 0 h 10000"/>
            <a:gd name="connsiteX0" fmla="*/ 4597 w 14597"/>
            <a:gd name="connsiteY0" fmla="*/ 10000 h 10000"/>
            <a:gd name="connsiteX1" fmla="*/ 7516 w 14597"/>
            <a:gd name="connsiteY1" fmla="*/ 5769 h 10000"/>
            <a:gd name="connsiteX2" fmla="*/ 51 w 14597"/>
            <a:gd name="connsiteY2" fmla="*/ 5428 h 10000"/>
            <a:gd name="connsiteX3" fmla="*/ 4394 w 14597"/>
            <a:gd name="connsiteY3" fmla="*/ 6982 h 10000"/>
            <a:gd name="connsiteX4" fmla="*/ 8557 w 14597"/>
            <a:gd name="connsiteY4" fmla="*/ 6429 h 10000"/>
            <a:gd name="connsiteX5" fmla="*/ 10965 w 14597"/>
            <a:gd name="connsiteY5" fmla="*/ 5154 h 10000"/>
            <a:gd name="connsiteX6" fmla="*/ 14414 w 14597"/>
            <a:gd name="connsiteY6" fmla="*/ 5000 h 10000"/>
            <a:gd name="connsiteX7" fmla="*/ 14150 w 14597"/>
            <a:gd name="connsiteY7" fmla="*/ 4231 h 10000"/>
            <a:gd name="connsiteX8" fmla="*/ 14150 w 14597"/>
            <a:gd name="connsiteY8" fmla="*/ 3308 h 10000"/>
            <a:gd name="connsiteX9" fmla="*/ 13619 w 14597"/>
            <a:gd name="connsiteY9" fmla="*/ 0 h 10000"/>
            <a:gd name="connsiteX0" fmla="*/ 4597 w 14597"/>
            <a:gd name="connsiteY0" fmla="*/ 10000 h 10000"/>
            <a:gd name="connsiteX1" fmla="*/ 7516 w 14597"/>
            <a:gd name="connsiteY1" fmla="*/ 5769 h 10000"/>
            <a:gd name="connsiteX2" fmla="*/ 51 w 14597"/>
            <a:gd name="connsiteY2" fmla="*/ 5428 h 10000"/>
            <a:gd name="connsiteX3" fmla="*/ 4394 w 14597"/>
            <a:gd name="connsiteY3" fmla="*/ 6982 h 10000"/>
            <a:gd name="connsiteX4" fmla="*/ 8557 w 14597"/>
            <a:gd name="connsiteY4" fmla="*/ 6429 h 10000"/>
            <a:gd name="connsiteX5" fmla="*/ 10965 w 14597"/>
            <a:gd name="connsiteY5" fmla="*/ 5154 h 10000"/>
            <a:gd name="connsiteX6" fmla="*/ 14414 w 14597"/>
            <a:gd name="connsiteY6" fmla="*/ 5000 h 10000"/>
            <a:gd name="connsiteX7" fmla="*/ 14150 w 14597"/>
            <a:gd name="connsiteY7" fmla="*/ 4231 h 10000"/>
            <a:gd name="connsiteX8" fmla="*/ 14150 w 14597"/>
            <a:gd name="connsiteY8" fmla="*/ 3308 h 10000"/>
            <a:gd name="connsiteX9" fmla="*/ 13619 w 14597"/>
            <a:gd name="connsiteY9" fmla="*/ 0 h 10000"/>
            <a:gd name="connsiteX0" fmla="*/ 4597 w 14597"/>
            <a:gd name="connsiteY0" fmla="*/ 10000 h 10000"/>
            <a:gd name="connsiteX1" fmla="*/ 3444 w 14597"/>
            <a:gd name="connsiteY1" fmla="*/ 7876 h 10000"/>
            <a:gd name="connsiteX2" fmla="*/ 51 w 14597"/>
            <a:gd name="connsiteY2" fmla="*/ 5428 h 10000"/>
            <a:gd name="connsiteX3" fmla="*/ 4394 w 14597"/>
            <a:gd name="connsiteY3" fmla="*/ 6982 h 10000"/>
            <a:gd name="connsiteX4" fmla="*/ 8557 w 14597"/>
            <a:gd name="connsiteY4" fmla="*/ 6429 h 10000"/>
            <a:gd name="connsiteX5" fmla="*/ 10965 w 14597"/>
            <a:gd name="connsiteY5" fmla="*/ 5154 h 10000"/>
            <a:gd name="connsiteX6" fmla="*/ 14414 w 14597"/>
            <a:gd name="connsiteY6" fmla="*/ 5000 h 10000"/>
            <a:gd name="connsiteX7" fmla="*/ 14150 w 14597"/>
            <a:gd name="connsiteY7" fmla="*/ 4231 h 10000"/>
            <a:gd name="connsiteX8" fmla="*/ 14150 w 14597"/>
            <a:gd name="connsiteY8" fmla="*/ 3308 h 10000"/>
            <a:gd name="connsiteX9" fmla="*/ 13619 w 14597"/>
            <a:gd name="connsiteY9" fmla="*/ 0 h 10000"/>
            <a:gd name="connsiteX0" fmla="*/ 4597 w 14597"/>
            <a:gd name="connsiteY0" fmla="*/ 10000 h 10000"/>
            <a:gd name="connsiteX1" fmla="*/ 4439 w 14597"/>
            <a:gd name="connsiteY1" fmla="*/ 8587 h 10000"/>
            <a:gd name="connsiteX2" fmla="*/ 51 w 14597"/>
            <a:gd name="connsiteY2" fmla="*/ 5428 h 10000"/>
            <a:gd name="connsiteX3" fmla="*/ 4394 w 14597"/>
            <a:gd name="connsiteY3" fmla="*/ 6982 h 10000"/>
            <a:gd name="connsiteX4" fmla="*/ 8557 w 14597"/>
            <a:gd name="connsiteY4" fmla="*/ 6429 h 10000"/>
            <a:gd name="connsiteX5" fmla="*/ 10965 w 14597"/>
            <a:gd name="connsiteY5" fmla="*/ 5154 h 10000"/>
            <a:gd name="connsiteX6" fmla="*/ 14414 w 14597"/>
            <a:gd name="connsiteY6" fmla="*/ 5000 h 10000"/>
            <a:gd name="connsiteX7" fmla="*/ 14150 w 14597"/>
            <a:gd name="connsiteY7" fmla="*/ 4231 h 10000"/>
            <a:gd name="connsiteX8" fmla="*/ 14150 w 14597"/>
            <a:gd name="connsiteY8" fmla="*/ 3308 h 10000"/>
            <a:gd name="connsiteX9" fmla="*/ 13619 w 14597"/>
            <a:gd name="connsiteY9" fmla="*/ 0 h 10000"/>
            <a:gd name="connsiteX0" fmla="*/ 4597 w 14597"/>
            <a:gd name="connsiteY0" fmla="*/ 10000 h 10000"/>
            <a:gd name="connsiteX1" fmla="*/ 4439 w 14597"/>
            <a:gd name="connsiteY1" fmla="*/ 8587 h 10000"/>
            <a:gd name="connsiteX2" fmla="*/ 51 w 14597"/>
            <a:gd name="connsiteY2" fmla="*/ 5428 h 10000"/>
            <a:gd name="connsiteX3" fmla="*/ 4394 w 14597"/>
            <a:gd name="connsiteY3" fmla="*/ 6982 h 10000"/>
            <a:gd name="connsiteX4" fmla="*/ 8557 w 14597"/>
            <a:gd name="connsiteY4" fmla="*/ 6429 h 10000"/>
            <a:gd name="connsiteX5" fmla="*/ 10965 w 14597"/>
            <a:gd name="connsiteY5" fmla="*/ 5154 h 10000"/>
            <a:gd name="connsiteX6" fmla="*/ 14414 w 14597"/>
            <a:gd name="connsiteY6" fmla="*/ 5000 h 10000"/>
            <a:gd name="connsiteX7" fmla="*/ 14150 w 14597"/>
            <a:gd name="connsiteY7" fmla="*/ 4231 h 10000"/>
            <a:gd name="connsiteX8" fmla="*/ 14150 w 14597"/>
            <a:gd name="connsiteY8" fmla="*/ 3308 h 10000"/>
            <a:gd name="connsiteX9" fmla="*/ 13619 w 14597"/>
            <a:gd name="connsiteY9" fmla="*/ 0 h 10000"/>
            <a:gd name="connsiteX0" fmla="*/ 4597 w 14597"/>
            <a:gd name="connsiteY0" fmla="*/ 10000 h 10000"/>
            <a:gd name="connsiteX1" fmla="*/ 4439 w 14597"/>
            <a:gd name="connsiteY1" fmla="*/ 8587 h 10000"/>
            <a:gd name="connsiteX2" fmla="*/ 51 w 14597"/>
            <a:gd name="connsiteY2" fmla="*/ 5428 h 10000"/>
            <a:gd name="connsiteX3" fmla="*/ 4394 w 14597"/>
            <a:gd name="connsiteY3" fmla="*/ 6982 h 10000"/>
            <a:gd name="connsiteX4" fmla="*/ 8557 w 14597"/>
            <a:gd name="connsiteY4" fmla="*/ 6429 h 10000"/>
            <a:gd name="connsiteX5" fmla="*/ 10965 w 14597"/>
            <a:gd name="connsiteY5" fmla="*/ 5154 h 10000"/>
            <a:gd name="connsiteX6" fmla="*/ 14414 w 14597"/>
            <a:gd name="connsiteY6" fmla="*/ 5000 h 10000"/>
            <a:gd name="connsiteX7" fmla="*/ 14150 w 14597"/>
            <a:gd name="connsiteY7" fmla="*/ 4231 h 10000"/>
            <a:gd name="connsiteX8" fmla="*/ 14150 w 14597"/>
            <a:gd name="connsiteY8" fmla="*/ 3308 h 10000"/>
            <a:gd name="connsiteX9" fmla="*/ 13619 w 14597"/>
            <a:gd name="connsiteY9" fmla="*/ 0 h 10000"/>
            <a:gd name="connsiteX0" fmla="*/ 6661 w 16661"/>
            <a:gd name="connsiteY0" fmla="*/ 10000 h 10000"/>
            <a:gd name="connsiteX1" fmla="*/ 6503 w 16661"/>
            <a:gd name="connsiteY1" fmla="*/ 8587 h 10000"/>
            <a:gd name="connsiteX2" fmla="*/ 34 w 16661"/>
            <a:gd name="connsiteY2" fmla="*/ 6929 h 10000"/>
            <a:gd name="connsiteX3" fmla="*/ 6458 w 16661"/>
            <a:gd name="connsiteY3" fmla="*/ 6982 h 10000"/>
            <a:gd name="connsiteX4" fmla="*/ 10621 w 16661"/>
            <a:gd name="connsiteY4" fmla="*/ 6429 h 10000"/>
            <a:gd name="connsiteX5" fmla="*/ 13029 w 16661"/>
            <a:gd name="connsiteY5" fmla="*/ 5154 h 10000"/>
            <a:gd name="connsiteX6" fmla="*/ 16478 w 16661"/>
            <a:gd name="connsiteY6" fmla="*/ 5000 h 10000"/>
            <a:gd name="connsiteX7" fmla="*/ 16214 w 16661"/>
            <a:gd name="connsiteY7" fmla="*/ 4231 h 10000"/>
            <a:gd name="connsiteX8" fmla="*/ 16214 w 16661"/>
            <a:gd name="connsiteY8" fmla="*/ 3308 h 10000"/>
            <a:gd name="connsiteX9" fmla="*/ 15683 w 16661"/>
            <a:gd name="connsiteY9" fmla="*/ 0 h 10000"/>
            <a:gd name="connsiteX0" fmla="*/ 6685 w 16685"/>
            <a:gd name="connsiteY0" fmla="*/ 10000 h 10000"/>
            <a:gd name="connsiteX1" fmla="*/ 6527 w 16685"/>
            <a:gd name="connsiteY1" fmla="*/ 8587 h 10000"/>
            <a:gd name="connsiteX2" fmla="*/ 58 w 16685"/>
            <a:gd name="connsiteY2" fmla="*/ 6929 h 10000"/>
            <a:gd name="connsiteX3" fmla="*/ 6482 w 16685"/>
            <a:gd name="connsiteY3" fmla="*/ 6982 h 10000"/>
            <a:gd name="connsiteX4" fmla="*/ 10645 w 16685"/>
            <a:gd name="connsiteY4" fmla="*/ 6429 h 10000"/>
            <a:gd name="connsiteX5" fmla="*/ 13053 w 16685"/>
            <a:gd name="connsiteY5" fmla="*/ 5154 h 10000"/>
            <a:gd name="connsiteX6" fmla="*/ 16502 w 16685"/>
            <a:gd name="connsiteY6" fmla="*/ 5000 h 10000"/>
            <a:gd name="connsiteX7" fmla="*/ 16238 w 16685"/>
            <a:gd name="connsiteY7" fmla="*/ 4231 h 10000"/>
            <a:gd name="connsiteX8" fmla="*/ 16238 w 16685"/>
            <a:gd name="connsiteY8" fmla="*/ 3308 h 10000"/>
            <a:gd name="connsiteX9" fmla="*/ 15707 w 16685"/>
            <a:gd name="connsiteY9" fmla="*/ 0 h 10000"/>
            <a:gd name="connsiteX0" fmla="*/ 6628 w 16628"/>
            <a:gd name="connsiteY0" fmla="*/ 10000 h 10000"/>
            <a:gd name="connsiteX1" fmla="*/ 1 w 16628"/>
            <a:gd name="connsiteY1" fmla="*/ 6929 h 10000"/>
            <a:gd name="connsiteX2" fmla="*/ 6425 w 16628"/>
            <a:gd name="connsiteY2" fmla="*/ 6982 h 10000"/>
            <a:gd name="connsiteX3" fmla="*/ 10588 w 16628"/>
            <a:gd name="connsiteY3" fmla="*/ 6429 h 10000"/>
            <a:gd name="connsiteX4" fmla="*/ 12996 w 16628"/>
            <a:gd name="connsiteY4" fmla="*/ 5154 h 10000"/>
            <a:gd name="connsiteX5" fmla="*/ 16445 w 16628"/>
            <a:gd name="connsiteY5" fmla="*/ 5000 h 10000"/>
            <a:gd name="connsiteX6" fmla="*/ 16181 w 16628"/>
            <a:gd name="connsiteY6" fmla="*/ 4231 h 10000"/>
            <a:gd name="connsiteX7" fmla="*/ 16181 w 16628"/>
            <a:gd name="connsiteY7" fmla="*/ 3308 h 10000"/>
            <a:gd name="connsiteX8" fmla="*/ 15650 w 16628"/>
            <a:gd name="connsiteY8" fmla="*/ 0 h 10000"/>
            <a:gd name="connsiteX0" fmla="*/ 722 w 10722"/>
            <a:gd name="connsiteY0" fmla="*/ 10000 h 10000"/>
            <a:gd name="connsiteX1" fmla="*/ 339 w 10722"/>
            <a:gd name="connsiteY1" fmla="*/ 8535 h 10000"/>
            <a:gd name="connsiteX2" fmla="*/ 519 w 10722"/>
            <a:gd name="connsiteY2" fmla="*/ 6982 h 10000"/>
            <a:gd name="connsiteX3" fmla="*/ 4682 w 10722"/>
            <a:gd name="connsiteY3" fmla="*/ 6429 h 10000"/>
            <a:gd name="connsiteX4" fmla="*/ 7090 w 10722"/>
            <a:gd name="connsiteY4" fmla="*/ 5154 h 10000"/>
            <a:gd name="connsiteX5" fmla="*/ 10539 w 10722"/>
            <a:gd name="connsiteY5" fmla="*/ 5000 h 10000"/>
            <a:gd name="connsiteX6" fmla="*/ 10275 w 10722"/>
            <a:gd name="connsiteY6" fmla="*/ 4231 h 10000"/>
            <a:gd name="connsiteX7" fmla="*/ 10275 w 10722"/>
            <a:gd name="connsiteY7" fmla="*/ 3308 h 10000"/>
            <a:gd name="connsiteX8" fmla="*/ 9744 w 10722"/>
            <a:gd name="connsiteY8" fmla="*/ 0 h 10000"/>
            <a:gd name="connsiteX0" fmla="*/ 1741 w 11741"/>
            <a:gd name="connsiteY0" fmla="*/ 10000 h 10000"/>
            <a:gd name="connsiteX1" fmla="*/ 1358 w 11741"/>
            <a:gd name="connsiteY1" fmla="*/ 8535 h 10000"/>
            <a:gd name="connsiteX2" fmla="*/ 0 w 11741"/>
            <a:gd name="connsiteY2" fmla="*/ 8324 h 10000"/>
            <a:gd name="connsiteX3" fmla="*/ 1538 w 11741"/>
            <a:gd name="connsiteY3" fmla="*/ 6982 h 10000"/>
            <a:gd name="connsiteX4" fmla="*/ 5701 w 11741"/>
            <a:gd name="connsiteY4" fmla="*/ 6429 h 10000"/>
            <a:gd name="connsiteX5" fmla="*/ 8109 w 11741"/>
            <a:gd name="connsiteY5" fmla="*/ 5154 h 10000"/>
            <a:gd name="connsiteX6" fmla="*/ 11558 w 11741"/>
            <a:gd name="connsiteY6" fmla="*/ 5000 h 10000"/>
            <a:gd name="connsiteX7" fmla="*/ 11294 w 11741"/>
            <a:gd name="connsiteY7" fmla="*/ 4231 h 10000"/>
            <a:gd name="connsiteX8" fmla="*/ 11294 w 11741"/>
            <a:gd name="connsiteY8" fmla="*/ 3308 h 10000"/>
            <a:gd name="connsiteX9" fmla="*/ 10763 w 11741"/>
            <a:gd name="connsiteY9" fmla="*/ 0 h 10000"/>
            <a:gd name="connsiteX0" fmla="*/ 1290 w 11290"/>
            <a:gd name="connsiteY0" fmla="*/ 10000 h 10000"/>
            <a:gd name="connsiteX1" fmla="*/ 907 w 11290"/>
            <a:gd name="connsiteY1" fmla="*/ 8535 h 10000"/>
            <a:gd name="connsiteX2" fmla="*/ 1 w 11290"/>
            <a:gd name="connsiteY2" fmla="*/ 7955 h 10000"/>
            <a:gd name="connsiteX3" fmla="*/ 1087 w 11290"/>
            <a:gd name="connsiteY3" fmla="*/ 6982 h 10000"/>
            <a:gd name="connsiteX4" fmla="*/ 5250 w 11290"/>
            <a:gd name="connsiteY4" fmla="*/ 6429 h 10000"/>
            <a:gd name="connsiteX5" fmla="*/ 7658 w 11290"/>
            <a:gd name="connsiteY5" fmla="*/ 5154 h 10000"/>
            <a:gd name="connsiteX6" fmla="*/ 11107 w 11290"/>
            <a:gd name="connsiteY6" fmla="*/ 5000 h 10000"/>
            <a:gd name="connsiteX7" fmla="*/ 10843 w 11290"/>
            <a:gd name="connsiteY7" fmla="*/ 4231 h 10000"/>
            <a:gd name="connsiteX8" fmla="*/ 10843 w 11290"/>
            <a:gd name="connsiteY8" fmla="*/ 3308 h 10000"/>
            <a:gd name="connsiteX9" fmla="*/ 10312 w 11290"/>
            <a:gd name="connsiteY9" fmla="*/ 0 h 10000"/>
            <a:gd name="connsiteX0" fmla="*/ 1651 w 11651"/>
            <a:gd name="connsiteY0" fmla="*/ 10000 h 10000"/>
            <a:gd name="connsiteX1" fmla="*/ 1268 w 11651"/>
            <a:gd name="connsiteY1" fmla="*/ 8535 h 10000"/>
            <a:gd name="connsiteX2" fmla="*/ 0 w 11651"/>
            <a:gd name="connsiteY2" fmla="*/ 7797 h 10000"/>
            <a:gd name="connsiteX3" fmla="*/ 1448 w 11651"/>
            <a:gd name="connsiteY3" fmla="*/ 6982 h 10000"/>
            <a:gd name="connsiteX4" fmla="*/ 5611 w 11651"/>
            <a:gd name="connsiteY4" fmla="*/ 6429 h 10000"/>
            <a:gd name="connsiteX5" fmla="*/ 8019 w 11651"/>
            <a:gd name="connsiteY5" fmla="*/ 5154 h 10000"/>
            <a:gd name="connsiteX6" fmla="*/ 11468 w 11651"/>
            <a:gd name="connsiteY6" fmla="*/ 5000 h 10000"/>
            <a:gd name="connsiteX7" fmla="*/ 11204 w 11651"/>
            <a:gd name="connsiteY7" fmla="*/ 4231 h 10000"/>
            <a:gd name="connsiteX8" fmla="*/ 11204 w 11651"/>
            <a:gd name="connsiteY8" fmla="*/ 3308 h 10000"/>
            <a:gd name="connsiteX9" fmla="*/ 10673 w 11651"/>
            <a:gd name="connsiteY9" fmla="*/ 0 h 10000"/>
            <a:gd name="connsiteX0" fmla="*/ 1289 w 11651"/>
            <a:gd name="connsiteY0" fmla="*/ 9895 h 9895"/>
            <a:gd name="connsiteX1" fmla="*/ 1268 w 11651"/>
            <a:gd name="connsiteY1" fmla="*/ 8535 h 9895"/>
            <a:gd name="connsiteX2" fmla="*/ 0 w 11651"/>
            <a:gd name="connsiteY2" fmla="*/ 7797 h 9895"/>
            <a:gd name="connsiteX3" fmla="*/ 1448 w 11651"/>
            <a:gd name="connsiteY3" fmla="*/ 6982 h 9895"/>
            <a:gd name="connsiteX4" fmla="*/ 5611 w 11651"/>
            <a:gd name="connsiteY4" fmla="*/ 6429 h 9895"/>
            <a:gd name="connsiteX5" fmla="*/ 8019 w 11651"/>
            <a:gd name="connsiteY5" fmla="*/ 5154 h 9895"/>
            <a:gd name="connsiteX6" fmla="*/ 11468 w 11651"/>
            <a:gd name="connsiteY6" fmla="*/ 5000 h 9895"/>
            <a:gd name="connsiteX7" fmla="*/ 11204 w 11651"/>
            <a:gd name="connsiteY7" fmla="*/ 4231 h 9895"/>
            <a:gd name="connsiteX8" fmla="*/ 11204 w 11651"/>
            <a:gd name="connsiteY8" fmla="*/ 3308 h 9895"/>
            <a:gd name="connsiteX9" fmla="*/ 10673 w 11651"/>
            <a:gd name="connsiteY9" fmla="*/ 0 h 9895"/>
            <a:gd name="connsiteX0" fmla="*/ 1106 w 10000"/>
            <a:gd name="connsiteY0" fmla="*/ 10000 h 10000"/>
            <a:gd name="connsiteX1" fmla="*/ 1088 w 10000"/>
            <a:gd name="connsiteY1" fmla="*/ 8626 h 10000"/>
            <a:gd name="connsiteX2" fmla="*/ 0 w 10000"/>
            <a:gd name="connsiteY2" fmla="*/ 7880 h 10000"/>
            <a:gd name="connsiteX3" fmla="*/ 1243 w 10000"/>
            <a:gd name="connsiteY3" fmla="*/ 7056 h 10000"/>
            <a:gd name="connsiteX4" fmla="*/ 4816 w 10000"/>
            <a:gd name="connsiteY4" fmla="*/ 6497 h 10000"/>
            <a:gd name="connsiteX5" fmla="*/ 6883 w 10000"/>
            <a:gd name="connsiteY5" fmla="*/ 5209 h 10000"/>
            <a:gd name="connsiteX6" fmla="*/ 9843 w 10000"/>
            <a:gd name="connsiteY6" fmla="*/ 5053 h 10000"/>
            <a:gd name="connsiteX7" fmla="*/ 9616 w 10000"/>
            <a:gd name="connsiteY7" fmla="*/ 4276 h 10000"/>
            <a:gd name="connsiteX8" fmla="*/ 9616 w 10000"/>
            <a:gd name="connsiteY8" fmla="*/ 3343 h 10000"/>
            <a:gd name="connsiteX9" fmla="*/ 9161 w 10000"/>
            <a:gd name="connsiteY9" fmla="*/ 0 h 10000"/>
            <a:gd name="connsiteX0" fmla="*/ 1106 w 10000"/>
            <a:gd name="connsiteY0" fmla="*/ 10000 h 10000"/>
            <a:gd name="connsiteX1" fmla="*/ 1088 w 10000"/>
            <a:gd name="connsiteY1" fmla="*/ 8626 h 10000"/>
            <a:gd name="connsiteX2" fmla="*/ 0 w 10000"/>
            <a:gd name="connsiteY2" fmla="*/ 7880 h 10000"/>
            <a:gd name="connsiteX3" fmla="*/ 1864 w 10000"/>
            <a:gd name="connsiteY3" fmla="*/ 5779 h 10000"/>
            <a:gd name="connsiteX4" fmla="*/ 4816 w 10000"/>
            <a:gd name="connsiteY4" fmla="*/ 6497 h 10000"/>
            <a:gd name="connsiteX5" fmla="*/ 6883 w 10000"/>
            <a:gd name="connsiteY5" fmla="*/ 5209 h 10000"/>
            <a:gd name="connsiteX6" fmla="*/ 9843 w 10000"/>
            <a:gd name="connsiteY6" fmla="*/ 5053 h 10000"/>
            <a:gd name="connsiteX7" fmla="*/ 9616 w 10000"/>
            <a:gd name="connsiteY7" fmla="*/ 4276 h 10000"/>
            <a:gd name="connsiteX8" fmla="*/ 9616 w 10000"/>
            <a:gd name="connsiteY8" fmla="*/ 3343 h 10000"/>
            <a:gd name="connsiteX9" fmla="*/ 9161 w 10000"/>
            <a:gd name="connsiteY9" fmla="*/ 0 h 10000"/>
            <a:gd name="connsiteX0" fmla="*/ 1124 w 10018"/>
            <a:gd name="connsiteY0" fmla="*/ 10000 h 10000"/>
            <a:gd name="connsiteX1" fmla="*/ 1106 w 10018"/>
            <a:gd name="connsiteY1" fmla="*/ 8626 h 10000"/>
            <a:gd name="connsiteX2" fmla="*/ 18 w 10018"/>
            <a:gd name="connsiteY2" fmla="*/ 7880 h 10000"/>
            <a:gd name="connsiteX3" fmla="*/ 1882 w 10018"/>
            <a:gd name="connsiteY3" fmla="*/ 5779 h 10000"/>
            <a:gd name="connsiteX4" fmla="*/ 4834 w 10018"/>
            <a:gd name="connsiteY4" fmla="*/ 6497 h 10000"/>
            <a:gd name="connsiteX5" fmla="*/ 6901 w 10018"/>
            <a:gd name="connsiteY5" fmla="*/ 5209 h 10000"/>
            <a:gd name="connsiteX6" fmla="*/ 9861 w 10018"/>
            <a:gd name="connsiteY6" fmla="*/ 5053 h 10000"/>
            <a:gd name="connsiteX7" fmla="*/ 9634 w 10018"/>
            <a:gd name="connsiteY7" fmla="*/ 4276 h 10000"/>
            <a:gd name="connsiteX8" fmla="*/ 9634 w 10018"/>
            <a:gd name="connsiteY8" fmla="*/ 3343 h 10000"/>
            <a:gd name="connsiteX9" fmla="*/ 9179 w 10018"/>
            <a:gd name="connsiteY9" fmla="*/ 0 h 10000"/>
            <a:gd name="connsiteX0" fmla="*/ 1728 w 10622"/>
            <a:gd name="connsiteY0" fmla="*/ 10000 h 10000"/>
            <a:gd name="connsiteX1" fmla="*/ 1710 w 10622"/>
            <a:gd name="connsiteY1" fmla="*/ 8626 h 10000"/>
            <a:gd name="connsiteX2" fmla="*/ 1 w 10622"/>
            <a:gd name="connsiteY2" fmla="*/ 7827 h 10000"/>
            <a:gd name="connsiteX3" fmla="*/ 2486 w 10622"/>
            <a:gd name="connsiteY3" fmla="*/ 5779 h 10000"/>
            <a:gd name="connsiteX4" fmla="*/ 5438 w 10622"/>
            <a:gd name="connsiteY4" fmla="*/ 6497 h 10000"/>
            <a:gd name="connsiteX5" fmla="*/ 7505 w 10622"/>
            <a:gd name="connsiteY5" fmla="*/ 5209 h 10000"/>
            <a:gd name="connsiteX6" fmla="*/ 10465 w 10622"/>
            <a:gd name="connsiteY6" fmla="*/ 5053 h 10000"/>
            <a:gd name="connsiteX7" fmla="*/ 10238 w 10622"/>
            <a:gd name="connsiteY7" fmla="*/ 4276 h 10000"/>
            <a:gd name="connsiteX8" fmla="*/ 10238 w 10622"/>
            <a:gd name="connsiteY8" fmla="*/ 3343 h 10000"/>
            <a:gd name="connsiteX9" fmla="*/ 9783 w 10622"/>
            <a:gd name="connsiteY9" fmla="*/ 0 h 10000"/>
            <a:gd name="connsiteX0" fmla="*/ 1728 w 10622"/>
            <a:gd name="connsiteY0" fmla="*/ 10000 h 10000"/>
            <a:gd name="connsiteX1" fmla="*/ 1710 w 10622"/>
            <a:gd name="connsiteY1" fmla="*/ 8626 h 10000"/>
            <a:gd name="connsiteX2" fmla="*/ 1 w 10622"/>
            <a:gd name="connsiteY2" fmla="*/ 7827 h 10000"/>
            <a:gd name="connsiteX3" fmla="*/ 3806 w 10622"/>
            <a:gd name="connsiteY3" fmla="*/ 4688 h 10000"/>
            <a:gd name="connsiteX4" fmla="*/ 5438 w 10622"/>
            <a:gd name="connsiteY4" fmla="*/ 6497 h 10000"/>
            <a:gd name="connsiteX5" fmla="*/ 7505 w 10622"/>
            <a:gd name="connsiteY5" fmla="*/ 5209 h 10000"/>
            <a:gd name="connsiteX6" fmla="*/ 10465 w 10622"/>
            <a:gd name="connsiteY6" fmla="*/ 5053 h 10000"/>
            <a:gd name="connsiteX7" fmla="*/ 10238 w 10622"/>
            <a:gd name="connsiteY7" fmla="*/ 4276 h 10000"/>
            <a:gd name="connsiteX8" fmla="*/ 10238 w 10622"/>
            <a:gd name="connsiteY8" fmla="*/ 3343 h 10000"/>
            <a:gd name="connsiteX9" fmla="*/ 9783 w 10622"/>
            <a:gd name="connsiteY9" fmla="*/ 0 h 10000"/>
            <a:gd name="connsiteX0" fmla="*/ 1728 w 10622"/>
            <a:gd name="connsiteY0" fmla="*/ 10000 h 10000"/>
            <a:gd name="connsiteX1" fmla="*/ 1710 w 10622"/>
            <a:gd name="connsiteY1" fmla="*/ 8626 h 10000"/>
            <a:gd name="connsiteX2" fmla="*/ 1 w 10622"/>
            <a:gd name="connsiteY2" fmla="*/ 7827 h 10000"/>
            <a:gd name="connsiteX3" fmla="*/ 3806 w 10622"/>
            <a:gd name="connsiteY3" fmla="*/ 4688 h 10000"/>
            <a:gd name="connsiteX4" fmla="*/ 7505 w 10622"/>
            <a:gd name="connsiteY4" fmla="*/ 5209 h 10000"/>
            <a:gd name="connsiteX5" fmla="*/ 10465 w 10622"/>
            <a:gd name="connsiteY5" fmla="*/ 5053 h 10000"/>
            <a:gd name="connsiteX6" fmla="*/ 10238 w 10622"/>
            <a:gd name="connsiteY6" fmla="*/ 4276 h 10000"/>
            <a:gd name="connsiteX7" fmla="*/ 10238 w 10622"/>
            <a:gd name="connsiteY7" fmla="*/ 3343 h 10000"/>
            <a:gd name="connsiteX8" fmla="*/ 9783 w 10622"/>
            <a:gd name="connsiteY8" fmla="*/ 0 h 10000"/>
            <a:gd name="connsiteX0" fmla="*/ 1728 w 10238"/>
            <a:gd name="connsiteY0" fmla="*/ 10000 h 10000"/>
            <a:gd name="connsiteX1" fmla="*/ 1710 w 10238"/>
            <a:gd name="connsiteY1" fmla="*/ 8626 h 10000"/>
            <a:gd name="connsiteX2" fmla="*/ 1 w 10238"/>
            <a:gd name="connsiteY2" fmla="*/ 7827 h 10000"/>
            <a:gd name="connsiteX3" fmla="*/ 3806 w 10238"/>
            <a:gd name="connsiteY3" fmla="*/ 4688 h 10000"/>
            <a:gd name="connsiteX4" fmla="*/ 7505 w 10238"/>
            <a:gd name="connsiteY4" fmla="*/ 5209 h 10000"/>
            <a:gd name="connsiteX5" fmla="*/ 10238 w 10238"/>
            <a:gd name="connsiteY5" fmla="*/ 4276 h 10000"/>
            <a:gd name="connsiteX6" fmla="*/ 10238 w 10238"/>
            <a:gd name="connsiteY6" fmla="*/ 3343 h 10000"/>
            <a:gd name="connsiteX7" fmla="*/ 9783 w 10238"/>
            <a:gd name="connsiteY7" fmla="*/ 0 h 10000"/>
            <a:gd name="connsiteX0" fmla="*/ 1728 w 10757"/>
            <a:gd name="connsiteY0" fmla="*/ 10000 h 10000"/>
            <a:gd name="connsiteX1" fmla="*/ 1710 w 10757"/>
            <a:gd name="connsiteY1" fmla="*/ 8626 h 10000"/>
            <a:gd name="connsiteX2" fmla="*/ 1 w 10757"/>
            <a:gd name="connsiteY2" fmla="*/ 7827 h 10000"/>
            <a:gd name="connsiteX3" fmla="*/ 3806 w 10757"/>
            <a:gd name="connsiteY3" fmla="*/ 4688 h 10000"/>
            <a:gd name="connsiteX4" fmla="*/ 3233 w 10757"/>
            <a:gd name="connsiteY4" fmla="*/ 2707 h 10000"/>
            <a:gd name="connsiteX5" fmla="*/ 10238 w 10757"/>
            <a:gd name="connsiteY5" fmla="*/ 4276 h 10000"/>
            <a:gd name="connsiteX6" fmla="*/ 10238 w 10757"/>
            <a:gd name="connsiteY6" fmla="*/ 3343 h 10000"/>
            <a:gd name="connsiteX7" fmla="*/ 9783 w 10757"/>
            <a:gd name="connsiteY7" fmla="*/ 0 h 10000"/>
            <a:gd name="connsiteX0" fmla="*/ 1796 w 10825"/>
            <a:gd name="connsiteY0" fmla="*/ 10000 h 10000"/>
            <a:gd name="connsiteX1" fmla="*/ 1778 w 10825"/>
            <a:gd name="connsiteY1" fmla="*/ 8626 h 10000"/>
            <a:gd name="connsiteX2" fmla="*/ 69 w 10825"/>
            <a:gd name="connsiteY2" fmla="*/ 7827 h 10000"/>
            <a:gd name="connsiteX3" fmla="*/ 1001 w 10825"/>
            <a:gd name="connsiteY3" fmla="*/ 6603 h 10000"/>
            <a:gd name="connsiteX4" fmla="*/ 3874 w 10825"/>
            <a:gd name="connsiteY4" fmla="*/ 4688 h 10000"/>
            <a:gd name="connsiteX5" fmla="*/ 3301 w 10825"/>
            <a:gd name="connsiteY5" fmla="*/ 2707 h 10000"/>
            <a:gd name="connsiteX6" fmla="*/ 10306 w 10825"/>
            <a:gd name="connsiteY6" fmla="*/ 4276 h 10000"/>
            <a:gd name="connsiteX7" fmla="*/ 10306 w 10825"/>
            <a:gd name="connsiteY7" fmla="*/ 3343 h 10000"/>
            <a:gd name="connsiteX8" fmla="*/ 9851 w 10825"/>
            <a:gd name="connsiteY8" fmla="*/ 0 h 10000"/>
            <a:gd name="connsiteX0" fmla="*/ 1729 w 10758"/>
            <a:gd name="connsiteY0" fmla="*/ 10000 h 10000"/>
            <a:gd name="connsiteX1" fmla="*/ 1711 w 10758"/>
            <a:gd name="connsiteY1" fmla="*/ 8626 h 10000"/>
            <a:gd name="connsiteX2" fmla="*/ 2 w 10758"/>
            <a:gd name="connsiteY2" fmla="*/ 7827 h 10000"/>
            <a:gd name="connsiteX3" fmla="*/ 3807 w 10758"/>
            <a:gd name="connsiteY3" fmla="*/ 4688 h 10000"/>
            <a:gd name="connsiteX4" fmla="*/ 3234 w 10758"/>
            <a:gd name="connsiteY4" fmla="*/ 2707 h 10000"/>
            <a:gd name="connsiteX5" fmla="*/ 10239 w 10758"/>
            <a:gd name="connsiteY5" fmla="*/ 4276 h 10000"/>
            <a:gd name="connsiteX6" fmla="*/ 10239 w 10758"/>
            <a:gd name="connsiteY6" fmla="*/ 3343 h 10000"/>
            <a:gd name="connsiteX7" fmla="*/ 9784 w 10758"/>
            <a:gd name="connsiteY7" fmla="*/ 0 h 10000"/>
            <a:gd name="connsiteX0" fmla="*/ 1729 w 10758"/>
            <a:gd name="connsiteY0" fmla="*/ 10000 h 10000"/>
            <a:gd name="connsiteX1" fmla="*/ 1711 w 10758"/>
            <a:gd name="connsiteY1" fmla="*/ 8626 h 10000"/>
            <a:gd name="connsiteX2" fmla="*/ 2 w 10758"/>
            <a:gd name="connsiteY2" fmla="*/ 7827 h 10000"/>
            <a:gd name="connsiteX3" fmla="*/ 3807 w 10758"/>
            <a:gd name="connsiteY3" fmla="*/ 4688 h 10000"/>
            <a:gd name="connsiteX4" fmla="*/ 3234 w 10758"/>
            <a:gd name="connsiteY4" fmla="*/ 2707 h 10000"/>
            <a:gd name="connsiteX5" fmla="*/ 10239 w 10758"/>
            <a:gd name="connsiteY5" fmla="*/ 4276 h 10000"/>
            <a:gd name="connsiteX6" fmla="*/ 10239 w 10758"/>
            <a:gd name="connsiteY6" fmla="*/ 3343 h 10000"/>
            <a:gd name="connsiteX7" fmla="*/ 9784 w 10758"/>
            <a:gd name="connsiteY7" fmla="*/ 0 h 10000"/>
            <a:gd name="connsiteX0" fmla="*/ 1729 w 10758"/>
            <a:gd name="connsiteY0" fmla="*/ 10000 h 10000"/>
            <a:gd name="connsiteX1" fmla="*/ 1711 w 10758"/>
            <a:gd name="connsiteY1" fmla="*/ 8626 h 10000"/>
            <a:gd name="connsiteX2" fmla="*/ 2 w 10758"/>
            <a:gd name="connsiteY2" fmla="*/ 7827 h 10000"/>
            <a:gd name="connsiteX3" fmla="*/ 2875 w 10758"/>
            <a:gd name="connsiteY3" fmla="*/ 4475 h 10000"/>
            <a:gd name="connsiteX4" fmla="*/ 3234 w 10758"/>
            <a:gd name="connsiteY4" fmla="*/ 2707 h 10000"/>
            <a:gd name="connsiteX5" fmla="*/ 10239 w 10758"/>
            <a:gd name="connsiteY5" fmla="*/ 4276 h 10000"/>
            <a:gd name="connsiteX6" fmla="*/ 10239 w 10758"/>
            <a:gd name="connsiteY6" fmla="*/ 3343 h 10000"/>
            <a:gd name="connsiteX7" fmla="*/ 9784 w 10758"/>
            <a:gd name="connsiteY7" fmla="*/ 0 h 10000"/>
            <a:gd name="connsiteX0" fmla="*/ 1729 w 10424"/>
            <a:gd name="connsiteY0" fmla="*/ 10000 h 10000"/>
            <a:gd name="connsiteX1" fmla="*/ 1711 w 10424"/>
            <a:gd name="connsiteY1" fmla="*/ 8626 h 10000"/>
            <a:gd name="connsiteX2" fmla="*/ 2 w 10424"/>
            <a:gd name="connsiteY2" fmla="*/ 7827 h 10000"/>
            <a:gd name="connsiteX3" fmla="*/ 2875 w 10424"/>
            <a:gd name="connsiteY3" fmla="*/ 4475 h 10000"/>
            <a:gd name="connsiteX4" fmla="*/ 7739 w 10424"/>
            <a:gd name="connsiteY4" fmla="*/ 924 h 10000"/>
            <a:gd name="connsiteX5" fmla="*/ 10239 w 10424"/>
            <a:gd name="connsiteY5" fmla="*/ 4276 h 10000"/>
            <a:gd name="connsiteX6" fmla="*/ 10239 w 10424"/>
            <a:gd name="connsiteY6" fmla="*/ 3343 h 10000"/>
            <a:gd name="connsiteX7" fmla="*/ 9784 w 10424"/>
            <a:gd name="connsiteY7" fmla="*/ 0 h 10000"/>
            <a:gd name="connsiteX0" fmla="*/ 1729 w 10424"/>
            <a:gd name="connsiteY0" fmla="*/ 10000 h 10000"/>
            <a:gd name="connsiteX1" fmla="*/ 1711 w 10424"/>
            <a:gd name="connsiteY1" fmla="*/ 8626 h 10000"/>
            <a:gd name="connsiteX2" fmla="*/ 2 w 10424"/>
            <a:gd name="connsiteY2" fmla="*/ 7827 h 10000"/>
            <a:gd name="connsiteX3" fmla="*/ 2875 w 10424"/>
            <a:gd name="connsiteY3" fmla="*/ 4475 h 10000"/>
            <a:gd name="connsiteX4" fmla="*/ 7739 w 10424"/>
            <a:gd name="connsiteY4" fmla="*/ 924 h 10000"/>
            <a:gd name="connsiteX5" fmla="*/ 10239 w 10424"/>
            <a:gd name="connsiteY5" fmla="*/ 4276 h 10000"/>
            <a:gd name="connsiteX6" fmla="*/ 10239 w 10424"/>
            <a:gd name="connsiteY6" fmla="*/ 3343 h 10000"/>
            <a:gd name="connsiteX7" fmla="*/ 9784 w 10424"/>
            <a:gd name="connsiteY7" fmla="*/ 0 h 10000"/>
            <a:gd name="connsiteX0" fmla="*/ 1729 w 10331"/>
            <a:gd name="connsiteY0" fmla="*/ 10000 h 10000"/>
            <a:gd name="connsiteX1" fmla="*/ 1711 w 10331"/>
            <a:gd name="connsiteY1" fmla="*/ 8626 h 10000"/>
            <a:gd name="connsiteX2" fmla="*/ 2 w 10331"/>
            <a:gd name="connsiteY2" fmla="*/ 7827 h 10000"/>
            <a:gd name="connsiteX3" fmla="*/ 2875 w 10331"/>
            <a:gd name="connsiteY3" fmla="*/ 4475 h 10000"/>
            <a:gd name="connsiteX4" fmla="*/ 7739 w 10331"/>
            <a:gd name="connsiteY4" fmla="*/ 924 h 10000"/>
            <a:gd name="connsiteX5" fmla="*/ 10239 w 10331"/>
            <a:gd name="connsiteY5" fmla="*/ 4276 h 10000"/>
            <a:gd name="connsiteX6" fmla="*/ 9784 w 10331"/>
            <a:gd name="connsiteY6" fmla="*/ 0 h 10000"/>
            <a:gd name="connsiteX0" fmla="*/ 1729 w 10262"/>
            <a:gd name="connsiteY0" fmla="*/ 10000 h 10000"/>
            <a:gd name="connsiteX1" fmla="*/ 1711 w 10262"/>
            <a:gd name="connsiteY1" fmla="*/ 8626 h 10000"/>
            <a:gd name="connsiteX2" fmla="*/ 2 w 10262"/>
            <a:gd name="connsiteY2" fmla="*/ 7827 h 10000"/>
            <a:gd name="connsiteX3" fmla="*/ 2875 w 10262"/>
            <a:gd name="connsiteY3" fmla="*/ 4475 h 10000"/>
            <a:gd name="connsiteX4" fmla="*/ 7739 w 10262"/>
            <a:gd name="connsiteY4" fmla="*/ 924 h 10000"/>
            <a:gd name="connsiteX5" fmla="*/ 10161 w 10262"/>
            <a:gd name="connsiteY5" fmla="*/ 1242 h 10000"/>
            <a:gd name="connsiteX6" fmla="*/ 9784 w 10262"/>
            <a:gd name="connsiteY6" fmla="*/ 0 h 10000"/>
            <a:gd name="connsiteX0" fmla="*/ 1729 w 10262"/>
            <a:gd name="connsiteY0" fmla="*/ 18223 h 18223"/>
            <a:gd name="connsiteX1" fmla="*/ 1711 w 10262"/>
            <a:gd name="connsiteY1" fmla="*/ 16849 h 18223"/>
            <a:gd name="connsiteX2" fmla="*/ 2 w 10262"/>
            <a:gd name="connsiteY2" fmla="*/ 16050 h 18223"/>
            <a:gd name="connsiteX3" fmla="*/ 2875 w 10262"/>
            <a:gd name="connsiteY3" fmla="*/ 12698 h 18223"/>
            <a:gd name="connsiteX4" fmla="*/ 7739 w 10262"/>
            <a:gd name="connsiteY4" fmla="*/ 9147 h 18223"/>
            <a:gd name="connsiteX5" fmla="*/ 10161 w 10262"/>
            <a:gd name="connsiteY5" fmla="*/ 9465 h 18223"/>
            <a:gd name="connsiteX6" fmla="*/ 9784 w 10262"/>
            <a:gd name="connsiteY6" fmla="*/ 0 h 18223"/>
            <a:gd name="connsiteX0" fmla="*/ 1729 w 10339"/>
            <a:gd name="connsiteY0" fmla="*/ 10293 h 10293"/>
            <a:gd name="connsiteX1" fmla="*/ 1711 w 10339"/>
            <a:gd name="connsiteY1" fmla="*/ 8919 h 10293"/>
            <a:gd name="connsiteX2" fmla="*/ 2 w 10339"/>
            <a:gd name="connsiteY2" fmla="*/ 8120 h 10293"/>
            <a:gd name="connsiteX3" fmla="*/ 2875 w 10339"/>
            <a:gd name="connsiteY3" fmla="*/ 4768 h 10293"/>
            <a:gd name="connsiteX4" fmla="*/ 7739 w 10339"/>
            <a:gd name="connsiteY4" fmla="*/ 1217 h 10293"/>
            <a:gd name="connsiteX5" fmla="*/ 10161 w 10339"/>
            <a:gd name="connsiteY5" fmla="*/ 1535 h 10293"/>
            <a:gd name="connsiteX6" fmla="*/ 10095 w 10339"/>
            <a:gd name="connsiteY6" fmla="*/ 0 h 10293"/>
            <a:gd name="connsiteX0" fmla="*/ 1729 w 10650"/>
            <a:gd name="connsiteY0" fmla="*/ 10293 h 10293"/>
            <a:gd name="connsiteX1" fmla="*/ 1711 w 10650"/>
            <a:gd name="connsiteY1" fmla="*/ 8919 h 10293"/>
            <a:gd name="connsiteX2" fmla="*/ 2 w 10650"/>
            <a:gd name="connsiteY2" fmla="*/ 8120 h 10293"/>
            <a:gd name="connsiteX3" fmla="*/ 2875 w 10650"/>
            <a:gd name="connsiteY3" fmla="*/ 4768 h 10293"/>
            <a:gd name="connsiteX4" fmla="*/ 3545 w 10650"/>
            <a:gd name="connsiteY4" fmla="*/ 3000 h 10293"/>
            <a:gd name="connsiteX5" fmla="*/ 10161 w 10650"/>
            <a:gd name="connsiteY5" fmla="*/ 1535 h 10293"/>
            <a:gd name="connsiteX6" fmla="*/ 10095 w 10650"/>
            <a:gd name="connsiteY6" fmla="*/ 0 h 10293"/>
            <a:gd name="connsiteX0" fmla="*/ 1729 w 10650"/>
            <a:gd name="connsiteY0" fmla="*/ 10293 h 10293"/>
            <a:gd name="connsiteX1" fmla="*/ 1711 w 10650"/>
            <a:gd name="connsiteY1" fmla="*/ 8919 h 10293"/>
            <a:gd name="connsiteX2" fmla="*/ 2 w 10650"/>
            <a:gd name="connsiteY2" fmla="*/ 8120 h 10293"/>
            <a:gd name="connsiteX3" fmla="*/ 2487 w 10650"/>
            <a:gd name="connsiteY3" fmla="*/ 5620 h 10293"/>
            <a:gd name="connsiteX4" fmla="*/ 3545 w 10650"/>
            <a:gd name="connsiteY4" fmla="*/ 3000 h 10293"/>
            <a:gd name="connsiteX5" fmla="*/ 10161 w 10650"/>
            <a:gd name="connsiteY5" fmla="*/ 1535 h 10293"/>
            <a:gd name="connsiteX6" fmla="*/ 10095 w 10650"/>
            <a:gd name="connsiteY6" fmla="*/ 0 h 10293"/>
            <a:gd name="connsiteX0" fmla="*/ 1729 w 10650"/>
            <a:gd name="connsiteY0" fmla="*/ 10293 h 10293"/>
            <a:gd name="connsiteX1" fmla="*/ 1711 w 10650"/>
            <a:gd name="connsiteY1" fmla="*/ 8919 h 10293"/>
            <a:gd name="connsiteX2" fmla="*/ 2 w 10650"/>
            <a:gd name="connsiteY2" fmla="*/ 8120 h 10293"/>
            <a:gd name="connsiteX3" fmla="*/ 2487 w 10650"/>
            <a:gd name="connsiteY3" fmla="*/ 5620 h 10293"/>
            <a:gd name="connsiteX4" fmla="*/ 3545 w 10650"/>
            <a:gd name="connsiteY4" fmla="*/ 3000 h 10293"/>
            <a:gd name="connsiteX5" fmla="*/ 10161 w 10650"/>
            <a:gd name="connsiteY5" fmla="*/ 1535 h 10293"/>
            <a:gd name="connsiteX6" fmla="*/ 10095 w 10650"/>
            <a:gd name="connsiteY6" fmla="*/ 0 h 10293"/>
            <a:gd name="connsiteX0" fmla="*/ 1729 w 10650"/>
            <a:gd name="connsiteY0" fmla="*/ 10293 h 10293"/>
            <a:gd name="connsiteX1" fmla="*/ 1711 w 10650"/>
            <a:gd name="connsiteY1" fmla="*/ 8919 h 10293"/>
            <a:gd name="connsiteX2" fmla="*/ 2 w 10650"/>
            <a:gd name="connsiteY2" fmla="*/ 8120 h 10293"/>
            <a:gd name="connsiteX3" fmla="*/ 2487 w 10650"/>
            <a:gd name="connsiteY3" fmla="*/ 5620 h 10293"/>
            <a:gd name="connsiteX4" fmla="*/ 5050 w 10650"/>
            <a:gd name="connsiteY4" fmla="*/ 1840 h 10293"/>
            <a:gd name="connsiteX5" fmla="*/ 3545 w 10650"/>
            <a:gd name="connsiteY5" fmla="*/ 3000 h 10293"/>
            <a:gd name="connsiteX6" fmla="*/ 10161 w 10650"/>
            <a:gd name="connsiteY6" fmla="*/ 1535 h 10293"/>
            <a:gd name="connsiteX7" fmla="*/ 10095 w 10650"/>
            <a:gd name="connsiteY7" fmla="*/ 0 h 10293"/>
            <a:gd name="connsiteX0" fmla="*/ 1729 w 10650"/>
            <a:gd name="connsiteY0" fmla="*/ 10293 h 10293"/>
            <a:gd name="connsiteX1" fmla="*/ 1711 w 10650"/>
            <a:gd name="connsiteY1" fmla="*/ 8919 h 10293"/>
            <a:gd name="connsiteX2" fmla="*/ 2 w 10650"/>
            <a:gd name="connsiteY2" fmla="*/ 8120 h 10293"/>
            <a:gd name="connsiteX3" fmla="*/ 2487 w 10650"/>
            <a:gd name="connsiteY3" fmla="*/ 5620 h 10293"/>
            <a:gd name="connsiteX4" fmla="*/ 5050 w 10650"/>
            <a:gd name="connsiteY4" fmla="*/ 1840 h 10293"/>
            <a:gd name="connsiteX5" fmla="*/ 10161 w 10650"/>
            <a:gd name="connsiteY5" fmla="*/ 1535 h 10293"/>
            <a:gd name="connsiteX6" fmla="*/ 10095 w 10650"/>
            <a:gd name="connsiteY6" fmla="*/ 0 h 10293"/>
            <a:gd name="connsiteX0" fmla="*/ 1729 w 10166"/>
            <a:gd name="connsiteY0" fmla="*/ 11065 h 11065"/>
            <a:gd name="connsiteX1" fmla="*/ 1711 w 10166"/>
            <a:gd name="connsiteY1" fmla="*/ 9691 h 11065"/>
            <a:gd name="connsiteX2" fmla="*/ 2 w 10166"/>
            <a:gd name="connsiteY2" fmla="*/ 8892 h 11065"/>
            <a:gd name="connsiteX3" fmla="*/ 2487 w 10166"/>
            <a:gd name="connsiteY3" fmla="*/ 6392 h 11065"/>
            <a:gd name="connsiteX4" fmla="*/ 5050 w 10166"/>
            <a:gd name="connsiteY4" fmla="*/ 2612 h 11065"/>
            <a:gd name="connsiteX5" fmla="*/ 10161 w 10166"/>
            <a:gd name="connsiteY5" fmla="*/ 2307 h 11065"/>
            <a:gd name="connsiteX6" fmla="*/ 6134 w 10166"/>
            <a:gd name="connsiteY6" fmla="*/ 0 h 11065"/>
            <a:gd name="connsiteX0" fmla="*/ 1729 w 7075"/>
            <a:gd name="connsiteY0" fmla="*/ 11065 h 11065"/>
            <a:gd name="connsiteX1" fmla="*/ 1711 w 7075"/>
            <a:gd name="connsiteY1" fmla="*/ 9691 h 11065"/>
            <a:gd name="connsiteX2" fmla="*/ 2 w 7075"/>
            <a:gd name="connsiteY2" fmla="*/ 8892 h 11065"/>
            <a:gd name="connsiteX3" fmla="*/ 2487 w 7075"/>
            <a:gd name="connsiteY3" fmla="*/ 6392 h 11065"/>
            <a:gd name="connsiteX4" fmla="*/ 5050 w 7075"/>
            <a:gd name="connsiteY4" fmla="*/ 2612 h 11065"/>
            <a:gd name="connsiteX5" fmla="*/ 7054 w 7075"/>
            <a:gd name="connsiteY5" fmla="*/ 2121 h 11065"/>
            <a:gd name="connsiteX6" fmla="*/ 6134 w 7075"/>
            <a:gd name="connsiteY6" fmla="*/ 0 h 11065"/>
            <a:gd name="connsiteX0" fmla="*/ 2443 w 8966"/>
            <a:gd name="connsiteY0" fmla="*/ 10000 h 10000"/>
            <a:gd name="connsiteX1" fmla="*/ 2417 w 8966"/>
            <a:gd name="connsiteY1" fmla="*/ 8758 h 10000"/>
            <a:gd name="connsiteX2" fmla="*/ 2 w 8966"/>
            <a:gd name="connsiteY2" fmla="*/ 8036 h 10000"/>
            <a:gd name="connsiteX3" fmla="*/ 3514 w 8966"/>
            <a:gd name="connsiteY3" fmla="*/ 5777 h 10000"/>
            <a:gd name="connsiteX4" fmla="*/ 7137 w 8966"/>
            <a:gd name="connsiteY4" fmla="*/ 2361 h 10000"/>
            <a:gd name="connsiteX5" fmla="*/ 8871 w 8966"/>
            <a:gd name="connsiteY5" fmla="*/ 1652 h 10000"/>
            <a:gd name="connsiteX6" fmla="*/ 8669 w 8966"/>
            <a:gd name="connsiteY6" fmla="*/ 0 h 10000"/>
            <a:gd name="connsiteX0" fmla="*/ 2725 w 10000"/>
            <a:gd name="connsiteY0" fmla="*/ 10000 h 10000"/>
            <a:gd name="connsiteX1" fmla="*/ 2696 w 10000"/>
            <a:gd name="connsiteY1" fmla="*/ 8758 h 10000"/>
            <a:gd name="connsiteX2" fmla="*/ 2 w 10000"/>
            <a:gd name="connsiteY2" fmla="*/ 8036 h 10000"/>
            <a:gd name="connsiteX3" fmla="*/ 3919 w 10000"/>
            <a:gd name="connsiteY3" fmla="*/ 5777 h 10000"/>
            <a:gd name="connsiteX4" fmla="*/ 7960 w 10000"/>
            <a:gd name="connsiteY4" fmla="*/ 2361 h 10000"/>
            <a:gd name="connsiteX5" fmla="*/ 9894 w 10000"/>
            <a:gd name="connsiteY5" fmla="*/ 1652 h 10000"/>
            <a:gd name="connsiteX6" fmla="*/ 9669 w 10000"/>
            <a:gd name="connsiteY6" fmla="*/ 0 h 10000"/>
            <a:gd name="connsiteX0" fmla="*/ 2725 w 9678"/>
            <a:gd name="connsiteY0" fmla="*/ 10000 h 10000"/>
            <a:gd name="connsiteX1" fmla="*/ 2696 w 9678"/>
            <a:gd name="connsiteY1" fmla="*/ 8758 h 10000"/>
            <a:gd name="connsiteX2" fmla="*/ 2 w 9678"/>
            <a:gd name="connsiteY2" fmla="*/ 8036 h 10000"/>
            <a:gd name="connsiteX3" fmla="*/ 3919 w 9678"/>
            <a:gd name="connsiteY3" fmla="*/ 5777 h 10000"/>
            <a:gd name="connsiteX4" fmla="*/ 7960 w 9678"/>
            <a:gd name="connsiteY4" fmla="*/ 2361 h 10000"/>
            <a:gd name="connsiteX5" fmla="*/ 7935 w 9678"/>
            <a:gd name="connsiteY5" fmla="*/ 1700 h 10000"/>
            <a:gd name="connsiteX6" fmla="*/ 9669 w 9678"/>
            <a:gd name="connsiteY6" fmla="*/ 0 h 10000"/>
            <a:gd name="connsiteX0" fmla="*/ 2816 w 9168"/>
            <a:gd name="connsiteY0" fmla="*/ 10000 h 10000"/>
            <a:gd name="connsiteX1" fmla="*/ 2786 w 9168"/>
            <a:gd name="connsiteY1" fmla="*/ 8758 h 10000"/>
            <a:gd name="connsiteX2" fmla="*/ 2 w 9168"/>
            <a:gd name="connsiteY2" fmla="*/ 8036 h 10000"/>
            <a:gd name="connsiteX3" fmla="*/ 4049 w 9168"/>
            <a:gd name="connsiteY3" fmla="*/ 5777 h 10000"/>
            <a:gd name="connsiteX4" fmla="*/ 8225 w 9168"/>
            <a:gd name="connsiteY4" fmla="*/ 2361 h 10000"/>
            <a:gd name="connsiteX5" fmla="*/ 8199 w 9168"/>
            <a:gd name="connsiteY5" fmla="*/ 1700 h 10000"/>
            <a:gd name="connsiteX6" fmla="*/ 7587 w 9168"/>
            <a:gd name="connsiteY6" fmla="*/ 0 h 10000"/>
            <a:gd name="connsiteX0" fmla="*/ 3072 w 8943"/>
            <a:gd name="connsiteY0" fmla="*/ 10000 h 10000"/>
            <a:gd name="connsiteX1" fmla="*/ 3039 w 8943"/>
            <a:gd name="connsiteY1" fmla="*/ 8758 h 10000"/>
            <a:gd name="connsiteX2" fmla="*/ 2 w 8943"/>
            <a:gd name="connsiteY2" fmla="*/ 8036 h 10000"/>
            <a:gd name="connsiteX3" fmla="*/ 4416 w 8943"/>
            <a:gd name="connsiteY3" fmla="*/ 5777 h 10000"/>
            <a:gd name="connsiteX4" fmla="*/ 8943 w 8943"/>
            <a:gd name="connsiteY4" fmla="*/ 1700 h 10000"/>
            <a:gd name="connsiteX5" fmla="*/ 8276 w 8943"/>
            <a:gd name="connsiteY5" fmla="*/ 0 h 10000"/>
            <a:gd name="connsiteX0" fmla="*/ 3435 w 10000"/>
            <a:gd name="connsiteY0" fmla="*/ 10000 h 10000"/>
            <a:gd name="connsiteX1" fmla="*/ 3398 w 10000"/>
            <a:gd name="connsiteY1" fmla="*/ 8758 h 10000"/>
            <a:gd name="connsiteX2" fmla="*/ 2 w 10000"/>
            <a:gd name="connsiteY2" fmla="*/ 8036 h 10000"/>
            <a:gd name="connsiteX3" fmla="*/ 4938 w 10000"/>
            <a:gd name="connsiteY3" fmla="*/ 5777 h 10000"/>
            <a:gd name="connsiteX4" fmla="*/ 10000 w 10000"/>
            <a:gd name="connsiteY4" fmla="*/ 1700 h 10000"/>
            <a:gd name="connsiteX5" fmla="*/ 9254 w 10000"/>
            <a:gd name="connsiteY5" fmla="*/ 0 h 10000"/>
            <a:gd name="connsiteX0" fmla="*/ 3435 w 10000"/>
            <a:gd name="connsiteY0" fmla="*/ 10000 h 10000"/>
            <a:gd name="connsiteX1" fmla="*/ 3398 w 10000"/>
            <a:gd name="connsiteY1" fmla="*/ 8758 h 10000"/>
            <a:gd name="connsiteX2" fmla="*/ 2 w 10000"/>
            <a:gd name="connsiteY2" fmla="*/ 8036 h 10000"/>
            <a:gd name="connsiteX3" fmla="*/ 4938 w 10000"/>
            <a:gd name="connsiteY3" fmla="*/ 5777 h 10000"/>
            <a:gd name="connsiteX4" fmla="*/ 10000 w 10000"/>
            <a:gd name="connsiteY4" fmla="*/ 1700 h 10000"/>
            <a:gd name="connsiteX5" fmla="*/ 9254 w 10000"/>
            <a:gd name="connsiteY5" fmla="*/ 0 h 10000"/>
            <a:gd name="connsiteX0" fmla="*/ 3435 w 9270"/>
            <a:gd name="connsiteY0" fmla="*/ 10000 h 10000"/>
            <a:gd name="connsiteX1" fmla="*/ 3398 w 9270"/>
            <a:gd name="connsiteY1" fmla="*/ 8758 h 10000"/>
            <a:gd name="connsiteX2" fmla="*/ 2 w 9270"/>
            <a:gd name="connsiteY2" fmla="*/ 8036 h 10000"/>
            <a:gd name="connsiteX3" fmla="*/ 4938 w 9270"/>
            <a:gd name="connsiteY3" fmla="*/ 5777 h 10000"/>
            <a:gd name="connsiteX4" fmla="*/ 8148 w 9270"/>
            <a:gd name="connsiteY4" fmla="*/ 1700 h 10000"/>
            <a:gd name="connsiteX5" fmla="*/ 9254 w 9270"/>
            <a:gd name="connsiteY5" fmla="*/ 0 h 10000"/>
            <a:gd name="connsiteX0" fmla="*/ 3706 w 8898"/>
            <a:gd name="connsiteY0" fmla="*/ 9976 h 9976"/>
            <a:gd name="connsiteX1" fmla="*/ 3666 w 8898"/>
            <a:gd name="connsiteY1" fmla="*/ 8734 h 9976"/>
            <a:gd name="connsiteX2" fmla="*/ 2 w 8898"/>
            <a:gd name="connsiteY2" fmla="*/ 8012 h 9976"/>
            <a:gd name="connsiteX3" fmla="*/ 5327 w 8898"/>
            <a:gd name="connsiteY3" fmla="*/ 5753 h 9976"/>
            <a:gd name="connsiteX4" fmla="*/ 8790 w 8898"/>
            <a:gd name="connsiteY4" fmla="*/ 1676 h 9976"/>
            <a:gd name="connsiteX5" fmla="*/ 7986 w 8898"/>
            <a:gd name="connsiteY5" fmla="*/ 0 h 9976"/>
            <a:gd name="connsiteX0" fmla="*/ 4165 w 10098"/>
            <a:gd name="connsiteY0" fmla="*/ 10065 h 10065"/>
            <a:gd name="connsiteX1" fmla="*/ 4120 w 10098"/>
            <a:gd name="connsiteY1" fmla="*/ 8820 h 10065"/>
            <a:gd name="connsiteX2" fmla="*/ 2 w 10098"/>
            <a:gd name="connsiteY2" fmla="*/ 8096 h 10065"/>
            <a:gd name="connsiteX3" fmla="*/ 5987 w 10098"/>
            <a:gd name="connsiteY3" fmla="*/ 5832 h 10065"/>
            <a:gd name="connsiteX4" fmla="*/ 9879 w 10098"/>
            <a:gd name="connsiteY4" fmla="*/ 1745 h 10065"/>
            <a:gd name="connsiteX5" fmla="*/ 9544 w 10098"/>
            <a:gd name="connsiteY5" fmla="*/ 141 h 10065"/>
            <a:gd name="connsiteX6" fmla="*/ 8975 w 10098"/>
            <a:gd name="connsiteY6" fmla="*/ 65 h 10065"/>
            <a:gd name="connsiteX0" fmla="*/ 4165 w 9579"/>
            <a:gd name="connsiteY0" fmla="*/ 10065 h 10065"/>
            <a:gd name="connsiteX1" fmla="*/ 4120 w 9579"/>
            <a:gd name="connsiteY1" fmla="*/ 8820 h 10065"/>
            <a:gd name="connsiteX2" fmla="*/ 2 w 9579"/>
            <a:gd name="connsiteY2" fmla="*/ 8096 h 10065"/>
            <a:gd name="connsiteX3" fmla="*/ 5987 w 9579"/>
            <a:gd name="connsiteY3" fmla="*/ 5832 h 10065"/>
            <a:gd name="connsiteX4" fmla="*/ 8757 w 9579"/>
            <a:gd name="connsiteY4" fmla="*/ 3891 h 10065"/>
            <a:gd name="connsiteX5" fmla="*/ 9544 w 9579"/>
            <a:gd name="connsiteY5" fmla="*/ 141 h 10065"/>
            <a:gd name="connsiteX6" fmla="*/ 8975 w 9579"/>
            <a:gd name="connsiteY6" fmla="*/ 65 h 10065"/>
            <a:gd name="connsiteX0" fmla="*/ 4348 w 10000"/>
            <a:gd name="connsiteY0" fmla="*/ 10000 h 10000"/>
            <a:gd name="connsiteX1" fmla="*/ 4301 w 10000"/>
            <a:gd name="connsiteY1" fmla="*/ 8763 h 10000"/>
            <a:gd name="connsiteX2" fmla="*/ 2 w 10000"/>
            <a:gd name="connsiteY2" fmla="*/ 8044 h 10000"/>
            <a:gd name="connsiteX3" fmla="*/ 6250 w 10000"/>
            <a:gd name="connsiteY3" fmla="*/ 5794 h 10000"/>
            <a:gd name="connsiteX4" fmla="*/ 9142 w 10000"/>
            <a:gd name="connsiteY4" fmla="*/ 3866 h 10000"/>
            <a:gd name="connsiteX5" fmla="*/ 9963 w 10000"/>
            <a:gd name="connsiteY5" fmla="*/ 140 h 10000"/>
            <a:gd name="connsiteX6" fmla="*/ 9369 w 10000"/>
            <a:gd name="connsiteY6" fmla="*/ 65 h 10000"/>
            <a:gd name="connsiteX0" fmla="*/ 4348 w 10010"/>
            <a:gd name="connsiteY0" fmla="*/ 10000 h 10000"/>
            <a:gd name="connsiteX1" fmla="*/ 4301 w 10010"/>
            <a:gd name="connsiteY1" fmla="*/ 8763 h 10000"/>
            <a:gd name="connsiteX2" fmla="*/ 2 w 10010"/>
            <a:gd name="connsiteY2" fmla="*/ 8044 h 10000"/>
            <a:gd name="connsiteX3" fmla="*/ 5469 w 10010"/>
            <a:gd name="connsiteY3" fmla="*/ 6225 h 10000"/>
            <a:gd name="connsiteX4" fmla="*/ 9142 w 10010"/>
            <a:gd name="connsiteY4" fmla="*/ 3866 h 10000"/>
            <a:gd name="connsiteX5" fmla="*/ 9963 w 10010"/>
            <a:gd name="connsiteY5" fmla="*/ 140 h 10000"/>
            <a:gd name="connsiteX6" fmla="*/ 9369 w 10010"/>
            <a:gd name="connsiteY6" fmla="*/ 65 h 10000"/>
            <a:gd name="connsiteX0" fmla="*/ 4348 w 10814"/>
            <a:gd name="connsiteY0" fmla="*/ 10000 h 10000"/>
            <a:gd name="connsiteX1" fmla="*/ 4301 w 10814"/>
            <a:gd name="connsiteY1" fmla="*/ 8763 h 10000"/>
            <a:gd name="connsiteX2" fmla="*/ 2 w 10814"/>
            <a:gd name="connsiteY2" fmla="*/ 8044 h 10000"/>
            <a:gd name="connsiteX3" fmla="*/ 5469 w 10814"/>
            <a:gd name="connsiteY3" fmla="*/ 6225 h 10000"/>
            <a:gd name="connsiteX4" fmla="*/ 9142 w 10814"/>
            <a:gd name="connsiteY4" fmla="*/ 3866 h 10000"/>
            <a:gd name="connsiteX5" fmla="*/ 9963 w 10814"/>
            <a:gd name="connsiteY5" fmla="*/ 140 h 10000"/>
            <a:gd name="connsiteX6" fmla="*/ 9369 w 10814"/>
            <a:gd name="connsiteY6" fmla="*/ 65 h 10000"/>
            <a:gd name="connsiteX0" fmla="*/ 4348 w 10814"/>
            <a:gd name="connsiteY0" fmla="*/ 10000 h 10000"/>
            <a:gd name="connsiteX1" fmla="*/ 4301 w 10814"/>
            <a:gd name="connsiteY1" fmla="*/ 8763 h 10000"/>
            <a:gd name="connsiteX2" fmla="*/ 2 w 10814"/>
            <a:gd name="connsiteY2" fmla="*/ 8044 h 10000"/>
            <a:gd name="connsiteX3" fmla="*/ 5469 w 10814"/>
            <a:gd name="connsiteY3" fmla="*/ 6225 h 10000"/>
            <a:gd name="connsiteX4" fmla="*/ 9142 w 10814"/>
            <a:gd name="connsiteY4" fmla="*/ 3435 h 10000"/>
            <a:gd name="connsiteX5" fmla="*/ 9963 w 10814"/>
            <a:gd name="connsiteY5" fmla="*/ 140 h 10000"/>
            <a:gd name="connsiteX6" fmla="*/ 9369 w 10814"/>
            <a:gd name="connsiteY6" fmla="*/ 65 h 10000"/>
            <a:gd name="connsiteX0" fmla="*/ 4348 w 10488"/>
            <a:gd name="connsiteY0" fmla="*/ 10000 h 10000"/>
            <a:gd name="connsiteX1" fmla="*/ 4301 w 10488"/>
            <a:gd name="connsiteY1" fmla="*/ 8763 h 10000"/>
            <a:gd name="connsiteX2" fmla="*/ 2 w 10488"/>
            <a:gd name="connsiteY2" fmla="*/ 8044 h 10000"/>
            <a:gd name="connsiteX3" fmla="*/ 5469 w 10488"/>
            <a:gd name="connsiteY3" fmla="*/ 6225 h 10000"/>
            <a:gd name="connsiteX4" fmla="*/ 9142 w 10488"/>
            <a:gd name="connsiteY4" fmla="*/ 3435 h 10000"/>
            <a:gd name="connsiteX5" fmla="*/ 9963 w 10488"/>
            <a:gd name="connsiteY5" fmla="*/ 140 h 10000"/>
            <a:gd name="connsiteX6" fmla="*/ 9369 w 10488"/>
            <a:gd name="connsiteY6" fmla="*/ 65 h 10000"/>
            <a:gd name="connsiteX0" fmla="*/ 4348 w 9963"/>
            <a:gd name="connsiteY0" fmla="*/ 10000 h 10000"/>
            <a:gd name="connsiteX1" fmla="*/ 4301 w 9963"/>
            <a:gd name="connsiteY1" fmla="*/ 8763 h 10000"/>
            <a:gd name="connsiteX2" fmla="*/ 2 w 9963"/>
            <a:gd name="connsiteY2" fmla="*/ 8044 h 10000"/>
            <a:gd name="connsiteX3" fmla="*/ 5469 w 9963"/>
            <a:gd name="connsiteY3" fmla="*/ 6225 h 10000"/>
            <a:gd name="connsiteX4" fmla="*/ 9963 w 9963"/>
            <a:gd name="connsiteY4" fmla="*/ 140 h 10000"/>
            <a:gd name="connsiteX5" fmla="*/ 9369 w 9963"/>
            <a:gd name="connsiteY5" fmla="*/ 65 h 10000"/>
            <a:gd name="connsiteX0" fmla="*/ 4364 w 10000"/>
            <a:gd name="connsiteY0" fmla="*/ 10000 h 10000"/>
            <a:gd name="connsiteX1" fmla="*/ 4317 w 10000"/>
            <a:gd name="connsiteY1" fmla="*/ 8763 h 10000"/>
            <a:gd name="connsiteX2" fmla="*/ 2 w 10000"/>
            <a:gd name="connsiteY2" fmla="*/ 8044 h 10000"/>
            <a:gd name="connsiteX3" fmla="*/ 5489 w 10000"/>
            <a:gd name="connsiteY3" fmla="*/ 6225 h 10000"/>
            <a:gd name="connsiteX4" fmla="*/ 6864 w 10000"/>
            <a:gd name="connsiteY4" fmla="*/ 4667 h 10000"/>
            <a:gd name="connsiteX5" fmla="*/ 10000 w 10000"/>
            <a:gd name="connsiteY5" fmla="*/ 140 h 10000"/>
            <a:gd name="connsiteX6" fmla="*/ 9404 w 10000"/>
            <a:gd name="connsiteY6" fmla="*/ 65 h 10000"/>
            <a:gd name="connsiteX0" fmla="*/ 4364 w 10000"/>
            <a:gd name="connsiteY0" fmla="*/ 10000 h 10000"/>
            <a:gd name="connsiteX1" fmla="*/ 4317 w 10000"/>
            <a:gd name="connsiteY1" fmla="*/ 8763 h 10000"/>
            <a:gd name="connsiteX2" fmla="*/ 2 w 10000"/>
            <a:gd name="connsiteY2" fmla="*/ 8044 h 10000"/>
            <a:gd name="connsiteX3" fmla="*/ 5489 w 10000"/>
            <a:gd name="connsiteY3" fmla="*/ 6225 h 10000"/>
            <a:gd name="connsiteX4" fmla="*/ 8824 w 10000"/>
            <a:gd name="connsiteY4" fmla="*/ 3996 h 10000"/>
            <a:gd name="connsiteX5" fmla="*/ 10000 w 10000"/>
            <a:gd name="connsiteY5" fmla="*/ 140 h 10000"/>
            <a:gd name="connsiteX6" fmla="*/ 9404 w 10000"/>
            <a:gd name="connsiteY6" fmla="*/ 65 h 10000"/>
            <a:gd name="connsiteX0" fmla="*/ 4364 w 10000"/>
            <a:gd name="connsiteY0" fmla="*/ 10000 h 10000"/>
            <a:gd name="connsiteX1" fmla="*/ 4317 w 10000"/>
            <a:gd name="connsiteY1" fmla="*/ 8763 h 10000"/>
            <a:gd name="connsiteX2" fmla="*/ 2 w 10000"/>
            <a:gd name="connsiteY2" fmla="*/ 8044 h 10000"/>
            <a:gd name="connsiteX3" fmla="*/ 5489 w 10000"/>
            <a:gd name="connsiteY3" fmla="*/ 6225 h 10000"/>
            <a:gd name="connsiteX4" fmla="*/ 8824 w 10000"/>
            <a:gd name="connsiteY4" fmla="*/ 3996 h 10000"/>
            <a:gd name="connsiteX5" fmla="*/ 10000 w 10000"/>
            <a:gd name="connsiteY5" fmla="*/ 140 h 10000"/>
            <a:gd name="connsiteX6" fmla="*/ 9404 w 10000"/>
            <a:gd name="connsiteY6" fmla="*/ 65 h 10000"/>
            <a:gd name="connsiteX0" fmla="*/ 4364 w 10000"/>
            <a:gd name="connsiteY0" fmla="*/ 10000 h 10000"/>
            <a:gd name="connsiteX1" fmla="*/ 4317 w 10000"/>
            <a:gd name="connsiteY1" fmla="*/ 8763 h 10000"/>
            <a:gd name="connsiteX2" fmla="*/ 2 w 10000"/>
            <a:gd name="connsiteY2" fmla="*/ 8044 h 10000"/>
            <a:gd name="connsiteX3" fmla="*/ 5489 w 10000"/>
            <a:gd name="connsiteY3" fmla="*/ 6225 h 10000"/>
            <a:gd name="connsiteX4" fmla="*/ 8040 w 10000"/>
            <a:gd name="connsiteY4" fmla="*/ 3876 h 10000"/>
            <a:gd name="connsiteX5" fmla="*/ 10000 w 10000"/>
            <a:gd name="connsiteY5" fmla="*/ 140 h 10000"/>
            <a:gd name="connsiteX6" fmla="*/ 9404 w 10000"/>
            <a:gd name="connsiteY6" fmla="*/ 65 h 10000"/>
            <a:gd name="connsiteX0" fmla="*/ 4364 w 10000"/>
            <a:gd name="connsiteY0" fmla="*/ 10000 h 10000"/>
            <a:gd name="connsiteX1" fmla="*/ 4317 w 10000"/>
            <a:gd name="connsiteY1" fmla="*/ 8763 h 10000"/>
            <a:gd name="connsiteX2" fmla="*/ 2 w 10000"/>
            <a:gd name="connsiteY2" fmla="*/ 8044 h 10000"/>
            <a:gd name="connsiteX3" fmla="*/ 5489 w 10000"/>
            <a:gd name="connsiteY3" fmla="*/ 6225 h 10000"/>
            <a:gd name="connsiteX4" fmla="*/ 8040 w 10000"/>
            <a:gd name="connsiteY4" fmla="*/ 3876 h 10000"/>
            <a:gd name="connsiteX5" fmla="*/ 10000 w 10000"/>
            <a:gd name="connsiteY5" fmla="*/ 140 h 10000"/>
            <a:gd name="connsiteX6" fmla="*/ 9404 w 10000"/>
            <a:gd name="connsiteY6" fmla="*/ 65 h 10000"/>
            <a:gd name="connsiteX0" fmla="*/ 4364 w 10000"/>
            <a:gd name="connsiteY0" fmla="*/ 9961 h 9961"/>
            <a:gd name="connsiteX1" fmla="*/ 4317 w 10000"/>
            <a:gd name="connsiteY1" fmla="*/ 8724 h 9961"/>
            <a:gd name="connsiteX2" fmla="*/ 2 w 10000"/>
            <a:gd name="connsiteY2" fmla="*/ 8005 h 9961"/>
            <a:gd name="connsiteX3" fmla="*/ 5489 w 10000"/>
            <a:gd name="connsiteY3" fmla="*/ 6186 h 9961"/>
            <a:gd name="connsiteX4" fmla="*/ 8040 w 10000"/>
            <a:gd name="connsiteY4" fmla="*/ 3837 h 9961"/>
            <a:gd name="connsiteX5" fmla="*/ 10000 w 10000"/>
            <a:gd name="connsiteY5" fmla="*/ 101 h 9961"/>
            <a:gd name="connsiteX6" fmla="*/ 6072 w 10000"/>
            <a:gd name="connsiteY6" fmla="*/ 194 h 9961"/>
            <a:gd name="connsiteX0" fmla="*/ 4364 w 10000"/>
            <a:gd name="connsiteY0" fmla="*/ 9899 h 9899"/>
            <a:gd name="connsiteX1" fmla="*/ 4317 w 10000"/>
            <a:gd name="connsiteY1" fmla="*/ 8657 h 9899"/>
            <a:gd name="connsiteX2" fmla="*/ 2 w 10000"/>
            <a:gd name="connsiteY2" fmla="*/ 7935 h 9899"/>
            <a:gd name="connsiteX3" fmla="*/ 5489 w 10000"/>
            <a:gd name="connsiteY3" fmla="*/ 6109 h 9899"/>
            <a:gd name="connsiteX4" fmla="*/ 8040 w 10000"/>
            <a:gd name="connsiteY4" fmla="*/ 3751 h 9899"/>
            <a:gd name="connsiteX5" fmla="*/ 10000 w 10000"/>
            <a:gd name="connsiteY5" fmla="*/ 0 h 9899"/>
            <a:gd name="connsiteX0" fmla="*/ 4364 w 9216"/>
            <a:gd name="connsiteY0" fmla="*/ 9903 h 9903"/>
            <a:gd name="connsiteX1" fmla="*/ 4317 w 9216"/>
            <a:gd name="connsiteY1" fmla="*/ 8648 h 9903"/>
            <a:gd name="connsiteX2" fmla="*/ 2 w 9216"/>
            <a:gd name="connsiteY2" fmla="*/ 7919 h 9903"/>
            <a:gd name="connsiteX3" fmla="*/ 5489 w 9216"/>
            <a:gd name="connsiteY3" fmla="*/ 6074 h 9903"/>
            <a:gd name="connsiteX4" fmla="*/ 8040 w 9216"/>
            <a:gd name="connsiteY4" fmla="*/ 3692 h 9903"/>
            <a:gd name="connsiteX5" fmla="*/ 9216 w 9216"/>
            <a:gd name="connsiteY5" fmla="*/ 0 h 9903"/>
            <a:gd name="connsiteX0" fmla="*/ 4735 w 10000"/>
            <a:gd name="connsiteY0" fmla="*/ 10000 h 10000"/>
            <a:gd name="connsiteX1" fmla="*/ 4684 w 10000"/>
            <a:gd name="connsiteY1" fmla="*/ 8733 h 10000"/>
            <a:gd name="connsiteX2" fmla="*/ 2 w 10000"/>
            <a:gd name="connsiteY2" fmla="*/ 7997 h 10000"/>
            <a:gd name="connsiteX3" fmla="*/ 5743 w 10000"/>
            <a:gd name="connsiteY3" fmla="*/ 5912 h 10000"/>
            <a:gd name="connsiteX4" fmla="*/ 8724 w 10000"/>
            <a:gd name="connsiteY4" fmla="*/ 3728 h 10000"/>
            <a:gd name="connsiteX5" fmla="*/ 10000 w 10000"/>
            <a:gd name="connsiteY5" fmla="*/ 0 h 10000"/>
            <a:gd name="connsiteX0" fmla="*/ 5050 w 10315"/>
            <a:gd name="connsiteY0" fmla="*/ 10000 h 10000"/>
            <a:gd name="connsiteX1" fmla="*/ 4999 w 10315"/>
            <a:gd name="connsiteY1" fmla="*/ 8733 h 10000"/>
            <a:gd name="connsiteX2" fmla="*/ 1382 w 10315"/>
            <a:gd name="connsiteY2" fmla="*/ 8144 h 10000"/>
            <a:gd name="connsiteX3" fmla="*/ 317 w 10315"/>
            <a:gd name="connsiteY3" fmla="*/ 7997 h 10000"/>
            <a:gd name="connsiteX4" fmla="*/ 6058 w 10315"/>
            <a:gd name="connsiteY4" fmla="*/ 5912 h 10000"/>
            <a:gd name="connsiteX5" fmla="*/ 9039 w 10315"/>
            <a:gd name="connsiteY5" fmla="*/ 3728 h 10000"/>
            <a:gd name="connsiteX6" fmla="*/ 10315 w 10315"/>
            <a:gd name="connsiteY6" fmla="*/ 0 h 10000"/>
            <a:gd name="connsiteX0" fmla="*/ 3676 w 8941"/>
            <a:gd name="connsiteY0" fmla="*/ 10000 h 10000"/>
            <a:gd name="connsiteX1" fmla="*/ 3625 w 8941"/>
            <a:gd name="connsiteY1" fmla="*/ 8733 h 10000"/>
            <a:gd name="connsiteX2" fmla="*/ 8 w 8941"/>
            <a:gd name="connsiteY2" fmla="*/ 8144 h 10000"/>
            <a:gd name="connsiteX3" fmla="*/ 4684 w 8941"/>
            <a:gd name="connsiteY3" fmla="*/ 5912 h 10000"/>
            <a:gd name="connsiteX4" fmla="*/ 7665 w 8941"/>
            <a:gd name="connsiteY4" fmla="*/ 3728 h 10000"/>
            <a:gd name="connsiteX5" fmla="*/ 8941 w 8941"/>
            <a:gd name="connsiteY5" fmla="*/ 0 h 10000"/>
            <a:gd name="connsiteX0" fmla="*/ 4111 w 9524"/>
            <a:gd name="connsiteY0" fmla="*/ 9877 h 9877"/>
            <a:gd name="connsiteX1" fmla="*/ 4054 w 9524"/>
            <a:gd name="connsiteY1" fmla="*/ 8610 h 9877"/>
            <a:gd name="connsiteX2" fmla="*/ 9 w 9524"/>
            <a:gd name="connsiteY2" fmla="*/ 8021 h 9877"/>
            <a:gd name="connsiteX3" fmla="*/ 5239 w 9524"/>
            <a:gd name="connsiteY3" fmla="*/ 5789 h 9877"/>
            <a:gd name="connsiteX4" fmla="*/ 8573 w 9524"/>
            <a:gd name="connsiteY4" fmla="*/ 3605 h 9877"/>
            <a:gd name="connsiteX5" fmla="*/ 9524 w 9524"/>
            <a:gd name="connsiteY5" fmla="*/ 0 h 9877"/>
            <a:gd name="connsiteX0" fmla="*/ 4316 w 9500"/>
            <a:gd name="connsiteY0" fmla="*/ 10248 h 10248"/>
            <a:gd name="connsiteX1" fmla="*/ 4257 w 9500"/>
            <a:gd name="connsiteY1" fmla="*/ 8965 h 10248"/>
            <a:gd name="connsiteX2" fmla="*/ 9 w 9500"/>
            <a:gd name="connsiteY2" fmla="*/ 8369 h 10248"/>
            <a:gd name="connsiteX3" fmla="*/ 5501 w 9500"/>
            <a:gd name="connsiteY3" fmla="*/ 6109 h 10248"/>
            <a:gd name="connsiteX4" fmla="*/ 9001 w 9500"/>
            <a:gd name="connsiteY4" fmla="*/ 3898 h 10248"/>
            <a:gd name="connsiteX5" fmla="*/ 9500 w 9500"/>
            <a:gd name="connsiteY5" fmla="*/ 0 h 10248"/>
            <a:gd name="connsiteX0" fmla="*/ 4769 w 10226"/>
            <a:gd name="connsiteY0" fmla="*/ 10000 h 10000"/>
            <a:gd name="connsiteX1" fmla="*/ 4707 w 10226"/>
            <a:gd name="connsiteY1" fmla="*/ 8748 h 10000"/>
            <a:gd name="connsiteX2" fmla="*/ 2076 w 10226"/>
            <a:gd name="connsiteY2" fmla="*/ 8385 h 10000"/>
            <a:gd name="connsiteX3" fmla="*/ 235 w 10226"/>
            <a:gd name="connsiteY3" fmla="*/ 8166 h 10000"/>
            <a:gd name="connsiteX4" fmla="*/ 6017 w 10226"/>
            <a:gd name="connsiteY4" fmla="*/ 5961 h 10000"/>
            <a:gd name="connsiteX5" fmla="*/ 9701 w 10226"/>
            <a:gd name="connsiteY5" fmla="*/ 3804 h 10000"/>
            <a:gd name="connsiteX6" fmla="*/ 10226 w 10226"/>
            <a:gd name="connsiteY6" fmla="*/ 0 h 10000"/>
            <a:gd name="connsiteX0" fmla="*/ 2709 w 8166"/>
            <a:gd name="connsiteY0" fmla="*/ 10000 h 10000"/>
            <a:gd name="connsiteX1" fmla="*/ 2647 w 8166"/>
            <a:gd name="connsiteY1" fmla="*/ 8748 h 10000"/>
            <a:gd name="connsiteX2" fmla="*/ 16 w 8166"/>
            <a:gd name="connsiteY2" fmla="*/ 8385 h 10000"/>
            <a:gd name="connsiteX3" fmla="*/ 3957 w 8166"/>
            <a:gd name="connsiteY3" fmla="*/ 5961 h 10000"/>
            <a:gd name="connsiteX4" fmla="*/ 7641 w 8166"/>
            <a:gd name="connsiteY4" fmla="*/ 3804 h 10000"/>
            <a:gd name="connsiteX5" fmla="*/ 8166 w 8166"/>
            <a:gd name="connsiteY5" fmla="*/ 0 h 10000"/>
            <a:gd name="connsiteX0" fmla="*/ 3317 w 10000"/>
            <a:gd name="connsiteY0" fmla="*/ 10000 h 10000"/>
            <a:gd name="connsiteX1" fmla="*/ 3241 w 10000"/>
            <a:gd name="connsiteY1" fmla="*/ 8748 h 10000"/>
            <a:gd name="connsiteX2" fmla="*/ 20 w 10000"/>
            <a:gd name="connsiteY2" fmla="*/ 8385 h 10000"/>
            <a:gd name="connsiteX3" fmla="*/ 4846 w 10000"/>
            <a:gd name="connsiteY3" fmla="*/ 5961 h 10000"/>
            <a:gd name="connsiteX4" fmla="*/ 9357 w 10000"/>
            <a:gd name="connsiteY4" fmla="*/ 3804 h 10000"/>
            <a:gd name="connsiteX5" fmla="*/ 10000 w 10000"/>
            <a:gd name="connsiteY5" fmla="*/ 0 h 10000"/>
            <a:gd name="connsiteX0" fmla="*/ 3317 w 10000"/>
            <a:gd name="connsiteY0" fmla="*/ 10000 h 10000"/>
            <a:gd name="connsiteX1" fmla="*/ 3241 w 10000"/>
            <a:gd name="connsiteY1" fmla="*/ 8748 h 10000"/>
            <a:gd name="connsiteX2" fmla="*/ 20 w 10000"/>
            <a:gd name="connsiteY2" fmla="*/ 8385 h 10000"/>
            <a:gd name="connsiteX3" fmla="*/ 4846 w 10000"/>
            <a:gd name="connsiteY3" fmla="*/ 5961 h 10000"/>
            <a:gd name="connsiteX4" fmla="*/ 9357 w 10000"/>
            <a:gd name="connsiteY4" fmla="*/ 3804 h 10000"/>
            <a:gd name="connsiteX5" fmla="*/ 10000 w 10000"/>
            <a:gd name="connsiteY5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10000">
              <a:moveTo>
                <a:pt x="3317" y="10000"/>
              </a:moveTo>
              <a:cubicBezTo>
                <a:pt x="2270" y="9507"/>
                <a:pt x="3364" y="9211"/>
                <a:pt x="3241" y="8748"/>
              </a:cubicBezTo>
              <a:cubicBezTo>
                <a:pt x="2371" y="8455"/>
                <a:pt x="-247" y="8850"/>
                <a:pt x="20" y="8385"/>
              </a:cubicBezTo>
              <a:cubicBezTo>
                <a:pt x="287" y="7921"/>
                <a:pt x="1679" y="6677"/>
                <a:pt x="4846" y="5961"/>
              </a:cubicBezTo>
              <a:cubicBezTo>
                <a:pt x="6723" y="5393"/>
                <a:pt x="1786" y="4493"/>
                <a:pt x="9357" y="3804"/>
              </a:cubicBezTo>
              <a:cubicBezTo>
                <a:pt x="10593" y="2778"/>
                <a:pt x="9306" y="777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533792</xdr:colOff>
      <xdr:row>60</xdr:row>
      <xdr:rowOff>73198</xdr:rowOff>
    </xdr:from>
    <xdr:to>
      <xdr:col>7</xdr:col>
      <xdr:colOff>676275</xdr:colOff>
      <xdr:row>61</xdr:row>
      <xdr:rowOff>47625</xdr:rowOff>
    </xdr:to>
    <xdr:sp macro="" textlink="">
      <xdr:nvSpPr>
        <xdr:cNvPr id="1454" name="AutoShape 475">
          <a:extLst>
            <a:ext uri="{FF2B5EF4-FFF2-40B4-BE49-F238E27FC236}">
              <a16:creationId xmlns:a16="http://schemas.microsoft.com/office/drawing/2014/main" id="{B72AEEDA-48D2-4D63-B9D3-D62C5322C793}"/>
            </a:ext>
          </a:extLst>
        </xdr:cNvPr>
        <xdr:cNvSpPr>
          <a:spLocks noChangeArrowheads="1"/>
        </xdr:cNvSpPr>
      </xdr:nvSpPr>
      <xdr:spPr bwMode="auto">
        <a:xfrm>
          <a:off x="4832742" y="10347498"/>
          <a:ext cx="142483" cy="14587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628780</xdr:colOff>
      <xdr:row>60</xdr:row>
      <xdr:rowOff>2137</xdr:rowOff>
    </xdr:from>
    <xdr:to>
      <xdr:col>8</xdr:col>
      <xdr:colOff>347230</xdr:colOff>
      <xdr:row>61</xdr:row>
      <xdr:rowOff>159578</xdr:rowOff>
    </xdr:to>
    <xdr:sp macro="" textlink="">
      <xdr:nvSpPr>
        <xdr:cNvPr id="1455" name="Freeform 481">
          <a:extLst>
            <a:ext uri="{FF2B5EF4-FFF2-40B4-BE49-F238E27FC236}">
              <a16:creationId xmlns:a16="http://schemas.microsoft.com/office/drawing/2014/main" id="{F104127E-3996-4165-99FF-3CADDE645EF1}"/>
            </a:ext>
          </a:extLst>
        </xdr:cNvPr>
        <xdr:cNvSpPr>
          <a:spLocks/>
        </xdr:cNvSpPr>
      </xdr:nvSpPr>
      <xdr:spPr bwMode="auto">
        <a:xfrm>
          <a:off x="4927730" y="10276437"/>
          <a:ext cx="423300" cy="328891"/>
        </a:xfrm>
        <a:custGeom>
          <a:avLst/>
          <a:gdLst>
            <a:gd name="T0" fmla="*/ 0 w 77"/>
            <a:gd name="T1" fmla="*/ 2147483647 h 35"/>
            <a:gd name="T2" fmla="*/ 2147483647 w 77"/>
            <a:gd name="T3" fmla="*/ 0 h 35"/>
            <a:gd name="T4" fmla="*/ 2147483647 w 77"/>
            <a:gd name="T5" fmla="*/ 2147483647 h 35"/>
            <a:gd name="T6" fmla="*/ 2147483647 w 77"/>
            <a:gd name="T7" fmla="*/ 2147483647 h 35"/>
            <a:gd name="T8" fmla="*/ 2147483647 w 77"/>
            <a:gd name="T9" fmla="*/ 2147483647 h 35"/>
            <a:gd name="T10" fmla="*/ 2147483647 w 77"/>
            <a:gd name="T11" fmla="*/ 2147483647 h 35"/>
            <a:gd name="T12" fmla="*/ 2147483647 w 77"/>
            <a:gd name="T13" fmla="*/ 2147483647 h 35"/>
            <a:gd name="T14" fmla="*/ 2147483647 w 77"/>
            <a:gd name="T15" fmla="*/ 2147483647 h 35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4416 w 10000"/>
            <a:gd name="connsiteY2" fmla="*/ 571 h 10000"/>
            <a:gd name="connsiteX3" fmla="*/ 5714 w 10000"/>
            <a:gd name="connsiteY3" fmla="*/ 1429 h 10000"/>
            <a:gd name="connsiteX4" fmla="*/ 7013 w 10000"/>
            <a:gd name="connsiteY4" fmla="*/ 3143 h 10000"/>
            <a:gd name="connsiteX5" fmla="*/ 8442 w 10000"/>
            <a:gd name="connsiteY5" fmla="*/ 5429 h 10000"/>
            <a:gd name="connsiteX6" fmla="*/ 9348 w 10000"/>
            <a:gd name="connsiteY6" fmla="*/ 7332 h 10000"/>
            <a:gd name="connsiteX7" fmla="*/ 10000 w 10000"/>
            <a:gd name="connsiteY7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4416 w 10000"/>
            <a:gd name="connsiteY2" fmla="*/ 571 h 10000"/>
            <a:gd name="connsiteX3" fmla="*/ 5714 w 10000"/>
            <a:gd name="connsiteY3" fmla="*/ 1429 h 10000"/>
            <a:gd name="connsiteX4" fmla="*/ 7013 w 10000"/>
            <a:gd name="connsiteY4" fmla="*/ 3143 h 10000"/>
            <a:gd name="connsiteX5" fmla="*/ 8442 w 10000"/>
            <a:gd name="connsiteY5" fmla="*/ 5429 h 10000"/>
            <a:gd name="connsiteX6" fmla="*/ 9348 w 10000"/>
            <a:gd name="connsiteY6" fmla="*/ 7235 h 10000"/>
            <a:gd name="connsiteX7" fmla="*/ 10000 w 10000"/>
            <a:gd name="connsiteY7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4416 w 10000"/>
            <a:gd name="connsiteY2" fmla="*/ 571 h 10000"/>
            <a:gd name="connsiteX3" fmla="*/ 5714 w 10000"/>
            <a:gd name="connsiteY3" fmla="*/ 1429 h 10000"/>
            <a:gd name="connsiteX4" fmla="*/ 7013 w 10000"/>
            <a:gd name="connsiteY4" fmla="*/ 3143 h 10000"/>
            <a:gd name="connsiteX5" fmla="*/ 8442 w 10000"/>
            <a:gd name="connsiteY5" fmla="*/ 5429 h 10000"/>
            <a:gd name="connsiteX6" fmla="*/ 10000 w 10000"/>
            <a:gd name="connsiteY6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4416 w 10000"/>
            <a:gd name="connsiteY2" fmla="*/ 571 h 10000"/>
            <a:gd name="connsiteX3" fmla="*/ 5714 w 10000"/>
            <a:gd name="connsiteY3" fmla="*/ 1429 h 10000"/>
            <a:gd name="connsiteX4" fmla="*/ 7013 w 10000"/>
            <a:gd name="connsiteY4" fmla="*/ 3143 h 10000"/>
            <a:gd name="connsiteX5" fmla="*/ 10000 w 10000"/>
            <a:gd name="connsiteY5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5714 w 10000"/>
            <a:gd name="connsiteY2" fmla="*/ 1429 h 10000"/>
            <a:gd name="connsiteX3" fmla="*/ 7013 w 10000"/>
            <a:gd name="connsiteY3" fmla="*/ 3143 h 10000"/>
            <a:gd name="connsiteX4" fmla="*/ 10000 w 10000"/>
            <a:gd name="connsiteY4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5314 w 10000"/>
            <a:gd name="connsiteY2" fmla="*/ 5115 h 10000"/>
            <a:gd name="connsiteX3" fmla="*/ 7013 w 10000"/>
            <a:gd name="connsiteY3" fmla="*/ 3143 h 10000"/>
            <a:gd name="connsiteX4" fmla="*/ 10000 w 10000"/>
            <a:gd name="connsiteY4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5314 w 10000"/>
            <a:gd name="connsiteY2" fmla="*/ 5115 h 10000"/>
            <a:gd name="connsiteX3" fmla="*/ 7013 w 10000"/>
            <a:gd name="connsiteY3" fmla="*/ 3143 h 10000"/>
            <a:gd name="connsiteX4" fmla="*/ 10000 w 10000"/>
            <a:gd name="connsiteY4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5314 w 10000"/>
            <a:gd name="connsiteY2" fmla="*/ 5115 h 10000"/>
            <a:gd name="connsiteX3" fmla="*/ 7013 w 10000"/>
            <a:gd name="connsiteY3" fmla="*/ 3143 h 10000"/>
            <a:gd name="connsiteX4" fmla="*/ 10000 w 10000"/>
            <a:gd name="connsiteY4" fmla="*/ 10000 h 10000"/>
            <a:gd name="connsiteX0" fmla="*/ 0 w 10000"/>
            <a:gd name="connsiteY0" fmla="*/ 491 h 10205"/>
            <a:gd name="connsiteX1" fmla="*/ 2338 w 10000"/>
            <a:gd name="connsiteY1" fmla="*/ 205 h 10205"/>
            <a:gd name="connsiteX2" fmla="*/ 5314 w 10000"/>
            <a:gd name="connsiteY2" fmla="*/ 5320 h 10205"/>
            <a:gd name="connsiteX3" fmla="*/ 7013 w 10000"/>
            <a:gd name="connsiteY3" fmla="*/ 3348 h 10205"/>
            <a:gd name="connsiteX4" fmla="*/ 10000 w 10000"/>
            <a:gd name="connsiteY4" fmla="*/ 10205 h 10205"/>
            <a:gd name="connsiteX0" fmla="*/ 0 w 10000"/>
            <a:gd name="connsiteY0" fmla="*/ 616 h 10330"/>
            <a:gd name="connsiteX1" fmla="*/ 2338 w 10000"/>
            <a:gd name="connsiteY1" fmla="*/ 330 h 10330"/>
            <a:gd name="connsiteX2" fmla="*/ 5314 w 10000"/>
            <a:gd name="connsiteY2" fmla="*/ 5445 h 10330"/>
            <a:gd name="connsiteX3" fmla="*/ 7013 w 10000"/>
            <a:gd name="connsiteY3" fmla="*/ 3473 h 10330"/>
            <a:gd name="connsiteX4" fmla="*/ 10000 w 10000"/>
            <a:gd name="connsiteY4" fmla="*/ 10330 h 10330"/>
            <a:gd name="connsiteX0" fmla="*/ 0 w 10000"/>
            <a:gd name="connsiteY0" fmla="*/ 616 h 10330"/>
            <a:gd name="connsiteX1" fmla="*/ 2338 w 10000"/>
            <a:gd name="connsiteY1" fmla="*/ 330 h 10330"/>
            <a:gd name="connsiteX2" fmla="*/ 5314 w 10000"/>
            <a:gd name="connsiteY2" fmla="*/ 5445 h 10330"/>
            <a:gd name="connsiteX3" fmla="*/ 6702 w 10000"/>
            <a:gd name="connsiteY3" fmla="*/ 9585 h 10330"/>
            <a:gd name="connsiteX4" fmla="*/ 10000 w 10000"/>
            <a:gd name="connsiteY4" fmla="*/ 10330 h 10330"/>
            <a:gd name="connsiteX0" fmla="*/ 0 w 10000"/>
            <a:gd name="connsiteY0" fmla="*/ 616 h 10330"/>
            <a:gd name="connsiteX1" fmla="*/ 2338 w 10000"/>
            <a:gd name="connsiteY1" fmla="*/ 330 h 10330"/>
            <a:gd name="connsiteX2" fmla="*/ 4469 w 10000"/>
            <a:gd name="connsiteY2" fmla="*/ 6997 h 10330"/>
            <a:gd name="connsiteX3" fmla="*/ 6702 w 10000"/>
            <a:gd name="connsiteY3" fmla="*/ 9585 h 10330"/>
            <a:gd name="connsiteX4" fmla="*/ 10000 w 10000"/>
            <a:gd name="connsiteY4" fmla="*/ 10330 h 10330"/>
            <a:gd name="connsiteX0" fmla="*/ 0 w 10000"/>
            <a:gd name="connsiteY0" fmla="*/ 616 h 10330"/>
            <a:gd name="connsiteX1" fmla="*/ 2338 w 10000"/>
            <a:gd name="connsiteY1" fmla="*/ 330 h 10330"/>
            <a:gd name="connsiteX2" fmla="*/ 4469 w 10000"/>
            <a:gd name="connsiteY2" fmla="*/ 6997 h 10330"/>
            <a:gd name="connsiteX3" fmla="*/ 6702 w 10000"/>
            <a:gd name="connsiteY3" fmla="*/ 9585 h 10330"/>
            <a:gd name="connsiteX4" fmla="*/ 10000 w 10000"/>
            <a:gd name="connsiteY4" fmla="*/ 10330 h 10330"/>
            <a:gd name="connsiteX0" fmla="*/ 0 w 10000"/>
            <a:gd name="connsiteY0" fmla="*/ 616 h 10330"/>
            <a:gd name="connsiteX1" fmla="*/ 2338 w 10000"/>
            <a:gd name="connsiteY1" fmla="*/ 330 h 10330"/>
            <a:gd name="connsiteX2" fmla="*/ 4469 w 10000"/>
            <a:gd name="connsiteY2" fmla="*/ 6997 h 10330"/>
            <a:gd name="connsiteX3" fmla="*/ 6702 w 10000"/>
            <a:gd name="connsiteY3" fmla="*/ 9585 h 10330"/>
            <a:gd name="connsiteX4" fmla="*/ 10000 w 10000"/>
            <a:gd name="connsiteY4" fmla="*/ 10330 h 10330"/>
            <a:gd name="connsiteX0" fmla="*/ 0 w 10000"/>
            <a:gd name="connsiteY0" fmla="*/ 616 h 10330"/>
            <a:gd name="connsiteX1" fmla="*/ 2338 w 10000"/>
            <a:gd name="connsiteY1" fmla="*/ 330 h 10330"/>
            <a:gd name="connsiteX2" fmla="*/ 4469 w 10000"/>
            <a:gd name="connsiteY2" fmla="*/ 6997 h 10330"/>
            <a:gd name="connsiteX3" fmla="*/ 6702 w 10000"/>
            <a:gd name="connsiteY3" fmla="*/ 9585 h 10330"/>
            <a:gd name="connsiteX4" fmla="*/ 10000 w 10000"/>
            <a:gd name="connsiteY4" fmla="*/ 10330 h 10330"/>
            <a:gd name="connsiteX0" fmla="*/ 0 w 10000"/>
            <a:gd name="connsiteY0" fmla="*/ 855 h 10569"/>
            <a:gd name="connsiteX1" fmla="*/ 2338 w 10000"/>
            <a:gd name="connsiteY1" fmla="*/ 569 h 10569"/>
            <a:gd name="connsiteX2" fmla="*/ 4469 w 10000"/>
            <a:gd name="connsiteY2" fmla="*/ 7236 h 10569"/>
            <a:gd name="connsiteX3" fmla="*/ 6702 w 10000"/>
            <a:gd name="connsiteY3" fmla="*/ 9824 h 10569"/>
            <a:gd name="connsiteX4" fmla="*/ 10000 w 10000"/>
            <a:gd name="connsiteY4" fmla="*/ 10569 h 10569"/>
            <a:gd name="connsiteX0" fmla="*/ 0 w 10000"/>
            <a:gd name="connsiteY0" fmla="*/ 855 h 10569"/>
            <a:gd name="connsiteX1" fmla="*/ 2338 w 10000"/>
            <a:gd name="connsiteY1" fmla="*/ 569 h 10569"/>
            <a:gd name="connsiteX2" fmla="*/ 4469 w 10000"/>
            <a:gd name="connsiteY2" fmla="*/ 7236 h 10569"/>
            <a:gd name="connsiteX3" fmla="*/ 6702 w 10000"/>
            <a:gd name="connsiteY3" fmla="*/ 9824 h 10569"/>
            <a:gd name="connsiteX4" fmla="*/ 10000 w 10000"/>
            <a:gd name="connsiteY4" fmla="*/ 10569 h 10569"/>
            <a:gd name="connsiteX0" fmla="*/ 0 w 6702"/>
            <a:gd name="connsiteY0" fmla="*/ 855 h 9824"/>
            <a:gd name="connsiteX1" fmla="*/ 2338 w 6702"/>
            <a:gd name="connsiteY1" fmla="*/ 569 h 9824"/>
            <a:gd name="connsiteX2" fmla="*/ 4469 w 6702"/>
            <a:gd name="connsiteY2" fmla="*/ 7236 h 9824"/>
            <a:gd name="connsiteX3" fmla="*/ 6702 w 6702"/>
            <a:gd name="connsiteY3" fmla="*/ 9824 h 98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702" h="9824">
              <a:moveTo>
                <a:pt x="0" y="855"/>
              </a:moveTo>
              <a:cubicBezTo>
                <a:pt x="1135" y="-695"/>
                <a:pt x="1559" y="276"/>
                <a:pt x="2338" y="569"/>
              </a:cubicBezTo>
              <a:cubicBezTo>
                <a:pt x="3330" y="2468"/>
                <a:pt x="3121" y="6210"/>
                <a:pt x="4469" y="7236"/>
              </a:cubicBezTo>
              <a:lnTo>
                <a:pt x="6702" y="982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559235</xdr:colOff>
      <xdr:row>62</xdr:row>
      <xdr:rowOff>144962</xdr:rowOff>
    </xdr:from>
    <xdr:to>
      <xdr:col>8</xdr:col>
      <xdr:colOff>654485</xdr:colOff>
      <xdr:row>63</xdr:row>
      <xdr:rowOff>78288</xdr:rowOff>
    </xdr:to>
    <xdr:sp macro="" textlink="">
      <xdr:nvSpPr>
        <xdr:cNvPr id="1456" name="Freeform 939">
          <a:extLst>
            <a:ext uri="{FF2B5EF4-FFF2-40B4-BE49-F238E27FC236}">
              <a16:creationId xmlns:a16="http://schemas.microsoft.com/office/drawing/2014/main" id="{FC0A3A85-E599-4E1D-B76E-0AEBD4FDD584}"/>
            </a:ext>
          </a:extLst>
        </xdr:cNvPr>
        <xdr:cNvSpPr>
          <a:spLocks/>
        </xdr:cNvSpPr>
      </xdr:nvSpPr>
      <xdr:spPr bwMode="auto">
        <a:xfrm rot="20925060">
          <a:off x="4858185" y="10762162"/>
          <a:ext cx="800100" cy="104776"/>
        </a:xfrm>
        <a:custGeom>
          <a:avLst/>
          <a:gdLst>
            <a:gd name="T0" fmla="*/ 0 w 77"/>
            <a:gd name="T1" fmla="*/ 2147483647 h 11"/>
            <a:gd name="T2" fmla="*/ 2147483647 w 77"/>
            <a:gd name="T3" fmla="*/ 2147483647 h 11"/>
            <a:gd name="T4" fmla="*/ 2147483647 w 77"/>
            <a:gd name="T5" fmla="*/ 2147483647 h 11"/>
            <a:gd name="T6" fmla="*/ 2147483647 w 77"/>
            <a:gd name="T7" fmla="*/ 0 h 11"/>
            <a:gd name="T8" fmla="*/ 2147483647 w 77"/>
            <a:gd name="T9" fmla="*/ 0 h 1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77" h="11">
              <a:moveTo>
                <a:pt x="0" y="11"/>
              </a:moveTo>
              <a:lnTo>
                <a:pt x="11" y="4"/>
              </a:lnTo>
              <a:lnTo>
                <a:pt x="27" y="1"/>
              </a:lnTo>
              <a:lnTo>
                <a:pt x="51" y="0"/>
              </a:lnTo>
              <a:lnTo>
                <a:pt x="77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171450</xdr:colOff>
      <xdr:row>62</xdr:row>
      <xdr:rowOff>73851</xdr:rowOff>
    </xdr:from>
    <xdr:to>
      <xdr:col>8</xdr:col>
      <xdr:colOff>304800</xdr:colOff>
      <xdr:row>63</xdr:row>
      <xdr:rowOff>54801</xdr:rowOff>
    </xdr:to>
    <xdr:sp macro="" textlink="">
      <xdr:nvSpPr>
        <xdr:cNvPr id="1457" name="Freeform 940">
          <a:extLst>
            <a:ext uri="{FF2B5EF4-FFF2-40B4-BE49-F238E27FC236}">
              <a16:creationId xmlns:a16="http://schemas.microsoft.com/office/drawing/2014/main" id="{4DEA3F87-3B3E-40EE-970B-DBF00607AFC9}"/>
            </a:ext>
          </a:extLst>
        </xdr:cNvPr>
        <xdr:cNvSpPr>
          <a:spLocks/>
        </xdr:cNvSpPr>
      </xdr:nvSpPr>
      <xdr:spPr bwMode="auto">
        <a:xfrm rot="20942116">
          <a:off x="5175250" y="10691051"/>
          <a:ext cx="133350" cy="152400"/>
        </a:xfrm>
        <a:custGeom>
          <a:avLst/>
          <a:gdLst>
            <a:gd name="T0" fmla="*/ 0 w 14"/>
            <a:gd name="T1" fmla="*/ 0 h 22"/>
            <a:gd name="T2" fmla="*/ 2147483647 w 14"/>
            <a:gd name="T3" fmla="*/ 2147483647 h 22"/>
            <a:gd name="T4" fmla="*/ 2147483647 w 14"/>
            <a:gd name="T5" fmla="*/ 2147483647 h 22"/>
            <a:gd name="T6" fmla="*/ 2147483647 w 14"/>
            <a:gd name="T7" fmla="*/ 2147483647 h 22"/>
            <a:gd name="T8" fmla="*/ 2147483647 w 14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4" h="22">
              <a:moveTo>
                <a:pt x="0" y="0"/>
              </a:moveTo>
              <a:lnTo>
                <a:pt x="9" y="2"/>
              </a:lnTo>
              <a:lnTo>
                <a:pt x="14" y="11"/>
              </a:lnTo>
              <a:lnTo>
                <a:pt x="11" y="19"/>
              </a:lnTo>
              <a:lnTo>
                <a:pt x="5" y="22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8</xdr:col>
      <xdr:colOff>208123</xdr:colOff>
      <xdr:row>63</xdr:row>
      <xdr:rowOff>13913</xdr:rowOff>
    </xdr:from>
    <xdr:ext cx="557653" cy="177997"/>
    <xdr:sp macro="" textlink="">
      <xdr:nvSpPr>
        <xdr:cNvPr id="1458" name="Text Box 941">
          <a:extLst>
            <a:ext uri="{FF2B5EF4-FFF2-40B4-BE49-F238E27FC236}">
              <a16:creationId xmlns:a16="http://schemas.microsoft.com/office/drawing/2014/main" id="{D434DA3F-2DB4-4DF5-843B-7DE04917228D}"/>
            </a:ext>
          </a:extLst>
        </xdr:cNvPr>
        <xdr:cNvSpPr txBox="1">
          <a:spLocks noChangeArrowheads="1"/>
        </xdr:cNvSpPr>
      </xdr:nvSpPr>
      <xdr:spPr bwMode="auto">
        <a:xfrm>
          <a:off x="5211923" y="10802563"/>
          <a:ext cx="557653" cy="1779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女寄ﾄﾝﾈﾙ</a:t>
          </a:r>
        </a:p>
      </xdr:txBody>
    </xdr:sp>
    <xdr:clientData/>
  </xdr:oneCellAnchor>
  <xdr:oneCellAnchor>
    <xdr:from>
      <xdr:col>8</xdr:col>
      <xdr:colOff>46842</xdr:colOff>
      <xdr:row>61</xdr:row>
      <xdr:rowOff>106601</xdr:rowOff>
    </xdr:from>
    <xdr:ext cx="415407" cy="165424"/>
    <xdr:sp macro="" textlink="">
      <xdr:nvSpPr>
        <xdr:cNvPr id="1459" name="Text Box 944">
          <a:extLst>
            <a:ext uri="{FF2B5EF4-FFF2-40B4-BE49-F238E27FC236}">
              <a16:creationId xmlns:a16="http://schemas.microsoft.com/office/drawing/2014/main" id="{4D9EA191-0692-4C22-A348-B73D835661DD}"/>
            </a:ext>
          </a:extLst>
        </xdr:cNvPr>
        <xdr:cNvSpPr txBox="1">
          <a:spLocks noChangeArrowheads="1"/>
        </xdr:cNvSpPr>
      </xdr:nvSpPr>
      <xdr:spPr bwMode="auto">
        <a:xfrm>
          <a:off x="5050642" y="10552351"/>
          <a:ext cx="415407" cy="165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</a:p>
      </xdr:txBody>
    </xdr:sp>
    <xdr:clientData/>
  </xdr:oneCellAnchor>
  <xdr:oneCellAnchor>
    <xdr:from>
      <xdr:col>6</xdr:col>
      <xdr:colOff>687916</xdr:colOff>
      <xdr:row>58</xdr:row>
      <xdr:rowOff>129352</xdr:rowOff>
    </xdr:from>
    <xdr:ext cx="670278" cy="270458"/>
    <xdr:sp macro="" textlink="">
      <xdr:nvSpPr>
        <xdr:cNvPr id="1460" name="Text Box 972">
          <a:extLst>
            <a:ext uri="{FF2B5EF4-FFF2-40B4-BE49-F238E27FC236}">
              <a16:creationId xmlns:a16="http://schemas.microsoft.com/office/drawing/2014/main" id="{BD463049-9725-4F07-A72F-9413E680D2AB}"/>
            </a:ext>
          </a:extLst>
        </xdr:cNvPr>
        <xdr:cNvSpPr txBox="1">
          <a:spLocks noChangeArrowheads="1"/>
        </xdr:cNvSpPr>
      </xdr:nvSpPr>
      <xdr:spPr bwMode="auto">
        <a:xfrm>
          <a:off x="4345046" y="10007130"/>
          <a:ext cx="670278" cy="270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363m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本ﾙｰﾄ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最高点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7</xdr:col>
      <xdr:colOff>264102</xdr:colOff>
      <xdr:row>61</xdr:row>
      <xdr:rowOff>24072</xdr:rowOff>
    </xdr:from>
    <xdr:to>
      <xdr:col>7</xdr:col>
      <xdr:colOff>536108</xdr:colOff>
      <xdr:row>62</xdr:row>
      <xdr:rowOff>96211</xdr:rowOff>
    </xdr:to>
    <xdr:sp macro="" textlink="">
      <xdr:nvSpPr>
        <xdr:cNvPr id="1461" name="六角形 1460">
          <a:extLst>
            <a:ext uri="{FF2B5EF4-FFF2-40B4-BE49-F238E27FC236}">
              <a16:creationId xmlns:a16="http://schemas.microsoft.com/office/drawing/2014/main" id="{140B1766-543C-4C41-8711-964901DC165E}"/>
            </a:ext>
          </a:extLst>
        </xdr:cNvPr>
        <xdr:cNvSpPr/>
      </xdr:nvSpPr>
      <xdr:spPr bwMode="auto">
        <a:xfrm>
          <a:off x="4640717" y="10442957"/>
          <a:ext cx="272006" cy="2431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198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392938</xdr:colOff>
      <xdr:row>60</xdr:row>
      <xdr:rowOff>138495</xdr:rowOff>
    </xdr:from>
    <xdr:ext cx="342900" cy="317988"/>
    <xdr:grpSp>
      <xdr:nvGrpSpPr>
        <xdr:cNvPr id="1462" name="Group 6672">
          <a:extLst>
            <a:ext uri="{FF2B5EF4-FFF2-40B4-BE49-F238E27FC236}">
              <a16:creationId xmlns:a16="http://schemas.microsoft.com/office/drawing/2014/main" id="{1935307D-0284-4D4A-B5B7-52808E05D969}"/>
            </a:ext>
          </a:extLst>
        </xdr:cNvPr>
        <xdr:cNvGrpSpPr>
          <a:grpSpLocks/>
        </xdr:cNvGrpSpPr>
      </xdr:nvGrpSpPr>
      <xdr:grpSpPr bwMode="auto">
        <a:xfrm>
          <a:off x="5477474" y="10466316"/>
          <a:ext cx="342900" cy="317988"/>
          <a:chOff x="536" y="110"/>
          <a:chExt cx="46" cy="44"/>
        </a:xfrm>
      </xdr:grpSpPr>
      <xdr:pic>
        <xdr:nvPicPr>
          <xdr:cNvPr id="1463" name="Picture 6673" descr="route2">
            <a:extLst>
              <a:ext uri="{FF2B5EF4-FFF2-40B4-BE49-F238E27FC236}">
                <a16:creationId xmlns:a16="http://schemas.microsoft.com/office/drawing/2014/main" id="{6D20B390-F1E0-426B-B45F-D1C8D032F2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64" name="Text Box 6674">
            <a:extLst>
              <a:ext uri="{FF2B5EF4-FFF2-40B4-BE49-F238E27FC236}">
                <a16:creationId xmlns:a16="http://schemas.microsoft.com/office/drawing/2014/main" id="{73C6A350-54C5-47AD-AD30-AE2C5ED18C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</a:p>
        </xdr:txBody>
      </xdr:sp>
    </xdr:grpSp>
    <xdr:clientData/>
  </xdr:oneCellAnchor>
  <xdr:twoCellAnchor>
    <xdr:from>
      <xdr:col>7</xdr:col>
      <xdr:colOff>694803</xdr:colOff>
      <xdr:row>57</xdr:row>
      <xdr:rowOff>58715</xdr:rowOff>
    </xdr:from>
    <xdr:to>
      <xdr:col>8</xdr:col>
      <xdr:colOff>166361</xdr:colOff>
      <xdr:row>58</xdr:row>
      <xdr:rowOff>74426</xdr:rowOff>
    </xdr:to>
    <xdr:sp macro="" textlink="">
      <xdr:nvSpPr>
        <xdr:cNvPr id="1465" name="六角形 1464">
          <a:extLst>
            <a:ext uri="{FF2B5EF4-FFF2-40B4-BE49-F238E27FC236}">
              <a16:creationId xmlns:a16="http://schemas.microsoft.com/office/drawing/2014/main" id="{DDED03C1-E5CB-4771-980A-FD9FDFC6017D}"/>
            </a:ext>
          </a:extLst>
        </xdr:cNvPr>
        <xdr:cNvSpPr/>
      </xdr:nvSpPr>
      <xdr:spPr bwMode="auto">
        <a:xfrm>
          <a:off x="4993753" y="9818665"/>
          <a:ext cx="176408" cy="18716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198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604838</xdr:colOff>
      <xdr:row>60</xdr:row>
      <xdr:rowOff>14632</xdr:rowOff>
    </xdr:from>
    <xdr:to>
      <xdr:col>8</xdr:col>
      <xdr:colOff>87570</xdr:colOff>
      <xdr:row>64</xdr:row>
      <xdr:rowOff>6548</xdr:rowOff>
    </xdr:to>
    <xdr:sp macro="" textlink="">
      <xdr:nvSpPr>
        <xdr:cNvPr id="1467" name="AutoShape 1653">
          <a:extLst>
            <a:ext uri="{FF2B5EF4-FFF2-40B4-BE49-F238E27FC236}">
              <a16:creationId xmlns:a16="http://schemas.microsoft.com/office/drawing/2014/main" id="{D40E7E5A-6AF7-4C9C-A9E6-75E4ACE36CE3}"/>
            </a:ext>
          </a:extLst>
        </xdr:cNvPr>
        <xdr:cNvSpPr>
          <a:spLocks/>
        </xdr:cNvSpPr>
      </xdr:nvSpPr>
      <xdr:spPr bwMode="auto">
        <a:xfrm rot="204343">
          <a:off x="4903788" y="10288932"/>
          <a:ext cx="187582" cy="677716"/>
        </a:xfrm>
        <a:prstGeom prst="rightBrace">
          <a:avLst>
            <a:gd name="adj1" fmla="val 42094"/>
            <a:gd name="adj2" fmla="val 4704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708862</xdr:colOff>
      <xdr:row>2</xdr:row>
      <xdr:rowOff>162550</xdr:rowOff>
    </xdr:from>
    <xdr:to>
      <xdr:col>16</xdr:col>
      <xdr:colOff>254000</xdr:colOff>
      <xdr:row>3</xdr:row>
      <xdr:rowOff>126999</xdr:rowOff>
    </xdr:to>
    <xdr:sp macro="" textlink="">
      <xdr:nvSpPr>
        <xdr:cNvPr id="1469" name="Text Box 941">
          <a:extLst>
            <a:ext uri="{FF2B5EF4-FFF2-40B4-BE49-F238E27FC236}">
              <a16:creationId xmlns:a16="http://schemas.microsoft.com/office/drawing/2014/main" id="{396E0231-37CA-4BE4-954E-9FBDD98AEC9E}"/>
            </a:ext>
          </a:extLst>
        </xdr:cNvPr>
        <xdr:cNvSpPr txBox="1">
          <a:spLocks noChangeArrowheads="1"/>
        </xdr:cNvSpPr>
      </xdr:nvSpPr>
      <xdr:spPr bwMode="auto">
        <a:xfrm rot="10800000">
          <a:off x="10839998" y="503141"/>
          <a:ext cx="263843" cy="13474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10800" tIns="10800" rIns="0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女寄</a:t>
          </a:r>
        </a:p>
      </xdr:txBody>
    </xdr:sp>
    <xdr:clientData/>
  </xdr:twoCellAnchor>
  <xdr:twoCellAnchor>
    <xdr:from>
      <xdr:col>15</xdr:col>
      <xdr:colOff>587883</xdr:colOff>
      <xdr:row>1</xdr:row>
      <xdr:rowOff>35612</xdr:rowOff>
    </xdr:from>
    <xdr:to>
      <xdr:col>15</xdr:col>
      <xdr:colOff>691747</xdr:colOff>
      <xdr:row>8</xdr:row>
      <xdr:rowOff>149111</xdr:rowOff>
    </xdr:to>
    <xdr:sp macro="" textlink="">
      <xdr:nvSpPr>
        <xdr:cNvPr id="1470" name="Freeform 473">
          <a:extLst>
            <a:ext uri="{FF2B5EF4-FFF2-40B4-BE49-F238E27FC236}">
              <a16:creationId xmlns:a16="http://schemas.microsoft.com/office/drawing/2014/main" id="{DEC8302A-A246-45A3-9293-EBF00B7F1114}"/>
            </a:ext>
          </a:extLst>
        </xdr:cNvPr>
        <xdr:cNvSpPr>
          <a:spLocks/>
        </xdr:cNvSpPr>
      </xdr:nvSpPr>
      <xdr:spPr bwMode="auto">
        <a:xfrm rot="10800000">
          <a:off x="10525633" y="207062"/>
          <a:ext cx="103864" cy="1313649"/>
        </a:xfrm>
        <a:custGeom>
          <a:avLst/>
          <a:gdLst>
            <a:gd name="T0" fmla="*/ 0 w 39"/>
            <a:gd name="T1" fmla="*/ 2147483647 h 130"/>
            <a:gd name="T2" fmla="*/ 2147483647 w 39"/>
            <a:gd name="T3" fmla="*/ 2147483647 h 130"/>
            <a:gd name="T4" fmla="*/ 2147483647 w 39"/>
            <a:gd name="T5" fmla="*/ 2147483647 h 130"/>
            <a:gd name="T6" fmla="*/ 2147483647 w 39"/>
            <a:gd name="T7" fmla="*/ 2147483647 h 130"/>
            <a:gd name="T8" fmla="*/ 2147483647 w 39"/>
            <a:gd name="T9" fmla="*/ 2147483647 h 130"/>
            <a:gd name="T10" fmla="*/ 2147483647 w 39"/>
            <a:gd name="T11" fmla="*/ 2147483647 h 130"/>
            <a:gd name="T12" fmla="*/ 2147483647 w 39"/>
            <a:gd name="T13" fmla="*/ 2147483647 h 130"/>
            <a:gd name="T14" fmla="*/ 2147483647 w 39"/>
            <a:gd name="T15" fmla="*/ 0 h 13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28 w 9691"/>
            <a:gd name="connsiteY0" fmla="*/ 10000 h 10000"/>
            <a:gd name="connsiteX1" fmla="*/ 366 w 9691"/>
            <a:gd name="connsiteY1" fmla="*/ 8596 h 10000"/>
            <a:gd name="connsiteX2" fmla="*/ 2849 w 9691"/>
            <a:gd name="connsiteY2" fmla="*/ 5769 h 10000"/>
            <a:gd name="connsiteX3" fmla="*/ 6182 w 9691"/>
            <a:gd name="connsiteY3" fmla="*/ 5154 h 10000"/>
            <a:gd name="connsiteX4" fmla="*/ 9515 w 9691"/>
            <a:gd name="connsiteY4" fmla="*/ 5000 h 10000"/>
            <a:gd name="connsiteX5" fmla="*/ 9259 w 9691"/>
            <a:gd name="connsiteY5" fmla="*/ 4231 h 10000"/>
            <a:gd name="connsiteX6" fmla="*/ 9259 w 9691"/>
            <a:gd name="connsiteY6" fmla="*/ 3308 h 10000"/>
            <a:gd name="connsiteX7" fmla="*/ 8746 w 9691"/>
            <a:gd name="connsiteY7" fmla="*/ 0 h 10000"/>
            <a:gd name="connsiteX0" fmla="*/ 0 w 9971"/>
            <a:gd name="connsiteY0" fmla="*/ 10000 h 10000"/>
            <a:gd name="connsiteX1" fmla="*/ 349 w 9971"/>
            <a:gd name="connsiteY1" fmla="*/ 8596 h 10000"/>
            <a:gd name="connsiteX2" fmla="*/ 2911 w 9971"/>
            <a:gd name="connsiteY2" fmla="*/ 5769 h 10000"/>
            <a:gd name="connsiteX3" fmla="*/ 6350 w 9971"/>
            <a:gd name="connsiteY3" fmla="*/ 5154 h 10000"/>
            <a:gd name="connsiteX4" fmla="*/ 9789 w 9971"/>
            <a:gd name="connsiteY4" fmla="*/ 5000 h 10000"/>
            <a:gd name="connsiteX5" fmla="*/ 9525 w 9971"/>
            <a:gd name="connsiteY5" fmla="*/ 4231 h 10000"/>
            <a:gd name="connsiteX6" fmla="*/ 9525 w 9971"/>
            <a:gd name="connsiteY6" fmla="*/ 3308 h 10000"/>
            <a:gd name="connsiteX7" fmla="*/ 8996 w 9971"/>
            <a:gd name="connsiteY7" fmla="*/ 0 h 10000"/>
            <a:gd name="connsiteX0" fmla="*/ 0 w 10000"/>
            <a:gd name="connsiteY0" fmla="*/ 10000 h 10000"/>
            <a:gd name="connsiteX1" fmla="*/ 2919 w 10000"/>
            <a:gd name="connsiteY1" fmla="*/ 5769 h 10000"/>
            <a:gd name="connsiteX2" fmla="*/ 6368 w 10000"/>
            <a:gd name="connsiteY2" fmla="*/ 5154 h 10000"/>
            <a:gd name="connsiteX3" fmla="*/ 9817 w 10000"/>
            <a:gd name="connsiteY3" fmla="*/ 5000 h 10000"/>
            <a:gd name="connsiteX4" fmla="*/ 9553 w 10000"/>
            <a:gd name="connsiteY4" fmla="*/ 4231 h 10000"/>
            <a:gd name="connsiteX5" fmla="*/ 9553 w 10000"/>
            <a:gd name="connsiteY5" fmla="*/ 3308 h 10000"/>
            <a:gd name="connsiteX6" fmla="*/ 9022 w 10000"/>
            <a:gd name="connsiteY6" fmla="*/ 0 h 10000"/>
            <a:gd name="connsiteX0" fmla="*/ 443 w 10443"/>
            <a:gd name="connsiteY0" fmla="*/ 10000 h 10000"/>
            <a:gd name="connsiteX1" fmla="*/ 3362 w 10443"/>
            <a:gd name="connsiteY1" fmla="*/ 5769 h 10000"/>
            <a:gd name="connsiteX2" fmla="*/ 59 w 10443"/>
            <a:gd name="connsiteY2" fmla="*/ 8746 h 10000"/>
            <a:gd name="connsiteX3" fmla="*/ 6811 w 10443"/>
            <a:gd name="connsiteY3" fmla="*/ 5154 h 10000"/>
            <a:gd name="connsiteX4" fmla="*/ 10260 w 10443"/>
            <a:gd name="connsiteY4" fmla="*/ 5000 h 10000"/>
            <a:gd name="connsiteX5" fmla="*/ 9996 w 10443"/>
            <a:gd name="connsiteY5" fmla="*/ 4231 h 10000"/>
            <a:gd name="connsiteX6" fmla="*/ 9996 w 10443"/>
            <a:gd name="connsiteY6" fmla="*/ 3308 h 10000"/>
            <a:gd name="connsiteX7" fmla="*/ 9465 w 10443"/>
            <a:gd name="connsiteY7" fmla="*/ 0 h 10000"/>
            <a:gd name="connsiteX0" fmla="*/ 443 w 10443"/>
            <a:gd name="connsiteY0" fmla="*/ 10000 h 10000"/>
            <a:gd name="connsiteX1" fmla="*/ 3362 w 10443"/>
            <a:gd name="connsiteY1" fmla="*/ 5769 h 10000"/>
            <a:gd name="connsiteX2" fmla="*/ 59 w 10443"/>
            <a:gd name="connsiteY2" fmla="*/ 8746 h 10000"/>
            <a:gd name="connsiteX3" fmla="*/ 6811 w 10443"/>
            <a:gd name="connsiteY3" fmla="*/ 5154 h 10000"/>
            <a:gd name="connsiteX4" fmla="*/ 10260 w 10443"/>
            <a:gd name="connsiteY4" fmla="*/ 5000 h 10000"/>
            <a:gd name="connsiteX5" fmla="*/ 9996 w 10443"/>
            <a:gd name="connsiteY5" fmla="*/ 4231 h 10000"/>
            <a:gd name="connsiteX6" fmla="*/ 9996 w 10443"/>
            <a:gd name="connsiteY6" fmla="*/ 3308 h 10000"/>
            <a:gd name="connsiteX7" fmla="*/ 9465 w 10443"/>
            <a:gd name="connsiteY7" fmla="*/ 0 h 10000"/>
            <a:gd name="connsiteX0" fmla="*/ 0 w 10000"/>
            <a:gd name="connsiteY0" fmla="*/ 10000 h 10000"/>
            <a:gd name="connsiteX1" fmla="*/ 2919 w 10000"/>
            <a:gd name="connsiteY1" fmla="*/ 5769 h 10000"/>
            <a:gd name="connsiteX2" fmla="*/ 3960 w 10000"/>
            <a:gd name="connsiteY2" fmla="*/ 6429 h 10000"/>
            <a:gd name="connsiteX3" fmla="*/ 6368 w 10000"/>
            <a:gd name="connsiteY3" fmla="*/ 5154 h 10000"/>
            <a:gd name="connsiteX4" fmla="*/ 9817 w 10000"/>
            <a:gd name="connsiteY4" fmla="*/ 5000 h 10000"/>
            <a:gd name="connsiteX5" fmla="*/ 9553 w 10000"/>
            <a:gd name="connsiteY5" fmla="*/ 4231 h 10000"/>
            <a:gd name="connsiteX6" fmla="*/ 9553 w 10000"/>
            <a:gd name="connsiteY6" fmla="*/ 3308 h 10000"/>
            <a:gd name="connsiteX7" fmla="*/ 9022 w 10000"/>
            <a:gd name="connsiteY7" fmla="*/ 0 h 10000"/>
            <a:gd name="connsiteX0" fmla="*/ 390 w 10390"/>
            <a:gd name="connsiteY0" fmla="*/ 10000 h 10000"/>
            <a:gd name="connsiteX1" fmla="*/ 3309 w 10390"/>
            <a:gd name="connsiteY1" fmla="*/ 5769 h 10000"/>
            <a:gd name="connsiteX2" fmla="*/ 6 w 10390"/>
            <a:gd name="connsiteY2" fmla="*/ 8430 h 10000"/>
            <a:gd name="connsiteX3" fmla="*/ 4350 w 10390"/>
            <a:gd name="connsiteY3" fmla="*/ 6429 h 10000"/>
            <a:gd name="connsiteX4" fmla="*/ 6758 w 10390"/>
            <a:gd name="connsiteY4" fmla="*/ 5154 h 10000"/>
            <a:gd name="connsiteX5" fmla="*/ 10207 w 10390"/>
            <a:gd name="connsiteY5" fmla="*/ 5000 h 10000"/>
            <a:gd name="connsiteX6" fmla="*/ 9943 w 10390"/>
            <a:gd name="connsiteY6" fmla="*/ 4231 h 10000"/>
            <a:gd name="connsiteX7" fmla="*/ 9943 w 10390"/>
            <a:gd name="connsiteY7" fmla="*/ 3308 h 10000"/>
            <a:gd name="connsiteX8" fmla="*/ 9412 w 10390"/>
            <a:gd name="connsiteY8" fmla="*/ 0 h 10000"/>
            <a:gd name="connsiteX0" fmla="*/ 4598 w 14598"/>
            <a:gd name="connsiteY0" fmla="*/ 10000 h 10000"/>
            <a:gd name="connsiteX1" fmla="*/ 7517 w 14598"/>
            <a:gd name="connsiteY1" fmla="*/ 5769 h 10000"/>
            <a:gd name="connsiteX2" fmla="*/ 52 w 14598"/>
            <a:gd name="connsiteY2" fmla="*/ 5428 h 10000"/>
            <a:gd name="connsiteX3" fmla="*/ 4214 w 14598"/>
            <a:gd name="connsiteY3" fmla="*/ 8430 h 10000"/>
            <a:gd name="connsiteX4" fmla="*/ 8558 w 14598"/>
            <a:gd name="connsiteY4" fmla="*/ 6429 h 10000"/>
            <a:gd name="connsiteX5" fmla="*/ 10966 w 14598"/>
            <a:gd name="connsiteY5" fmla="*/ 5154 h 10000"/>
            <a:gd name="connsiteX6" fmla="*/ 14415 w 14598"/>
            <a:gd name="connsiteY6" fmla="*/ 5000 h 10000"/>
            <a:gd name="connsiteX7" fmla="*/ 14151 w 14598"/>
            <a:gd name="connsiteY7" fmla="*/ 4231 h 10000"/>
            <a:gd name="connsiteX8" fmla="*/ 14151 w 14598"/>
            <a:gd name="connsiteY8" fmla="*/ 3308 h 10000"/>
            <a:gd name="connsiteX9" fmla="*/ 13620 w 14598"/>
            <a:gd name="connsiteY9" fmla="*/ 0 h 10000"/>
            <a:gd name="connsiteX0" fmla="*/ 4597 w 14597"/>
            <a:gd name="connsiteY0" fmla="*/ 10000 h 10000"/>
            <a:gd name="connsiteX1" fmla="*/ 7516 w 14597"/>
            <a:gd name="connsiteY1" fmla="*/ 5769 h 10000"/>
            <a:gd name="connsiteX2" fmla="*/ 51 w 14597"/>
            <a:gd name="connsiteY2" fmla="*/ 5428 h 10000"/>
            <a:gd name="connsiteX3" fmla="*/ 4394 w 14597"/>
            <a:gd name="connsiteY3" fmla="*/ 6982 h 10000"/>
            <a:gd name="connsiteX4" fmla="*/ 8557 w 14597"/>
            <a:gd name="connsiteY4" fmla="*/ 6429 h 10000"/>
            <a:gd name="connsiteX5" fmla="*/ 10965 w 14597"/>
            <a:gd name="connsiteY5" fmla="*/ 5154 h 10000"/>
            <a:gd name="connsiteX6" fmla="*/ 14414 w 14597"/>
            <a:gd name="connsiteY6" fmla="*/ 5000 h 10000"/>
            <a:gd name="connsiteX7" fmla="*/ 14150 w 14597"/>
            <a:gd name="connsiteY7" fmla="*/ 4231 h 10000"/>
            <a:gd name="connsiteX8" fmla="*/ 14150 w 14597"/>
            <a:gd name="connsiteY8" fmla="*/ 3308 h 10000"/>
            <a:gd name="connsiteX9" fmla="*/ 13619 w 14597"/>
            <a:gd name="connsiteY9" fmla="*/ 0 h 10000"/>
            <a:gd name="connsiteX0" fmla="*/ 4597 w 14597"/>
            <a:gd name="connsiteY0" fmla="*/ 10000 h 10000"/>
            <a:gd name="connsiteX1" fmla="*/ 7516 w 14597"/>
            <a:gd name="connsiteY1" fmla="*/ 5769 h 10000"/>
            <a:gd name="connsiteX2" fmla="*/ 51 w 14597"/>
            <a:gd name="connsiteY2" fmla="*/ 5428 h 10000"/>
            <a:gd name="connsiteX3" fmla="*/ 4394 w 14597"/>
            <a:gd name="connsiteY3" fmla="*/ 6982 h 10000"/>
            <a:gd name="connsiteX4" fmla="*/ 8557 w 14597"/>
            <a:gd name="connsiteY4" fmla="*/ 6429 h 10000"/>
            <a:gd name="connsiteX5" fmla="*/ 10965 w 14597"/>
            <a:gd name="connsiteY5" fmla="*/ 5154 h 10000"/>
            <a:gd name="connsiteX6" fmla="*/ 14414 w 14597"/>
            <a:gd name="connsiteY6" fmla="*/ 5000 h 10000"/>
            <a:gd name="connsiteX7" fmla="*/ 14150 w 14597"/>
            <a:gd name="connsiteY7" fmla="*/ 4231 h 10000"/>
            <a:gd name="connsiteX8" fmla="*/ 14150 w 14597"/>
            <a:gd name="connsiteY8" fmla="*/ 3308 h 10000"/>
            <a:gd name="connsiteX9" fmla="*/ 13619 w 14597"/>
            <a:gd name="connsiteY9" fmla="*/ 0 h 10000"/>
            <a:gd name="connsiteX0" fmla="*/ 4597 w 14597"/>
            <a:gd name="connsiteY0" fmla="*/ 10000 h 10000"/>
            <a:gd name="connsiteX1" fmla="*/ 3444 w 14597"/>
            <a:gd name="connsiteY1" fmla="*/ 7876 h 10000"/>
            <a:gd name="connsiteX2" fmla="*/ 51 w 14597"/>
            <a:gd name="connsiteY2" fmla="*/ 5428 h 10000"/>
            <a:gd name="connsiteX3" fmla="*/ 4394 w 14597"/>
            <a:gd name="connsiteY3" fmla="*/ 6982 h 10000"/>
            <a:gd name="connsiteX4" fmla="*/ 8557 w 14597"/>
            <a:gd name="connsiteY4" fmla="*/ 6429 h 10000"/>
            <a:gd name="connsiteX5" fmla="*/ 10965 w 14597"/>
            <a:gd name="connsiteY5" fmla="*/ 5154 h 10000"/>
            <a:gd name="connsiteX6" fmla="*/ 14414 w 14597"/>
            <a:gd name="connsiteY6" fmla="*/ 5000 h 10000"/>
            <a:gd name="connsiteX7" fmla="*/ 14150 w 14597"/>
            <a:gd name="connsiteY7" fmla="*/ 4231 h 10000"/>
            <a:gd name="connsiteX8" fmla="*/ 14150 w 14597"/>
            <a:gd name="connsiteY8" fmla="*/ 3308 h 10000"/>
            <a:gd name="connsiteX9" fmla="*/ 13619 w 14597"/>
            <a:gd name="connsiteY9" fmla="*/ 0 h 10000"/>
            <a:gd name="connsiteX0" fmla="*/ 4597 w 14597"/>
            <a:gd name="connsiteY0" fmla="*/ 10000 h 10000"/>
            <a:gd name="connsiteX1" fmla="*/ 4439 w 14597"/>
            <a:gd name="connsiteY1" fmla="*/ 8587 h 10000"/>
            <a:gd name="connsiteX2" fmla="*/ 51 w 14597"/>
            <a:gd name="connsiteY2" fmla="*/ 5428 h 10000"/>
            <a:gd name="connsiteX3" fmla="*/ 4394 w 14597"/>
            <a:gd name="connsiteY3" fmla="*/ 6982 h 10000"/>
            <a:gd name="connsiteX4" fmla="*/ 8557 w 14597"/>
            <a:gd name="connsiteY4" fmla="*/ 6429 h 10000"/>
            <a:gd name="connsiteX5" fmla="*/ 10965 w 14597"/>
            <a:gd name="connsiteY5" fmla="*/ 5154 h 10000"/>
            <a:gd name="connsiteX6" fmla="*/ 14414 w 14597"/>
            <a:gd name="connsiteY6" fmla="*/ 5000 h 10000"/>
            <a:gd name="connsiteX7" fmla="*/ 14150 w 14597"/>
            <a:gd name="connsiteY7" fmla="*/ 4231 h 10000"/>
            <a:gd name="connsiteX8" fmla="*/ 14150 w 14597"/>
            <a:gd name="connsiteY8" fmla="*/ 3308 h 10000"/>
            <a:gd name="connsiteX9" fmla="*/ 13619 w 14597"/>
            <a:gd name="connsiteY9" fmla="*/ 0 h 10000"/>
            <a:gd name="connsiteX0" fmla="*/ 4597 w 14597"/>
            <a:gd name="connsiteY0" fmla="*/ 10000 h 10000"/>
            <a:gd name="connsiteX1" fmla="*/ 4439 w 14597"/>
            <a:gd name="connsiteY1" fmla="*/ 8587 h 10000"/>
            <a:gd name="connsiteX2" fmla="*/ 51 w 14597"/>
            <a:gd name="connsiteY2" fmla="*/ 5428 h 10000"/>
            <a:gd name="connsiteX3" fmla="*/ 4394 w 14597"/>
            <a:gd name="connsiteY3" fmla="*/ 6982 h 10000"/>
            <a:gd name="connsiteX4" fmla="*/ 8557 w 14597"/>
            <a:gd name="connsiteY4" fmla="*/ 6429 h 10000"/>
            <a:gd name="connsiteX5" fmla="*/ 10965 w 14597"/>
            <a:gd name="connsiteY5" fmla="*/ 5154 h 10000"/>
            <a:gd name="connsiteX6" fmla="*/ 14414 w 14597"/>
            <a:gd name="connsiteY6" fmla="*/ 5000 h 10000"/>
            <a:gd name="connsiteX7" fmla="*/ 14150 w 14597"/>
            <a:gd name="connsiteY7" fmla="*/ 4231 h 10000"/>
            <a:gd name="connsiteX8" fmla="*/ 14150 w 14597"/>
            <a:gd name="connsiteY8" fmla="*/ 3308 h 10000"/>
            <a:gd name="connsiteX9" fmla="*/ 13619 w 14597"/>
            <a:gd name="connsiteY9" fmla="*/ 0 h 10000"/>
            <a:gd name="connsiteX0" fmla="*/ 4597 w 14597"/>
            <a:gd name="connsiteY0" fmla="*/ 10000 h 10000"/>
            <a:gd name="connsiteX1" fmla="*/ 4439 w 14597"/>
            <a:gd name="connsiteY1" fmla="*/ 8587 h 10000"/>
            <a:gd name="connsiteX2" fmla="*/ 51 w 14597"/>
            <a:gd name="connsiteY2" fmla="*/ 5428 h 10000"/>
            <a:gd name="connsiteX3" fmla="*/ 4394 w 14597"/>
            <a:gd name="connsiteY3" fmla="*/ 6982 h 10000"/>
            <a:gd name="connsiteX4" fmla="*/ 8557 w 14597"/>
            <a:gd name="connsiteY4" fmla="*/ 6429 h 10000"/>
            <a:gd name="connsiteX5" fmla="*/ 10965 w 14597"/>
            <a:gd name="connsiteY5" fmla="*/ 5154 h 10000"/>
            <a:gd name="connsiteX6" fmla="*/ 14414 w 14597"/>
            <a:gd name="connsiteY6" fmla="*/ 5000 h 10000"/>
            <a:gd name="connsiteX7" fmla="*/ 14150 w 14597"/>
            <a:gd name="connsiteY7" fmla="*/ 4231 h 10000"/>
            <a:gd name="connsiteX8" fmla="*/ 14150 w 14597"/>
            <a:gd name="connsiteY8" fmla="*/ 3308 h 10000"/>
            <a:gd name="connsiteX9" fmla="*/ 13619 w 14597"/>
            <a:gd name="connsiteY9" fmla="*/ 0 h 10000"/>
            <a:gd name="connsiteX0" fmla="*/ 6661 w 16661"/>
            <a:gd name="connsiteY0" fmla="*/ 10000 h 10000"/>
            <a:gd name="connsiteX1" fmla="*/ 6503 w 16661"/>
            <a:gd name="connsiteY1" fmla="*/ 8587 h 10000"/>
            <a:gd name="connsiteX2" fmla="*/ 34 w 16661"/>
            <a:gd name="connsiteY2" fmla="*/ 6929 h 10000"/>
            <a:gd name="connsiteX3" fmla="*/ 6458 w 16661"/>
            <a:gd name="connsiteY3" fmla="*/ 6982 h 10000"/>
            <a:gd name="connsiteX4" fmla="*/ 10621 w 16661"/>
            <a:gd name="connsiteY4" fmla="*/ 6429 h 10000"/>
            <a:gd name="connsiteX5" fmla="*/ 13029 w 16661"/>
            <a:gd name="connsiteY5" fmla="*/ 5154 h 10000"/>
            <a:gd name="connsiteX6" fmla="*/ 16478 w 16661"/>
            <a:gd name="connsiteY6" fmla="*/ 5000 h 10000"/>
            <a:gd name="connsiteX7" fmla="*/ 16214 w 16661"/>
            <a:gd name="connsiteY7" fmla="*/ 4231 h 10000"/>
            <a:gd name="connsiteX8" fmla="*/ 16214 w 16661"/>
            <a:gd name="connsiteY8" fmla="*/ 3308 h 10000"/>
            <a:gd name="connsiteX9" fmla="*/ 15683 w 16661"/>
            <a:gd name="connsiteY9" fmla="*/ 0 h 10000"/>
            <a:gd name="connsiteX0" fmla="*/ 6685 w 16685"/>
            <a:gd name="connsiteY0" fmla="*/ 10000 h 10000"/>
            <a:gd name="connsiteX1" fmla="*/ 6527 w 16685"/>
            <a:gd name="connsiteY1" fmla="*/ 8587 h 10000"/>
            <a:gd name="connsiteX2" fmla="*/ 58 w 16685"/>
            <a:gd name="connsiteY2" fmla="*/ 6929 h 10000"/>
            <a:gd name="connsiteX3" fmla="*/ 6482 w 16685"/>
            <a:gd name="connsiteY3" fmla="*/ 6982 h 10000"/>
            <a:gd name="connsiteX4" fmla="*/ 10645 w 16685"/>
            <a:gd name="connsiteY4" fmla="*/ 6429 h 10000"/>
            <a:gd name="connsiteX5" fmla="*/ 13053 w 16685"/>
            <a:gd name="connsiteY5" fmla="*/ 5154 h 10000"/>
            <a:gd name="connsiteX6" fmla="*/ 16502 w 16685"/>
            <a:gd name="connsiteY6" fmla="*/ 5000 h 10000"/>
            <a:gd name="connsiteX7" fmla="*/ 16238 w 16685"/>
            <a:gd name="connsiteY7" fmla="*/ 4231 h 10000"/>
            <a:gd name="connsiteX8" fmla="*/ 16238 w 16685"/>
            <a:gd name="connsiteY8" fmla="*/ 3308 h 10000"/>
            <a:gd name="connsiteX9" fmla="*/ 15707 w 16685"/>
            <a:gd name="connsiteY9" fmla="*/ 0 h 10000"/>
            <a:gd name="connsiteX0" fmla="*/ 6628 w 16628"/>
            <a:gd name="connsiteY0" fmla="*/ 10000 h 10000"/>
            <a:gd name="connsiteX1" fmla="*/ 1 w 16628"/>
            <a:gd name="connsiteY1" fmla="*/ 6929 h 10000"/>
            <a:gd name="connsiteX2" fmla="*/ 6425 w 16628"/>
            <a:gd name="connsiteY2" fmla="*/ 6982 h 10000"/>
            <a:gd name="connsiteX3" fmla="*/ 10588 w 16628"/>
            <a:gd name="connsiteY3" fmla="*/ 6429 h 10000"/>
            <a:gd name="connsiteX4" fmla="*/ 12996 w 16628"/>
            <a:gd name="connsiteY4" fmla="*/ 5154 h 10000"/>
            <a:gd name="connsiteX5" fmla="*/ 16445 w 16628"/>
            <a:gd name="connsiteY5" fmla="*/ 5000 h 10000"/>
            <a:gd name="connsiteX6" fmla="*/ 16181 w 16628"/>
            <a:gd name="connsiteY6" fmla="*/ 4231 h 10000"/>
            <a:gd name="connsiteX7" fmla="*/ 16181 w 16628"/>
            <a:gd name="connsiteY7" fmla="*/ 3308 h 10000"/>
            <a:gd name="connsiteX8" fmla="*/ 15650 w 16628"/>
            <a:gd name="connsiteY8" fmla="*/ 0 h 10000"/>
            <a:gd name="connsiteX0" fmla="*/ 722 w 10722"/>
            <a:gd name="connsiteY0" fmla="*/ 10000 h 10000"/>
            <a:gd name="connsiteX1" fmla="*/ 339 w 10722"/>
            <a:gd name="connsiteY1" fmla="*/ 8535 h 10000"/>
            <a:gd name="connsiteX2" fmla="*/ 519 w 10722"/>
            <a:gd name="connsiteY2" fmla="*/ 6982 h 10000"/>
            <a:gd name="connsiteX3" fmla="*/ 4682 w 10722"/>
            <a:gd name="connsiteY3" fmla="*/ 6429 h 10000"/>
            <a:gd name="connsiteX4" fmla="*/ 7090 w 10722"/>
            <a:gd name="connsiteY4" fmla="*/ 5154 h 10000"/>
            <a:gd name="connsiteX5" fmla="*/ 10539 w 10722"/>
            <a:gd name="connsiteY5" fmla="*/ 5000 h 10000"/>
            <a:gd name="connsiteX6" fmla="*/ 10275 w 10722"/>
            <a:gd name="connsiteY6" fmla="*/ 4231 h 10000"/>
            <a:gd name="connsiteX7" fmla="*/ 10275 w 10722"/>
            <a:gd name="connsiteY7" fmla="*/ 3308 h 10000"/>
            <a:gd name="connsiteX8" fmla="*/ 9744 w 10722"/>
            <a:gd name="connsiteY8" fmla="*/ 0 h 10000"/>
            <a:gd name="connsiteX0" fmla="*/ 1741 w 11741"/>
            <a:gd name="connsiteY0" fmla="*/ 10000 h 10000"/>
            <a:gd name="connsiteX1" fmla="*/ 1358 w 11741"/>
            <a:gd name="connsiteY1" fmla="*/ 8535 h 10000"/>
            <a:gd name="connsiteX2" fmla="*/ 0 w 11741"/>
            <a:gd name="connsiteY2" fmla="*/ 8324 h 10000"/>
            <a:gd name="connsiteX3" fmla="*/ 1538 w 11741"/>
            <a:gd name="connsiteY3" fmla="*/ 6982 h 10000"/>
            <a:gd name="connsiteX4" fmla="*/ 5701 w 11741"/>
            <a:gd name="connsiteY4" fmla="*/ 6429 h 10000"/>
            <a:gd name="connsiteX5" fmla="*/ 8109 w 11741"/>
            <a:gd name="connsiteY5" fmla="*/ 5154 h 10000"/>
            <a:gd name="connsiteX6" fmla="*/ 11558 w 11741"/>
            <a:gd name="connsiteY6" fmla="*/ 5000 h 10000"/>
            <a:gd name="connsiteX7" fmla="*/ 11294 w 11741"/>
            <a:gd name="connsiteY7" fmla="*/ 4231 h 10000"/>
            <a:gd name="connsiteX8" fmla="*/ 11294 w 11741"/>
            <a:gd name="connsiteY8" fmla="*/ 3308 h 10000"/>
            <a:gd name="connsiteX9" fmla="*/ 10763 w 11741"/>
            <a:gd name="connsiteY9" fmla="*/ 0 h 10000"/>
            <a:gd name="connsiteX0" fmla="*/ 1290 w 11290"/>
            <a:gd name="connsiteY0" fmla="*/ 10000 h 10000"/>
            <a:gd name="connsiteX1" fmla="*/ 907 w 11290"/>
            <a:gd name="connsiteY1" fmla="*/ 8535 h 10000"/>
            <a:gd name="connsiteX2" fmla="*/ 1 w 11290"/>
            <a:gd name="connsiteY2" fmla="*/ 7955 h 10000"/>
            <a:gd name="connsiteX3" fmla="*/ 1087 w 11290"/>
            <a:gd name="connsiteY3" fmla="*/ 6982 h 10000"/>
            <a:gd name="connsiteX4" fmla="*/ 5250 w 11290"/>
            <a:gd name="connsiteY4" fmla="*/ 6429 h 10000"/>
            <a:gd name="connsiteX5" fmla="*/ 7658 w 11290"/>
            <a:gd name="connsiteY5" fmla="*/ 5154 h 10000"/>
            <a:gd name="connsiteX6" fmla="*/ 11107 w 11290"/>
            <a:gd name="connsiteY6" fmla="*/ 5000 h 10000"/>
            <a:gd name="connsiteX7" fmla="*/ 10843 w 11290"/>
            <a:gd name="connsiteY7" fmla="*/ 4231 h 10000"/>
            <a:gd name="connsiteX8" fmla="*/ 10843 w 11290"/>
            <a:gd name="connsiteY8" fmla="*/ 3308 h 10000"/>
            <a:gd name="connsiteX9" fmla="*/ 10312 w 11290"/>
            <a:gd name="connsiteY9" fmla="*/ 0 h 10000"/>
            <a:gd name="connsiteX0" fmla="*/ 1651 w 11651"/>
            <a:gd name="connsiteY0" fmla="*/ 10000 h 10000"/>
            <a:gd name="connsiteX1" fmla="*/ 1268 w 11651"/>
            <a:gd name="connsiteY1" fmla="*/ 8535 h 10000"/>
            <a:gd name="connsiteX2" fmla="*/ 0 w 11651"/>
            <a:gd name="connsiteY2" fmla="*/ 7797 h 10000"/>
            <a:gd name="connsiteX3" fmla="*/ 1448 w 11651"/>
            <a:gd name="connsiteY3" fmla="*/ 6982 h 10000"/>
            <a:gd name="connsiteX4" fmla="*/ 5611 w 11651"/>
            <a:gd name="connsiteY4" fmla="*/ 6429 h 10000"/>
            <a:gd name="connsiteX5" fmla="*/ 8019 w 11651"/>
            <a:gd name="connsiteY5" fmla="*/ 5154 h 10000"/>
            <a:gd name="connsiteX6" fmla="*/ 11468 w 11651"/>
            <a:gd name="connsiteY6" fmla="*/ 5000 h 10000"/>
            <a:gd name="connsiteX7" fmla="*/ 11204 w 11651"/>
            <a:gd name="connsiteY7" fmla="*/ 4231 h 10000"/>
            <a:gd name="connsiteX8" fmla="*/ 11204 w 11651"/>
            <a:gd name="connsiteY8" fmla="*/ 3308 h 10000"/>
            <a:gd name="connsiteX9" fmla="*/ 10673 w 11651"/>
            <a:gd name="connsiteY9" fmla="*/ 0 h 10000"/>
            <a:gd name="connsiteX0" fmla="*/ 1289 w 11651"/>
            <a:gd name="connsiteY0" fmla="*/ 9895 h 9895"/>
            <a:gd name="connsiteX1" fmla="*/ 1268 w 11651"/>
            <a:gd name="connsiteY1" fmla="*/ 8535 h 9895"/>
            <a:gd name="connsiteX2" fmla="*/ 0 w 11651"/>
            <a:gd name="connsiteY2" fmla="*/ 7797 h 9895"/>
            <a:gd name="connsiteX3" fmla="*/ 1448 w 11651"/>
            <a:gd name="connsiteY3" fmla="*/ 6982 h 9895"/>
            <a:gd name="connsiteX4" fmla="*/ 5611 w 11651"/>
            <a:gd name="connsiteY4" fmla="*/ 6429 h 9895"/>
            <a:gd name="connsiteX5" fmla="*/ 8019 w 11651"/>
            <a:gd name="connsiteY5" fmla="*/ 5154 h 9895"/>
            <a:gd name="connsiteX6" fmla="*/ 11468 w 11651"/>
            <a:gd name="connsiteY6" fmla="*/ 5000 h 9895"/>
            <a:gd name="connsiteX7" fmla="*/ 11204 w 11651"/>
            <a:gd name="connsiteY7" fmla="*/ 4231 h 9895"/>
            <a:gd name="connsiteX8" fmla="*/ 11204 w 11651"/>
            <a:gd name="connsiteY8" fmla="*/ 3308 h 9895"/>
            <a:gd name="connsiteX9" fmla="*/ 10673 w 11651"/>
            <a:gd name="connsiteY9" fmla="*/ 0 h 9895"/>
            <a:gd name="connsiteX0" fmla="*/ 1106 w 10000"/>
            <a:gd name="connsiteY0" fmla="*/ 10000 h 10000"/>
            <a:gd name="connsiteX1" fmla="*/ 1088 w 10000"/>
            <a:gd name="connsiteY1" fmla="*/ 8626 h 10000"/>
            <a:gd name="connsiteX2" fmla="*/ 0 w 10000"/>
            <a:gd name="connsiteY2" fmla="*/ 7880 h 10000"/>
            <a:gd name="connsiteX3" fmla="*/ 1243 w 10000"/>
            <a:gd name="connsiteY3" fmla="*/ 7056 h 10000"/>
            <a:gd name="connsiteX4" fmla="*/ 4816 w 10000"/>
            <a:gd name="connsiteY4" fmla="*/ 6497 h 10000"/>
            <a:gd name="connsiteX5" fmla="*/ 6883 w 10000"/>
            <a:gd name="connsiteY5" fmla="*/ 5209 h 10000"/>
            <a:gd name="connsiteX6" fmla="*/ 9843 w 10000"/>
            <a:gd name="connsiteY6" fmla="*/ 5053 h 10000"/>
            <a:gd name="connsiteX7" fmla="*/ 9616 w 10000"/>
            <a:gd name="connsiteY7" fmla="*/ 4276 h 10000"/>
            <a:gd name="connsiteX8" fmla="*/ 9616 w 10000"/>
            <a:gd name="connsiteY8" fmla="*/ 3343 h 10000"/>
            <a:gd name="connsiteX9" fmla="*/ 9161 w 10000"/>
            <a:gd name="connsiteY9" fmla="*/ 0 h 10000"/>
            <a:gd name="connsiteX0" fmla="*/ 1106 w 10000"/>
            <a:gd name="connsiteY0" fmla="*/ 10000 h 10000"/>
            <a:gd name="connsiteX1" fmla="*/ 1088 w 10000"/>
            <a:gd name="connsiteY1" fmla="*/ 8626 h 10000"/>
            <a:gd name="connsiteX2" fmla="*/ 0 w 10000"/>
            <a:gd name="connsiteY2" fmla="*/ 7880 h 10000"/>
            <a:gd name="connsiteX3" fmla="*/ 1864 w 10000"/>
            <a:gd name="connsiteY3" fmla="*/ 5779 h 10000"/>
            <a:gd name="connsiteX4" fmla="*/ 4816 w 10000"/>
            <a:gd name="connsiteY4" fmla="*/ 6497 h 10000"/>
            <a:gd name="connsiteX5" fmla="*/ 6883 w 10000"/>
            <a:gd name="connsiteY5" fmla="*/ 5209 h 10000"/>
            <a:gd name="connsiteX6" fmla="*/ 9843 w 10000"/>
            <a:gd name="connsiteY6" fmla="*/ 5053 h 10000"/>
            <a:gd name="connsiteX7" fmla="*/ 9616 w 10000"/>
            <a:gd name="connsiteY7" fmla="*/ 4276 h 10000"/>
            <a:gd name="connsiteX8" fmla="*/ 9616 w 10000"/>
            <a:gd name="connsiteY8" fmla="*/ 3343 h 10000"/>
            <a:gd name="connsiteX9" fmla="*/ 9161 w 10000"/>
            <a:gd name="connsiteY9" fmla="*/ 0 h 10000"/>
            <a:gd name="connsiteX0" fmla="*/ 1124 w 10018"/>
            <a:gd name="connsiteY0" fmla="*/ 10000 h 10000"/>
            <a:gd name="connsiteX1" fmla="*/ 1106 w 10018"/>
            <a:gd name="connsiteY1" fmla="*/ 8626 h 10000"/>
            <a:gd name="connsiteX2" fmla="*/ 18 w 10018"/>
            <a:gd name="connsiteY2" fmla="*/ 7880 h 10000"/>
            <a:gd name="connsiteX3" fmla="*/ 1882 w 10018"/>
            <a:gd name="connsiteY3" fmla="*/ 5779 h 10000"/>
            <a:gd name="connsiteX4" fmla="*/ 4834 w 10018"/>
            <a:gd name="connsiteY4" fmla="*/ 6497 h 10000"/>
            <a:gd name="connsiteX5" fmla="*/ 6901 w 10018"/>
            <a:gd name="connsiteY5" fmla="*/ 5209 h 10000"/>
            <a:gd name="connsiteX6" fmla="*/ 9861 w 10018"/>
            <a:gd name="connsiteY6" fmla="*/ 5053 h 10000"/>
            <a:gd name="connsiteX7" fmla="*/ 9634 w 10018"/>
            <a:gd name="connsiteY7" fmla="*/ 4276 h 10000"/>
            <a:gd name="connsiteX8" fmla="*/ 9634 w 10018"/>
            <a:gd name="connsiteY8" fmla="*/ 3343 h 10000"/>
            <a:gd name="connsiteX9" fmla="*/ 9179 w 10018"/>
            <a:gd name="connsiteY9" fmla="*/ 0 h 10000"/>
            <a:gd name="connsiteX0" fmla="*/ 1728 w 10622"/>
            <a:gd name="connsiteY0" fmla="*/ 10000 h 10000"/>
            <a:gd name="connsiteX1" fmla="*/ 1710 w 10622"/>
            <a:gd name="connsiteY1" fmla="*/ 8626 h 10000"/>
            <a:gd name="connsiteX2" fmla="*/ 1 w 10622"/>
            <a:gd name="connsiteY2" fmla="*/ 7827 h 10000"/>
            <a:gd name="connsiteX3" fmla="*/ 2486 w 10622"/>
            <a:gd name="connsiteY3" fmla="*/ 5779 h 10000"/>
            <a:gd name="connsiteX4" fmla="*/ 5438 w 10622"/>
            <a:gd name="connsiteY4" fmla="*/ 6497 h 10000"/>
            <a:gd name="connsiteX5" fmla="*/ 7505 w 10622"/>
            <a:gd name="connsiteY5" fmla="*/ 5209 h 10000"/>
            <a:gd name="connsiteX6" fmla="*/ 10465 w 10622"/>
            <a:gd name="connsiteY6" fmla="*/ 5053 h 10000"/>
            <a:gd name="connsiteX7" fmla="*/ 10238 w 10622"/>
            <a:gd name="connsiteY7" fmla="*/ 4276 h 10000"/>
            <a:gd name="connsiteX8" fmla="*/ 10238 w 10622"/>
            <a:gd name="connsiteY8" fmla="*/ 3343 h 10000"/>
            <a:gd name="connsiteX9" fmla="*/ 9783 w 10622"/>
            <a:gd name="connsiteY9" fmla="*/ 0 h 10000"/>
            <a:gd name="connsiteX0" fmla="*/ 1728 w 10622"/>
            <a:gd name="connsiteY0" fmla="*/ 10000 h 10000"/>
            <a:gd name="connsiteX1" fmla="*/ 1710 w 10622"/>
            <a:gd name="connsiteY1" fmla="*/ 8626 h 10000"/>
            <a:gd name="connsiteX2" fmla="*/ 1 w 10622"/>
            <a:gd name="connsiteY2" fmla="*/ 7827 h 10000"/>
            <a:gd name="connsiteX3" fmla="*/ 3806 w 10622"/>
            <a:gd name="connsiteY3" fmla="*/ 4688 h 10000"/>
            <a:gd name="connsiteX4" fmla="*/ 5438 w 10622"/>
            <a:gd name="connsiteY4" fmla="*/ 6497 h 10000"/>
            <a:gd name="connsiteX5" fmla="*/ 7505 w 10622"/>
            <a:gd name="connsiteY5" fmla="*/ 5209 h 10000"/>
            <a:gd name="connsiteX6" fmla="*/ 10465 w 10622"/>
            <a:gd name="connsiteY6" fmla="*/ 5053 h 10000"/>
            <a:gd name="connsiteX7" fmla="*/ 10238 w 10622"/>
            <a:gd name="connsiteY7" fmla="*/ 4276 h 10000"/>
            <a:gd name="connsiteX8" fmla="*/ 10238 w 10622"/>
            <a:gd name="connsiteY8" fmla="*/ 3343 h 10000"/>
            <a:gd name="connsiteX9" fmla="*/ 9783 w 10622"/>
            <a:gd name="connsiteY9" fmla="*/ 0 h 10000"/>
            <a:gd name="connsiteX0" fmla="*/ 1728 w 10622"/>
            <a:gd name="connsiteY0" fmla="*/ 10000 h 10000"/>
            <a:gd name="connsiteX1" fmla="*/ 1710 w 10622"/>
            <a:gd name="connsiteY1" fmla="*/ 8626 h 10000"/>
            <a:gd name="connsiteX2" fmla="*/ 1 w 10622"/>
            <a:gd name="connsiteY2" fmla="*/ 7827 h 10000"/>
            <a:gd name="connsiteX3" fmla="*/ 3806 w 10622"/>
            <a:gd name="connsiteY3" fmla="*/ 4688 h 10000"/>
            <a:gd name="connsiteX4" fmla="*/ 7505 w 10622"/>
            <a:gd name="connsiteY4" fmla="*/ 5209 h 10000"/>
            <a:gd name="connsiteX5" fmla="*/ 10465 w 10622"/>
            <a:gd name="connsiteY5" fmla="*/ 5053 h 10000"/>
            <a:gd name="connsiteX6" fmla="*/ 10238 w 10622"/>
            <a:gd name="connsiteY6" fmla="*/ 4276 h 10000"/>
            <a:gd name="connsiteX7" fmla="*/ 10238 w 10622"/>
            <a:gd name="connsiteY7" fmla="*/ 3343 h 10000"/>
            <a:gd name="connsiteX8" fmla="*/ 9783 w 10622"/>
            <a:gd name="connsiteY8" fmla="*/ 0 h 10000"/>
            <a:gd name="connsiteX0" fmla="*/ 1728 w 10238"/>
            <a:gd name="connsiteY0" fmla="*/ 10000 h 10000"/>
            <a:gd name="connsiteX1" fmla="*/ 1710 w 10238"/>
            <a:gd name="connsiteY1" fmla="*/ 8626 h 10000"/>
            <a:gd name="connsiteX2" fmla="*/ 1 w 10238"/>
            <a:gd name="connsiteY2" fmla="*/ 7827 h 10000"/>
            <a:gd name="connsiteX3" fmla="*/ 3806 w 10238"/>
            <a:gd name="connsiteY3" fmla="*/ 4688 h 10000"/>
            <a:gd name="connsiteX4" fmla="*/ 7505 w 10238"/>
            <a:gd name="connsiteY4" fmla="*/ 5209 h 10000"/>
            <a:gd name="connsiteX5" fmla="*/ 10238 w 10238"/>
            <a:gd name="connsiteY5" fmla="*/ 4276 h 10000"/>
            <a:gd name="connsiteX6" fmla="*/ 10238 w 10238"/>
            <a:gd name="connsiteY6" fmla="*/ 3343 h 10000"/>
            <a:gd name="connsiteX7" fmla="*/ 9783 w 10238"/>
            <a:gd name="connsiteY7" fmla="*/ 0 h 10000"/>
            <a:gd name="connsiteX0" fmla="*/ 1728 w 10757"/>
            <a:gd name="connsiteY0" fmla="*/ 10000 h 10000"/>
            <a:gd name="connsiteX1" fmla="*/ 1710 w 10757"/>
            <a:gd name="connsiteY1" fmla="*/ 8626 h 10000"/>
            <a:gd name="connsiteX2" fmla="*/ 1 w 10757"/>
            <a:gd name="connsiteY2" fmla="*/ 7827 h 10000"/>
            <a:gd name="connsiteX3" fmla="*/ 3806 w 10757"/>
            <a:gd name="connsiteY3" fmla="*/ 4688 h 10000"/>
            <a:gd name="connsiteX4" fmla="*/ 3233 w 10757"/>
            <a:gd name="connsiteY4" fmla="*/ 2707 h 10000"/>
            <a:gd name="connsiteX5" fmla="*/ 10238 w 10757"/>
            <a:gd name="connsiteY5" fmla="*/ 4276 h 10000"/>
            <a:gd name="connsiteX6" fmla="*/ 10238 w 10757"/>
            <a:gd name="connsiteY6" fmla="*/ 3343 h 10000"/>
            <a:gd name="connsiteX7" fmla="*/ 9783 w 10757"/>
            <a:gd name="connsiteY7" fmla="*/ 0 h 10000"/>
            <a:gd name="connsiteX0" fmla="*/ 1796 w 10825"/>
            <a:gd name="connsiteY0" fmla="*/ 10000 h 10000"/>
            <a:gd name="connsiteX1" fmla="*/ 1778 w 10825"/>
            <a:gd name="connsiteY1" fmla="*/ 8626 h 10000"/>
            <a:gd name="connsiteX2" fmla="*/ 69 w 10825"/>
            <a:gd name="connsiteY2" fmla="*/ 7827 h 10000"/>
            <a:gd name="connsiteX3" fmla="*/ 1001 w 10825"/>
            <a:gd name="connsiteY3" fmla="*/ 6603 h 10000"/>
            <a:gd name="connsiteX4" fmla="*/ 3874 w 10825"/>
            <a:gd name="connsiteY4" fmla="*/ 4688 h 10000"/>
            <a:gd name="connsiteX5" fmla="*/ 3301 w 10825"/>
            <a:gd name="connsiteY5" fmla="*/ 2707 h 10000"/>
            <a:gd name="connsiteX6" fmla="*/ 10306 w 10825"/>
            <a:gd name="connsiteY6" fmla="*/ 4276 h 10000"/>
            <a:gd name="connsiteX7" fmla="*/ 10306 w 10825"/>
            <a:gd name="connsiteY7" fmla="*/ 3343 h 10000"/>
            <a:gd name="connsiteX8" fmla="*/ 9851 w 10825"/>
            <a:gd name="connsiteY8" fmla="*/ 0 h 10000"/>
            <a:gd name="connsiteX0" fmla="*/ 1729 w 10758"/>
            <a:gd name="connsiteY0" fmla="*/ 10000 h 10000"/>
            <a:gd name="connsiteX1" fmla="*/ 1711 w 10758"/>
            <a:gd name="connsiteY1" fmla="*/ 8626 h 10000"/>
            <a:gd name="connsiteX2" fmla="*/ 2 w 10758"/>
            <a:gd name="connsiteY2" fmla="*/ 7827 h 10000"/>
            <a:gd name="connsiteX3" fmla="*/ 3807 w 10758"/>
            <a:gd name="connsiteY3" fmla="*/ 4688 h 10000"/>
            <a:gd name="connsiteX4" fmla="*/ 3234 w 10758"/>
            <a:gd name="connsiteY4" fmla="*/ 2707 h 10000"/>
            <a:gd name="connsiteX5" fmla="*/ 10239 w 10758"/>
            <a:gd name="connsiteY5" fmla="*/ 4276 h 10000"/>
            <a:gd name="connsiteX6" fmla="*/ 10239 w 10758"/>
            <a:gd name="connsiteY6" fmla="*/ 3343 h 10000"/>
            <a:gd name="connsiteX7" fmla="*/ 9784 w 10758"/>
            <a:gd name="connsiteY7" fmla="*/ 0 h 10000"/>
            <a:gd name="connsiteX0" fmla="*/ 1729 w 10758"/>
            <a:gd name="connsiteY0" fmla="*/ 10000 h 10000"/>
            <a:gd name="connsiteX1" fmla="*/ 1711 w 10758"/>
            <a:gd name="connsiteY1" fmla="*/ 8626 h 10000"/>
            <a:gd name="connsiteX2" fmla="*/ 2 w 10758"/>
            <a:gd name="connsiteY2" fmla="*/ 7827 h 10000"/>
            <a:gd name="connsiteX3" fmla="*/ 3807 w 10758"/>
            <a:gd name="connsiteY3" fmla="*/ 4688 h 10000"/>
            <a:gd name="connsiteX4" fmla="*/ 3234 w 10758"/>
            <a:gd name="connsiteY4" fmla="*/ 2707 h 10000"/>
            <a:gd name="connsiteX5" fmla="*/ 10239 w 10758"/>
            <a:gd name="connsiteY5" fmla="*/ 4276 h 10000"/>
            <a:gd name="connsiteX6" fmla="*/ 10239 w 10758"/>
            <a:gd name="connsiteY6" fmla="*/ 3343 h 10000"/>
            <a:gd name="connsiteX7" fmla="*/ 9784 w 10758"/>
            <a:gd name="connsiteY7" fmla="*/ 0 h 10000"/>
            <a:gd name="connsiteX0" fmla="*/ 1729 w 10758"/>
            <a:gd name="connsiteY0" fmla="*/ 10000 h 10000"/>
            <a:gd name="connsiteX1" fmla="*/ 1711 w 10758"/>
            <a:gd name="connsiteY1" fmla="*/ 8626 h 10000"/>
            <a:gd name="connsiteX2" fmla="*/ 2 w 10758"/>
            <a:gd name="connsiteY2" fmla="*/ 7827 h 10000"/>
            <a:gd name="connsiteX3" fmla="*/ 2875 w 10758"/>
            <a:gd name="connsiteY3" fmla="*/ 4475 h 10000"/>
            <a:gd name="connsiteX4" fmla="*/ 3234 w 10758"/>
            <a:gd name="connsiteY4" fmla="*/ 2707 h 10000"/>
            <a:gd name="connsiteX5" fmla="*/ 10239 w 10758"/>
            <a:gd name="connsiteY5" fmla="*/ 4276 h 10000"/>
            <a:gd name="connsiteX6" fmla="*/ 10239 w 10758"/>
            <a:gd name="connsiteY6" fmla="*/ 3343 h 10000"/>
            <a:gd name="connsiteX7" fmla="*/ 9784 w 10758"/>
            <a:gd name="connsiteY7" fmla="*/ 0 h 10000"/>
            <a:gd name="connsiteX0" fmla="*/ 1729 w 10424"/>
            <a:gd name="connsiteY0" fmla="*/ 10000 h 10000"/>
            <a:gd name="connsiteX1" fmla="*/ 1711 w 10424"/>
            <a:gd name="connsiteY1" fmla="*/ 8626 h 10000"/>
            <a:gd name="connsiteX2" fmla="*/ 2 w 10424"/>
            <a:gd name="connsiteY2" fmla="*/ 7827 h 10000"/>
            <a:gd name="connsiteX3" fmla="*/ 2875 w 10424"/>
            <a:gd name="connsiteY3" fmla="*/ 4475 h 10000"/>
            <a:gd name="connsiteX4" fmla="*/ 7739 w 10424"/>
            <a:gd name="connsiteY4" fmla="*/ 924 h 10000"/>
            <a:gd name="connsiteX5" fmla="*/ 10239 w 10424"/>
            <a:gd name="connsiteY5" fmla="*/ 4276 h 10000"/>
            <a:gd name="connsiteX6" fmla="*/ 10239 w 10424"/>
            <a:gd name="connsiteY6" fmla="*/ 3343 h 10000"/>
            <a:gd name="connsiteX7" fmla="*/ 9784 w 10424"/>
            <a:gd name="connsiteY7" fmla="*/ 0 h 10000"/>
            <a:gd name="connsiteX0" fmla="*/ 1729 w 10424"/>
            <a:gd name="connsiteY0" fmla="*/ 10000 h 10000"/>
            <a:gd name="connsiteX1" fmla="*/ 1711 w 10424"/>
            <a:gd name="connsiteY1" fmla="*/ 8626 h 10000"/>
            <a:gd name="connsiteX2" fmla="*/ 2 w 10424"/>
            <a:gd name="connsiteY2" fmla="*/ 7827 h 10000"/>
            <a:gd name="connsiteX3" fmla="*/ 2875 w 10424"/>
            <a:gd name="connsiteY3" fmla="*/ 4475 h 10000"/>
            <a:gd name="connsiteX4" fmla="*/ 7739 w 10424"/>
            <a:gd name="connsiteY4" fmla="*/ 924 h 10000"/>
            <a:gd name="connsiteX5" fmla="*/ 10239 w 10424"/>
            <a:gd name="connsiteY5" fmla="*/ 4276 h 10000"/>
            <a:gd name="connsiteX6" fmla="*/ 10239 w 10424"/>
            <a:gd name="connsiteY6" fmla="*/ 3343 h 10000"/>
            <a:gd name="connsiteX7" fmla="*/ 9784 w 10424"/>
            <a:gd name="connsiteY7" fmla="*/ 0 h 10000"/>
            <a:gd name="connsiteX0" fmla="*/ 1729 w 10331"/>
            <a:gd name="connsiteY0" fmla="*/ 10000 h 10000"/>
            <a:gd name="connsiteX1" fmla="*/ 1711 w 10331"/>
            <a:gd name="connsiteY1" fmla="*/ 8626 h 10000"/>
            <a:gd name="connsiteX2" fmla="*/ 2 w 10331"/>
            <a:gd name="connsiteY2" fmla="*/ 7827 h 10000"/>
            <a:gd name="connsiteX3" fmla="*/ 2875 w 10331"/>
            <a:gd name="connsiteY3" fmla="*/ 4475 h 10000"/>
            <a:gd name="connsiteX4" fmla="*/ 7739 w 10331"/>
            <a:gd name="connsiteY4" fmla="*/ 924 h 10000"/>
            <a:gd name="connsiteX5" fmla="*/ 10239 w 10331"/>
            <a:gd name="connsiteY5" fmla="*/ 4276 h 10000"/>
            <a:gd name="connsiteX6" fmla="*/ 9784 w 10331"/>
            <a:gd name="connsiteY6" fmla="*/ 0 h 10000"/>
            <a:gd name="connsiteX0" fmla="*/ 1729 w 10262"/>
            <a:gd name="connsiteY0" fmla="*/ 10000 h 10000"/>
            <a:gd name="connsiteX1" fmla="*/ 1711 w 10262"/>
            <a:gd name="connsiteY1" fmla="*/ 8626 h 10000"/>
            <a:gd name="connsiteX2" fmla="*/ 2 w 10262"/>
            <a:gd name="connsiteY2" fmla="*/ 7827 h 10000"/>
            <a:gd name="connsiteX3" fmla="*/ 2875 w 10262"/>
            <a:gd name="connsiteY3" fmla="*/ 4475 h 10000"/>
            <a:gd name="connsiteX4" fmla="*/ 7739 w 10262"/>
            <a:gd name="connsiteY4" fmla="*/ 924 h 10000"/>
            <a:gd name="connsiteX5" fmla="*/ 10161 w 10262"/>
            <a:gd name="connsiteY5" fmla="*/ 1242 h 10000"/>
            <a:gd name="connsiteX6" fmla="*/ 9784 w 10262"/>
            <a:gd name="connsiteY6" fmla="*/ 0 h 10000"/>
            <a:gd name="connsiteX0" fmla="*/ 1729 w 10262"/>
            <a:gd name="connsiteY0" fmla="*/ 18223 h 18223"/>
            <a:gd name="connsiteX1" fmla="*/ 1711 w 10262"/>
            <a:gd name="connsiteY1" fmla="*/ 16849 h 18223"/>
            <a:gd name="connsiteX2" fmla="*/ 2 w 10262"/>
            <a:gd name="connsiteY2" fmla="*/ 16050 h 18223"/>
            <a:gd name="connsiteX3" fmla="*/ 2875 w 10262"/>
            <a:gd name="connsiteY3" fmla="*/ 12698 h 18223"/>
            <a:gd name="connsiteX4" fmla="*/ 7739 w 10262"/>
            <a:gd name="connsiteY4" fmla="*/ 9147 h 18223"/>
            <a:gd name="connsiteX5" fmla="*/ 10161 w 10262"/>
            <a:gd name="connsiteY5" fmla="*/ 9465 h 18223"/>
            <a:gd name="connsiteX6" fmla="*/ 9784 w 10262"/>
            <a:gd name="connsiteY6" fmla="*/ 0 h 18223"/>
            <a:gd name="connsiteX0" fmla="*/ 1729 w 10339"/>
            <a:gd name="connsiteY0" fmla="*/ 10293 h 10293"/>
            <a:gd name="connsiteX1" fmla="*/ 1711 w 10339"/>
            <a:gd name="connsiteY1" fmla="*/ 8919 h 10293"/>
            <a:gd name="connsiteX2" fmla="*/ 2 w 10339"/>
            <a:gd name="connsiteY2" fmla="*/ 8120 h 10293"/>
            <a:gd name="connsiteX3" fmla="*/ 2875 w 10339"/>
            <a:gd name="connsiteY3" fmla="*/ 4768 h 10293"/>
            <a:gd name="connsiteX4" fmla="*/ 7739 w 10339"/>
            <a:gd name="connsiteY4" fmla="*/ 1217 h 10293"/>
            <a:gd name="connsiteX5" fmla="*/ 10161 w 10339"/>
            <a:gd name="connsiteY5" fmla="*/ 1535 h 10293"/>
            <a:gd name="connsiteX6" fmla="*/ 10095 w 10339"/>
            <a:gd name="connsiteY6" fmla="*/ 0 h 10293"/>
            <a:gd name="connsiteX0" fmla="*/ 1729 w 10650"/>
            <a:gd name="connsiteY0" fmla="*/ 10293 h 10293"/>
            <a:gd name="connsiteX1" fmla="*/ 1711 w 10650"/>
            <a:gd name="connsiteY1" fmla="*/ 8919 h 10293"/>
            <a:gd name="connsiteX2" fmla="*/ 2 w 10650"/>
            <a:gd name="connsiteY2" fmla="*/ 8120 h 10293"/>
            <a:gd name="connsiteX3" fmla="*/ 2875 w 10650"/>
            <a:gd name="connsiteY3" fmla="*/ 4768 h 10293"/>
            <a:gd name="connsiteX4" fmla="*/ 3545 w 10650"/>
            <a:gd name="connsiteY4" fmla="*/ 3000 h 10293"/>
            <a:gd name="connsiteX5" fmla="*/ 10161 w 10650"/>
            <a:gd name="connsiteY5" fmla="*/ 1535 h 10293"/>
            <a:gd name="connsiteX6" fmla="*/ 10095 w 10650"/>
            <a:gd name="connsiteY6" fmla="*/ 0 h 10293"/>
            <a:gd name="connsiteX0" fmla="*/ 1729 w 10650"/>
            <a:gd name="connsiteY0" fmla="*/ 10293 h 10293"/>
            <a:gd name="connsiteX1" fmla="*/ 1711 w 10650"/>
            <a:gd name="connsiteY1" fmla="*/ 8919 h 10293"/>
            <a:gd name="connsiteX2" fmla="*/ 2 w 10650"/>
            <a:gd name="connsiteY2" fmla="*/ 8120 h 10293"/>
            <a:gd name="connsiteX3" fmla="*/ 2487 w 10650"/>
            <a:gd name="connsiteY3" fmla="*/ 5620 h 10293"/>
            <a:gd name="connsiteX4" fmla="*/ 3545 w 10650"/>
            <a:gd name="connsiteY4" fmla="*/ 3000 h 10293"/>
            <a:gd name="connsiteX5" fmla="*/ 10161 w 10650"/>
            <a:gd name="connsiteY5" fmla="*/ 1535 h 10293"/>
            <a:gd name="connsiteX6" fmla="*/ 10095 w 10650"/>
            <a:gd name="connsiteY6" fmla="*/ 0 h 10293"/>
            <a:gd name="connsiteX0" fmla="*/ 1729 w 10650"/>
            <a:gd name="connsiteY0" fmla="*/ 10293 h 10293"/>
            <a:gd name="connsiteX1" fmla="*/ 1711 w 10650"/>
            <a:gd name="connsiteY1" fmla="*/ 8919 h 10293"/>
            <a:gd name="connsiteX2" fmla="*/ 2 w 10650"/>
            <a:gd name="connsiteY2" fmla="*/ 8120 h 10293"/>
            <a:gd name="connsiteX3" fmla="*/ 2487 w 10650"/>
            <a:gd name="connsiteY3" fmla="*/ 5620 h 10293"/>
            <a:gd name="connsiteX4" fmla="*/ 3545 w 10650"/>
            <a:gd name="connsiteY4" fmla="*/ 3000 h 10293"/>
            <a:gd name="connsiteX5" fmla="*/ 10161 w 10650"/>
            <a:gd name="connsiteY5" fmla="*/ 1535 h 10293"/>
            <a:gd name="connsiteX6" fmla="*/ 10095 w 10650"/>
            <a:gd name="connsiteY6" fmla="*/ 0 h 10293"/>
            <a:gd name="connsiteX0" fmla="*/ 1729 w 10650"/>
            <a:gd name="connsiteY0" fmla="*/ 10293 h 10293"/>
            <a:gd name="connsiteX1" fmla="*/ 1711 w 10650"/>
            <a:gd name="connsiteY1" fmla="*/ 8919 h 10293"/>
            <a:gd name="connsiteX2" fmla="*/ 2 w 10650"/>
            <a:gd name="connsiteY2" fmla="*/ 8120 h 10293"/>
            <a:gd name="connsiteX3" fmla="*/ 2487 w 10650"/>
            <a:gd name="connsiteY3" fmla="*/ 5620 h 10293"/>
            <a:gd name="connsiteX4" fmla="*/ 5050 w 10650"/>
            <a:gd name="connsiteY4" fmla="*/ 1840 h 10293"/>
            <a:gd name="connsiteX5" fmla="*/ 3545 w 10650"/>
            <a:gd name="connsiteY5" fmla="*/ 3000 h 10293"/>
            <a:gd name="connsiteX6" fmla="*/ 10161 w 10650"/>
            <a:gd name="connsiteY6" fmla="*/ 1535 h 10293"/>
            <a:gd name="connsiteX7" fmla="*/ 10095 w 10650"/>
            <a:gd name="connsiteY7" fmla="*/ 0 h 10293"/>
            <a:gd name="connsiteX0" fmla="*/ 1729 w 10650"/>
            <a:gd name="connsiteY0" fmla="*/ 10293 h 10293"/>
            <a:gd name="connsiteX1" fmla="*/ 1711 w 10650"/>
            <a:gd name="connsiteY1" fmla="*/ 8919 h 10293"/>
            <a:gd name="connsiteX2" fmla="*/ 2 w 10650"/>
            <a:gd name="connsiteY2" fmla="*/ 8120 h 10293"/>
            <a:gd name="connsiteX3" fmla="*/ 2487 w 10650"/>
            <a:gd name="connsiteY3" fmla="*/ 5620 h 10293"/>
            <a:gd name="connsiteX4" fmla="*/ 5050 w 10650"/>
            <a:gd name="connsiteY4" fmla="*/ 1840 h 10293"/>
            <a:gd name="connsiteX5" fmla="*/ 10161 w 10650"/>
            <a:gd name="connsiteY5" fmla="*/ 1535 h 10293"/>
            <a:gd name="connsiteX6" fmla="*/ 10095 w 10650"/>
            <a:gd name="connsiteY6" fmla="*/ 0 h 10293"/>
            <a:gd name="connsiteX0" fmla="*/ 1729 w 10166"/>
            <a:gd name="connsiteY0" fmla="*/ 11065 h 11065"/>
            <a:gd name="connsiteX1" fmla="*/ 1711 w 10166"/>
            <a:gd name="connsiteY1" fmla="*/ 9691 h 11065"/>
            <a:gd name="connsiteX2" fmla="*/ 2 w 10166"/>
            <a:gd name="connsiteY2" fmla="*/ 8892 h 11065"/>
            <a:gd name="connsiteX3" fmla="*/ 2487 w 10166"/>
            <a:gd name="connsiteY3" fmla="*/ 6392 h 11065"/>
            <a:gd name="connsiteX4" fmla="*/ 5050 w 10166"/>
            <a:gd name="connsiteY4" fmla="*/ 2612 h 11065"/>
            <a:gd name="connsiteX5" fmla="*/ 10161 w 10166"/>
            <a:gd name="connsiteY5" fmla="*/ 2307 h 11065"/>
            <a:gd name="connsiteX6" fmla="*/ 6134 w 10166"/>
            <a:gd name="connsiteY6" fmla="*/ 0 h 11065"/>
            <a:gd name="connsiteX0" fmla="*/ 1729 w 7075"/>
            <a:gd name="connsiteY0" fmla="*/ 11065 h 11065"/>
            <a:gd name="connsiteX1" fmla="*/ 1711 w 7075"/>
            <a:gd name="connsiteY1" fmla="*/ 9691 h 11065"/>
            <a:gd name="connsiteX2" fmla="*/ 2 w 7075"/>
            <a:gd name="connsiteY2" fmla="*/ 8892 h 11065"/>
            <a:gd name="connsiteX3" fmla="*/ 2487 w 7075"/>
            <a:gd name="connsiteY3" fmla="*/ 6392 h 11065"/>
            <a:gd name="connsiteX4" fmla="*/ 5050 w 7075"/>
            <a:gd name="connsiteY4" fmla="*/ 2612 h 11065"/>
            <a:gd name="connsiteX5" fmla="*/ 7054 w 7075"/>
            <a:gd name="connsiteY5" fmla="*/ 2121 h 11065"/>
            <a:gd name="connsiteX6" fmla="*/ 6134 w 7075"/>
            <a:gd name="connsiteY6" fmla="*/ 0 h 11065"/>
            <a:gd name="connsiteX0" fmla="*/ 2443 w 8966"/>
            <a:gd name="connsiteY0" fmla="*/ 10000 h 10000"/>
            <a:gd name="connsiteX1" fmla="*/ 2417 w 8966"/>
            <a:gd name="connsiteY1" fmla="*/ 8758 h 10000"/>
            <a:gd name="connsiteX2" fmla="*/ 2 w 8966"/>
            <a:gd name="connsiteY2" fmla="*/ 8036 h 10000"/>
            <a:gd name="connsiteX3" fmla="*/ 3514 w 8966"/>
            <a:gd name="connsiteY3" fmla="*/ 5777 h 10000"/>
            <a:gd name="connsiteX4" fmla="*/ 7137 w 8966"/>
            <a:gd name="connsiteY4" fmla="*/ 2361 h 10000"/>
            <a:gd name="connsiteX5" fmla="*/ 8871 w 8966"/>
            <a:gd name="connsiteY5" fmla="*/ 1652 h 10000"/>
            <a:gd name="connsiteX6" fmla="*/ 8669 w 8966"/>
            <a:gd name="connsiteY6" fmla="*/ 0 h 10000"/>
            <a:gd name="connsiteX0" fmla="*/ 2725 w 10000"/>
            <a:gd name="connsiteY0" fmla="*/ 10000 h 10000"/>
            <a:gd name="connsiteX1" fmla="*/ 2696 w 10000"/>
            <a:gd name="connsiteY1" fmla="*/ 8758 h 10000"/>
            <a:gd name="connsiteX2" fmla="*/ 2 w 10000"/>
            <a:gd name="connsiteY2" fmla="*/ 8036 h 10000"/>
            <a:gd name="connsiteX3" fmla="*/ 3919 w 10000"/>
            <a:gd name="connsiteY3" fmla="*/ 5777 h 10000"/>
            <a:gd name="connsiteX4" fmla="*/ 7960 w 10000"/>
            <a:gd name="connsiteY4" fmla="*/ 2361 h 10000"/>
            <a:gd name="connsiteX5" fmla="*/ 9894 w 10000"/>
            <a:gd name="connsiteY5" fmla="*/ 1652 h 10000"/>
            <a:gd name="connsiteX6" fmla="*/ 9669 w 10000"/>
            <a:gd name="connsiteY6" fmla="*/ 0 h 10000"/>
            <a:gd name="connsiteX0" fmla="*/ 2725 w 9678"/>
            <a:gd name="connsiteY0" fmla="*/ 10000 h 10000"/>
            <a:gd name="connsiteX1" fmla="*/ 2696 w 9678"/>
            <a:gd name="connsiteY1" fmla="*/ 8758 h 10000"/>
            <a:gd name="connsiteX2" fmla="*/ 2 w 9678"/>
            <a:gd name="connsiteY2" fmla="*/ 8036 h 10000"/>
            <a:gd name="connsiteX3" fmla="*/ 3919 w 9678"/>
            <a:gd name="connsiteY3" fmla="*/ 5777 h 10000"/>
            <a:gd name="connsiteX4" fmla="*/ 7960 w 9678"/>
            <a:gd name="connsiteY4" fmla="*/ 2361 h 10000"/>
            <a:gd name="connsiteX5" fmla="*/ 7935 w 9678"/>
            <a:gd name="connsiteY5" fmla="*/ 1700 h 10000"/>
            <a:gd name="connsiteX6" fmla="*/ 9669 w 9678"/>
            <a:gd name="connsiteY6" fmla="*/ 0 h 10000"/>
            <a:gd name="connsiteX0" fmla="*/ 2816 w 9168"/>
            <a:gd name="connsiteY0" fmla="*/ 10000 h 10000"/>
            <a:gd name="connsiteX1" fmla="*/ 2786 w 9168"/>
            <a:gd name="connsiteY1" fmla="*/ 8758 h 10000"/>
            <a:gd name="connsiteX2" fmla="*/ 2 w 9168"/>
            <a:gd name="connsiteY2" fmla="*/ 8036 h 10000"/>
            <a:gd name="connsiteX3" fmla="*/ 4049 w 9168"/>
            <a:gd name="connsiteY3" fmla="*/ 5777 h 10000"/>
            <a:gd name="connsiteX4" fmla="*/ 8225 w 9168"/>
            <a:gd name="connsiteY4" fmla="*/ 2361 h 10000"/>
            <a:gd name="connsiteX5" fmla="*/ 8199 w 9168"/>
            <a:gd name="connsiteY5" fmla="*/ 1700 h 10000"/>
            <a:gd name="connsiteX6" fmla="*/ 7587 w 9168"/>
            <a:gd name="connsiteY6" fmla="*/ 0 h 10000"/>
            <a:gd name="connsiteX0" fmla="*/ 3072 w 8943"/>
            <a:gd name="connsiteY0" fmla="*/ 10000 h 10000"/>
            <a:gd name="connsiteX1" fmla="*/ 3039 w 8943"/>
            <a:gd name="connsiteY1" fmla="*/ 8758 h 10000"/>
            <a:gd name="connsiteX2" fmla="*/ 2 w 8943"/>
            <a:gd name="connsiteY2" fmla="*/ 8036 h 10000"/>
            <a:gd name="connsiteX3" fmla="*/ 4416 w 8943"/>
            <a:gd name="connsiteY3" fmla="*/ 5777 h 10000"/>
            <a:gd name="connsiteX4" fmla="*/ 8943 w 8943"/>
            <a:gd name="connsiteY4" fmla="*/ 1700 h 10000"/>
            <a:gd name="connsiteX5" fmla="*/ 8276 w 8943"/>
            <a:gd name="connsiteY5" fmla="*/ 0 h 10000"/>
            <a:gd name="connsiteX0" fmla="*/ 3435 w 10000"/>
            <a:gd name="connsiteY0" fmla="*/ 10000 h 10000"/>
            <a:gd name="connsiteX1" fmla="*/ 3398 w 10000"/>
            <a:gd name="connsiteY1" fmla="*/ 8758 h 10000"/>
            <a:gd name="connsiteX2" fmla="*/ 2 w 10000"/>
            <a:gd name="connsiteY2" fmla="*/ 8036 h 10000"/>
            <a:gd name="connsiteX3" fmla="*/ 4938 w 10000"/>
            <a:gd name="connsiteY3" fmla="*/ 5777 h 10000"/>
            <a:gd name="connsiteX4" fmla="*/ 10000 w 10000"/>
            <a:gd name="connsiteY4" fmla="*/ 1700 h 10000"/>
            <a:gd name="connsiteX5" fmla="*/ 9254 w 10000"/>
            <a:gd name="connsiteY5" fmla="*/ 0 h 10000"/>
            <a:gd name="connsiteX0" fmla="*/ 3435 w 10000"/>
            <a:gd name="connsiteY0" fmla="*/ 10000 h 10000"/>
            <a:gd name="connsiteX1" fmla="*/ 3398 w 10000"/>
            <a:gd name="connsiteY1" fmla="*/ 8758 h 10000"/>
            <a:gd name="connsiteX2" fmla="*/ 2 w 10000"/>
            <a:gd name="connsiteY2" fmla="*/ 8036 h 10000"/>
            <a:gd name="connsiteX3" fmla="*/ 4938 w 10000"/>
            <a:gd name="connsiteY3" fmla="*/ 5777 h 10000"/>
            <a:gd name="connsiteX4" fmla="*/ 10000 w 10000"/>
            <a:gd name="connsiteY4" fmla="*/ 1700 h 10000"/>
            <a:gd name="connsiteX5" fmla="*/ 9254 w 10000"/>
            <a:gd name="connsiteY5" fmla="*/ 0 h 10000"/>
            <a:gd name="connsiteX0" fmla="*/ 3435 w 9270"/>
            <a:gd name="connsiteY0" fmla="*/ 10000 h 10000"/>
            <a:gd name="connsiteX1" fmla="*/ 3398 w 9270"/>
            <a:gd name="connsiteY1" fmla="*/ 8758 h 10000"/>
            <a:gd name="connsiteX2" fmla="*/ 2 w 9270"/>
            <a:gd name="connsiteY2" fmla="*/ 8036 h 10000"/>
            <a:gd name="connsiteX3" fmla="*/ 4938 w 9270"/>
            <a:gd name="connsiteY3" fmla="*/ 5777 h 10000"/>
            <a:gd name="connsiteX4" fmla="*/ 8148 w 9270"/>
            <a:gd name="connsiteY4" fmla="*/ 1700 h 10000"/>
            <a:gd name="connsiteX5" fmla="*/ 9254 w 9270"/>
            <a:gd name="connsiteY5" fmla="*/ 0 h 10000"/>
            <a:gd name="connsiteX0" fmla="*/ 3706 w 8898"/>
            <a:gd name="connsiteY0" fmla="*/ 9976 h 9976"/>
            <a:gd name="connsiteX1" fmla="*/ 3666 w 8898"/>
            <a:gd name="connsiteY1" fmla="*/ 8734 h 9976"/>
            <a:gd name="connsiteX2" fmla="*/ 2 w 8898"/>
            <a:gd name="connsiteY2" fmla="*/ 8012 h 9976"/>
            <a:gd name="connsiteX3" fmla="*/ 5327 w 8898"/>
            <a:gd name="connsiteY3" fmla="*/ 5753 h 9976"/>
            <a:gd name="connsiteX4" fmla="*/ 8790 w 8898"/>
            <a:gd name="connsiteY4" fmla="*/ 1676 h 9976"/>
            <a:gd name="connsiteX5" fmla="*/ 7986 w 8898"/>
            <a:gd name="connsiteY5" fmla="*/ 0 h 9976"/>
            <a:gd name="connsiteX0" fmla="*/ 4165 w 10098"/>
            <a:gd name="connsiteY0" fmla="*/ 10065 h 10065"/>
            <a:gd name="connsiteX1" fmla="*/ 4120 w 10098"/>
            <a:gd name="connsiteY1" fmla="*/ 8820 h 10065"/>
            <a:gd name="connsiteX2" fmla="*/ 2 w 10098"/>
            <a:gd name="connsiteY2" fmla="*/ 8096 h 10065"/>
            <a:gd name="connsiteX3" fmla="*/ 5987 w 10098"/>
            <a:gd name="connsiteY3" fmla="*/ 5832 h 10065"/>
            <a:gd name="connsiteX4" fmla="*/ 9879 w 10098"/>
            <a:gd name="connsiteY4" fmla="*/ 1745 h 10065"/>
            <a:gd name="connsiteX5" fmla="*/ 9544 w 10098"/>
            <a:gd name="connsiteY5" fmla="*/ 141 h 10065"/>
            <a:gd name="connsiteX6" fmla="*/ 8975 w 10098"/>
            <a:gd name="connsiteY6" fmla="*/ 65 h 10065"/>
            <a:gd name="connsiteX0" fmla="*/ 4165 w 9579"/>
            <a:gd name="connsiteY0" fmla="*/ 10065 h 10065"/>
            <a:gd name="connsiteX1" fmla="*/ 4120 w 9579"/>
            <a:gd name="connsiteY1" fmla="*/ 8820 h 10065"/>
            <a:gd name="connsiteX2" fmla="*/ 2 w 9579"/>
            <a:gd name="connsiteY2" fmla="*/ 8096 h 10065"/>
            <a:gd name="connsiteX3" fmla="*/ 5987 w 9579"/>
            <a:gd name="connsiteY3" fmla="*/ 5832 h 10065"/>
            <a:gd name="connsiteX4" fmla="*/ 8757 w 9579"/>
            <a:gd name="connsiteY4" fmla="*/ 3891 h 10065"/>
            <a:gd name="connsiteX5" fmla="*/ 9544 w 9579"/>
            <a:gd name="connsiteY5" fmla="*/ 141 h 10065"/>
            <a:gd name="connsiteX6" fmla="*/ 8975 w 9579"/>
            <a:gd name="connsiteY6" fmla="*/ 65 h 10065"/>
            <a:gd name="connsiteX0" fmla="*/ 4348 w 10000"/>
            <a:gd name="connsiteY0" fmla="*/ 10000 h 10000"/>
            <a:gd name="connsiteX1" fmla="*/ 4301 w 10000"/>
            <a:gd name="connsiteY1" fmla="*/ 8763 h 10000"/>
            <a:gd name="connsiteX2" fmla="*/ 2 w 10000"/>
            <a:gd name="connsiteY2" fmla="*/ 8044 h 10000"/>
            <a:gd name="connsiteX3" fmla="*/ 6250 w 10000"/>
            <a:gd name="connsiteY3" fmla="*/ 5794 h 10000"/>
            <a:gd name="connsiteX4" fmla="*/ 9142 w 10000"/>
            <a:gd name="connsiteY4" fmla="*/ 3866 h 10000"/>
            <a:gd name="connsiteX5" fmla="*/ 9963 w 10000"/>
            <a:gd name="connsiteY5" fmla="*/ 140 h 10000"/>
            <a:gd name="connsiteX6" fmla="*/ 9369 w 10000"/>
            <a:gd name="connsiteY6" fmla="*/ 65 h 10000"/>
            <a:gd name="connsiteX0" fmla="*/ 4348 w 10010"/>
            <a:gd name="connsiteY0" fmla="*/ 10000 h 10000"/>
            <a:gd name="connsiteX1" fmla="*/ 4301 w 10010"/>
            <a:gd name="connsiteY1" fmla="*/ 8763 h 10000"/>
            <a:gd name="connsiteX2" fmla="*/ 2 w 10010"/>
            <a:gd name="connsiteY2" fmla="*/ 8044 h 10000"/>
            <a:gd name="connsiteX3" fmla="*/ 5469 w 10010"/>
            <a:gd name="connsiteY3" fmla="*/ 6225 h 10000"/>
            <a:gd name="connsiteX4" fmla="*/ 9142 w 10010"/>
            <a:gd name="connsiteY4" fmla="*/ 3866 h 10000"/>
            <a:gd name="connsiteX5" fmla="*/ 9963 w 10010"/>
            <a:gd name="connsiteY5" fmla="*/ 140 h 10000"/>
            <a:gd name="connsiteX6" fmla="*/ 9369 w 10010"/>
            <a:gd name="connsiteY6" fmla="*/ 65 h 10000"/>
            <a:gd name="connsiteX0" fmla="*/ 4348 w 10814"/>
            <a:gd name="connsiteY0" fmla="*/ 10000 h 10000"/>
            <a:gd name="connsiteX1" fmla="*/ 4301 w 10814"/>
            <a:gd name="connsiteY1" fmla="*/ 8763 h 10000"/>
            <a:gd name="connsiteX2" fmla="*/ 2 w 10814"/>
            <a:gd name="connsiteY2" fmla="*/ 8044 h 10000"/>
            <a:gd name="connsiteX3" fmla="*/ 5469 w 10814"/>
            <a:gd name="connsiteY3" fmla="*/ 6225 h 10000"/>
            <a:gd name="connsiteX4" fmla="*/ 9142 w 10814"/>
            <a:gd name="connsiteY4" fmla="*/ 3866 h 10000"/>
            <a:gd name="connsiteX5" fmla="*/ 9963 w 10814"/>
            <a:gd name="connsiteY5" fmla="*/ 140 h 10000"/>
            <a:gd name="connsiteX6" fmla="*/ 9369 w 10814"/>
            <a:gd name="connsiteY6" fmla="*/ 65 h 10000"/>
            <a:gd name="connsiteX0" fmla="*/ 4348 w 10814"/>
            <a:gd name="connsiteY0" fmla="*/ 10000 h 10000"/>
            <a:gd name="connsiteX1" fmla="*/ 4301 w 10814"/>
            <a:gd name="connsiteY1" fmla="*/ 8763 h 10000"/>
            <a:gd name="connsiteX2" fmla="*/ 2 w 10814"/>
            <a:gd name="connsiteY2" fmla="*/ 8044 h 10000"/>
            <a:gd name="connsiteX3" fmla="*/ 5469 w 10814"/>
            <a:gd name="connsiteY3" fmla="*/ 6225 h 10000"/>
            <a:gd name="connsiteX4" fmla="*/ 9142 w 10814"/>
            <a:gd name="connsiteY4" fmla="*/ 3435 h 10000"/>
            <a:gd name="connsiteX5" fmla="*/ 9963 w 10814"/>
            <a:gd name="connsiteY5" fmla="*/ 140 h 10000"/>
            <a:gd name="connsiteX6" fmla="*/ 9369 w 10814"/>
            <a:gd name="connsiteY6" fmla="*/ 65 h 10000"/>
            <a:gd name="connsiteX0" fmla="*/ 4348 w 10488"/>
            <a:gd name="connsiteY0" fmla="*/ 10000 h 10000"/>
            <a:gd name="connsiteX1" fmla="*/ 4301 w 10488"/>
            <a:gd name="connsiteY1" fmla="*/ 8763 h 10000"/>
            <a:gd name="connsiteX2" fmla="*/ 2 w 10488"/>
            <a:gd name="connsiteY2" fmla="*/ 8044 h 10000"/>
            <a:gd name="connsiteX3" fmla="*/ 5469 w 10488"/>
            <a:gd name="connsiteY3" fmla="*/ 6225 h 10000"/>
            <a:gd name="connsiteX4" fmla="*/ 9142 w 10488"/>
            <a:gd name="connsiteY4" fmla="*/ 3435 h 10000"/>
            <a:gd name="connsiteX5" fmla="*/ 9963 w 10488"/>
            <a:gd name="connsiteY5" fmla="*/ 140 h 10000"/>
            <a:gd name="connsiteX6" fmla="*/ 9369 w 10488"/>
            <a:gd name="connsiteY6" fmla="*/ 65 h 10000"/>
            <a:gd name="connsiteX0" fmla="*/ 4348 w 9963"/>
            <a:gd name="connsiteY0" fmla="*/ 10000 h 10000"/>
            <a:gd name="connsiteX1" fmla="*/ 4301 w 9963"/>
            <a:gd name="connsiteY1" fmla="*/ 8763 h 10000"/>
            <a:gd name="connsiteX2" fmla="*/ 2 w 9963"/>
            <a:gd name="connsiteY2" fmla="*/ 8044 h 10000"/>
            <a:gd name="connsiteX3" fmla="*/ 5469 w 9963"/>
            <a:gd name="connsiteY3" fmla="*/ 6225 h 10000"/>
            <a:gd name="connsiteX4" fmla="*/ 9963 w 9963"/>
            <a:gd name="connsiteY4" fmla="*/ 140 h 10000"/>
            <a:gd name="connsiteX5" fmla="*/ 9369 w 9963"/>
            <a:gd name="connsiteY5" fmla="*/ 65 h 10000"/>
            <a:gd name="connsiteX0" fmla="*/ 4364 w 10000"/>
            <a:gd name="connsiteY0" fmla="*/ 10000 h 10000"/>
            <a:gd name="connsiteX1" fmla="*/ 4317 w 10000"/>
            <a:gd name="connsiteY1" fmla="*/ 8763 h 10000"/>
            <a:gd name="connsiteX2" fmla="*/ 2 w 10000"/>
            <a:gd name="connsiteY2" fmla="*/ 8044 h 10000"/>
            <a:gd name="connsiteX3" fmla="*/ 5489 w 10000"/>
            <a:gd name="connsiteY3" fmla="*/ 6225 h 10000"/>
            <a:gd name="connsiteX4" fmla="*/ 6864 w 10000"/>
            <a:gd name="connsiteY4" fmla="*/ 4667 h 10000"/>
            <a:gd name="connsiteX5" fmla="*/ 10000 w 10000"/>
            <a:gd name="connsiteY5" fmla="*/ 140 h 10000"/>
            <a:gd name="connsiteX6" fmla="*/ 9404 w 10000"/>
            <a:gd name="connsiteY6" fmla="*/ 65 h 10000"/>
            <a:gd name="connsiteX0" fmla="*/ 4364 w 10000"/>
            <a:gd name="connsiteY0" fmla="*/ 10000 h 10000"/>
            <a:gd name="connsiteX1" fmla="*/ 4317 w 10000"/>
            <a:gd name="connsiteY1" fmla="*/ 8763 h 10000"/>
            <a:gd name="connsiteX2" fmla="*/ 2 w 10000"/>
            <a:gd name="connsiteY2" fmla="*/ 8044 h 10000"/>
            <a:gd name="connsiteX3" fmla="*/ 5489 w 10000"/>
            <a:gd name="connsiteY3" fmla="*/ 6225 h 10000"/>
            <a:gd name="connsiteX4" fmla="*/ 8824 w 10000"/>
            <a:gd name="connsiteY4" fmla="*/ 3996 h 10000"/>
            <a:gd name="connsiteX5" fmla="*/ 10000 w 10000"/>
            <a:gd name="connsiteY5" fmla="*/ 140 h 10000"/>
            <a:gd name="connsiteX6" fmla="*/ 9404 w 10000"/>
            <a:gd name="connsiteY6" fmla="*/ 65 h 10000"/>
            <a:gd name="connsiteX0" fmla="*/ 4364 w 10000"/>
            <a:gd name="connsiteY0" fmla="*/ 10000 h 10000"/>
            <a:gd name="connsiteX1" fmla="*/ 4317 w 10000"/>
            <a:gd name="connsiteY1" fmla="*/ 8763 h 10000"/>
            <a:gd name="connsiteX2" fmla="*/ 2 w 10000"/>
            <a:gd name="connsiteY2" fmla="*/ 8044 h 10000"/>
            <a:gd name="connsiteX3" fmla="*/ 5489 w 10000"/>
            <a:gd name="connsiteY3" fmla="*/ 6225 h 10000"/>
            <a:gd name="connsiteX4" fmla="*/ 8824 w 10000"/>
            <a:gd name="connsiteY4" fmla="*/ 3996 h 10000"/>
            <a:gd name="connsiteX5" fmla="*/ 10000 w 10000"/>
            <a:gd name="connsiteY5" fmla="*/ 140 h 10000"/>
            <a:gd name="connsiteX6" fmla="*/ 9404 w 10000"/>
            <a:gd name="connsiteY6" fmla="*/ 65 h 10000"/>
            <a:gd name="connsiteX0" fmla="*/ 4364 w 10000"/>
            <a:gd name="connsiteY0" fmla="*/ 10000 h 10000"/>
            <a:gd name="connsiteX1" fmla="*/ 4317 w 10000"/>
            <a:gd name="connsiteY1" fmla="*/ 8763 h 10000"/>
            <a:gd name="connsiteX2" fmla="*/ 2 w 10000"/>
            <a:gd name="connsiteY2" fmla="*/ 8044 h 10000"/>
            <a:gd name="connsiteX3" fmla="*/ 5489 w 10000"/>
            <a:gd name="connsiteY3" fmla="*/ 6225 h 10000"/>
            <a:gd name="connsiteX4" fmla="*/ 8040 w 10000"/>
            <a:gd name="connsiteY4" fmla="*/ 3876 h 10000"/>
            <a:gd name="connsiteX5" fmla="*/ 10000 w 10000"/>
            <a:gd name="connsiteY5" fmla="*/ 140 h 10000"/>
            <a:gd name="connsiteX6" fmla="*/ 9404 w 10000"/>
            <a:gd name="connsiteY6" fmla="*/ 65 h 10000"/>
            <a:gd name="connsiteX0" fmla="*/ 4364 w 10000"/>
            <a:gd name="connsiteY0" fmla="*/ 10000 h 10000"/>
            <a:gd name="connsiteX1" fmla="*/ 4317 w 10000"/>
            <a:gd name="connsiteY1" fmla="*/ 8763 h 10000"/>
            <a:gd name="connsiteX2" fmla="*/ 2 w 10000"/>
            <a:gd name="connsiteY2" fmla="*/ 8044 h 10000"/>
            <a:gd name="connsiteX3" fmla="*/ 5489 w 10000"/>
            <a:gd name="connsiteY3" fmla="*/ 6225 h 10000"/>
            <a:gd name="connsiteX4" fmla="*/ 8040 w 10000"/>
            <a:gd name="connsiteY4" fmla="*/ 3876 h 10000"/>
            <a:gd name="connsiteX5" fmla="*/ 10000 w 10000"/>
            <a:gd name="connsiteY5" fmla="*/ 140 h 10000"/>
            <a:gd name="connsiteX6" fmla="*/ 9404 w 10000"/>
            <a:gd name="connsiteY6" fmla="*/ 65 h 10000"/>
            <a:gd name="connsiteX0" fmla="*/ 4364 w 10000"/>
            <a:gd name="connsiteY0" fmla="*/ 9961 h 9961"/>
            <a:gd name="connsiteX1" fmla="*/ 4317 w 10000"/>
            <a:gd name="connsiteY1" fmla="*/ 8724 h 9961"/>
            <a:gd name="connsiteX2" fmla="*/ 2 w 10000"/>
            <a:gd name="connsiteY2" fmla="*/ 8005 h 9961"/>
            <a:gd name="connsiteX3" fmla="*/ 5489 w 10000"/>
            <a:gd name="connsiteY3" fmla="*/ 6186 h 9961"/>
            <a:gd name="connsiteX4" fmla="*/ 8040 w 10000"/>
            <a:gd name="connsiteY4" fmla="*/ 3837 h 9961"/>
            <a:gd name="connsiteX5" fmla="*/ 10000 w 10000"/>
            <a:gd name="connsiteY5" fmla="*/ 101 h 9961"/>
            <a:gd name="connsiteX6" fmla="*/ 6072 w 10000"/>
            <a:gd name="connsiteY6" fmla="*/ 194 h 9961"/>
            <a:gd name="connsiteX0" fmla="*/ 4364 w 10000"/>
            <a:gd name="connsiteY0" fmla="*/ 9899 h 9899"/>
            <a:gd name="connsiteX1" fmla="*/ 4317 w 10000"/>
            <a:gd name="connsiteY1" fmla="*/ 8657 h 9899"/>
            <a:gd name="connsiteX2" fmla="*/ 2 w 10000"/>
            <a:gd name="connsiteY2" fmla="*/ 7935 h 9899"/>
            <a:gd name="connsiteX3" fmla="*/ 5489 w 10000"/>
            <a:gd name="connsiteY3" fmla="*/ 6109 h 9899"/>
            <a:gd name="connsiteX4" fmla="*/ 8040 w 10000"/>
            <a:gd name="connsiteY4" fmla="*/ 3751 h 9899"/>
            <a:gd name="connsiteX5" fmla="*/ 10000 w 10000"/>
            <a:gd name="connsiteY5" fmla="*/ 0 h 9899"/>
            <a:gd name="connsiteX0" fmla="*/ 4364 w 9216"/>
            <a:gd name="connsiteY0" fmla="*/ 9903 h 9903"/>
            <a:gd name="connsiteX1" fmla="*/ 4317 w 9216"/>
            <a:gd name="connsiteY1" fmla="*/ 8648 h 9903"/>
            <a:gd name="connsiteX2" fmla="*/ 2 w 9216"/>
            <a:gd name="connsiteY2" fmla="*/ 7919 h 9903"/>
            <a:gd name="connsiteX3" fmla="*/ 5489 w 9216"/>
            <a:gd name="connsiteY3" fmla="*/ 6074 h 9903"/>
            <a:gd name="connsiteX4" fmla="*/ 8040 w 9216"/>
            <a:gd name="connsiteY4" fmla="*/ 3692 h 9903"/>
            <a:gd name="connsiteX5" fmla="*/ 9216 w 9216"/>
            <a:gd name="connsiteY5" fmla="*/ 0 h 9903"/>
            <a:gd name="connsiteX0" fmla="*/ 4735 w 10000"/>
            <a:gd name="connsiteY0" fmla="*/ 10000 h 10000"/>
            <a:gd name="connsiteX1" fmla="*/ 4684 w 10000"/>
            <a:gd name="connsiteY1" fmla="*/ 8733 h 10000"/>
            <a:gd name="connsiteX2" fmla="*/ 2 w 10000"/>
            <a:gd name="connsiteY2" fmla="*/ 7997 h 10000"/>
            <a:gd name="connsiteX3" fmla="*/ 5743 w 10000"/>
            <a:gd name="connsiteY3" fmla="*/ 5912 h 10000"/>
            <a:gd name="connsiteX4" fmla="*/ 8724 w 10000"/>
            <a:gd name="connsiteY4" fmla="*/ 3728 h 10000"/>
            <a:gd name="connsiteX5" fmla="*/ 10000 w 10000"/>
            <a:gd name="connsiteY5" fmla="*/ 0 h 10000"/>
            <a:gd name="connsiteX0" fmla="*/ 5050 w 10315"/>
            <a:gd name="connsiteY0" fmla="*/ 10000 h 10000"/>
            <a:gd name="connsiteX1" fmla="*/ 4999 w 10315"/>
            <a:gd name="connsiteY1" fmla="*/ 8733 h 10000"/>
            <a:gd name="connsiteX2" fmla="*/ 1382 w 10315"/>
            <a:gd name="connsiteY2" fmla="*/ 8144 h 10000"/>
            <a:gd name="connsiteX3" fmla="*/ 317 w 10315"/>
            <a:gd name="connsiteY3" fmla="*/ 7997 h 10000"/>
            <a:gd name="connsiteX4" fmla="*/ 6058 w 10315"/>
            <a:gd name="connsiteY4" fmla="*/ 5912 h 10000"/>
            <a:gd name="connsiteX5" fmla="*/ 9039 w 10315"/>
            <a:gd name="connsiteY5" fmla="*/ 3728 h 10000"/>
            <a:gd name="connsiteX6" fmla="*/ 10315 w 10315"/>
            <a:gd name="connsiteY6" fmla="*/ 0 h 10000"/>
            <a:gd name="connsiteX0" fmla="*/ 3676 w 8941"/>
            <a:gd name="connsiteY0" fmla="*/ 10000 h 10000"/>
            <a:gd name="connsiteX1" fmla="*/ 3625 w 8941"/>
            <a:gd name="connsiteY1" fmla="*/ 8733 h 10000"/>
            <a:gd name="connsiteX2" fmla="*/ 8 w 8941"/>
            <a:gd name="connsiteY2" fmla="*/ 8144 h 10000"/>
            <a:gd name="connsiteX3" fmla="*/ 4684 w 8941"/>
            <a:gd name="connsiteY3" fmla="*/ 5912 h 10000"/>
            <a:gd name="connsiteX4" fmla="*/ 7665 w 8941"/>
            <a:gd name="connsiteY4" fmla="*/ 3728 h 10000"/>
            <a:gd name="connsiteX5" fmla="*/ 8941 w 8941"/>
            <a:gd name="connsiteY5" fmla="*/ 0 h 10000"/>
            <a:gd name="connsiteX0" fmla="*/ 4111 w 9524"/>
            <a:gd name="connsiteY0" fmla="*/ 9877 h 9877"/>
            <a:gd name="connsiteX1" fmla="*/ 4054 w 9524"/>
            <a:gd name="connsiteY1" fmla="*/ 8610 h 9877"/>
            <a:gd name="connsiteX2" fmla="*/ 9 w 9524"/>
            <a:gd name="connsiteY2" fmla="*/ 8021 h 9877"/>
            <a:gd name="connsiteX3" fmla="*/ 5239 w 9524"/>
            <a:gd name="connsiteY3" fmla="*/ 5789 h 9877"/>
            <a:gd name="connsiteX4" fmla="*/ 8573 w 9524"/>
            <a:gd name="connsiteY4" fmla="*/ 3605 h 9877"/>
            <a:gd name="connsiteX5" fmla="*/ 9524 w 9524"/>
            <a:gd name="connsiteY5" fmla="*/ 0 h 9877"/>
            <a:gd name="connsiteX0" fmla="*/ 4316 w 9500"/>
            <a:gd name="connsiteY0" fmla="*/ 10248 h 10248"/>
            <a:gd name="connsiteX1" fmla="*/ 4257 w 9500"/>
            <a:gd name="connsiteY1" fmla="*/ 8965 h 10248"/>
            <a:gd name="connsiteX2" fmla="*/ 9 w 9500"/>
            <a:gd name="connsiteY2" fmla="*/ 8369 h 10248"/>
            <a:gd name="connsiteX3" fmla="*/ 5501 w 9500"/>
            <a:gd name="connsiteY3" fmla="*/ 6109 h 10248"/>
            <a:gd name="connsiteX4" fmla="*/ 9001 w 9500"/>
            <a:gd name="connsiteY4" fmla="*/ 3898 h 10248"/>
            <a:gd name="connsiteX5" fmla="*/ 9500 w 9500"/>
            <a:gd name="connsiteY5" fmla="*/ 0 h 10248"/>
            <a:gd name="connsiteX0" fmla="*/ 4769 w 10226"/>
            <a:gd name="connsiteY0" fmla="*/ 10000 h 10000"/>
            <a:gd name="connsiteX1" fmla="*/ 4707 w 10226"/>
            <a:gd name="connsiteY1" fmla="*/ 8748 h 10000"/>
            <a:gd name="connsiteX2" fmla="*/ 2076 w 10226"/>
            <a:gd name="connsiteY2" fmla="*/ 8385 h 10000"/>
            <a:gd name="connsiteX3" fmla="*/ 235 w 10226"/>
            <a:gd name="connsiteY3" fmla="*/ 8166 h 10000"/>
            <a:gd name="connsiteX4" fmla="*/ 6017 w 10226"/>
            <a:gd name="connsiteY4" fmla="*/ 5961 h 10000"/>
            <a:gd name="connsiteX5" fmla="*/ 9701 w 10226"/>
            <a:gd name="connsiteY5" fmla="*/ 3804 h 10000"/>
            <a:gd name="connsiteX6" fmla="*/ 10226 w 10226"/>
            <a:gd name="connsiteY6" fmla="*/ 0 h 10000"/>
            <a:gd name="connsiteX0" fmla="*/ 2709 w 8166"/>
            <a:gd name="connsiteY0" fmla="*/ 10000 h 10000"/>
            <a:gd name="connsiteX1" fmla="*/ 2647 w 8166"/>
            <a:gd name="connsiteY1" fmla="*/ 8748 h 10000"/>
            <a:gd name="connsiteX2" fmla="*/ 16 w 8166"/>
            <a:gd name="connsiteY2" fmla="*/ 8385 h 10000"/>
            <a:gd name="connsiteX3" fmla="*/ 3957 w 8166"/>
            <a:gd name="connsiteY3" fmla="*/ 5961 h 10000"/>
            <a:gd name="connsiteX4" fmla="*/ 7641 w 8166"/>
            <a:gd name="connsiteY4" fmla="*/ 3804 h 10000"/>
            <a:gd name="connsiteX5" fmla="*/ 8166 w 8166"/>
            <a:gd name="connsiteY5" fmla="*/ 0 h 10000"/>
            <a:gd name="connsiteX0" fmla="*/ 3317 w 10000"/>
            <a:gd name="connsiteY0" fmla="*/ 10000 h 10000"/>
            <a:gd name="connsiteX1" fmla="*/ 3241 w 10000"/>
            <a:gd name="connsiteY1" fmla="*/ 8748 h 10000"/>
            <a:gd name="connsiteX2" fmla="*/ 20 w 10000"/>
            <a:gd name="connsiteY2" fmla="*/ 8385 h 10000"/>
            <a:gd name="connsiteX3" fmla="*/ 4846 w 10000"/>
            <a:gd name="connsiteY3" fmla="*/ 5961 h 10000"/>
            <a:gd name="connsiteX4" fmla="*/ 9357 w 10000"/>
            <a:gd name="connsiteY4" fmla="*/ 3804 h 10000"/>
            <a:gd name="connsiteX5" fmla="*/ 10000 w 10000"/>
            <a:gd name="connsiteY5" fmla="*/ 0 h 10000"/>
            <a:gd name="connsiteX0" fmla="*/ 3317 w 10000"/>
            <a:gd name="connsiteY0" fmla="*/ 10317 h 10317"/>
            <a:gd name="connsiteX1" fmla="*/ 3241 w 10000"/>
            <a:gd name="connsiteY1" fmla="*/ 8748 h 10317"/>
            <a:gd name="connsiteX2" fmla="*/ 20 w 10000"/>
            <a:gd name="connsiteY2" fmla="*/ 8385 h 10317"/>
            <a:gd name="connsiteX3" fmla="*/ 4846 w 10000"/>
            <a:gd name="connsiteY3" fmla="*/ 5961 h 10317"/>
            <a:gd name="connsiteX4" fmla="*/ 9357 w 10000"/>
            <a:gd name="connsiteY4" fmla="*/ 3804 h 10317"/>
            <a:gd name="connsiteX5" fmla="*/ 10000 w 10000"/>
            <a:gd name="connsiteY5" fmla="*/ 0 h 10317"/>
            <a:gd name="connsiteX0" fmla="*/ 3317 w 9763"/>
            <a:gd name="connsiteY0" fmla="*/ 8519 h 8519"/>
            <a:gd name="connsiteX1" fmla="*/ 3241 w 9763"/>
            <a:gd name="connsiteY1" fmla="*/ 6950 h 8519"/>
            <a:gd name="connsiteX2" fmla="*/ 20 w 9763"/>
            <a:gd name="connsiteY2" fmla="*/ 6587 h 8519"/>
            <a:gd name="connsiteX3" fmla="*/ 4846 w 9763"/>
            <a:gd name="connsiteY3" fmla="*/ 4163 h 8519"/>
            <a:gd name="connsiteX4" fmla="*/ 9357 w 9763"/>
            <a:gd name="connsiteY4" fmla="*/ 2006 h 8519"/>
            <a:gd name="connsiteX5" fmla="*/ 9241 w 9763"/>
            <a:gd name="connsiteY5" fmla="*/ 0 h 8519"/>
            <a:gd name="connsiteX0" fmla="*/ 3398 w 9999"/>
            <a:gd name="connsiteY0" fmla="*/ 10000 h 10000"/>
            <a:gd name="connsiteX1" fmla="*/ 3320 w 9999"/>
            <a:gd name="connsiteY1" fmla="*/ 8158 h 10000"/>
            <a:gd name="connsiteX2" fmla="*/ 20 w 9999"/>
            <a:gd name="connsiteY2" fmla="*/ 7732 h 10000"/>
            <a:gd name="connsiteX3" fmla="*/ 4964 w 9999"/>
            <a:gd name="connsiteY3" fmla="*/ 4887 h 10000"/>
            <a:gd name="connsiteX4" fmla="*/ 9584 w 9999"/>
            <a:gd name="connsiteY4" fmla="*/ 2355 h 10000"/>
            <a:gd name="connsiteX5" fmla="*/ 9465 w 9999"/>
            <a:gd name="connsiteY5" fmla="*/ 0 h 10000"/>
            <a:gd name="connsiteX0" fmla="*/ 3398 w 10000"/>
            <a:gd name="connsiteY0" fmla="*/ 10000 h 10000"/>
            <a:gd name="connsiteX1" fmla="*/ 3320 w 10000"/>
            <a:gd name="connsiteY1" fmla="*/ 8158 h 10000"/>
            <a:gd name="connsiteX2" fmla="*/ 20 w 10000"/>
            <a:gd name="connsiteY2" fmla="*/ 7732 h 10000"/>
            <a:gd name="connsiteX3" fmla="*/ 4964 w 10000"/>
            <a:gd name="connsiteY3" fmla="*/ 4887 h 10000"/>
            <a:gd name="connsiteX4" fmla="*/ 9585 w 10000"/>
            <a:gd name="connsiteY4" fmla="*/ 2355 h 10000"/>
            <a:gd name="connsiteX5" fmla="*/ 9466 w 10000"/>
            <a:gd name="connsiteY5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10000">
              <a:moveTo>
                <a:pt x="3398" y="10000"/>
              </a:moveTo>
              <a:cubicBezTo>
                <a:pt x="2325" y="9421"/>
                <a:pt x="3446" y="8702"/>
                <a:pt x="3320" y="8158"/>
              </a:cubicBezTo>
              <a:cubicBezTo>
                <a:pt x="2429" y="7814"/>
                <a:pt x="-253" y="8278"/>
                <a:pt x="20" y="7732"/>
              </a:cubicBezTo>
              <a:cubicBezTo>
                <a:pt x="294" y="7187"/>
                <a:pt x="1720" y="5727"/>
                <a:pt x="4964" y="4887"/>
              </a:cubicBezTo>
              <a:cubicBezTo>
                <a:pt x="6887" y="4220"/>
                <a:pt x="1019" y="3021"/>
                <a:pt x="9585" y="2355"/>
              </a:cubicBezTo>
              <a:cubicBezTo>
                <a:pt x="10851" y="1150"/>
                <a:pt x="8755" y="912"/>
                <a:pt x="946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88588</xdr:colOff>
      <xdr:row>5</xdr:row>
      <xdr:rowOff>19900</xdr:rowOff>
    </xdr:from>
    <xdr:to>
      <xdr:col>15</xdr:col>
      <xdr:colOff>606716</xdr:colOff>
      <xdr:row>7</xdr:row>
      <xdr:rowOff>25129</xdr:rowOff>
    </xdr:to>
    <xdr:sp macro="" textlink="">
      <xdr:nvSpPr>
        <xdr:cNvPr id="1471" name="Freeform 481">
          <a:extLst>
            <a:ext uri="{FF2B5EF4-FFF2-40B4-BE49-F238E27FC236}">
              <a16:creationId xmlns:a16="http://schemas.microsoft.com/office/drawing/2014/main" id="{7EFAD129-454A-4E89-914A-69BC589C08F7}"/>
            </a:ext>
          </a:extLst>
        </xdr:cNvPr>
        <xdr:cNvSpPr>
          <a:spLocks/>
        </xdr:cNvSpPr>
      </xdr:nvSpPr>
      <xdr:spPr bwMode="auto">
        <a:xfrm rot="10800000">
          <a:off x="10026338" y="877150"/>
          <a:ext cx="518128" cy="348129"/>
        </a:xfrm>
        <a:custGeom>
          <a:avLst/>
          <a:gdLst>
            <a:gd name="T0" fmla="*/ 0 w 77"/>
            <a:gd name="T1" fmla="*/ 2147483647 h 35"/>
            <a:gd name="T2" fmla="*/ 2147483647 w 77"/>
            <a:gd name="T3" fmla="*/ 0 h 35"/>
            <a:gd name="T4" fmla="*/ 2147483647 w 77"/>
            <a:gd name="T5" fmla="*/ 2147483647 h 35"/>
            <a:gd name="T6" fmla="*/ 2147483647 w 77"/>
            <a:gd name="T7" fmla="*/ 2147483647 h 35"/>
            <a:gd name="T8" fmla="*/ 2147483647 w 77"/>
            <a:gd name="T9" fmla="*/ 2147483647 h 35"/>
            <a:gd name="T10" fmla="*/ 2147483647 w 77"/>
            <a:gd name="T11" fmla="*/ 2147483647 h 35"/>
            <a:gd name="T12" fmla="*/ 2147483647 w 77"/>
            <a:gd name="T13" fmla="*/ 2147483647 h 35"/>
            <a:gd name="T14" fmla="*/ 2147483647 w 77"/>
            <a:gd name="T15" fmla="*/ 2147483647 h 35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4416 w 10000"/>
            <a:gd name="connsiteY2" fmla="*/ 571 h 10000"/>
            <a:gd name="connsiteX3" fmla="*/ 5714 w 10000"/>
            <a:gd name="connsiteY3" fmla="*/ 1429 h 10000"/>
            <a:gd name="connsiteX4" fmla="*/ 7013 w 10000"/>
            <a:gd name="connsiteY4" fmla="*/ 3143 h 10000"/>
            <a:gd name="connsiteX5" fmla="*/ 8442 w 10000"/>
            <a:gd name="connsiteY5" fmla="*/ 5429 h 10000"/>
            <a:gd name="connsiteX6" fmla="*/ 9348 w 10000"/>
            <a:gd name="connsiteY6" fmla="*/ 7332 h 10000"/>
            <a:gd name="connsiteX7" fmla="*/ 10000 w 10000"/>
            <a:gd name="connsiteY7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4416 w 10000"/>
            <a:gd name="connsiteY2" fmla="*/ 571 h 10000"/>
            <a:gd name="connsiteX3" fmla="*/ 5714 w 10000"/>
            <a:gd name="connsiteY3" fmla="*/ 1429 h 10000"/>
            <a:gd name="connsiteX4" fmla="*/ 7013 w 10000"/>
            <a:gd name="connsiteY4" fmla="*/ 3143 h 10000"/>
            <a:gd name="connsiteX5" fmla="*/ 8442 w 10000"/>
            <a:gd name="connsiteY5" fmla="*/ 5429 h 10000"/>
            <a:gd name="connsiteX6" fmla="*/ 9348 w 10000"/>
            <a:gd name="connsiteY6" fmla="*/ 7235 h 10000"/>
            <a:gd name="connsiteX7" fmla="*/ 10000 w 10000"/>
            <a:gd name="connsiteY7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4416 w 10000"/>
            <a:gd name="connsiteY2" fmla="*/ 571 h 10000"/>
            <a:gd name="connsiteX3" fmla="*/ 5714 w 10000"/>
            <a:gd name="connsiteY3" fmla="*/ 1429 h 10000"/>
            <a:gd name="connsiteX4" fmla="*/ 7013 w 10000"/>
            <a:gd name="connsiteY4" fmla="*/ 3143 h 10000"/>
            <a:gd name="connsiteX5" fmla="*/ 8442 w 10000"/>
            <a:gd name="connsiteY5" fmla="*/ 5429 h 10000"/>
            <a:gd name="connsiteX6" fmla="*/ 10000 w 10000"/>
            <a:gd name="connsiteY6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4416 w 10000"/>
            <a:gd name="connsiteY2" fmla="*/ 571 h 10000"/>
            <a:gd name="connsiteX3" fmla="*/ 5714 w 10000"/>
            <a:gd name="connsiteY3" fmla="*/ 1429 h 10000"/>
            <a:gd name="connsiteX4" fmla="*/ 7013 w 10000"/>
            <a:gd name="connsiteY4" fmla="*/ 3143 h 10000"/>
            <a:gd name="connsiteX5" fmla="*/ 10000 w 10000"/>
            <a:gd name="connsiteY5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5714 w 10000"/>
            <a:gd name="connsiteY2" fmla="*/ 1429 h 10000"/>
            <a:gd name="connsiteX3" fmla="*/ 7013 w 10000"/>
            <a:gd name="connsiteY3" fmla="*/ 3143 h 10000"/>
            <a:gd name="connsiteX4" fmla="*/ 10000 w 10000"/>
            <a:gd name="connsiteY4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5314 w 10000"/>
            <a:gd name="connsiteY2" fmla="*/ 5115 h 10000"/>
            <a:gd name="connsiteX3" fmla="*/ 7013 w 10000"/>
            <a:gd name="connsiteY3" fmla="*/ 3143 h 10000"/>
            <a:gd name="connsiteX4" fmla="*/ 10000 w 10000"/>
            <a:gd name="connsiteY4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5314 w 10000"/>
            <a:gd name="connsiteY2" fmla="*/ 5115 h 10000"/>
            <a:gd name="connsiteX3" fmla="*/ 7013 w 10000"/>
            <a:gd name="connsiteY3" fmla="*/ 3143 h 10000"/>
            <a:gd name="connsiteX4" fmla="*/ 10000 w 10000"/>
            <a:gd name="connsiteY4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5314 w 10000"/>
            <a:gd name="connsiteY2" fmla="*/ 5115 h 10000"/>
            <a:gd name="connsiteX3" fmla="*/ 7013 w 10000"/>
            <a:gd name="connsiteY3" fmla="*/ 3143 h 10000"/>
            <a:gd name="connsiteX4" fmla="*/ 10000 w 10000"/>
            <a:gd name="connsiteY4" fmla="*/ 10000 h 10000"/>
            <a:gd name="connsiteX0" fmla="*/ 0 w 10000"/>
            <a:gd name="connsiteY0" fmla="*/ 491 h 10205"/>
            <a:gd name="connsiteX1" fmla="*/ 2338 w 10000"/>
            <a:gd name="connsiteY1" fmla="*/ 205 h 10205"/>
            <a:gd name="connsiteX2" fmla="*/ 5314 w 10000"/>
            <a:gd name="connsiteY2" fmla="*/ 5320 h 10205"/>
            <a:gd name="connsiteX3" fmla="*/ 7013 w 10000"/>
            <a:gd name="connsiteY3" fmla="*/ 3348 h 10205"/>
            <a:gd name="connsiteX4" fmla="*/ 10000 w 10000"/>
            <a:gd name="connsiteY4" fmla="*/ 10205 h 10205"/>
            <a:gd name="connsiteX0" fmla="*/ 0 w 10000"/>
            <a:gd name="connsiteY0" fmla="*/ 616 h 10330"/>
            <a:gd name="connsiteX1" fmla="*/ 2338 w 10000"/>
            <a:gd name="connsiteY1" fmla="*/ 330 h 10330"/>
            <a:gd name="connsiteX2" fmla="*/ 5314 w 10000"/>
            <a:gd name="connsiteY2" fmla="*/ 5445 h 10330"/>
            <a:gd name="connsiteX3" fmla="*/ 7013 w 10000"/>
            <a:gd name="connsiteY3" fmla="*/ 3473 h 10330"/>
            <a:gd name="connsiteX4" fmla="*/ 10000 w 10000"/>
            <a:gd name="connsiteY4" fmla="*/ 10330 h 10330"/>
            <a:gd name="connsiteX0" fmla="*/ 0 w 10000"/>
            <a:gd name="connsiteY0" fmla="*/ 616 h 10330"/>
            <a:gd name="connsiteX1" fmla="*/ 2338 w 10000"/>
            <a:gd name="connsiteY1" fmla="*/ 330 h 10330"/>
            <a:gd name="connsiteX2" fmla="*/ 5314 w 10000"/>
            <a:gd name="connsiteY2" fmla="*/ 5445 h 10330"/>
            <a:gd name="connsiteX3" fmla="*/ 6702 w 10000"/>
            <a:gd name="connsiteY3" fmla="*/ 9585 h 10330"/>
            <a:gd name="connsiteX4" fmla="*/ 10000 w 10000"/>
            <a:gd name="connsiteY4" fmla="*/ 10330 h 10330"/>
            <a:gd name="connsiteX0" fmla="*/ 0 w 10000"/>
            <a:gd name="connsiteY0" fmla="*/ 616 h 10330"/>
            <a:gd name="connsiteX1" fmla="*/ 2338 w 10000"/>
            <a:gd name="connsiteY1" fmla="*/ 330 h 10330"/>
            <a:gd name="connsiteX2" fmla="*/ 4469 w 10000"/>
            <a:gd name="connsiteY2" fmla="*/ 6997 h 10330"/>
            <a:gd name="connsiteX3" fmla="*/ 6702 w 10000"/>
            <a:gd name="connsiteY3" fmla="*/ 9585 h 10330"/>
            <a:gd name="connsiteX4" fmla="*/ 10000 w 10000"/>
            <a:gd name="connsiteY4" fmla="*/ 10330 h 10330"/>
            <a:gd name="connsiteX0" fmla="*/ 0 w 10000"/>
            <a:gd name="connsiteY0" fmla="*/ 616 h 10330"/>
            <a:gd name="connsiteX1" fmla="*/ 2338 w 10000"/>
            <a:gd name="connsiteY1" fmla="*/ 330 h 10330"/>
            <a:gd name="connsiteX2" fmla="*/ 4469 w 10000"/>
            <a:gd name="connsiteY2" fmla="*/ 6997 h 10330"/>
            <a:gd name="connsiteX3" fmla="*/ 6702 w 10000"/>
            <a:gd name="connsiteY3" fmla="*/ 9585 h 10330"/>
            <a:gd name="connsiteX4" fmla="*/ 10000 w 10000"/>
            <a:gd name="connsiteY4" fmla="*/ 10330 h 10330"/>
            <a:gd name="connsiteX0" fmla="*/ 0 w 10000"/>
            <a:gd name="connsiteY0" fmla="*/ 616 h 10330"/>
            <a:gd name="connsiteX1" fmla="*/ 2338 w 10000"/>
            <a:gd name="connsiteY1" fmla="*/ 330 h 10330"/>
            <a:gd name="connsiteX2" fmla="*/ 4469 w 10000"/>
            <a:gd name="connsiteY2" fmla="*/ 6997 h 10330"/>
            <a:gd name="connsiteX3" fmla="*/ 6702 w 10000"/>
            <a:gd name="connsiteY3" fmla="*/ 9585 h 10330"/>
            <a:gd name="connsiteX4" fmla="*/ 10000 w 10000"/>
            <a:gd name="connsiteY4" fmla="*/ 10330 h 10330"/>
            <a:gd name="connsiteX0" fmla="*/ 0 w 10000"/>
            <a:gd name="connsiteY0" fmla="*/ 616 h 10330"/>
            <a:gd name="connsiteX1" fmla="*/ 2338 w 10000"/>
            <a:gd name="connsiteY1" fmla="*/ 330 h 10330"/>
            <a:gd name="connsiteX2" fmla="*/ 4469 w 10000"/>
            <a:gd name="connsiteY2" fmla="*/ 6997 h 10330"/>
            <a:gd name="connsiteX3" fmla="*/ 6702 w 10000"/>
            <a:gd name="connsiteY3" fmla="*/ 9585 h 10330"/>
            <a:gd name="connsiteX4" fmla="*/ 10000 w 10000"/>
            <a:gd name="connsiteY4" fmla="*/ 10330 h 10330"/>
            <a:gd name="connsiteX0" fmla="*/ 0 w 10000"/>
            <a:gd name="connsiteY0" fmla="*/ 855 h 10569"/>
            <a:gd name="connsiteX1" fmla="*/ 2338 w 10000"/>
            <a:gd name="connsiteY1" fmla="*/ 569 h 10569"/>
            <a:gd name="connsiteX2" fmla="*/ 4469 w 10000"/>
            <a:gd name="connsiteY2" fmla="*/ 7236 h 10569"/>
            <a:gd name="connsiteX3" fmla="*/ 6702 w 10000"/>
            <a:gd name="connsiteY3" fmla="*/ 9824 h 10569"/>
            <a:gd name="connsiteX4" fmla="*/ 10000 w 10000"/>
            <a:gd name="connsiteY4" fmla="*/ 10569 h 10569"/>
            <a:gd name="connsiteX0" fmla="*/ 0 w 10000"/>
            <a:gd name="connsiteY0" fmla="*/ 855 h 10569"/>
            <a:gd name="connsiteX1" fmla="*/ 2338 w 10000"/>
            <a:gd name="connsiteY1" fmla="*/ 569 h 10569"/>
            <a:gd name="connsiteX2" fmla="*/ 4469 w 10000"/>
            <a:gd name="connsiteY2" fmla="*/ 7236 h 10569"/>
            <a:gd name="connsiteX3" fmla="*/ 6702 w 10000"/>
            <a:gd name="connsiteY3" fmla="*/ 9824 h 10569"/>
            <a:gd name="connsiteX4" fmla="*/ 10000 w 10000"/>
            <a:gd name="connsiteY4" fmla="*/ 10569 h 10569"/>
            <a:gd name="connsiteX0" fmla="*/ 0 w 6702"/>
            <a:gd name="connsiteY0" fmla="*/ 855 h 9824"/>
            <a:gd name="connsiteX1" fmla="*/ 2338 w 6702"/>
            <a:gd name="connsiteY1" fmla="*/ 569 h 9824"/>
            <a:gd name="connsiteX2" fmla="*/ 4469 w 6702"/>
            <a:gd name="connsiteY2" fmla="*/ 7236 h 9824"/>
            <a:gd name="connsiteX3" fmla="*/ 6702 w 6702"/>
            <a:gd name="connsiteY3" fmla="*/ 9824 h 98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702" h="9824">
              <a:moveTo>
                <a:pt x="0" y="855"/>
              </a:moveTo>
              <a:cubicBezTo>
                <a:pt x="1135" y="-695"/>
                <a:pt x="1559" y="276"/>
                <a:pt x="2338" y="569"/>
              </a:cubicBezTo>
              <a:cubicBezTo>
                <a:pt x="3330" y="2468"/>
                <a:pt x="3121" y="6210"/>
                <a:pt x="4469" y="7236"/>
              </a:cubicBezTo>
              <a:lnTo>
                <a:pt x="6702" y="982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9667</xdr:colOff>
      <xdr:row>3</xdr:row>
      <xdr:rowOff>24381</xdr:rowOff>
    </xdr:from>
    <xdr:to>
      <xdr:col>15</xdr:col>
      <xdr:colOff>678141</xdr:colOff>
      <xdr:row>3</xdr:row>
      <xdr:rowOff>161615</xdr:rowOff>
    </xdr:to>
    <xdr:sp macro="" textlink="">
      <xdr:nvSpPr>
        <xdr:cNvPr id="1472" name="Freeform 939">
          <a:extLst>
            <a:ext uri="{FF2B5EF4-FFF2-40B4-BE49-F238E27FC236}">
              <a16:creationId xmlns:a16="http://schemas.microsoft.com/office/drawing/2014/main" id="{4182C510-1918-4BBD-93AE-81C4211A158D}"/>
            </a:ext>
          </a:extLst>
        </xdr:cNvPr>
        <xdr:cNvSpPr>
          <a:spLocks/>
        </xdr:cNvSpPr>
      </xdr:nvSpPr>
      <xdr:spPr bwMode="auto">
        <a:xfrm rot="10125060">
          <a:off x="9947417" y="538731"/>
          <a:ext cx="668474" cy="137234"/>
        </a:xfrm>
        <a:custGeom>
          <a:avLst/>
          <a:gdLst>
            <a:gd name="T0" fmla="*/ 0 w 77"/>
            <a:gd name="T1" fmla="*/ 2147483647 h 11"/>
            <a:gd name="T2" fmla="*/ 2147483647 w 77"/>
            <a:gd name="T3" fmla="*/ 2147483647 h 11"/>
            <a:gd name="T4" fmla="*/ 2147483647 w 77"/>
            <a:gd name="T5" fmla="*/ 2147483647 h 11"/>
            <a:gd name="T6" fmla="*/ 2147483647 w 77"/>
            <a:gd name="T7" fmla="*/ 0 h 11"/>
            <a:gd name="T8" fmla="*/ 2147483647 w 77"/>
            <a:gd name="T9" fmla="*/ 0 h 1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7315"/>
            <a:gd name="connsiteY0" fmla="*/ 10591 h 10591"/>
            <a:gd name="connsiteX1" fmla="*/ 1429 w 7315"/>
            <a:gd name="connsiteY1" fmla="*/ 4227 h 10591"/>
            <a:gd name="connsiteX2" fmla="*/ 3506 w 7315"/>
            <a:gd name="connsiteY2" fmla="*/ 1500 h 10591"/>
            <a:gd name="connsiteX3" fmla="*/ 6623 w 7315"/>
            <a:gd name="connsiteY3" fmla="*/ 591 h 10591"/>
            <a:gd name="connsiteX4" fmla="*/ 7315 w 7315"/>
            <a:gd name="connsiteY4" fmla="*/ 0 h 105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7315" h="10591">
              <a:moveTo>
                <a:pt x="0" y="10591"/>
              </a:moveTo>
              <a:lnTo>
                <a:pt x="1429" y="4227"/>
              </a:lnTo>
              <a:lnTo>
                <a:pt x="3506" y="1500"/>
              </a:lnTo>
              <a:lnTo>
                <a:pt x="6623" y="591"/>
              </a:lnTo>
              <a:cubicBezTo>
                <a:pt x="7749" y="591"/>
                <a:pt x="6189" y="0"/>
                <a:pt x="731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82284</xdr:colOff>
      <xdr:row>3</xdr:row>
      <xdr:rowOff>104118</xdr:rowOff>
    </xdr:from>
    <xdr:to>
      <xdr:col>15</xdr:col>
      <xdr:colOff>222327</xdr:colOff>
      <xdr:row>4</xdr:row>
      <xdr:rowOff>119819</xdr:rowOff>
    </xdr:to>
    <xdr:sp macro="" textlink="">
      <xdr:nvSpPr>
        <xdr:cNvPr id="1473" name="Freeform 940">
          <a:extLst>
            <a:ext uri="{FF2B5EF4-FFF2-40B4-BE49-F238E27FC236}">
              <a16:creationId xmlns:a16="http://schemas.microsoft.com/office/drawing/2014/main" id="{07E8B325-1196-471A-9104-540DF5952E96}"/>
            </a:ext>
          </a:extLst>
        </xdr:cNvPr>
        <xdr:cNvSpPr>
          <a:spLocks/>
        </xdr:cNvSpPr>
      </xdr:nvSpPr>
      <xdr:spPr bwMode="auto">
        <a:xfrm rot="10142116">
          <a:off x="10020034" y="618468"/>
          <a:ext cx="140043" cy="187151"/>
        </a:xfrm>
        <a:custGeom>
          <a:avLst/>
          <a:gdLst>
            <a:gd name="T0" fmla="*/ 0 w 14"/>
            <a:gd name="T1" fmla="*/ 0 h 22"/>
            <a:gd name="T2" fmla="*/ 2147483647 w 14"/>
            <a:gd name="T3" fmla="*/ 2147483647 h 22"/>
            <a:gd name="T4" fmla="*/ 2147483647 w 14"/>
            <a:gd name="T5" fmla="*/ 2147483647 h 22"/>
            <a:gd name="T6" fmla="*/ 2147483647 w 14"/>
            <a:gd name="T7" fmla="*/ 2147483647 h 22"/>
            <a:gd name="T8" fmla="*/ 2147483647 w 14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4" h="22">
              <a:moveTo>
                <a:pt x="0" y="0"/>
              </a:moveTo>
              <a:lnTo>
                <a:pt x="9" y="2"/>
              </a:lnTo>
              <a:lnTo>
                <a:pt x="14" y="11"/>
              </a:lnTo>
              <a:lnTo>
                <a:pt x="11" y="19"/>
              </a:lnTo>
              <a:lnTo>
                <a:pt x="5" y="22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480165</xdr:colOff>
      <xdr:row>8</xdr:row>
      <xdr:rowOff>42720</xdr:rowOff>
    </xdr:from>
    <xdr:to>
      <xdr:col>16</xdr:col>
      <xdr:colOff>154020</xdr:colOff>
      <xdr:row>8</xdr:row>
      <xdr:rowOff>50341</xdr:rowOff>
    </xdr:to>
    <xdr:sp macro="" textlink="">
      <xdr:nvSpPr>
        <xdr:cNvPr id="1474" name="Line 326">
          <a:extLst>
            <a:ext uri="{FF2B5EF4-FFF2-40B4-BE49-F238E27FC236}">
              <a16:creationId xmlns:a16="http://schemas.microsoft.com/office/drawing/2014/main" id="{DAECAB83-3291-4A06-A119-7CAFC6EE8C65}"/>
            </a:ext>
          </a:extLst>
        </xdr:cNvPr>
        <xdr:cNvSpPr>
          <a:spLocks noChangeShapeType="1"/>
        </xdr:cNvSpPr>
      </xdr:nvSpPr>
      <xdr:spPr bwMode="auto">
        <a:xfrm rot="10800000" flipH="1" flipV="1">
          <a:off x="10417915" y="1414320"/>
          <a:ext cx="378705" cy="76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466703</xdr:colOff>
      <xdr:row>2</xdr:row>
      <xdr:rowOff>106807</xdr:rowOff>
    </xdr:from>
    <xdr:to>
      <xdr:col>15</xdr:col>
      <xdr:colOff>631287</xdr:colOff>
      <xdr:row>7</xdr:row>
      <xdr:rowOff>29785</xdr:rowOff>
    </xdr:to>
    <xdr:sp macro="" textlink="">
      <xdr:nvSpPr>
        <xdr:cNvPr id="1475" name="AutoShape 1653">
          <a:extLst>
            <a:ext uri="{FF2B5EF4-FFF2-40B4-BE49-F238E27FC236}">
              <a16:creationId xmlns:a16="http://schemas.microsoft.com/office/drawing/2014/main" id="{EC53E882-0C8F-48DD-97D5-48BCD89CD0A3}"/>
            </a:ext>
          </a:extLst>
        </xdr:cNvPr>
        <xdr:cNvSpPr>
          <a:spLocks/>
        </xdr:cNvSpPr>
      </xdr:nvSpPr>
      <xdr:spPr bwMode="auto">
        <a:xfrm rot="11004343">
          <a:off x="10404453" y="449707"/>
          <a:ext cx="164584" cy="780228"/>
        </a:xfrm>
        <a:prstGeom prst="rightBrace">
          <a:avLst>
            <a:gd name="adj1" fmla="val 42094"/>
            <a:gd name="adj2" fmla="val 4704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669975</xdr:colOff>
      <xdr:row>4</xdr:row>
      <xdr:rowOff>100140</xdr:rowOff>
    </xdr:from>
    <xdr:to>
      <xdr:col>16</xdr:col>
      <xdr:colOff>149128</xdr:colOff>
      <xdr:row>5</xdr:row>
      <xdr:rowOff>105833</xdr:rowOff>
    </xdr:to>
    <xdr:sp macro="" textlink="">
      <xdr:nvSpPr>
        <xdr:cNvPr id="1476" name="六角形 1475">
          <a:extLst>
            <a:ext uri="{FF2B5EF4-FFF2-40B4-BE49-F238E27FC236}">
              <a16:creationId xmlns:a16="http://schemas.microsoft.com/office/drawing/2014/main" id="{DB399BC6-4453-4FCF-B40A-89E7F6246A06}"/>
            </a:ext>
          </a:extLst>
        </xdr:cNvPr>
        <xdr:cNvSpPr/>
      </xdr:nvSpPr>
      <xdr:spPr bwMode="auto">
        <a:xfrm>
          <a:off x="10777058" y="792867"/>
          <a:ext cx="195934" cy="1788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198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520647</xdr:colOff>
      <xdr:row>7</xdr:row>
      <xdr:rowOff>59411</xdr:rowOff>
    </xdr:from>
    <xdr:to>
      <xdr:col>15</xdr:col>
      <xdr:colOff>657387</xdr:colOff>
      <xdr:row>8</xdr:row>
      <xdr:rowOff>13723</xdr:rowOff>
    </xdr:to>
    <xdr:sp macro="" textlink="">
      <xdr:nvSpPr>
        <xdr:cNvPr id="1477" name="AutoShape 233">
          <a:extLst>
            <a:ext uri="{FF2B5EF4-FFF2-40B4-BE49-F238E27FC236}">
              <a16:creationId xmlns:a16="http://schemas.microsoft.com/office/drawing/2014/main" id="{6D4AF7EE-FF79-463F-803E-082A74E90A34}"/>
            </a:ext>
          </a:extLst>
        </xdr:cNvPr>
        <xdr:cNvSpPr>
          <a:spLocks noChangeArrowheads="1"/>
        </xdr:cNvSpPr>
      </xdr:nvSpPr>
      <xdr:spPr bwMode="auto">
        <a:xfrm>
          <a:off x="10458397" y="1259561"/>
          <a:ext cx="136740" cy="1257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129152</xdr:colOff>
      <xdr:row>4</xdr:row>
      <xdr:rowOff>104938</xdr:rowOff>
    </xdr:from>
    <xdr:ext cx="378053" cy="153367"/>
    <xdr:sp macro="" textlink="">
      <xdr:nvSpPr>
        <xdr:cNvPr id="1478" name="Text Box 944">
          <a:extLst>
            <a:ext uri="{FF2B5EF4-FFF2-40B4-BE49-F238E27FC236}">
              <a16:creationId xmlns:a16="http://schemas.microsoft.com/office/drawing/2014/main" id="{0E1EA443-10A5-4236-B047-AF3EA5579103}"/>
            </a:ext>
          </a:extLst>
        </xdr:cNvPr>
        <xdr:cNvSpPr txBox="1">
          <a:spLocks noChangeArrowheads="1"/>
        </xdr:cNvSpPr>
      </xdr:nvSpPr>
      <xdr:spPr bwMode="auto">
        <a:xfrm>
          <a:off x="10066902" y="790738"/>
          <a:ext cx="378053" cy="153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</a:p>
      </xdr:txBody>
    </xdr:sp>
    <xdr:clientData/>
  </xdr:oneCellAnchor>
  <xdr:oneCellAnchor>
    <xdr:from>
      <xdr:col>15</xdr:col>
      <xdr:colOff>48432</xdr:colOff>
      <xdr:row>6</xdr:row>
      <xdr:rowOff>0</xdr:rowOff>
    </xdr:from>
    <xdr:ext cx="378053" cy="153367"/>
    <xdr:sp macro="" textlink="">
      <xdr:nvSpPr>
        <xdr:cNvPr id="1479" name="Text Box 944">
          <a:extLst>
            <a:ext uri="{FF2B5EF4-FFF2-40B4-BE49-F238E27FC236}">
              <a16:creationId xmlns:a16="http://schemas.microsoft.com/office/drawing/2014/main" id="{E53A2C66-EDB0-479E-8007-39E4D2BBE199}"/>
            </a:ext>
          </a:extLst>
        </xdr:cNvPr>
        <xdr:cNvSpPr txBox="1">
          <a:spLocks noChangeArrowheads="1"/>
        </xdr:cNvSpPr>
      </xdr:nvSpPr>
      <xdr:spPr bwMode="auto">
        <a:xfrm>
          <a:off x="9986182" y="1028700"/>
          <a:ext cx="378053" cy="153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300536</xdr:colOff>
      <xdr:row>3</xdr:row>
      <xdr:rowOff>153369</xdr:rowOff>
    </xdr:from>
    <xdr:ext cx="340527" cy="264561"/>
    <xdr:grpSp>
      <xdr:nvGrpSpPr>
        <xdr:cNvPr id="1480" name="Group 6672">
          <a:extLst>
            <a:ext uri="{FF2B5EF4-FFF2-40B4-BE49-F238E27FC236}">
              <a16:creationId xmlns:a16="http://schemas.microsoft.com/office/drawing/2014/main" id="{BF3FB2A2-6947-4538-B478-DB4ED1EA414F}"/>
            </a:ext>
          </a:extLst>
        </xdr:cNvPr>
        <xdr:cNvGrpSpPr>
          <a:grpSpLocks/>
        </xdr:cNvGrpSpPr>
      </xdr:nvGrpSpPr>
      <xdr:grpSpPr bwMode="auto">
        <a:xfrm>
          <a:off x="12551500" y="670440"/>
          <a:ext cx="340527" cy="264561"/>
          <a:chOff x="536" y="110"/>
          <a:chExt cx="46" cy="44"/>
        </a:xfrm>
      </xdr:grpSpPr>
      <xdr:pic>
        <xdr:nvPicPr>
          <xdr:cNvPr id="1481" name="Picture 6673" descr="route2">
            <a:extLst>
              <a:ext uri="{FF2B5EF4-FFF2-40B4-BE49-F238E27FC236}">
                <a16:creationId xmlns:a16="http://schemas.microsoft.com/office/drawing/2014/main" id="{97519D57-C546-4805-B4A3-BB02157F902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82" name="Text Box 6674">
            <a:extLst>
              <a:ext uri="{FF2B5EF4-FFF2-40B4-BE49-F238E27FC236}">
                <a16:creationId xmlns:a16="http://schemas.microsoft.com/office/drawing/2014/main" id="{4340A60A-5713-4F9D-A5EC-39A12B8BC6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</a:p>
        </xdr:txBody>
      </xdr:sp>
    </xdr:grpSp>
    <xdr:clientData/>
  </xdr:oneCellAnchor>
  <xdr:twoCellAnchor>
    <xdr:from>
      <xdr:col>15</xdr:col>
      <xdr:colOff>270998</xdr:colOff>
      <xdr:row>35</xdr:row>
      <xdr:rowOff>162477</xdr:rowOff>
    </xdr:from>
    <xdr:to>
      <xdr:col>16</xdr:col>
      <xdr:colOff>183600</xdr:colOff>
      <xdr:row>37</xdr:row>
      <xdr:rowOff>111384</xdr:rowOff>
    </xdr:to>
    <xdr:sp macro="" textlink="">
      <xdr:nvSpPr>
        <xdr:cNvPr id="1485" name="AutoShape 936">
          <a:extLst>
            <a:ext uri="{FF2B5EF4-FFF2-40B4-BE49-F238E27FC236}">
              <a16:creationId xmlns:a16="http://schemas.microsoft.com/office/drawing/2014/main" id="{65B9FF01-024B-4CF0-A0B7-B06E2CF8FEF3}"/>
            </a:ext>
          </a:extLst>
        </xdr:cNvPr>
        <xdr:cNvSpPr>
          <a:spLocks/>
        </xdr:cNvSpPr>
      </xdr:nvSpPr>
      <xdr:spPr bwMode="auto">
        <a:xfrm rot="3000000">
          <a:off x="10371570" y="6000405"/>
          <a:ext cx="291807" cy="617452"/>
        </a:xfrm>
        <a:prstGeom prst="leftBrace">
          <a:avLst>
            <a:gd name="adj1" fmla="val 34314"/>
            <a:gd name="adj2" fmla="val 8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14</xdr:col>
      <xdr:colOff>177584</xdr:colOff>
      <xdr:row>37</xdr:row>
      <xdr:rowOff>48432</xdr:rowOff>
    </xdr:from>
    <xdr:ext cx="387145" cy="345109"/>
    <xdr:grpSp>
      <xdr:nvGrpSpPr>
        <xdr:cNvPr id="1489" name="Group 6672">
          <a:extLst>
            <a:ext uri="{FF2B5EF4-FFF2-40B4-BE49-F238E27FC236}">
              <a16:creationId xmlns:a16="http://schemas.microsoft.com/office/drawing/2014/main" id="{278B4281-7967-458D-8909-79CE9C9F2F07}"/>
            </a:ext>
          </a:extLst>
        </xdr:cNvPr>
        <xdr:cNvGrpSpPr>
          <a:grpSpLocks/>
        </xdr:cNvGrpSpPr>
      </xdr:nvGrpSpPr>
      <xdr:grpSpPr bwMode="auto">
        <a:xfrm>
          <a:off x="9561977" y="6425646"/>
          <a:ext cx="387145" cy="345109"/>
          <a:chOff x="536" y="110"/>
          <a:chExt cx="46" cy="44"/>
        </a:xfrm>
      </xdr:grpSpPr>
      <xdr:pic>
        <xdr:nvPicPr>
          <xdr:cNvPr id="1490" name="Picture 6673" descr="route2">
            <a:extLst>
              <a:ext uri="{FF2B5EF4-FFF2-40B4-BE49-F238E27FC236}">
                <a16:creationId xmlns:a16="http://schemas.microsoft.com/office/drawing/2014/main" id="{E365FDF4-531E-4CAB-B701-F5C37B042F7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91" name="Text Box 6674">
            <a:extLst>
              <a:ext uri="{FF2B5EF4-FFF2-40B4-BE49-F238E27FC236}">
                <a16:creationId xmlns:a16="http://schemas.microsoft.com/office/drawing/2014/main" id="{FC6E0DDB-075F-4675-B65A-6EB0243367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694196</xdr:colOff>
      <xdr:row>37</xdr:row>
      <xdr:rowOff>72651</xdr:rowOff>
    </xdr:from>
    <xdr:to>
      <xdr:col>12</xdr:col>
      <xdr:colOff>308308</xdr:colOff>
      <xdr:row>39</xdr:row>
      <xdr:rowOff>30600</xdr:rowOff>
    </xdr:to>
    <xdr:sp macro="" textlink="">
      <xdr:nvSpPr>
        <xdr:cNvPr id="1492" name="Text Box 1472">
          <a:extLst>
            <a:ext uri="{FF2B5EF4-FFF2-40B4-BE49-F238E27FC236}">
              <a16:creationId xmlns:a16="http://schemas.microsoft.com/office/drawing/2014/main" id="{497AF1DF-2587-4B80-A8A9-C161C5D164DA}"/>
            </a:ext>
          </a:extLst>
        </xdr:cNvPr>
        <xdr:cNvSpPr txBox="1">
          <a:spLocks noChangeArrowheads="1"/>
        </xdr:cNvSpPr>
      </xdr:nvSpPr>
      <xdr:spPr bwMode="auto">
        <a:xfrm>
          <a:off x="7812546" y="6416301"/>
          <a:ext cx="318962" cy="300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non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遠方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ﾊﾞｲﾊﾟｽ</a:t>
          </a:r>
        </a:p>
      </xdr:txBody>
    </xdr:sp>
    <xdr:clientData/>
  </xdr:twoCellAnchor>
  <xdr:twoCellAnchor>
    <xdr:from>
      <xdr:col>11</xdr:col>
      <xdr:colOff>113008</xdr:colOff>
      <xdr:row>38</xdr:row>
      <xdr:rowOff>52779</xdr:rowOff>
    </xdr:from>
    <xdr:to>
      <xdr:col>11</xdr:col>
      <xdr:colOff>358457</xdr:colOff>
      <xdr:row>39</xdr:row>
      <xdr:rowOff>90206</xdr:rowOff>
    </xdr:to>
    <xdr:sp macro="" textlink="">
      <xdr:nvSpPr>
        <xdr:cNvPr id="1493" name="六角形 1492">
          <a:extLst>
            <a:ext uri="{FF2B5EF4-FFF2-40B4-BE49-F238E27FC236}">
              <a16:creationId xmlns:a16="http://schemas.microsoft.com/office/drawing/2014/main" id="{8A4FAAC1-807F-45CE-84E3-36E838038DEB}"/>
            </a:ext>
          </a:extLst>
        </xdr:cNvPr>
        <xdr:cNvSpPr/>
      </xdr:nvSpPr>
      <xdr:spPr bwMode="auto">
        <a:xfrm>
          <a:off x="7231358" y="6567879"/>
          <a:ext cx="245449" cy="2088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16</xdr:col>
      <xdr:colOff>191526</xdr:colOff>
      <xdr:row>35</xdr:row>
      <xdr:rowOff>94075</xdr:rowOff>
    </xdr:from>
    <xdr:to>
      <xdr:col>16</xdr:col>
      <xdr:colOff>377183</xdr:colOff>
      <xdr:row>36</xdr:row>
      <xdr:rowOff>37705</xdr:rowOff>
    </xdr:to>
    <xdr:sp macro="" textlink="">
      <xdr:nvSpPr>
        <xdr:cNvPr id="1494" name="六角形 1493">
          <a:extLst>
            <a:ext uri="{FF2B5EF4-FFF2-40B4-BE49-F238E27FC236}">
              <a16:creationId xmlns:a16="http://schemas.microsoft.com/office/drawing/2014/main" id="{0FB249DB-3736-492B-8255-14F647F259A4}"/>
            </a:ext>
          </a:extLst>
        </xdr:cNvPr>
        <xdr:cNvSpPr/>
      </xdr:nvSpPr>
      <xdr:spPr bwMode="auto">
        <a:xfrm>
          <a:off x="10834126" y="6094825"/>
          <a:ext cx="185657" cy="11508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28963</xdr:colOff>
      <xdr:row>44</xdr:row>
      <xdr:rowOff>16886</xdr:rowOff>
    </xdr:from>
    <xdr:ext cx="934563" cy="329278"/>
    <xdr:sp macro="" textlink="">
      <xdr:nvSpPr>
        <xdr:cNvPr id="1495" name="Text Box 616">
          <a:extLst>
            <a:ext uri="{FF2B5EF4-FFF2-40B4-BE49-F238E27FC236}">
              <a16:creationId xmlns:a16="http://schemas.microsoft.com/office/drawing/2014/main" id="{ABAC48BE-1E27-466D-9F17-6C891315B353}"/>
            </a:ext>
          </a:extLst>
        </xdr:cNvPr>
        <xdr:cNvSpPr txBox="1">
          <a:spLocks noChangeArrowheads="1"/>
        </xdr:cNvSpPr>
      </xdr:nvSpPr>
      <xdr:spPr bwMode="auto">
        <a:xfrm>
          <a:off x="7265317" y="7570740"/>
          <a:ext cx="934563" cy="32927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ｾﾌﾞﾝｲﾚﾌﾞﾝ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和歌山下三毛店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12</xdr:col>
      <xdr:colOff>227106</xdr:colOff>
      <xdr:row>45</xdr:row>
      <xdr:rowOff>70556</xdr:rowOff>
    </xdr:from>
    <xdr:to>
      <xdr:col>12</xdr:col>
      <xdr:colOff>361597</xdr:colOff>
      <xdr:row>48</xdr:row>
      <xdr:rowOff>102028</xdr:rowOff>
    </xdr:to>
    <xdr:sp macro="" textlink="">
      <xdr:nvSpPr>
        <xdr:cNvPr id="1496" name="Freeform 601">
          <a:extLst>
            <a:ext uri="{FF2B5EF4-FFF2-40B4-BE49-F238E27FC236}">
              <a16:creationId xmlns:a16="http://schemas.microsoft.com/office/drawing/2014/main" id="{4D4BF149-EAE3-4DBF-81F1-07C6462BB4FE}"/>
            </a:ext>
          </a:extLst>
        </xdr:cNvPr>
        <xdr:cNvSpPr>
          <a:spLocks/>
        </xdr:cNvSpPr>
      </xdr:nvSpPr>
      <xdr:spPr bwMode="auto">
        <a:xfrm>
          <a:off x="8180040" y="7796389"/>
          <a:ext cx="134491" cy="54741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9233 w 10000"/>
            <a:gd name="connsiteY0" fmla="*/ 8842 h 8842"/>
            <a:gd name="connsiteX1" fmla="*/ 10000 w 10000"/>
            <a:gd name="connsiteY1" fmla="*/ 0 h 8842"/>
            <a:gd name="connsiteX2" fmla="*/ 0 w 10000"/>
            <a:gd name="connsiteY2" fmla="*/ 285 h 8842"/>
            <a:gd name="connsiteX0" fmla="*/ 6708 w 7475"/>
            <a:gd name="connsiteY0" fmla="*/ 10027 h 10027"/>
            <a:gd name="connsiteX1" fmla="*/ 7475 w 7475"/>
            <a:gd name="connsiteY1" fmla="*/ 27 h 10027"/>
            <a:gd name="connsiteX2" fmla="*/ 0 w 7475"/>
            <a:gd name="connsiteY2" fmla="*/ 0 h 10027"/>
            <a:gd name="connsiteX0" fmla="*/ 9939 w 10965"/>
            <a:gd name="connsiteY0" fmla="*/ 9973 h 9973"/>
            <a:gd name="connsiteX1" fmla="*/ 10965 w 10965"/>
            <a:gd name="connsiteY1" fmla="*/ 0 h 9973"/>
            <a:gd name="connsiteX2" fmla="*/ 0 w 10965"/>
            <a:gd name="connsiteY2" fmla="*/ 234 h 9973"/>
            <a:gd name="connsiteX0" fmla="*/ 9064 w 10000"/>
            <a:gd name="connsiteY0" fmla="*/ 10289 h 10289"/>
            <a:gd name="connsiteX1" fmla="*/ 10000 w 10000"/>
            <a:gd name="connsiteY1" fmla="*/ 289 h 10289"/>
            <a:gd name="connsiteX2" fmla="*/ 0 w 10000"/>
            <a:gd name="connsiteY2" fmla="*/ 0 h 10289"/>
            <a:gd name="connsiteX0" fmla="*/ 9064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148 h 10000"/>
            <a:gd name="connsiteX0" fmla="*/ 8306 w 9242"/>
            <a:gd name="connsiteY0" fmla="*/ 10000 h 10000"/>
            <a:gd name="connsiteX1" fmla="*/ 9242 w 9242"/>
            <a:gd name="connsiteY1" fmla="*/ 0 h 10000"/>
            <a:gd name="connsiteX2" fmla="*/ 0 w 9242"/>
            <a:gd name="connsiteY2" fmla="*/ 108 h 10000"/>
            <a:gd name="connsiteX0" fmla="*/ 9971 w 10000"/>
            <a:gd name="connsiteY0" fmla="*/ 10040 h 10040"/>
            <a:gd name="connsiteX1" fmla="*/ 10000 w 10000"/>
            <a:gd name="connsiteY1" fmla="*/ 0 h 10040"/>
            <a:gd name="connsiteX2" fmla="*/ 0 w 10000"/>
            <a:gd name="connsiteY2" fmla="*/ 108 h 10040"/>
            <a:gd name="connsiteX0" fmla="*/ 9971 w 10000"/>
            <a:gd name="connsiteY0" fmla="*/ 10040 h 10040"/>
            <a:gd name="connsiteX1" fmla="*/ 10000 w 10000"/>
            <a:gd name="connsiteY1" fmla="*/ 0 h 10040"/>
            <a:gd name="connsiteX2" fmla="*/ 0 w 10000"/>
            <a:gd name="connsiteY2" fmla="*/ 108 h 100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40">
              <a:moveTo>
                <a:pt x="9971" y="10040"/>
              </a:moveTo>
              <a:cubicBezTo>
                <a:pt x="10085" y="7211"/>
                <a:pt x="9683" y="4416"/>
                <a:pt x="10000" y="0"/>
              </a:cubicBezTo>
              <a:lnTo>
                <a:pt x="0" y="108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177186</xdr:colOff>
      <xdr:row>46</xdr:row>
      <xdr:rowOff>438</xdr:rowOff>
    </xdr:from>
    <xdr:to>
      <xdr:col>12</xdr:col>
      <xdr:colOff>703384</xdr:colOff>
      <xdr:row>46</xdr:row>
      <xdr:rowOff>117228</xdr:rowOff>
    </xdr:to>
    <xdr:sp macro="" textlink="">
      <xdr:nvSpPr>
        <xdr:cNvPr id="1498" name="Freeform 601">
          <a:extLst>
            <a:ext uri="{FF2B5EF4-FFF2-40B4-BE49-F238E27FC236}">
              <a16:creationId xmlns:a16="http://schemas.microsoft.com/office/drawing/2014/main" id="{3CDA49F4-6BC3-4DD5-B51D-EDE6F7C0D85D}"/>
            </a:ext>
          </a:extLst>
        </xdr:cNvPr>
        <xdr:cNvSpPr>
          <a:spLocks/>
        </xdr:cNvSpPr>
      </xdr:nvSpPr>
      <xdr:spPr bwMode="auto">
        <a:xfrm flipH="1" flipV="1">
          <a:off x="8000386" y="7874438"/>
          <a:ext cx="526198" cy="11679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12</xdr:col>
      <xdr:colOff>418155</xdr:colOff>
      <xdr:row>47</xdr:row>
      <xdr:rowOff>90021</xdr:rowOff>
    </xdr:from>
    <xdr:to>
      <xdr:col>12</xdr:col>
      <xdr:colOff>663604</xdr:colOff>
      <xdr:row>48</xdr:row>
      <xdr:rowOff>128858</xdr:rowOff>
    </xdr:to>
    <xdr:sp macro="" textlink="">
      <xdr:nvSpPr>
        <xdr:cNvPr id="1499" name="六角形 1498">
          <a:extLst>
            <a:ext uri="{FF2B5EF4-FFF2-40B4-BE49-F238E27FC236}">
              <a16:creationId xmlns:a16="http://schemas.microsoft.com/office/drawing/2014/main" id="{F7B5CFF6-7D37-4C70-9E8B-6341FA5E2AAD}"/>
            </a:ext>
          </a:extLst>
        </xdr:cNvPr>
        <xdr:cNvSpPr/>
      </xdr:nvSpPr>
      <xdr:spPr bwMode="auto">
        <a:xfrm>
          <a:off x="8371089" y="8159813"/>
          <a:ext cx="245449" cy="2108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45564</xdr:colOff>
      <xdr:row>45</xdr:row>
      <xdr:rowOff>162383</xdr:rowOff>
    </xdr:from>
    <xdr:ext cx="522995" cy="121059"/>
    <xdr:sp macro="" textlink="">
      <xdr:nvSpPr>
        <xdr:cNvPr id="1500" name="Text Box 303">
          <a:extLst>
            <a:ext uri="{FF2B5EF4-FFF2-40B4-BE49-F238E27FC236}">
              <a16:creationId xmlns:a16="http://schemas.microsoft.com/office/drawing/2014/main" id="{0F999550-0109-4BA1-AAE7-4EB0FE8B9885}"/>
            </a:ext>
          </a:extLst>
        </xdr:cNvPr>
        <xdr:cNvSpPr txBox="1">
          <a:spLocks noChangeArrowheads="1"/>
        </xdr:cNvSpPr>
      </xdr:nvSpPr>
      <xdr:spPr bwMode="auto">
        <a:xfrm>
          <a:off x="7294333" y="7845883"/>
          <a:ext cx="522995" cy="121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</a:p>
      </xdr:txBody>
    </xdr:sp>
    <xdr:clientData/>
  </xdr:oneCellAnchor>
  <xdr:twoCellAnchor>
    <xdr:from>
      <xdr:col>11</xdr:col>
      <xdr:colOff>617833</xdr:colOff>
      <xdr:row>46</xdr:row>
      <xdr:rowOff>117229</xdr:rowOff>
    </xdr:from>
    <xdr:to>
      <xdr:col>12</xdr:col>
      <xdr:colOff>185544</xdr:colOff>
      <xdr:row>46</xdr:row>
      <xdr:rowOff>117230</xdr:rowOff>
    </xdr:to>
    <xdr:sp macro="" textlink="">
      <xdr:nvSpPr>
        <xdr:cNvPr id="1501" name="Line 72">
          <a:extLst>
            <a:ext uri="{FF2B5EF4-FFF2-40B4-BE49-F238E27FC236}">
              <a16:creationId xmlns:a16="http://schemas.microsoft.com/office/drawing/2014/main" id="{F939EFCD-E63A-4996-9398-C63772A27C98}"/>
            </a:ext>
          </a:extLst>
        </xdr:cNvPr>
        <xdr:cNvSpPr>
          <a:spLocks noChangeShapeType="1"/>
        </xdr:cNvSpPr>
      </xdr:nvSpPr>
      <xdr:spPr bwMode="auto">
        <a:xfrm>
          <a:off x="7854187" y="8015042"/>
          <a:ext cx="284291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359019</xdr:colOff>
      <xdr:row>43</xdr:row>
      <xdr:rowOff>164891</xdr:rowOff>
    </xdr:from>
    <xdr:to>
      <xdr:col>12</xdr:col>
      <xdr:colOff>359019</xdr:colOff>
      <xdr:row>46</xdr:row>
      <xdr:rowOff>91621</xdr:rowOff>
    </xdr:to>
    <xdr:sp macro="" textlink="">
      <xdr:nvSpPr>
        <xdr:cNvPr id="1502" name="Line 72">
          <a:extLst>
            <a:ext uri="{FF2B5EF4-FFF2-40B4-BE49-F238E27FC236}">
              <a16:creationId xmlns:a16="http://schemas.microsoft.com/office/drawing/2014/main" id="{AFE1909E-1CC8-4B9F-A57E-1EB87F260755}"/>
            </a:ext>
          </a:extLst>
        </xdr:cNvPr>
        <xdr:cNvSpPr>
          <a:spLocks noChangeShapeType="1"/>
        </xdr:cNvSpPr>
      </xdr:nvSpPr>
      <xdr:spPr bwMode="auto">
        <a:xfrm flipH="1" flipV="1">
          <a:off x="8311953" y="7546766"/>
          <a:ext cx="0" cy="4426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277791</xdr:colOff>
      <xdr:row>46</xdr:row>
      <xdr:rowOff>28206</xdr:rowOff>
    </xdr:from>
    <xdr:to>
      <xdr:col>12</xdr:col>
      <xdr:colOff>452142</xdr:colOff>
      <xdr:row>47</xdr:row>
      <xdr:rowOff>42372</xdr:rowOff>
    </xdr:to>
    <xdr:sp macro="" textlink="">
      <xdr:nvSpPr>
        <xdr:cNvPr id="1503" name="Oval 1295">
          <a:extLst>
            <a:ext uri="{FF2B5EF4-FFF2-40B4-BE49-F238E27FC236}">
              <a16:creationId xmlns:a16="http://schemas.microsoft.com/office/drawing/2014/main" id="{BCD1C074-7D7B-403D-8225-EF2BC671B544}"/>
            </a:ext>
          </a:extLst>
        </xdr:cNvPr>
        <xdr:cNvSpPr>
          <a:spLocks noChangeArrowheads="1"/>
        </xdr:cNvSpPr>
      </xdr:nvSpPr>
      <xdr:spPr bwMode="auto">
        <a:xfrm>
          <a:off x="8100991" y="7902206"/>
          <a:ext cx="174351" cy="18561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239346</xdr:colOff>
      <xdr:row>43</xdr:row>
      <xdr:rowOff>169027</xdr:rowOff>
    </xdr:from>
    <xdr:to>
      <xdr:col>14</xdr:col>
      <xdr:colOff>536100</xdr:colOff>
      <xdr:row>48</xdr:row>
      <xdr:rowOff>98472</xdr:rowOff>
    </xdr:to>
    <xdr:grpSp>
      <xdr:nvGrpSpPr>
        <xdr:cNvPr id="1504" name="グループ化 1503">
          <a:extLst>
            <a:ext uri="{FF2B5EF4-FFF2-40B4-BE49-F238E27FC236}">
              <a16:creationId xmlns:a16="http://schemas.microsoft.com/office/drawing/2014/main" id="{13AAC56A-9358-4E11-BC86-78FE5237800C}"/>
            </a:ext>
          </a:extLst>
        </xdr:cNvPr>
        <xdr:cNvGrpSpPr/>
      </xdr:nvGrpSpPr>
      <xdr:grpSpPr>
        <a:xfrm rot="16200000">
          <a:off x="9018179" y="7455694"/>
          <a:ext cx="791231" cy="1013397"/>
          <a:chOff x="12920268" y="7172101"/>
          <a:chExt cx="774483" cy="1067024"/>
        </a:xfrm>
      </xdr:grpSpPr>
      <xdr:sp macro="" textlink="">
        <xdr:nvSpPr>
          <xdr:cNvPr id="1505" name="Freeform 527">
            <a:extLst>
              <a:ext uri="{FF2B5EF4-FFF2-40B4-BE49-F238E27FC236}">
                <a16:creationId xmlns:a16="http://schemas.microsoft.com/office/drawing/2014/main" id="{FC92B552-1AE0-4D11-A557-9C11D7791ADC}"/>
              </a:ext>
            </a:extLst>
          </xdr:cNvPr>
          <xdr:cNvSpPr>
            <a:spLocks/>
          </xdr:cNvSpPr>
        </xdr:nvSpPr>
        <xdr:spPr bwMode="auto">
          <a:xfrm>
            <a:off x="12920268" y="7419791"/>
            <a:ext cx="722522" cy="433465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9304"/>
              <a:gd name="connsiteY0" fmla="*/ 19954 h 19954"/>
              <a:gd name="connsiteX1" fmla="*/ 0 w 9304"/>
              <a:gd name="connsiteY1" fmla="*/ 9954 h 19954"/>
              <a:gd name="connsiteX2" fmla="*/ 9304 w 9304"/>
              <a:gd name="connsiteY2" fmla="*/ 0 h 19954"/>
              <a:gd name="connsiteX0" fmla="*/ 0 w 10000"/>
              <a:gd name="connsiteY0" fmla="*/ 10000 h 10000"/>
              <a:gd name="connsiteX1" fmla="*/ 0 w 10000"/>
              <a:gd name="connsiteY1" fmla="*/ 4988 h 10000"/>
              <a:gd name="connsiteX2" fmla="*/ 10000 w 10000"/>
              <a:gd name="connsiteY2" fmla="*/ 0 h 10000"/>
              <a:gd name="connsiteX0" fmla="*/ 0 w 10543"/>
              <a:gd name="connsiteY0" fmla="*/ 10000 h 10000"/>
              <a:gd name="connsiteX1" fmla="*/ 0 w 10543"/>
              <a:gd name="connsiteY1" fmla="*/ 4988 h 10000"/>
              <a:gd name="connsiteX2" fmla="*/ 9850 w 10543"/>
              <a:gd name="connsiteY2" fmla="*/ 4889 h 10000"/>
              <a:gd name="connsiteX3" fmla="*/ 10000 w 10543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988 h 10000"/>
              <a:gd name="connsiteX2" fmla="*/ 9850 w 10000"/>
              <a:gd name="connsiteY2" fmla="*/ 4889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988 h 10000"/>
              <a:gd name="connsiteX2" fmla="*/ 9850 w 10000"/>
              <a:gd name="connsiteY2" fmla="*/ 4889 h 10000"/>
              <a:gd name="connsiteX3" fmla="*/ 10000 w 10000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225"/>
              <a:gd name="connsiteY0" fmla="*/ 10898 h 10898"/>
              <a:gd name="connsiteX1" fmla="*/ 0 w 10225"/>
              <a:gd name="connsiteY1" fmla="*/ 5886 h 10898"/>
              <a:gd name="connsiteX2" fmla="*/ 10075 w 10225"/>
              <a:gd name="connsiteY2" fmla="*/ 4989 h 10898"/>
              <a:gd name="connsiteX3" fmla="*/ 10225 w 10225"/>
              <a:gd name="connsiteY3" fmla="*/ 0 h 10898"/>
              <a:gd name="connsiteX0" fmla="*/ 0 w 10225"/>
              <a:gd name="connsiteY0" fmla="*/ 10898 h 10898"/>
              <a:gd name="connsiteX1" fmla="*/ 0 w 10225"/>
              <a:gd name="connsiteY1" fmla="*/ 5886 h 10898"/>
              <a:gd name="connsiteX2" fmla="*/ 10075 w 10225"/>
              <a:gd name="connsiteY2" fmla="*/ 4989 h 10898"/>
              <a:gd name="connsiteX3" fmla="*/ 10225 w 10225"/>
              <a:gd name="connsiteY3" fmla="*/ 0 h 10898"/>
              <a:gd name="connsiteX0" fmla="*/ 0 w 10225"/>
              <a:gd name="connsiteY0" fmla="*/ 10898 h 10898"/>
              <a:gd name="connsiteX1" fmla="*/ 0 w 10225"/>
              <a:gd name="connsiteY1" fmla="*/ 5886 h 10898"/>
              <a:gd name="connsiteX2" fmla="*/ 10075 w 10225"/>
              <a:gd name="connsiteY2" fmla="*/ 4989 h 10898"/>
              <a:gd name="connsiteX3" fmla="*/ 10225 w 10225"/>
              <a:gd name="connsiteY3" fmla="*/ 0 h 10898"/>
              <a:gd name="connsiteX0" fmla="*/ 0 w 10076"/>
              <a:gd name="connsiteY0" fmla="*/ 10898 h 10898"/>
              <a:gd name="connsiteX1" fmla="*/ 0 w 10076"/>
              <a:gd name="connsiteY1" fmla="*/ 5886 h 10898"/>
              <a:gd name="connsiteX2" fmla="*/ 10075 w 10076"/>
              <a:gd name="connsiteY2" fmla="*/ 4989 h 10898"/>
              <a:gd name="connsiteX3" fmla="*/ 9926 w 10076"/>
              <a:gd name="connsiteY3" fmla="*/ 0 h 10898"/>
              <a:gd name="connsiteX0" fmla="*/ 0 w 10075"/>
              <a:gd name="connsiteY0" fmla="*/ 10898 h 10898"/>
              <a:gd name="connsiteX1" fmla="*/ 0 w 10075"/>
              <a:gd name="connsiteY1" fmla="*/ 5886 h 10898"/>
              <a:gd name="connsiteX2" fmla="*/ 10075 w 10075"/>
              <a:gd name="connsiteY2" fmla="*/ 4989 h 10898"/>
              <a:gd name="connsiteX3" fmla="*/ 9926 w 10075"/>
              <a:gd name="connsiteY3" fmla="*/ 0 h 10898"/>
              <a:gd name="connsiteX0" fmla="*/ 0 w 10075"/>
              <a:gd name="connsiteY0" fmla="*/ 10898 h 10898"/>
              <a:gd name="connsiteX1" fmla="*/ 0 w 10075"/>
              <a:gd name="connsiteY1" fmla="*/ 5886 h 10898"/>
              <a:gd name="connsiteX2" fmla="*/ 10075 w 10075"/>
              <a:gd name="connsiteY2" fmla="*/ 4989 h 10898"/>
              <a:gd name="connsiteX3" fmla="*/ 9926 w 10075"/>
              <a:gd name="connsiteY3" fmla="*/ 0 h 10898"/>
              <a:gd name="connsiteX0" fmla="*/ 0 w 10075"/>
              <a:gd name="connsiteY0" fmla="*/ 5886 h 5900"/>
              <a:gd name="connsiteX1" fmla="*/ 10075 w 10075"/>
              <a:gd name="connsiteY1" fmla="*/ 4989 h 5900"/>
              <a:gd name="connsiteX2" fmla="*/ 9926 w 10075"/>
              <a:gd name="connsiteY2" fmla="*/ 0 h 5900"/>
              <a:gd name="connsiteX0" fmla="*/ 0 w 7920"/>
              <a:gd name="connsiteY0" fmla="*/ 9976 h 10000"/>
              <a:gd name="connsiteX1" fmla="*/ 7920 w 7920"/>
              <a:gd name="connsiteY1" fmla="*/ 8456 h 10000"/>
              <a:gd name="connsiteX2" fmla="*/ 7772 w 7920"/>
              <a:gd name="connsiteY2" fmla="*/ 0 h 10000"/>
              <a:gd name="connsiteX0" fmla="*/ 0 w 10000"/>
              <a:gd name="connsiteY0" fmla="*/ 9976 h 9981"/>
              <a:gd name="connsiteX1" fmla="*/ 10000 w 10000"/>
              <a:gd name="connsiteY1" fmla="*/ 8456 h 9981"/>
              <a:gd name="connsiteX2" fmla="*/ 9813 w 10000"/>
              <a:gd name="connsiteY2" fmla="*/ 0 h 9981"/>
              <a:gd name="connsiteX0" fmla="*/ 0 w 9250"/>
              <a:gd name="connsiteY0" fmla="*/ 9995 h 10000"/>
              <a:gd name="connsiteX1" fmla="*/ 9250 w 9250"/>
              <a:gd name="connsiteY1" fmla="*/ 8472 h 10000"/>
              <a:gd name="connsiteX2" fmla="*/ 9063 w 9250"/>
              <a:gd name="connsiteY2" fmla="*/ 0 h 10000"/>
              <a:gd name="connsiteX0" fmla="*/ 0 w 10000"/>
              <a:gd name="connsiteY0" fmla="*/ 9995 h 10001"/>
              <a:gd name="connsiteX1" fmla="*/ 10000 w 10000"/>
              <a:gd name="connsiteY1" fmla="*/ 8472 h 10001"/>
              <a:gd name="connsiteX2" fmla="*/ 9798 w 10000"/>
              <a:gd name="connsiteY2" fmla="*/ 0 h 10001"/>
              <a:gd name="connsiteX0" fmla="*/ 0 w 10000"/>
              <a:gd name="connsiteY0" fmla="*/ 9995 h 10023"/>
              <a:gd name="connsiteX1" fmla="*/ 10000 w 10000"/>
              <a:gd name="connsiteY1" fmla="*/ 8472 h 10023"/>
              <a:gd name="connsiteX2" fmla="*/ 9798 w 10000"/>
              <a:gd name="connsiteY2" fmla="*/ 0 h 1002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023">
                <a:moveTo>
                  <a:pt x="0" y="9995"/>
                </a:moveTo>
                <a:cubicBezTo>
                  <a:pt x="1310" y="10300"/>
                  <a:pt x="744" y="8020"/>
                  <a:pt x="10000" y="8472"/>
                </a:cubicBezTo>
                <a:cubicBezTo>
                  <a:pt x="9621" y="4349"/>
                  <a:pt x="9764" y="4150"/>
                  <a:pt x="9798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06" name="Line 72">
            <a:extLst>
              <a:ext uri="{FF2B5EF4-FFF2-40B4-BE49-F238E27FC236}">
                <a16:creationId xmlns:a16="http://schemas.microsoft.com/office/drawing/2014/main" id="{79F2D6C2-2C18-4BB8-803B-AC0CF038C94D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3642733" y="7817824"/>
            <a:ext cx="52018" cy="42130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8" name="Text Box 638">
            <a:extLst>
              <a:ext uri="{FF2B5EF4-FFF2-40B4-BE49-F238E27FC236}">
                <a16:creationId xmlns:a16="http://schemas.microsoft.com/office/drawing/2014/main" id="{18EBA9A0-1EA2-48BA-B499-73799C8669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343680" y="7172101"/>
            <a:ext cx="127269" cy="396606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vert="horz" wrap="none" lIns="27432" tIns="18288" rIns="27432" bIns="18288" anchor="ctr" upright="1">
            <a:noAutofit/>
          </a:bodyPr>
          <a:lstStyle/>
          <a:p>
            <a:pPr algn="ctr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小倉駅</a:t>
            </a:r>
          </a:p>
        </xdr:txBody>
      </xdr:sp>
    </xdr:grpSp>
    <xdr:clientData/>
  </xdr:twoCellAnchor>
  <xdr:oneCellAnchor>
    <xdr:from>
      <xdr:col>13</xdr:col>
      <xdr:colOff>559903</xdr:colOff>
      <xdr:row>47</xdr:row>
      <xdr:rowOff>617</xdr:rowOff>
    </xdr:from>
    <xdr:ext cx="311880" cy="165173"/>
    <xdr:sp macro="" textlink="">
      <xdr:nvSpPr>
        <xdr:cNvPr id="1512" name="Text Box 1620">
          <a:extLst>
            <a:ext uri="{FF2B5EF4-FFF2-40B4-BE49-F238E27FC236}">
              <a16:creationId xmlns:a16="http://schemas.microsoft.com/office/drawing/2014/main" id="{0A294BE3-FBB5-4D75-BE80-93A9C4DE668B}"/>
            </a:ext>
          </a:extLst>
        </xdr:cNvPr>
        <xdr:cNvSpPr txBox="1">
          <a:spLocks noChangeArrowheads="1"/>
        </xdr:cNvSpPr>
      </xdr:nvSpPr>
      <xdr:spPr bwMode="auto">
        <a:xfrm>
          <a:off x="9241544" y="8070409"/>
          <a:ext cx="31188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10620</xdr:colOff>
      <xdr:row>41</xdr:row>
      <xdr:rowOff>291</xdr:rowOff>
    </xdr:from>
    <xdr:to>
      <xdr:col>13</xdr:col>
      <xdr:colOff>218285</xdr:colOff>
      <xdr:row>41</xdr:row>
      <xdr:rowOff>155442</xdr:rowOff>
    </xdr:to>
    <xdr:sp macro="" textlink="">
      <xdr:nvSpPr>
        <xdr:cNvPr id="1514" name="六角形 1513">
          <a:extLst>
            <a:ext uri="{FF2B5EF4-FFF2-40B4-BE49-F238E27FC236}">
              <a16:creationId xmlns:a16="http://schemas.microsoft.com/office/drawing/2014/main" id="{D43E4B2F-211C-464F-8B2A-F2F1892563D7}"/>
            </a:ext>
          </a:extLst>
        </xdr:cNvPr>
        <xdr:cNvSpPr/>
      </xdr:nvSpPr>
      <xdr:spPr bwMode="auto">
        <a:xfrm>
          <a:off x="8692261" y="7051437"/>
          <a:ext cx="207665" cy="15515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140966</xdr:colOff>
      <xdr:row>43</xdr:row>
      <xdr:rowOff>154363</xdr:rowOff>
    </xdr:from>
    <xdr:ext cx="455002" cy="231538"/>
    <xdr:sp macro="" textlink="">
      <xdr:nvSpPr>
        <xdr:cNvPr id="1515" name="Text Box 665">
          <a:extLst>
            <a:ext uri="{FF2B5EF4-FFF2-40B4-BE49-F238E27FC236}">
              <a16:creationId xmlns:a16="http://schemas.microsoft.com/office/drawing/2014/main" id="{0C25BC23-4B6C-47EE-AFBA-3C40C3000BC7}"/>
            </a:ext>
          </a:extLst>
        </xdr:cNvPr>
        <xdr:cNvSpPr txBox="1">
          <a:spLocks noChangeArrowheads="1"/>
        </xdr:cNvSpPr>
      </xdr:nvSpPr>
      <xdr:spPr bwMode="auto">
        <a:xfrm>
          <a:off x="10078716" y="7514013"/>
          <a:ext cx="455002" cy="23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ﾗｲｵﾝｽﾞ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ﾏﾝｼｮﾝ</a:t>
          </a:r>
        </a:p>
      </xdr:txBody>
    </xdr:sp>
    <xdr:clientData/>
  </xdr:oneCellAnchor>
  <xdr:twoCellAnchor>
    <xdr:from>
      <xdr:col>15</xdr:col>
      <xdr:colOff>305417</xdr:colOff>
      <xdr:row>41</xdr:row>
      <xdr:rowOff>25585</xdr:rowOff>
    </xdr:from>
    <xdr:to>
      <xdr:col>16</xdr:col>
      <xdr:colOff>104686</xdr:colOff>
      <xdr:row>48</xdr:row>
      <xdr:rowOff>124954</xdr:rowOff>
    </xdr:to>
    <xdr:grpSp>
      <xdr:nvGrpSpPr>
        <xdr:cNvPr id="1516" name="グループ化 1515">
          <a:extLst>
            <a:ext uri="{FF2B5EF4-FFF2-40B4-BE49-F238E27FC236}">
              <a16:creationId xmlns:a16="http://schemas.microsoft.com/office/drawing/2014/main" id="{2CC0982D-C322-4681-9A1E-10E2829C94D4}"/>
            </a:ext>
          </a:extLst>
        </xdr:cNvPr>
        <xdr:cNvGrpSpPr/>
      </xdr:nvGrpSpPr>
      <xdr:grpSpPr>
        <a:xfrm rot="4717597">
          <a:off x="10018278" y="7480403"/>
          <a:ext cx="1292262" cy="515912"/>
          <a:chOff x="8323557" y="3243449"/>
          <a:chExt cx="1288953" cy="569948"/>
        </a:xfrm>
      </xdr:grpSpPr>
      <xdr:sp macro="" textlink="">
        <xdr:nvSpPr>
          <xdr:cNvPr id="1517" name="Line 662">
            <a:extLst>
              <a:ext uri="{FF2B5EF4-FFF2-40B4-BE49-F238E27FC236}">
                <a16:creationId xmlns:a16="http://schemas.microsoft.com/office/drawing/2014/main" id="{338D8B93-F8C5-4F4D-9574-B310A01153B3}"/>
              </a:ext>
            </a:extLst>
          </xdr:cNvPr>
          <xdr:cNvSpPr>
            <a:spLocks noChangeShapeType="1"/>
          </xdr:cNvSpPr>
        </xdr:nvSpPr>
        <xdr:spPr bwMode="auto">
          <a:xfrm flipV="1">
            <a:off x="8323557" y="3391573"/>
            <a:ext cx="494055" cy="2063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518" name="グループ化 1517">
            <a:extLst>
              <a:ext uri="{FF2B5EF4-FFF2-40B4-BE49-F238E27FC236}">
                <a16:creationId xmlns:a16="http://schemas.microsoft.com/office/drawing/2014/main" id="{53D952DA-805E-47B6-8351-F91762B87D48}"/>
              </a:ext>
            </a:extLst>
          </xdr:cNvPr>
          <xdr:cNvGrpSpPr/>
        </xdr:nvGrpSpPr>
        <xdr:grpSpPr>
          <a:xfrm>
            <a:off x="8361303" y="3243449"/>
            <a:ext cx="1251207" cy="569948"/>
            <a:chOff x="8361303" y="3243449"/>
            <a:chExt cx="1251207" cy="569948"/>
          </a:xfrm>
        </xdr:grpSpPr>
        <xdr:sp macro="" textlink="">
          <xdr:nvSpPr>
            <xdr:cNvPr id="1519" name="Freeform 658">
              <a:extLst>
                <a:ext uri="{FF2B5EF4-FFF2-40B4-BE49-F238E27FC236}">
                  <a16:creationId xmlns:a16="http://schemas.microsoft.com/office/drawing/2014/main" id="{0D663345-93B5-42FF-A998-2281DD93007F}"/>
                </a:ext>
              </a:extLst>
            </xdr:cNvPr>
            <xdr:cNvSpPr>
              <a:spLocks/>
            </xdr:cNvSpPr>
          </xdr:nvSpPr>
          <xdr:spPr bwMode="auto">
            <a:xfrm>
              <a:off x="8361303" y="3257219"/>
              <a:ext cx="1251207" cy="434235"/>
            </a:xfrm>
            <a:custGeom>
              <a:avLst/>
              <a:gdLst>
                <a:gd name="T0" fmla="*/ 2147483647 w 115"/>
                <a:gd name="T1" fmla="*/ 2147483647 h 95"/>
                <a:gd name="T2" fmla="*/ 2147483647 w 115"/>
                <a:gd name="T3" fmla="*/ 2147483647 h 95"/>
                <a:gd name="T4" fmla="*/ 2147483647 w 115"/>
                <a:gd name="T5" fmla="*/ 2147483647 h 95"/>
                <a:gd name="T6" fmla="*/ 2147483647 w 115"/>
                <a:gd name="T7" fmla="*/ 2147483647 h 95"/>
                <a:gd name="T8" fmla="*/ 2147483647 w 115"/>
                <a:gd name="T9" fmla="*/ 2147483647 h 95"/>
                <a:gd name="T10" fmla="*/ 2147483647 w 115"/>
                <a:gd name="T11" fmla="*/ 2147483647 h 95"/>
                <a:gd name="T12" fmla="*/ 2147483647 w 115"/>
                <a:gd name="T13" fmla="*/ 2147483647 h 95"/>
                <a:gd name="T14" fmla="*/ 2147483647 w 115"/>
                <a:gd name="T15" fmla="*/ 2147483647 h 95"/>
                <a:gd name="T16" fmla="*/ 0 w 115"/>
                <a:gd name="T17" fmla="*/ 0 h 95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connsiteX0" fmla="*/ 6261 w 10000"/>
                <a:gd name="connsiteY0" fmla="*/ 11457 h 11457"/>
                <a:gd name="connsiteX1" fmla="*/ 6261 w 10000"/>
                <a:gd name="connsiteY1" fmla="*/ 8316 h 11457"/>
                <a:gd name="connsiteX2" fmla="*/ 9739 w 10000"/>
                <a:gd name="connsiteY2" fmla="*/ 5895 h 11457"/>
                <a:gd name="connsiteX3" fmla="*/ 10000 w 10000"/>
                <a:gd name="connsiteY3" fmla="*/ 3895 h 11457"/>
                <a:gd name="connsiteX4" fmla="*/ 8348 w 10000"/>
                <a:gd name="connsiteY4" fmla="*/ 2632 h 11457"/>
                <a:gd name="connsiteX5" fmla="*/ 6696 w 10000"/>
                <a:gd name="connsiteY5" fmla="*/ 1895 h 11457"/>
                <a:gd name="connsiteX6" fmla="*/ 5913 w 10000"/>
                <a:gd name="connsiteY6" fmla="*/ 1789 h 11457"/>
                <a:gd name="connsiteX7" fmla="*/ 4522 w 10000"/>
                <a:gd name="connsiteY7" fmla="*/ 316 h 11457"/>
                <a:gd name="connsiteX8" fmla="*/ 0 w 10000"/>
                <a:gd name="connsiteY8" fmla="*/ 0 h 11457"/>
                <a:gd name="connsiteX0" fmla="*/ 6261 w 12516"/>
                <a:gd name="connsiteY0" fmla="*/ 11457 h 11457"/>
                <a:gd name="connsiteX1" fmla="*/ 6261 w 12516"/>
                <a:gd name="connsiteY1" fmla="*/ 8316 h 11457"/>
                <a:gd name="connsiteX2" fmla="*/ 12516 w 12516"/>
                <a:gd name="connsiteY2" fmla="*/ 4720 h 11457"/>
                <a:gd name="connsiteX3" fmla="*/ 10000 w 12516"/>
                <a:gd name="connsiteY3" fmla="*/ 3895 h 11457"/>
                <a:gd name="connsiteX4" fmla="*/ 8348 w 12516"/>
                <a:gd name="connsiteY4" fmla="*/ 2632 h 11457"/>
                <a:gd name="connsiteX5" fmla="*/ 6696 w 12516"/>
                <a:gd name="connsiteY5" fmla="*/ 1895 h 11457"/>
                <a:gd name="connsiteX6" fmla="*/ 5913 w 12516"/>
                <a:gd name="connsiteY6" fmla="*/ 1789 h 11457"/>
                <a:gd name="connsiteX7" fmla="*/ 4522 w 12516"/>
                <a:gd name="connsiteY7" fmla="*/ 316 h 11457"/>
                <a:gd name="connsiteX8" fmla="*/ 0 w 12516"/>
                <a:gd name="connsiteY8" fmla="*/ 0 h 11457"/>
                <a:gd name="connsiteX0" fmla="*/ 6261 w 12516"/>
                <a:gd name="connsiteY0" fmla="*/ 8316 h 8316"/>
                <a:gd name="connsiteX1" fmla="*/ 12516 w 12516"/>
                <a:gd name="connsiteY1" fmla="*/ 4720 h 8316"/>
                <a:gd name="connsiteX2" fmla="*/ 10000 w 12516"/>
                <a:gd name="connsiteY2" fmla="*/ 3895 h 8316"/>
                <a:gd name="connsiteX3" fmla="*/ 8348 w 12516"/>
                <a:gd name="connsiteY3" fmla="*/ 2632 h 8316"/>
                <a:gd name="connsiteX4" fmla="*/ 6696 w 12516"/>
                <a:gd name="connsiteY4" fmla="*/ 1895 h 8316"/>
                <a:gd name="connsiteX5" fmla="*/ 5913 w 12516"/>
                <a:gd name="connsiteY5" fmla="*/ 1789 h 8316"/>
                <a:gd name="connsiteX6" fmla="*/ 4522 w 12516"/>
                <a:gd name="connsiteY6" fmla="*/ 316 h 8316"/>
                <a:gd name="connsiteX7" fmla="*/ 0 w 12516"/>
                <a:gd name="connsiteY7" fmla="*/ 0 h 8316"/>
                <a:gd name="connsiteX0" fmla="*/ 10000 w 10000"/>
                <a:gd name="connsiteY0" fmla="*/ 5676 h 5676"/>
                <a:gd name="connsiteX1" fmla="*/ 7990 w 10000"/>
                <a:gd name="connsiteY1" fmla="*/ 4684 h 5676"/>
                <a:gd name="connsiteX2" fmla="*/ 6670 w 10000"/>
                <a:gd name="connsiteY2" fmla="*/ 3165 h 5676"/>
                <a:gd name="connsiteX3" fmla="*/ 5350 w 10000"/>
                <a:gd name="connsiteY3" fmla="*/ 2279 h 5676"/>
                <a:gd name="connsiteX4" fmla="*/ 4724 w 10000"/>
                <a:gd name="connsiteY4" fmla="*/ 2151 h 5676"/>
                <a:gd name="connsiteX5" fmla="*/ 3613 w 10000"/>
                <a:gd name="connsiteY5" fmla="*/ 380 h 5676"/>
                <a:gd name="connsiteX6" fmla="*/ 0 w 10000"/>
                <a:gd name="connsiteY6" fmla="*/ 0 h 5676"/>
                <a:gd name="connsiteX0" fmla="*/ 11026 w 11026"/>
                <a:gd name="connsiteY0" fmla="*/ 11053 h 11053"/>
                <a:gd name="connsiteX1" fmla="*/ 7990 w 11026"/>
                <a:gd name="connsiteY1" fmla="*/ 8252 h 11053"/>
                <a:gd name="connsiteX2" fmla="*/ 6670 w 11026"/>
                <a:gd name="connsiteY2" fmla="*/ 5576 h 11053"/>
                <a:gd name="connsiteX3" fmla="*/ 5350 w 11026"/>
                <a:gd name="connsiteY3" fmla="*/ 4015 h 11053"/>
                <a:gd name="connsiteX4" fmla="*/ 4724 w 11026"/>
                <a:gd name="connsiteY4" fmla="*/ 3790 h 11053"/>
                <a:gd name="connsiteX5" fmla="*/ 3613 w 11026"/>
                <a:gd name="connsiteY5" fmla="*/ 669 h 11053"/>
                <a:gd name="connsiteX6" fmla="*/ 0 w 11026"/>
                <a:gd name="connsiteY6" fmla="*/ 0 h 11053"/>
                <a:gd name="connsiteX0" fmla="*/ 9117 w 9117"/>
                <a:gd name="connsiteY0" fmla="*/ 10384 h 10384"/>
                <a:gd name="connsiteX1" fmla="*/ 6081 w 9117"/>
                <a:gd name="connsiteY1" fmla="*/ 7583 h 10384"/>
                <a:gd name="connsiteX2" fmla="*/ 4761 w 9117"/>
                <a:gd name="connsiteY2" fmla="*/ 4907 h 10384"/>
                <a:gd name="connsiteX3" fmla="*/ 3441 w 9117"/>
                <a:gd name="connsiteY3" fmla="*/ 3346 h 10384"/>
                <a:gd name="connsiteX4" fmla="*/ 2815 w 9117"/>
                <a:gd name="connsiteY4" fmla="*/ 3121 h 10384"/>
                <a:gd name="connsiteX5" fmla="*/ 1704 w 9117"/>
                <a:gd name="connsiteY5" fmla="*/ 0 h 10384"/>
                <a:gd name="connsiteX6" fmla="*/ 0 w 9117"/>
                <a:gd name="connsiteY6" fmla="*/ 25 h 1038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9117" h="10384">
                  <a:moveTo>
                    <a:pt x="9117" y="10384"/>
                  </a:moveTo>
                  <a:lnTo>
                    <a:pt x="6081" y="7583"/>
                  </a:lnTo>
                  <a:lnTo>
                    <a:pt x="4761" y="4907"/>
                  </a:lnTo>
                  <a:lnTo>
                    <a:pt x="3441" y="3346"/>
                  </a:lnTo>
                  <a:lnTo>
                    <a:pt x="2815" y="3121"/>
                  </a:lnTo>
                  <a:lnTo>
                    <a:pt x="1704" y="0"/>
                  </a:lnTo>
                  <a:lnTo>
                    <a:pt x="0" y="25"/>
                  </a:ln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triangl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20" name="Line 661">
              <a:extLst>
                <a:ext uri="{FF2B5EF4-FFF2-40B4-BE49-F238E27FC236}">
                  <a16:creationId xmlns:a16="http://schemas.microsoft.com/office/drawing/2014/main" id="{B064DF8D-4D92-465A-9D0C-534C6BE9259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224396" y="3568944"/>
              <a:ext cx="200025" cy="84127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21" name="Line 663">
              <a:extLst>
                <a:ext uri="{FF2B5EF4-FFF2-40B4-BE49-F238E27FC236}">
                  <a16:creationId xmlns:a16="http://schemas.microsoft.com/office/drawing/2014/main" id="{A51A7E26-C88C-48C7-9BA4-496242DBC948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8697773" y="3243449"/>
              <a:ext cx="228600" cy="7620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22" name="Line 664">
              <a:extLst>
                <a:ext uri="{FF2B5EF4-FFF2-40B4-BE49-F238E27FC236}">
                  <a16:creationId xmlns:a16="http://schemas.microsoft.com/office/drawing/2014/main" id="{90BA0C28-2AB3-44F9-97A4-D0FA91D3BF0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613349" y="3252050"/>
              <a:ext cx="74295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23" name="Rectangle 666">
              <a:extLst>
                <a:ext uri="{FF2B5EF4-FFF2-40B4-BE49-F238E27FC236}">
                  <a16:creationId xmlns:a16="http://schemas.microsoft.com/office/drawing/2014/main" id="{C370440D-759C-4152-BA04-FCD14887B7EC}"/>
                </a:ext>
              </a:extLst>
            </xdr:cNvPr>
            <xdr:cNvSpPr>
              <a:spLocks noChangeArrowheads="1"/>
            </xdr:cNvSpPr>
          </xdr:nvSpPr>
          <xdr:spPr bwMode="auto">
            <a:xfrm rot="-1899428">
              <a:off x="8795771" y="3511794"/>
              <a:ext cx="171450" cy="301603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15</xdr:col>
      <xdr:colOff>107005</xdr:colOff>
      <xdr:row>44</xdr:row>
      <xdr:rowOff>61278</xdr:rowOff>
    </xdr:from>
    <xdr:to>
      <xdr:col>15</xdr:col>
      <xdr:colOff>527935</xdr:colOff>
      <xdr:row>46</xdr:row>
      <xdr:rowOff>101116</xdr:rowOff>
    </xdr:to>
    <xdr:sp macro="" textlink="">
      <xdr:nvSpPr>
        <xdr:cNvPr id="1526" name="Freeform 658">
          <a:extLst>
            <a:ext uri="{FF2B5EF4-FFF2-40B4-BE49-F238E27FC236}">
              <a16:creationId xmlns:a16="http://schemas.microsoft.com/office/drawing/2014/main" id="{71BBCDCB-B61B-4F30-918E-F7E113DF2069}"/>
            </a:ext>
          </a:extLst>
        </xdr:cNvPr>
        <xdr:cNvSpPr>
          <a:spLocks/>
        </xdr:cNvSpPr>
      </xdr:nvSpPr>
      <xdr:spPr bwMode="auto">
        <a:xfrm rot="4717597">
          <a:off x="10063851" y="7573282"/>
          <a:ext cx="382738" cy="420930"/>
        </a:xfrm>
        <a:custGeom>
          <a:avLst/>
          <a:gdLst>
            <a:gd name="T0" fmla="*/ 2147483647 w 115"/>
            <a:gd name="T1" fmla="*/ 2147483647 h 95"/>
            <a:gd name="T2" fmla="*/ 2147483647 w 115"/>
            <a:gd name="T3" fmla="*/ 2147483647 h 95"/>
            <a:gd name="T4" fmla="*/ 2147483647 w 115"/>
            <a:gd name="T5" fmla="*/ 2147483647 h 95"/>
            <a:gd name="T6" fmla="*/ 2147483647 w 115"/>
            <a:gd name="T7" fmla="*/ 2147483647 h 95"/>
            <a:gd name="T8" fmla="*/ 2147483647 w 115"/>
            <a:gd name="T9" fmla="*/ 2147483647 h 95"/>
            <a:gd name="T10" fmla="*/ 2147483647 w 115"/>
            <a:gd name="T11" fmla="*/ 2147483647 h 95"/>
            <a:gd name="T12" fmla="*/ 2147483647 w 115"/>
            <a:gd name="T13" fmla="*/ 2147483647 h 95"/>
            <a:gd name="T14" fmla="*/ 2147483647 w 115"/>
            <a:gd name="T15" fmla="*/ 2147483647 h 95"/>
            <a:gd name="T16" fmla="*/ 0 w 115"/>
            <a:gd name="T17" fmla="*/ 0 h 9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6261 w 10000"/>
            <a:gd name="connsiteY0" fmla="*/ 11457 h 11457"/>
            <a:gd name="connsiteX1" fmla="*/ 6261 w 10000"/>
            <a:gd name="connsiteY1" fmla="*/ 8316 h 11457"/>
            <a:gd name="connsiteX2" fmla="*/ 9739 w 10000"/>
            <a:gd name="connsiteY2" fmla="*/ 5895 h 11457"/>
            <a:gd name="connsiteX3" fmla="*/ 10000 w 10000"/>
            <a:gd name="connsiteY3" fmla="*/ 3895 h 11457"/>
            <a:gd name="connsiteX4" fmla="*/ 8348 w 10000"/>
            <a:gd name="connsiteY4" fmla="*/ 2632 h 11457"/>
            <a:gd name="connsiteX5" fmla="*/ 6696 w 10000"/>
            <a:gd name="connsiteY5" fmla="*/ 1895 h 11457"/>
            <a:gd name="connsiteX6" fmla="*/ 5913 w 10000"/>
            <a:gd name="connsiteY6" fmla="*/ 1789 h 11457"/>
            <a:gd name="connsiteX7" fmla="*/ 4522 w 10000"/>
            <a:gd name="connsiteY7" fmla="*/ 316 h 11457"/>
            <a:gd name="connsiteX8" fmla="*/ 0 w 10000"/>
            <a:gd name="connsiteY8" fmla="*/ 0 h 11457"/>
            <a:gd name="connsiteX0" fmla="*/ 6261 w 10000"/>
            <a:gd name="connsiteY0" fmla="*/ 8316 h 8316"/>
            <a:gd name="connsiteX1" fmla="*/ 9739 w 10000"/>
            <a:gd name="connsiteY1" fmla="*/ 5895 h 8316"/>
            <a:gd name="connsiteX2" fmla="*/ 10000 w 10000"/>
            <a:gd name="connsiteY2" fmla="*/ 3895 h 8316"/>
            <a:gd name="connsiteX3" fmla="*/ 8348 w 10000"/>
            <a:gd name="connsiteY3" fmla="*/ 2632 h 8316"/>
            <a:gd name="connsiteX4" fmla="*/ 6696 w 10000"/>
            <a:gd name="connsiteY4" fmla="*/ 1895 h 8316"/>
            <a:gd name="connsiteX5" fmla="*/ 5913 w 10000"/>
            <a:gd name="connsiteY5" fmla="*/ 1789 h 8316"/>
            <a:gd name="connsiteX6" fmla="*/ 4522 w 10000"/>
            <a:gd name="connsiteY6" fmla="*/ 316 h 8316"/>
            <a:gd name="connsiteX7" fmla="*/ 0 w 10000"/>
            <a:gd name="connsiteY7" fmla="*/ 0 h 8316"/>
            <a:gd name="connsiteX0" fmla="*/ 1739 w 5478"/>
            <a:gd name="connsiteY0" fmla="*/ 9620 h 9620"/>
            <a:gd name="connsiteX1" fmla="*/ 5217 w 5478"/>
            <a:gd name="connsiteY1" fmla="*/ 6709 h 9620"/>
            <a:gd name="connsiteX2" fmla="*/ 5478 w 5478"/>
            <a:gd name="connsiteY2" fmla="*/ 4304 h 9620"/>
            <a:gd name="connsiteX3" fmla="*/ 3826 w 5478"/>
            <a:gd name="connsiteY3" fmla="*/ 2785 h 9620"/>
            <a:gd name="connsiteX4" fmla="*/ 2174 w 5478"/>
            <a:gd name="connsiteY4" fmla="*/ 1899 h 9620"/>
            <a:gd name="connsiteX5" fmla="*/ 1391 w 5478"/>
            <a:gd name="connsiteY5" fmla="*/ 1771 h 9620"/>
            <a:gd name="connsiteX6" fmla="*/ 0 w 5478"/>
            <a:gd name="connsiteY6" fmla="*/ 0 h 9620"/>
            <a:gd name="connsiteX0" fmla="*/ 3175 w 10000"/>
            <a:gd name="connsiteY0" fmla="*/ 10000 h 10000"/>
            <a:gd name="connsiteX1" fmla="*/ 9524 w 10000"/>
            <a:gd name="connsiteY1" fmla="*/ 6974 h 10000"/>
            <a:gd name="connsiteX2" fmla="*/ 10000 w 10000"/>
            <a:gd name="connsiteY2" fmla="*/ 4474 h 10000"/>
            <a:gd name="connsiteX3" fmla="*/ 6984 w 10000"/>
            <a:gd name="connsiteY3" fmla="*/ 2895 h 10000"/>
            <a:gd name="connsiteX4" fmla="*/ 3969 w 10000"/>
            <a:gd name="connsiteY4" fmla="*/ 1974 h 10000"/>
            <a:gd name="connsiteX5" fmla="*/ 2539 w 10000"/>
            <a:gd name="connsiteY5" fmla="*/ 1841 h 10000"/>
            <a:gd name="connsiteX6" fmla="*/ 0 w 10000"/>
            <a:gd name="connsiteY6" fmla="*/ 0 h 10000"/>
            <a:gd name="connsiteX0" fmla="*/ 636 w 7461"/>
            <a:gd name="connsiteY0" fmla="*/ 8159 h 8159"/>
            <a:gd name="connsiteX1" fmla="*/ 6985 w 7461"/>
            <a:gd name="connsiteY1" fmla="*/ 5133 h 8159"/>
            <a:gd name="connsiteX2" fmla="*/ 7461 w 7461"/>
            <a:gd name="connsiteY2" fmla="*/ 2633 h 8159"/>
            <a:gd name="connsiteX3" fmla="*/ 4445 w 7461"/>
            <a:gd name="connsiteY3" fmla="*/ 1054 h 8159"/>
            <a:gd name="connsiteX4" fmla="*/ 1430 w 7461"/>
            <a:gd name="connsiteY4" fmla="*/ 133 h 8159"/>
            <a:gd name="connsiteX5" fmla="*/ 0 w 7461"/>
            <a:gd name="connsiteY5" fmla="*/ 0 h 8159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1917 w 10000"/>
            <a:gd name="connsiteY4" fmla="*/ 163 h 10000"/>
            <a:gd name="connsiteX5" fmla="*/ 0 w 10000"/>
            <a:gd name="connsiteY5" fmla="*/ 0 h 10000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1917 w 10000"/>
            <a:gd name="connsiteY4" fmla="*/ 163 h 10000"/>
            <a:gd name="connsiteX5" fmla="*/ 0 w 10000"/>
            <a:gd name="connsiteY5" fmla="*/ 0 h 10000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0 w 10000"/>
            <a:gd name="connsiteY4" fmla="*/ 0 h 10000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0 w 10000"/>
            <a:gd name="connsiteY4" fmla="*/ 0 h 10000"/>
            <a:gd name="connsiteX0" fmla="*/ 0 w 9148"/>
            <a:gd name="connsiteY0" fmla="*/ 8708 h 8708"/>
            <a:gd name="connsiteX1" fmla="*/ 8510 w 9148"/>
            <a:gd name="connsiteY1" fmla="*/ 4999 h 8708"/>
            <a:gd name="connsiteX2" fmla="*/ 9148 w 9148"/>
            <a:gd name="connsiteY2" fmla="*/ 1935 h 8708"/>
            <a:gd name="connsiteX3" fmla="*/ 5106 w 9148"/>
            <a:gd name="connsiteY3" fmla="*/ 0 h 8708"/>
            <a:gd name="connsiteX0" fmla="*/ 0 w 10000"/>
            <a:gd name="connsiteY0" fmla="*/ 7778 h 7778"/>
            <a:gd name="connsiteX1" fmla="*/ 9303 w 10000"/>
            <a:gd name="connsiteY1" fmla="*/ 3519 h 7778"/>
            <a:gd name="connsiteX2" fmla="*/ 10000 w 10000"/>
            <a:gd name="connsiteY2" fmla="*/ 0 h 77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778">
              <a:moveTo>
                <a:pt x="0" y="7778"/>
              </a:moveTo>
              <a:lnTo>
                <a:pt x="9303" y="3519"/>
              </a:lnTo>
              <a:lnTo>
                <a:pt x="1000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115222</xdr:colOff>
      <xdr:row>46</xdr:row>
      <xdr:rowOff>92181</xdr:rowOff>
    </xdr:from>
    <xdr:to>
      <xdr:col>15</xdr:col>
      <xdr:colOff>553048</xdr:colOff>
      <xdr:row>48</xdr:row>
      <xdr:rowOff>1</xdr:rowOff>
    </xdr:to>
    <xdr:sp macro="" textlink="">
      <xdr:nvSpPr>
        <xdr:cNvPr id="1527" name="Line 73">
          <a:extLst>
            <a:ext uri="{FF2B5EF4-FFF2-40B4-BE49-F238E27FC236}">
              <a16:creationId xmlns:a16="http://schemas.microsoft.com/office/drawing/2014/main" id="{EE935908-F0F0-49EA-8FDF-4BCD7742576E}"/>
            </a:ext>
          </a:extLst>
        </xdr:cNvPr>
        <xdr:cNvSpPr>
          <a:spLocks noChangeShapeType="1"/>
        </xdr:cNvSpPr>
      </xdr:nvSpPr>
      <xdr:spPr bwMode="auto">
        <a:xfrm flipH="1" flipV="1">
          <a:off x="10052972" y="7966181"/>
          <a:ext cx="437826" cy="250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185732</xdr:colOff>
      <xdr:row>47</xdr:row>
      <xdr:rowOff>50697</xdr:rowOff>
    </xdr:from>
    <xdr:to>
      <xdr:col>15</xdr:col>
      <xdr:colOff>408494</xdr:colOff>
      <xdr:row>48</xdr:row>
      <xdr:rowOff>43015</xdr:rowOff>
    </xdr:to>
    <xdr:sp macro="" textlink="">
      <xdr:nvSpPr>
        <xdr:cNvPr id="1528" name="六角形 1527">
          <a:extLst>
            <a:ext uri="{FF2B5EF4-FFF2-40B4-BE49-F238E27FC236}">
              <a16:creationId xmlns:a16="http://schemas.microsoft.com/office/drawing/2014/main" id="{12491CF9-97D2-484B-A0E1-CA5DA5EB2F7A}"/>
            </a:ext>
          </a:extLst>
        </xdr:cNvPr>
        <xdr:cNvSpPr/>
      </xdr:nvSpPr>
      <xdr:spPr bwMode="auto">
        <a:xfrm>
          <a:off x="10123482" y="8096147"/>
          <a:ext cx="222762" cy="1637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158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16</xdr:col>
      <xdr:colOff>27658</xdr:colOff>
      <xdr:row>43</xdr:row>
      <xdr:rowOff>83087</xdr:rowOff>
    </xdr:from>
    <xdr:ext cx="425450" cy="165173"/>
    <xdr:sp macro="" textlink="">
      <xdr:nvSpPr>
        <xdr:cNvPr id="1529" name="Text Box 1620">
          <a:extLst>
            <a:ext uri="{FF2B5EF4-FFF2-40B4-BE49-F238E27FC236}">
              <a16:creationId xmlns:a16="http://schemas.microsoft.com/office/drawing/2014/main" id="{53054133-A9C8-44B9-A7D2-A8FC77E18951}"/>
            </a:ext>
          </a:extLst>
        </xdr:cNvPr>
        <xdr:cNvSpPr txBox="1">
          <a:spLocks noChangeArrowheads="1"/>
        </xdr:cNvSpPr>
      </xdr:nvSpPr>
      <xdr:spPr bwMode="auto">
        <a:xfrm>
          <a:off x="10866620" y="7424664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oneCellAnchor>
  <xdr:twoCellAnchor>
    <xdr:from>
      <xdr:col>15</xdr:col>
      <xdr:colOff>698572</xdr:colOff>
      <xdr:row>42</xdr:row>
      <xdr:rowOff>128732</xdr:rowOff>
    </xdr:from>
    <xdr:to>
      <xdr:col>16</xdr:col>
      <xdr:colOff>167471</xdr:colOff>
      <xdr:row>43</xdr:row>
      <xdr:rowOff>151980</xdr:rowOff>
    </xdr:to>
    <xdr:sp macro="" textlink="">
      <xdr:nvSpPr>
        <xdr:cNvPr id="1530" name="AutoShape 1653">
          <a:extLst>
            <a:ext uri="{FF2B5EF4-FFF2-40B4-BE49-F238E27FC236}">
              <a16:creationId xmlns:a16="http://schemas.microsoft.com/office/drawing/2014/main" id="{6184821C-A77C-43AC-8A9D-D566C01BCECA}"/>
            </a:ext>
          </a:extLst>
        </xdr:cNvPr>
        <xdr:cNvSpPr>
          <a:spLocks/>
        </xdr:cNvSpPr>
      </xdr:nvSpPr>
      <xdr:spPr bwMode="auto">
        <a:xfrm rot="1888204">
          <a:off x="10636322" y="7316932"/>
          <a:ext cx="173749" cy="19469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16</xdr:col>
      <xdr:colOff>45350</xdr:colOff>
      <xdr:row>41</xdr:row>
      <xdr:rowOff>22686</xdr:rowOff>
    </xdr:from>
    <xdr:to>
      <xdr:col>16</xdr:col>
      <xdr:colOff>244062</xdr:colOff>
      <xdr:row>42</xdr:row>
      <xdr:rowOff>6131</xdr:rowOff>
    </xdr:to>
    <xdr:sp macro="" textlink="">
      <xdr:nvSpPr>
        <xdr:cNvPr id="1531" name="六角形 1530">
          <a:extLst>
            <a:ext uri="{FF2B5EF4-FFF2-40B4-BE49-F238E27FC236}">
              <a16:creationId xmlns:a16="http://schemas.microsoft.com/office/drawing/2014/main" id="{81F1D95F-69F5-4863-BEE3-1FAABDB854CB}"/>
            </a:ext>
          </a:extLst>
        </xdr:cNvPr>
        <xdr:cNvSpPr/>
      </xdr:nvSpPr>
      <xdr:spPr bwMode="auto">
        <a:xfrm>
          <a:off x="10687950" y="7052136"/>
          <a:ext cx="198712" cy="1421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362424</xdr:colOff>
      <xdr:row>42</xdr:row>
      <xdr:rowOff>24494</xdr:rowOff>
    </xdr:from>
    <xdr:ext cx="233499" cy="185547"/>
    <xdr:sp macro="" textlink="">
      <xdr:nvSpPr>
        <xdr:cNvPr id="1532" name="Text Box 1300">
          <a:extLst>
            <a:ext uri="{FF2B5EF4-FFF2-40B4-BE49-F238E27FC236}">
              <a16:creationId xmlns:a16="http://schemas.microsoft.com/office/drawing/2014/main" id="{098EE0DD-10A1-4383-875E-ED9AD29C9B70}"/>
            </a:ext>
          </a:extLst>
        </xdr:cNvPr>
        <xdr:cNvSpPr txBox="1">
          <a:spLocks noChangeArrowheads="1"/>
        </xdr:cNvSpPr>
      </xdr:nvSpPr>
      <xdr:spPr bwMode="auto">
        <a:xfrm>
          <a:off x="10483347" y="7195109"/>
          <a:ext cx="233499" cy="185547"/>
        </a:xfrm>
        <a:prstGeom prst="rect">
          <a:avLst/>
        </a:prstGeom>
        <a:solidFill>
          <a:schemeClr val="bg1">
            <a:alpha val="84000"/>
          </a:schemeClr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土手を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150709</xdr:colOff>
      <xdr:row>45</xdr:row>
      <xdr:rowOff>86385</xdr:rowOff>
    </xdr:from>
    <xdr:ext cx="425450" cy="165173"/>
    <xdr:sp macro="" textlink="">
      <xdr:nvSpPr>
        <xdr:cNvPr id="1533" name="Text Box 1620">
          <a:extLst>
            <a:ext uri="{FF2B5EF4-FFF2-40B4-BE49-F238E27FC236}">
              <a16:creationId xmlns:a16="http://schemas.microsoft.com/office/drawing/2014/main" id="{C6AB0907-5EB1-45CB-9A5A-A9147BB95C8C}"/>
            </a:ext>
          </a:extLst>
        </xdr:cNvPr>
        <xdr:cNvSpPr txBox="1">
          <a:spLocks noChangeArrowheads="1"/>
        </xdr:cNvSpPr>
      </xdr:nvSpPr>
      <xdr:spPr bwMode="auto">
        <a:xfrm>
          <a:off x="10793309" y="7788935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16</xdr:col>
      <xdr:colOff>215068</xdr:colOff>
      <xdr:row>46</xdr:row>
      <xdr:rowOff>107515</xdr:rowOff>
    </xdr:from>
    <xdr:to>
      <xdr:col>16</xdr:col>
      <xdr:colOff>413780</xdr:colOff>
      <xdr:row>47</xdr:row>
      <xdr:rowOff>83161</xdr:rowOff>
    </xdr:to>
    <xdr:sp macro="" textlink="">
      <xdr:nvSpPr>
        <xdr:cNvPr id="1535" name="六角形 1534">
          <a:extLst>
            <a:ext uri="{FF2B5EF4-FFF2-40B4-BE49-F238E27FC236}">
              <a16:creationId xmlns:a16="http://schemas.microsoft.com/office/drawing/2014/main" id="{07548436-7690-40D3-92B5-1B0066244D10}"/>
            </a:ext>
          </a:extLst>
        </xdr:cNvPr>
        <xdr:cNvSpPr/>
      </xdr:nvSpPr>
      <xdr:spPr bwMode="auto">
        <a:xfrm>
          <a:off x="10857668" y="7981515"/>
          <a:ext cx="198712" cy="1470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585916</xdr:colOff>
      <xdr:row>46</xdr:row>
      <xdr:rowOff>63755</xdr:rowOff>
    </xdr:from>
    <xdr:ext cx="84034" cy="330303"/>
    <xdr:sp macro="" textlink="">
      <xdr:nvSpPr>
        <xdr:cNvPr id="1536" name="Text Box 638">
          <a:extLst>
            <a:ext uri="{FF2B5EF4-FFF2-40B4-BE49-F238E27FC236}">
              <a16:creationId xmlns:a16="http://schemas.microsoft.com/office/drawing/2014/main" id="{DC76464B-478A-45D5-AD24-61888F2A51BA}"/>
            </a:ext>
          </a:extLst>
        </xdr:cNvPr>
        <xdr:cNvSpPr txBox="1">
          <a:spLocks noChangeArrowheads="1"/>
        </xdr:cNvSpPr>
      </xdr:nvSpPr>
      <xdr:spPr bwMode="auto">
        <a:xfrm>
          <a:off x="10706839" y="7918217"/>
          <a:ext cx="84034" cy="33030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大和街道</a:t>
          </a:r>
        </a:p>
      </xdr:txBody>
    </xdr:sp>
    <xdr:clientData/>
  </xdr:oneCellAnchor>
  <xdr:oneCellAnchor>
    <xdr:from>
      <xdr:col>15</xdr:col>
      <xdr:colOff>315675</xdr:colOff>
      <xdr:row>41</xdr:row>
      <xdr:rowOff>46306</xdr:rowOff>
    </xdr:from>
    <xdr:ext cx="332554" cy="56225"/>
    <xdr:sp macro="" textlink="">
      <xdr:nvSpPr>
        <xdr:cNvPr id="1537" name="Text Box 1300">
          <a:extLst>
            <a:ext uri="{FF2B5EF4-FFF2-40B4-BE49-F238E27FC236}">
              <a16:creationId xmlns:a16="http://schemas.microsoft.com/office/drawing/2014/main" id="{B04E0908-C1B5-45D2-BF05-A88FCC3A7D66}"/>
            </a:ext>
          </a:extLst>
        </xdr:cNvPr>
        <xdr:cNvSpPr txBox="1">
          <a:spLocks noChangeArrowheads="1"/>
        </xdr:cNvSpPr>
      </xdr:nvSpPr>
      <xdr:spPr bwMode="auto">
        <a:xfrm>
          <a:off x="10432680" y="7097452"/>
          <a:ext cx="332554" cy="56225"/>
        </a:xfrm>
        <a:prstGeom prst="rect">
          <a:avLst/>
        </a:prstGeom>
        <a:solidFill>
          <a:schemeClr val="bg1">
            <a:alpha val="84000"/>
          </a:schemeClr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337009</xdr:colOff>
      <xdr:row>53</xdr:row>
      <xdr:rowOff>155498</xdr:rowOff>
    </xdr:from>
    <xdr:to>
      <xdr:col>13</xdr:col>
      <xdr:colOff>583790</xdr:colOff>
      <xdr:row>55</xdr:row>
      <xdr:rowOff>20319</xdr:rowOff>
    </xdr:to>
    <xdr:sp macro="" textlink="">
      <xdr:nvSpPr>
        <xdr:cNvPr id="1538" name="六角形 1537">
          <a:extLst>
            <a:ext uri="{FF2B5EF4-FFF2-40B4-BE49-F238E27FC236}">
              <a16:creationId xmlns:a16="http://schemas.microsoft.com/office/drawing/2014/main" id="{AA267E11-3165-4922-B377-6F0DBAE47D70}"/>
            </a:ext>
          </a:extLst>
        </xdr:cNvPr>
        <xdr:cNvSpPr/>
      </xdr:nvSpPr>
      <xdr:spPr bwMode="auto">
        <a:xfrm>
          <a:off x="9024297" y="9204248"/>
          <a:ext cx="246781" cy="2067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oneCellAnchor>
    <xdr:from>
      <xdr:col>14</xdr:col>
      <xdr:colOff>683619</xdr:colOff>
      <xdr:row>62</xdr:row>
      <xdr:rowOff>159346</xdr:rowOff>
    </xdr:from>
    <xdr:ext cx="346661" cy="223651"/>
    <xdr:sp macro="" textlink="">
      <xdr:nvSpPr>
        <xdr:cNvPr id="1539" name="Text Box 843">
          <a:extLst>
            <a:ext uri="{FF2B5EF4-FFF2-40B4-BE49-F238E27FC236}">
              <a16:creationId xmlns:a16="http://schemas.microsoft.com/office/drawing/2014/main" id="{620506BA-2F05-4D47-882C-E30428C4B904}"/>
            </a:ext>
          </a:extLst>
        </xdr:cNvPr>
        <xdr:cNvSpPr txBox="1">
          <a:spLocks noChangeArrowheads="1"/>
        </xdr:cNvSpPr>
      </xdr:nvSpPr>
      <xdr:spPr bwMode="auto">
        <a:xfrm>
          <a:off x="10080794" y="10756424"/>
          <a:ext cx="346661" cy="223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りんくう公園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165179</xdr:colOff>
      <xdr:row>62</xdr:row>
      <xdr:rowOff>47624</xdr:rowOff>
    </xdr:from>
    <xdr:to>
      <xdr:col>14</xdr:col>
      <xdr:colOff>666750</xdr:colOff>
      <xdr:row>63</xdr:row>
      <xdr:rowOff>48729</xdr:rowOff>
    </xdr:to>
    <xdr:sp macro="" textlink="">
      <xdr:nvSpPr>
        <xdr:cNvPr id="1540" name="Line 1107">
          <a:extLst>
            <a:ext uri="{FF2B5EF4-FFF2-40B4-BE49-F238E27FC236}">
              <a16:creationId xmlns:a16="http://schemas.microsoft.com/office/drawing/2014/main" id="{AC503747-66E8-4C1B-907E-AEE28998636B}"/>
            </a:ext>
          </a:extLst>
        </xdr:cNvPr>
        <xdr:cNvSpPr>
          <a:spLocks noChangeShapeType="1"/>
        </xdr:cNvSpPr>
      </xdr:nvSpPr>
      <xdr:spPr bwMode="auto">
        <a:xfrm flipV="1">
          <a:off x="9398079" y="10664824"/>
          <a:ext cx="501571" cy="1725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291612</xdr:colOff>
      <xdr:row>61</xdr:row>
      <xdr:rowOff>16852</xdr:rowOff>
    </xdr:from>
    <xdr:to>
      <xdr:col>13</xdr:col>
      <xdr:colOff>539954</xdr:colOff>
      <xdr:row>62</xdr:row>
      <xdr:rowOff>57421</xdr:rowOff>
    </xdr:to>
    <xdr:sp macro="" textlink="">
      <xdr:nvSpPr>
        <xdr:cNvPr id="1541" name="六角形 1540">
          <a:extLst>
            <a:ext uri="{FF2B5EF4-FFF2-40B4-BE49-F238E27FC236}">
              <a16:creationId xmlns:a16="http://schemas.microsoft.com/office/drawing/2014/main" id="{E8765E45-3A95-4F0A-A926-DF1131969797}"/>
            </a:ext>
          </a:extLst>
        </xdr:cNvPr>
        <xdr:cNvSpPr/>
      </xdr:nvSpPr>
      <xdr:spPr bwMode="auto">
        <a:xfrm>
          <a:off x="8819662" y="10462602"/>
          <a:ext cx="248342" cy="2120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329710</xdr:colOff>
      <xdr:row>62</xdr:row>
      <xdr:rowOff>66675</xdr:rowOff>
    </xdr:from>
    <xdr:to>
      <xdr:col>14</xdr:col>
      <xdr:colOff>572191</xdr:colOff>
      <xdr:row>63</xdr:row>
      <xdr:rowOff>107244</xdr:rowOff>
    </xdr:to>
    <xdr:sp macro="" textlink="">
      <xdr:nvSpPr>
        <xdr:cNvPr id="1542" name="六角形 1541">
          <a:extLst>
            <a:ext uri="{FF2B5EF4-FFF2-40B4-BE49-F238E27FC236}">
              <a16:creationId xmlns:a16="http://schemas.microsoft.com/office/drawing/2014/main" id="{FECE332F-95D1-4FC8-A7EB-10D99960EEC8}"/>
            </a:ext>
          </a:extLst>
        </xdr:cNvPr>
        <xdr:cNvSpPr/>
      </xdr:nvSpPr>
      <xdr:spPr bwMode="auto">
        <a:xfrm>
          <a:off x="9562610" y="10683875"/>
          <a:ext cx="242481" cy="2120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552450</xdr:colOff>
      <xdr:row>56</xdr:row>
      <xdr:rowOff>9525</xdr:rowOff>
    </xdr:from>
    <xdr:to>
      <xdr:col>11</xdr:col>
      <xdr:colOff>685800</xdr:colOff>
      <xdr:row>56</xdr:row>
      <xdr:rowOff>123825</xdr:rowOff>
    </xdr:to>
    <xdr:sp macro="" textlink="">
      <xdr:nvSpPr>
        <xdr:cNvPr id="1543" name="AutoShape 775">
          <a:extLst>
            <a:ext uri="{FF2B5EF4-FFF2-40B4-BE49-F238E27FC236}">
              <a16:creationId xmlns:a16="http://schemas.microsoft.com/office/drawing/2014/main" id="{9844ADDC-36E1-41F3-B263-B30902BAE830}"/>
            </a:ext>
          </a:extLst>
        </xdr:cNvPr>
        <xdr:cNvSpPr>
          <a:spLocks noChangeArrowheads="1"/>
        </xdr:cNvSpPr>
      </xdr:nvSpPr>
      <xdr:spPr bwMode="auto">
        <a:xfrm>
          <a:off x="7670800" y="95980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600075</xdr:colOff>
      <xdr:row>53</xdr:row>
      <xdr:rowOff>128587</xdr:rowOff>
    </xdr:from>
    <xdr:to>
      <xdr:col>11</xdr:col>
      <xdr:colOff>761999</xdr:colOff>
      <xdr:row>55</xdr:row>
      <xdr:rowOff>76201</xdr:rowOff>
    </xdr:to>
    <xdr:sp macro="" textlink="">
      <xdr:nvSpPr>
        <xdr:cNvPr id="1544" name="AutoShape 1653">
          <a:extLst>
            <a:ext uri="{FF2B5EF4-FFF2-40B4-BE49-F238E27FC236}">
              <a16:creationId xmlns:a16="http://schemas.microsoft.com/office/drawing/2014/main" id="{D1E845BA-64AA-4B0E-B53C-3EFE2A8B304D}"/>
            </a:ext>
          </a:extLst>
        </xdr:cNvPr>
        <xdr:cNvSpPr>
          <a:spLocks/>
        </xdr:cNvSpPr>
      </xdr:nvSpPr>
      <xdr:spPr bwMode="auto">
        <a:xfrm>
          <a:off x="7718425" y="9202737"/>
          <a:ext cx="104774" cy="290514"/>
        </a:xfrm>
        <a:prstGeom prst="rightBrace">
          <a:avLst>
            <a:gd name="adj1" fmla="val 42094"/>
            <a:gd name="adj2" fmla="val 4801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11</xdr:col>
      <xdr:colOff>657225</xdr:colOff>
      <xdr:row>18</xdr:row>
      <xdr:rowOff>142875</xdr:rowOff>
    </xdr:from>
    <xdr:ext cx="375296" cy="159531"/>
    <xdr:sp macro="" textlink="">
      <xdr:nvSpPr>
        <xdr:cNvPr id="1545" name="Text Box 1300">
          <a:extLst>
            <a:ext uri="{FF2B5EF4-FFF2-40B4-BE49-F238E27FC236}">
              <a16:creationId xmlns:a16="http://schemas.microsoft.com/office/drawing/2014/main" id="{4AE20E8B-FDDF-40F7-A300-CF894471488E}"/>
            </a:ext>
          </a:extLst>
        </xdr:cNvPr>
        <xdr:cNvSpPr txBox="1">
          <a:spLocks noChangeArrowheads="1"/>
        </xdr:cNvSpPr>
      </xdr:nvSpPr>
      <xdr:spPr bwMode="auto">
        <a:xfrm>
          <a:off x="7775575" y="3228975"/>
          <a:ext cx="375296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集落へ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112003</xdr:colOff>
      <xdr:row>19</xdr:row>
      <xdr:rowOff>131445</xdr:rowOff>
    </xdr:from>
    <xdr:to>
      <xdr:col>12</xdr:col>
      <xdr:colOff>127369</xdr:colOff>
      <xdr:row>21</xdr:row>
      <xdr:rowOff>60916</xdr:rowOff>
    </xdr:to>
    <xdr:sp macro="" textlink="">
      <xdr:nvSpPr>
        <xdr:cNvPr id="1546" name="Line 326">
          <a:extLst>
            <a:ext uri="{FF2B5EF4-FFF2-40B4-BE49-F238E27FC236}">
              <a16:creationId xmlns:a16="http://schemas.microsoft.com/office/drawing/2014/main" id="{D4D5CA59-6F75-48FD-87D9-F4E91E453E40}"/>
            </a:ext>
          </a:extLst>
        </xdr:cNvPr>
        <xdr:cNvSpPr>
          <a:spLocks noChangeShapeType="1"/>
        </xdr:cNvSpPr>
      </xdr:nvSpPr>
      <xdr:spPr bwMode="auto">
        <a:xfrm rot="10800000">
          <a:off x="7935203" y="3388995"/>
          <a:ext cx="15366" cy="272371"/>
        </a:xfrm>
        <a:prstGeom prst="line">
          <a:avLst/>
        </a:prstGeom>
        <a:noFill/>
        <a:ln w="1587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95250</xdr:colOff>
      <xdr:row>60</xdr:row>
      <xdr:rowOff>66675</xdr:rowOff>
    </xdr:from>
    <xdr:to>
      <xdr:col>8</xdr:col>
      <xdr:colOff>419100</xdr:colOff>
      <xdr:row>61</xdr:row>
      <xdr:rowOff>47625</xdr:rowOff>
    </xdr:to>
    <xdr:sp macro="" textlink="">
      <xdr:nvSpPr>
        <xdr:cNvPr id="1547" name="Text Box 1285">
          <a:extLst>
            <a:ext uri="{FF2B5EF4-FFF2-40B4-BE49-F238E27FC236}">
              <a16:creationId xmlns:a16="http://schemas.microsoft.com/office/drawing/2014/main" id="{A3EFB433-4058-4E79-8137-490B171604DC}"/>
            </a:ext>
          </a:extLst>
        </xdr:cNvPr>
        <xdr:cNvSpPr txBox="1">
          <a:spLocks noChangeArrowheads="1"/>
        </xdr:cNvSpPr>
      </xdr:nvSpPr>
      <xdr:spPr bwMode="auto">
        <a:xfrm>
          <a:off x="5099050" y="10340975"/>
          <a:ext cx="323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twoCellAnchor>
    <xdr:from>
      <xdr:col>16</xdr:col>
      <xdr:colOff>180975</xdr:colOff>
      <xdr:row>21</xdr:row>
      <xdr:rowOff>142874</xdr:rowOff>
    </xdr:from>
    <xdr:to>
      <xdr:col>16</xdr:col>
      <xdr:colOff>314324</xdr:colOff>
      <xdr:row>22</xdr:row>
      <xdr:rowOff>104775</xdr:rowOff>
    </xdr:to>
    <xdr:sp macro="" textlink="">
      <xdr:nvSpPr>
        <xdr:cNvPr id="1548" name="Oval 60">
          <a:extLst>
            <a:ext uri="{FF2B5EF4-FFF2-40B4-BE49-F238E27FC236}">
              <a16:creationId xmlns:a16="http://schemas.microsoft.com/office/drawing/2014/main" id="{81CDECAF-48B3-497B-B47A-495DDBE7AE7A}"/>
            </a:ext>
          </a:extLst>
        </xdr:cNvPr>
        <xdr:cNvSpPr>
          <a:spLocks noChangeArrowheads="1"/>
        </xdr:cNvSpPr>
      </xdr:nvSpPr>
      <xdr:spPr bwMode="auto">
        <a:xfrm>
          <a:off x="10823575" y="3743324"/>
          <a:ext cx="133349" cy="1333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</xdr:spPr>
    </xdr:sp>
    <xdr:clientData/>
  </xdr:twoCellAnchor>
  <xdr:oneCellAnchor>
    <xdr:from>
      <xdr:col>15</xdr:col>
      <xdr:colOff>638175</xdr:colOff>
      <xdr:row>7</xdr:row>
      <xdr:rowOff>0</xdr:rowOff>
    </xdr:from>
    <xdr:ext cx="865210" cy="363610"/>
    <xdr:sp macro="" textlink="">
      <xdr:nvSpPr>
        <xdr:cNvPr id="1549" name="Text Box 972">
          <a:extLst>
            <a:ext uri="{FF2B5EF4-FFF2-40B4-BE49-F238E27FC236}">
              <a16:creationId xmlns:a16="http://schemas.microsoft.com/office/drawing/2014/main" id="{573484EF-B9EC-4853-A86F-E9CE617766EC}"/>
            </a:ext>
          </a:extLst>
        </xdr:cNvPr>
        <xdr:cNvSpPr txBox="1">
          <a:spLocks noChangeArrowheads="1"/>
        </xdr:cNvSpPr>
      </xdr:nvSpPr>
      <xdr:spPr bwMode="auto">
        <a:xfrm>
          <a:off x="10575925" y="1200150"/>
          <a:ext cx="865210" cy="363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363m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本ﾙｰﾄ最高点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5</xdr:col>
      <xdr:colOff>209549</xdr:colOff>
      <xdr:row>60</xdr:row>
      <xdr:rowOff>72784</xdr:rowOff>
    </xdr:from>
    <xdr:ext cx="646135" cy="171450"/>
    <xdr:sp macro="" textlink="">
      <xdr:nvSpPr>
        <xdr:cNvPr id="1550" name="Text Box 972">
          <a:extLst>
            <a:ext uri="{FF2B5EF4-FFF2-40B4-BE49-F238E27FC236}">
              <a16:creationId xmlns:a16="http://schemas.microsoft.com/office/drawing/2014/main" id="{4448ED66-EE0E-4C4E-84E8-6A55BCA09A10}"/>
            </a:ext>
          </a:extLst>
        </xdr:cNvPr>
        <xdr:cNvSpPr txBox="1">
          <a:spLocks noChangeArrowheads="1"/>
        </xdr:cNvSpPr>
      </xdr:nvSpPr>
      <xdr:spPr bwMode="auto">
        <a:xfrm>
          <a:off x="3150087" y="10320707"/>
          <a:ext cx="64613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108m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581025</xdr:colOff>
      <xdr:row>64</xdr:row>
      <xdr:rowOff>0</xdr:rowOff>
    </xdr:from>
    <xdr:ext cx="646135" cy="171450"/>
    <xdr:sp macro="" textlink="">
      <xdr:nvSpPr>
        <xdr:cNvPr id="1551" name="Text Box 972">
          <a:extLst>
            <a:ext uri="{FF2B5EF4-FFF2-40B4-BE49-F238E27FC236}">
              <a16:creationId xmlns:a16="http://schemas.microsoft.com/office/drawing/2014/main" id="{C0758BD7-3241-4731-8FE1-F0B5918913CA}"/>
            </a:ext>
          </a:extLst>
        </xdr:cNvPr>
        <xdr:cNvSpPr txBox="1">
          <a:spLocks noChangeArrowheads="1"/>
        </xdr:cNvSpPr>
      </xdr:nvSpPr>
      <xdr:spPr bwMode="auto">
        <a:xfrm>
          <a:off x="4879975" y="10960100"/>
          <a:ext cx="64613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332m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76200</xdr:colOff>
      <xdr:row>61</xdr:row>
      <xdr:rowOff>0</xdr:rowOff>
    </xdr:from>
    <xdr:ext cx="646135" cy="171450"/>
    <xdr:sp macro="" textlink="">
      <xdr:nvSpPr>
        <xdr:cNvPr id="1552" name="Text Box 972">
          <a:extLst>
            <a:ext uri="{FF2B5EF4-FFF2-40B4-BE49-F238E27FC236}">
              <a16:creationId xmlns:a16="http://schemas.microsoft.com/office/drawing/2014/main" id="{3694F337-9402-43E9-B40A-B34B4D34BF60}"/>
            </a:ext>
          </a:extLst>
        </xdr:cNvPr>
        <xdr:cNvSpPr txBox="1">
          <a:spLocks noChangeArrowheads="1"/>
        </xdr:cNvSpPr>
      </xdr:nvSpPr>
      <xdr:spPr bwMode="auto">
        <a:xfrm>
          <a:off x="5784850" y="10445750"/>
          <a:ext cx="64613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314m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298773</xdr:colOff>
      <xdr:row>6</xdr:row>
      <xdr:rowOff>113331</xdr:rowOff>
    </xdr:from>
    <xdr:ext cx="428625" cy="142875"/>
    <xdr:sp macro="" textlink="">
      <xdr:nvSpPr>
        <xdr:cNvPr id="1553" name="Text Box 972">
          <a:extLst>
            <a:ext uri="{FF2B5EF4-FFF2-40B4-BE49-F238E27FC236}">
              <a16:creationId xmlns:a16="http://schemas.microsoft.com/office/drawing/2014/main" id="{B52062EF-173F-4E6B-A8B4-761208D7E6BD}"/>
            </a:ext>
          </a:extLst>
        </xdr:cNvPr>
        <xdr:cNvSpPr txBox="1">
          <a:spLocks noChangeArrowheads="1"/>
        </xdr:cNvSpPr>
      </xdr:nvSpPr>
      <xdr:spPr bwMode="auto">
        <a:xfrm>
          <a:off x="8260387" y="1138173"/>
          <a:ext cx="428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315m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142875</xdr:colOff>
      <xdr:row>62</xdr:row>
      <xdr:rowOff>0</xdr:rowOff>
    </xdr:from>
    <xdr:ext cx="646135" cy="171450"/>
    <xdr:sp macro="" textlink="">
      <xdr:nvSpPr>
        <xdr:cNvPr id="1554" name="Text Box 972">
          <a:extLst>
            <a:ext uri="{FF2B5EF4-FFF2-40B4-BE49-F238E27FC236}">
              <a16:creationId xmlns:a16="http://schemas.microsoft.com/office/drawing/2014/main" id="{5976BC91-71FA-4CA7-ACEC-E4B798328DF6}"/>
            </a:ext>
          </a:extLst>
        </xdr:cNvPr>
        <xdr:cNvSpPr txBox="1">
          <a:spLocks noChangeArrowheads="1"/>
        </xdr:cNvSpPr>
      </xdr:nvSpPr>
      <xdr:spPr bwMode="auto">
        <a:xfrm>
          <a:off x="1622425" y="10617200"/>
          <a:ext cx="64613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87m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581025</xdr:colOff>
      <xdr:row>62</xdr:row>
      <xdr:rowOff>104775</xdr:rowOff>
    </xdr:from>
    <xdr:ext cx="646135" cy="171450"/>
    <xdr:sp macro="" textlink="">
      <xdr:nvSpPr>
        <xdr:cNvPr id="1555" name="Text Box 972">
          <a:extLst>
            <a:ext uri="{FF2B5EF4-FFF2-40B4-BE49-F238E27FC236}">
              <a16:creationId xmlns:a16="http://schemas.microsoft.com/office/drawing/2014/main" id="{C8DC4E19-D37E-4C11-8548-E5628C9DF7DE}"/>
            </a:ext>
          </a:extLst>
        </xdr:cNvPr>
        <xdr:cNvSpPr txBox="1">
          <a:spLocks noChangeArrowheads="1"/>
        </xdr:cNvSpPr>
      </xdr:nvSpPr>
      <xdr:spPr bwMode="auto">
        <a:xfrm>
          <a:off x="650875" y="10721975"/>
          <a:ext cx="64613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99m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447676</xdr:colOff>
      <xdr:row>54</xdr:row>
      <xdr:rowOff>47625</xdr:rowOff>
    </xdr:from>
    <xdr:ext cx="285749" cy="200025"/>
    <xdr:sp macro="" textlink="">
      <xdr:nvSpPr>
        <xdr:cNvPr id="1556" name="Text Box 972">
          <a:extLst>
            <a:ext uri="{FF2B5EF4-FFF2-40B4-BE49-F238E27FC236}">
              <a16:creationId xmlns:a16="http://schemas.microsoft.com/office/drawing/2014/main" id="{FAAD9926-F25C-4311-A44B-D17E842FF26A}"/>
            </a:ext>
          </a:extLst>
        </xdr:cNvPr>
        <xdr:cNvSpPr txBox="1">
          <a:spLocks noChangeArrowheads="1"/>
        </xdr:cNvSpPr>
      </xdr:nvSpPr>
      <xdr:spPr bwMode="auto">
        <a:xfrm>
          <a:off x="6861176" y="9293225"/>
          <a:ext cx="2857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112m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736146</xdr:colOff>
      <xdr:row>53</xdr:row>
      <xdr:rowOff>57150</xdr:rowOff>
    </xdr:from>
    <xdr:ext cx="646135" cy="171450"/>
    <xdr:sp macro="" textlink="">
      <xdr:nvSpPr>
        <xdr:cNvPr id="1557" name="Text Box 972">
          <a:extLst>
            <a:ext uri="{FF2B5EF4-FFF2-40B4-BE49-F238E27FC236}">
              <a16:creationId xmlns:a16="http://schemas.microsoft.com/office/drawing/2014/main" id="{6D541021-63BC-47E6-BB11-0BDED146E3DA}"/>
            </a:ext>
          </a:extLst>
        </xdr:cNvPr>
        <xdr:cNvSpPr txBox="1">
          <a:spLocks noChangeArrowheads="1"/>
        </xdr:cNvSpPr>
      </xdr:nvSpPr>
      <xdr:spPr bwMode="auto">
        <a:xfrm>
          <a:off x="5003346" y="9131300"/>
          <a:ext cx="64613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87m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200025</xdr:colOff>
      <xdr:row>53</xdr:row>
      <xdr:rowOff>47625</xdr:rowOff>
    </xdr:from>
    <xdr:ext cx="646135" cy="171450"/>
    <xdr:sp macro="" textlink="">
      <xdr:nvSpPr>
        <xdr:cNvPr id="1558" name="Text Box 972">
          <a:extLst>
            <a:ext uri="{FF2B5EF4-FFF2-40B4-BE49-F238E27FC236}">
              <a16:creationId xmlns:a16="http://schemas.microsoft.com/office/drawing/2014/main" id="{8E5D79DA-2F8B-4A21-9A38-A68EE768D144}"/>
            </a:ext>
          </a:extLst>
        </xdr:cNvPr>
        <xdr:cNvSpPr txBox="1">
          <a:spLocks noChangeArrowheads="1"/>
        </xdr:cNvSpPr>
      </xdr:nvSpPr>
      <xdr:spPr bwMode="auto">
        <a:xfrm>
          <a:off x="3089275" y="9121775"/>
          <a:ext cx="64613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119m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352426</xdr:colOff>
      <xdr:row>52</xdr:row>
      <xdr:rowOff>123825</xdr:rowOff>
    </xdr:from>
    <xdr:ext cx="400049" cy="266700"/>
    <xdr:sp macro="" textlink="">
      <xdr:nvSpPr>
        <xdr:cNvPr id="1559" name="Text Box 972">
          <a:extLst>
            <a:ext uri="{FF2B5EF4-FFF2-40B4-BE49-F238E27FC236}">
              <a16:creationId xmlns:a16="http://schemas.microsoft.com/office/drawing/2014/main" id="{B4393529-335D-4AE1-A5A8-F9B6F1F5337A}"/>
            </a:ext>
          </a:extLst>
        </xdr:cNvPr>
        <xdr:cNvSpPr txBox="1">
          <a:spLocks noChangeArrowheads="1"/>
        </xdr:cNvSpPr>
      </xdr:nvSpPr>
      <xdr:spPr bwMode="auto">
        <a:xfrm>
          <a:off x="2536826" y="9026525"/>
          <a:ext cx="400049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161926</xdr:colOff>
      <xdr:row>54</xdr:row>
      <xdr:rowOff>19050</xdr:rowOff>
    </xdr:from>
    <xdr:ext cx="533400" cy="190500"/>
    <xdr:sp macro="" textlink="">
      <xdr:nvSpPr>
        <xdr:cNvPr id="1560" name="Text Box 972">
          <a:extLst>
            <a:ext uri="{FF2B5EF4-FFF2-40B4-BE49-F238E27FC236}">
              <a16:creationId xmlns:a16="http://schemas.microsoft.com/office/drawing/2014/main" id="{D2B6A078-8B63-4B6B-BE7E-7C35EF5E98D0}"/>
            </a:ext>
          </a:extLst>
        </xdr:cNvPr>
        <xdr:cNvSpPr txBox="1">
          <a:spLocks noChangeArrowheads="1"/>
        </xdr:cNvSpPr>
      </xdr:nvSpPr>
      <xdr:spPr bwMode="auto">
        <a:xfrm>
          <a:off x="1641476" y="9264650"/>
          <a:ext cx="533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307112</xdr:colOff>
      <xdr:row>44</xdr:row>
      <xdr:rowOff>123540</xdr:rowOff>
    </xdr:from>
    <xdr:ext cx="381304" cy="227264"/>
    <xdr:sp macro="" textlink="">
      <xdr:nvSpPr>
        <xdr:cNvPr id="1561" name="Text Box 972">
          <a:extLst>
            <a:ext uri="{FF2B5EF4-FFF2-40B4-BE49-F238E27FC236}">
              <a16:creationId xmlns:a16="http://schemas.microsoft.com/office/drawing/2014/main" id="{3BAEF169-F103-4F8D-8DB1-212EBC19A942}"/>
            </a:ext>
          </a:extLst>
        </xdr:cNvPr>
        <xdr:cNvSpPr txBox="1">
          <a:spLocks noChangeArrowheads="1"/>
        </xdr:cNvSpPr>
      </xdr:nvSpPr>
      <xdr:spPr bwMode="auto">
        <a:xfrm>
          <a:off x="6034812" y="7747773"/>
          <a:ext cx="381304" cy="227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164m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316441</xdr:colOff>
      <xdr:row>46</xdr:row>
      <xdr:rowOff>152400</xdr:rowOff>
    </xdr:from>
    <xdr:ext cx="305857" cy="220133"/>
    <xdr:sp macro="" textlink="">
      <xdr:nvSpPr>
        <xdr:cNvPr id="1562" name="Text Box 972">
          <a:extLst>
            <a:ext uri="{FF2B5EF4-FFF2-40B4-BE49-F238E27FC236}">
              <a16:creationId xmlns:a16="http://schemas.microsoft.com/office/drawing/2014/main" id="{9CC9C60D-BD3D-4940-907A-92D7038AC50C}"/>
            </a:ext>
          </a:extLst>
        </xdr:cNvPr>
        <xdr:cNvSpPr txBox="1">
          <a:spLocks noChangeArrowheads="1"/>
        </xdr:cNvSpPr>
      </xdr:nvSpPr>
      <xdr:spPr bwMode="auto">
        <a:xfrm>
          <a:off x="3923241" y="8123767"/>
          <a:ext cx="305857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38100</xdr:colOff>
      <xdr:row>45</xdr:row>
      <xdr:rowOff>47625</xdr:rowOff>
    </xdr:from>
    <xdr:ext cx="646135" cy="171450"/>
    <xdr:sp macro="" textlink="">
      <xdr:nvSpPr>
        <xdr:cNvPr id="1563" name="Text Box 972">
          <a:extLst>
            <a:ext uri="{FF2B5EF4-FFF2-40B4-BE49-F238E27FC236}">
              <a16:creationId xmlns:a16="http://schemas.microsoft.com/office/drawing/2014/main" id="{2A2B00B1-3611-4F8B-A6BA-BEA667E26C8C}"/>
            </a:ext>
          </a:extLst>
        </xdr:cNvPr>
        <xdr:cNvSpPr txBox="1">
          <a:spLocks noChangeArrowheads="1"/>
        </xdr:cNvSpPr>
      </xdr:nvSpPr>
      <xdr:spPr bwMode="auto">
        <a:xfrm>
          <a:off x="2222500" y="7750175"/>
          <a:ext cx="64613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106m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138478</xdr:colOff>
      <xdr:row>46</xdr:row>
      <xdr:rowOff>8467</xdr:rowOff>
    </xdr:from>
    <xdr:ext cx="646135" cy="171450"/>
    <xdr:sp macro="" textlink="">
      <xdr:nvSpPr>
        <xdr:cNvPr id="1564" name="Text Box 972">
          <a:extLst>
            <a:ext uri="{FF2B5EF4-FFF2-40B4-BE49-F238E27FC236}">
              <a16:creationId xmlns:a16="http://schemas.microsoft.com/office/drawing/2014/main" id="{128639A1-5526-4C8B-A899-EA7F591757CB}"/>
            </a:ext>
          </a:extLst>
        </xdr:cNvPr>
        <xdr:cNvSpPr txBox="1">
          <a:spLocks noChangeArrowheads="1"/>
        </xdr:cNvSpPr>
      </xdr:nvSpPr>
      <xdr:spPr bwMode="auto">
        <a:xfrm>
          <a:off x="210445" y="7979834"/>
          <a:ext cx="64613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103m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572115</xdr:colOff>
      <xdr:row>38</xdr:row>
      <xdr:rowOff>49736</xdr:rowOff>
    </xdr:from>
    <xdr:ext cx="642853" cy="212727"/>
    <xdr:sp macro="" textlink="">
      <xdr:nvSpPr>
        <xdr:cNvPr id="1565" name="Text Box 972">
          <a:extLst>
            <a:ext uri="{FF2B5EF4-FFF2-40B4-BE49-F238E27FC236}">
              <a16:creationId xmlns:a16="http://schemas.microsoft.com/office/drawing/2014/main" id="{2BD6A69F-4C3D-4356-8A68-81F764964EC8}"/>
            </a:ext>
          </a:extLst>
        </xdr:cNvPr>
        <xdr:cNvSpPr txBox="1">
          <a:spLocks noChangeArrowheads="1"/>
        </xdr:cNvSpPr>
      </xdr:nvSpPr>
      <xdr:spPr bwMode="auto">
        <a:xfrm>
          <a:off x="4885882" y="6645269"/>
          <a:ext cx="642853" cy="212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83m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314325</xdr:colOff>
      <xdr:row>38</xdr:row>
      <xdr:rowOff>0</xdr:rowOff>
    </xdr:from>
    <xdr:ext cx="447675" cy="171450"/>
    <xdr:sp macro="" textlink="">
      <xdr:nvSpPr>
        <xdr:cNvPr id="1566" name="Text Box 972">
          <a:extLst>
            <a:ext uri="{FF2B5EF4-FFF2-40B4-BE49-F238E27FC236}">
              <a16:creationId xmlns:a16="http://schemas.microsoft.com/office/drawing/2014/main" id="{D7DB1C4B-FE42-44E1-A01F-16A479CD92D0}"/>
            </a:ext>
          </a:extLst>
        </xdr:cNvPr>
        <xdr:cNvSpPr txBox="1">
          <a:spLocks noChangeArrowheads="1"/>
        </xdr:cNvSpPr>
      </xdr:nvSpPr>
      <xdr:spPr bwMode="auto">
        <a:xfrm>
          <a:off x="3908425" y="6515100"/>
          <a:ext cx="447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72m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257176</xdr:colOff>
      <xdr:row>36</xdr:row>
      <xdr:rowOff>169330</xdr:rowOff>
    </xdr:from>
    <xdr:ext cx="342900" cy="161925"/>
    <xdr:sp macro="" textlink="">
      <xdr:nvSpPr>
        <xdr:cNvPr id="1567" name="Text Box 972">
          <a:extLst>
            <a:ext uri="{FF2B5EF4-FFF2-40B4-BE49-F238E27FC236}">
              <a16:creationId xmlns:a16="http://schemas.microsoft.com/office/drawing/2014/main" id="{D8ADAE12-859B-404F-A721-5EFECA2D8C85}"/>
            </a:ext>
          </a:extLst>
        </xdr:cNvPr>
        <xdr:cNvSpPr txBox="1">
          <a:spLocks noChangeArrowheads="1"/>
        </xdr:cNvSpPr>
      </xdr:nvSpPr>
      <xdr:spPr bwMode="auto">
        <a:xfrm>
          <a:off x="1743076" y="6417730"/>
          <a:ext cx="342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69m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152400</xdr:colOff>
      <xdr:row>38</xdr:row>
      <xdr:rowOff>0</xdr:rowOff>
    </xdr:from>
    <xdr:ext cx="342900" cy="161925"/>
    <xdr:sp macro="" textlink="">
      <xdr:nvSpPr>
        <xdr:cNvPr id="1568" name="Text Box 972">
          <a:extLst>
            <a:ext uri="{FF2B5EF4-FFF2-40B4-BE49-F238E27FC236}">
              <a16:creationId xmlns:a16="http://schemas.microsoft.com/office/drawing/2014/main" id="{A3461A1C-89DD-417E-8EB0-B8EBF84FE878}"/>
            </a:ext>
          </a:extLst>
        </xdr:cNvPr>
        <xdr:cNvSpPr txBox="1">
          <a:spLocks noChangeArrowheads="1"/>
        </xdr:cNvSpPr>
      </xdr:nvSpPr>
      <xdr:spPr bwMode="auto">
        <a:xfrm>
          <a:off x="927100" y="6515100"/>
          <a:ext cx="342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371475</xdr:colOff>
      <xdr:row>31</xdr:row>
      <xdr:rowOff>76200</xdr:rowOff>
    </xdr:from>
    <xdr:ext cx="342900" cy="161925"/>
    <xdr:sp macro="" textlink="">
      <xdr:nvSpPr>
        <xdr:cNvPr id="1569" name="Text Box 972">
          <a:extLst>
            <a:ext uri="{FF2B5EF4-FFF2-40B4-BE49-F238E27FC236}">
              <a16:creationId xmlns:a16="http://schemas.microsoft.com/office/drawing/2014/main" id="{7F6C742C-CDB4-49F7-BFBE-5724715F5274}"/>
            </a:ext>
          </a:extLst>
        </xdr:cNvPr>
        <xdr:cNvSpPr txBox="1">
          <a:spLocks noChangeArrowheads="1"/>
        </xdr:cNvSpPr>
      </xdr:nvSpPr>
      <xdr:spPr bwMode="auto">
        <a:xfrm>
          <a:off x="6080125" y="5391150"/>
          <a:ext cx="342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42m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263346</xdr:colOff>
      <xdr:row>30</xdr:row>
      <xdr:rowOff>73916</xdr:rowOff>
    </xdr:from>
    <xdr:ext cx="342900" cy="161925"/>
    <xdr:sp macro="" textlink="">
      <xdr:nvSpPr>
        <xdr:cNvPr id="1570" name="Text Box 972">
          <a:extLst>
            <a:ext uri="{FF2B5EF4-FFF2-40B4-BE49-F238E27FC236}">
              <a16:creationId xmlns:a16="http://schemas.microsoft.com/office/drawing/2014/main" id="{B70791B0-609B-4A6E-8818-06AC298ABA67}"/>
            </a:ext>
          </a:extLst>
        </xdr:cNvPr>
        <xdr:cNvSpPr txBox="1">
          <a:spLocks noChangeArrowheads="1"/>
        </xdr:cNvSpPr>
      </xdr:nvSpPr>
      <xdr:spPr bwMode="auto">
        <a:xfrm>
          <a:off x="4562296" y="5217416"/>
          <a:ext cx="342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180975</xdr:colOff>
      <xdr:row>29</xdr:row>
      <xdr:rowOff>95250</xdr:rowOff>
    </xdr:from>
    <xdr:ext cx="342900" cy="161925"/>
    <xdr:sp macro="" textlink="">
      <xdr:nvSpPr>
        <xdr:cNvPr id="1571" name="Text Box 972">
          <a:extLst>
            <a:ext uri="{FF2B5EF4-FFF2-40B4-BE49-F238E27FC236}">
              <a16:creationId xmlns:a16="http://schemas.microsoft.com/office/drawing/2014/main" id="{B37B5655-8818-4E5B-AEF1-26BC719E0739}"/>
            </a:ext>
          </a:extLst>
        </xdr:cNvPr>
        <xdr:cNvSpPr txBox="1">
          <a:spLocks noChangeArrowheads="1"/>
        </xdr:cNvSpPr>
      </xdr:nvSpPr>
      <xdr:spPr bwMode="auto">
        <a:xfrm>
          <a:off x="3775075" y="5067300"/>
          <a:ext cx="342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33425</xdr:colOff>
      <xdr:row>31</xdr:row>
      <xdr:rowOff>67264</xdr:rowOff>
    </xdr:from>
    <xdr:ext cx="342900" cy="161925"/>
    <xdr:sp macro="" textlink="">
      <xdr:nvSpPr>
        <xdr:cNvPr id="1572" name="Text Box 972">
          <a:extLst>
            <a:ext uri="{FF2B5EF4-FFF2-40B4-BE49-F238E27FC236}">
              <a16:creationId xmlns:a16="http://schemas.microsoft.com/office/drawing/2014/main" id="{A65D4A31-230D-4538-9734-A94088AA84DD}"/>
            </a:ext>
          </a:extLst>
        </xdr:cNvPr>
        <xdr:cNvSpPr txBox="1">
          <a:spLocks noChangeArrowheads="1"/>
        </xdr:cNvSpPr>
      </xdr:nvSpPr>
      <xdr:spPr bwMode="auto">
        <a:xfrm>
          <a:off x="2217825" y="5382214"/>
          <a:ext cx="342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276225</xdr:colOff>
      <xdr:row>29</xdr:row>
      <xdr:rowOff>0</xdr:rowOff>
    </xdr:from>
    <xdr:ext cx="342900" cy="161925"/>
    <xdr:sp macro="" textlink="">
      <xdr:nvSpPr>
        <xdr:cNvPr id="1573" name="Text Box 972">
          <a:extLst>
            <a:ext uri="{FF2B5EF4-FFF2-40B4-BE49-F238E27FC236}">
              <a16:creationId xmlns:a16="http://schemas.microsoft.com/office/drawing/2014/main" id="{36776C40-5BBB-4E56-BD9D-FCE27A434311}"/>
            </a:ext>
          </a:extLst>
        </xdr:cNvPr>
        <xdr:cNvSpPr txBox="1">
          <a:spLocks noChangeArrowheads="1"/>
        </xdr:cNvSpPr>
      </xdr:nvSpPr>
      <xdr:spPr bwMode="auto">
        <a:xfrm>
          <a:off x="1050925" y="4972050"/>
          <a:ext cx="342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152400</xdr:colOff>
      <xdr:row>20</xdr:row>
      <xdr:rowOff>76200</xdr:rowOff>
    </xdr:from>
    <xdr:ext cx="342900" cy="161925"/>
    <xdr:sp macro="" textlink="">
      <xdr:nvSpPr>
        <xdr:cNvPr id="1574" name="Text Box 972">
          <a:extLst>
            <a:ext uri="{FF2B5EF4-FFF2-40B4-BE49-F238E27FC236}">
              <a16:creationId xmlns:a16="http://schemas.microsoft.com/office/drawing/2014/main" id="{DF40B941-873A-4EB8-A55C-F4725929E47A}"/>
            </a:ext>
          </a:extLst>
        </xdr:cNvPr>
        <xdr:cNvSpPr txBox="1">
          <a:spLocks noChangeArrowheads="1"/>
        </xdr:cNvSpPr>
      </xdr:nvSpPr>
      <xdr:spPr bwMode="auto">
        <a:xfrm>
          <a:off x="6565900" y="3505200"/>
          <a:ext cx="342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714375</xdr:colOff>
      <xdr:row>10</xdr:row>
      <xdr:rowOff>57150</xdr:rowOff>
    </xdr:from>
    <xdr:ext cx="276225" cy="171450"/>
    <xdr:sp macro="" textlink="">
      <xdr:nvSpPr>
        <xdr:cNvPr id="1576" name="Text Box 972">
          <a:extLst>
            <a:ext uri="{FF2B5EF4-FFF2-40B4-BE49-F238E27FC236}">
              <a16:creationId xmlns:a16="http://schemas.microsoft.com/office/drawing/2014/main" id="{361863BE-2671-42CF-B8EB-A21DF94F3F10}"/>
            </a:ext>
          </a:extLst>
        </xdr:cNvPr>
        <xdr:cNvSpPr txBox="1">
          <a:spLocks noChangeArrowheads="1"/>
        </xdr:cNvSpPr>
      </xdr:nvSpPr>
      <xdr:spPr bwMode="auto">
        <a:xfrm>
          <a:off x="6410325" y="1771650"/>
          <a:ext cx="2762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351935</xdr:colOff>
      <xdr:row>12</xdr:row>
      <xdr:rowOff>93296</xdr:rowOff>
    </xdr:from>
    <xdr:ext cx="352425" cy="242031"/>
    <xdr:sp macro="" textlink="">
      <xdr:nvSpPr>
        <xdr:cNvPr id="1577" name="Text Box 1300">
          <a:extLst>
            <a:ext uri="{FF2B5EF4-FFF2-40B4-BE49-F238E27FC236}">
              <a16:creationId xmlns:a16="http://schemas.microsoft.com/office/drawing/2014/main" id="{8FA98F5E-2074-40A0-A26D-B54456839E9B}"/>
            </a:ext>
          </a:extLst>
        </xdr:cNvPr>
        <xdr:cNvSpPr txBox="1">
          <a:spLocks noChangeArrowheads="1"/>
        </xdr:cNvSpPr>
      </xdr:nvSpPr>
      <xdr:spPr bwMode="auto">
        <a:xfrm>
          <a:off x="3292473" y="2144834"/>
          <a:ext cx="352425" cy="242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13m</a:t>
          </a:r>
        </a:p>
      </xdr:txBody>
    </xdr:sp>
    <xdr:clientData/>
  </xdr:oneCellAnchor>
  <xdr:oneCellAnchor>
    <xdr:from>
      <xdr:col>1</xdr:col>
      <xdr:colOff>161925</xdr:colOff>
      <xdr:row>22</xdr:row>
      <xdr:rowOff>0</xdr:rowOff>
    </xdr:from>
    <xdr:ext cx="276225" cy="171450"/>
    <xdr:sp macro="" textlink="">
      <xdr:nvSpPr>
        <xdr:cNvPr id="1578" name="Text Box 972">
          <a:extLst>
            <a:ext uri="{FF2B5EF4-FFF2-40B4-BE49-F238E27FC236}">
              <a16:creationId xmlns:a16="http://schemas.microsoft.com/office/drawing/2014/main" id="{D45C0864-AB9C-402B-8D1B-837E3EB65108}"/>
            </a:ext>
          </a:extLst>
        </xdr:cNvPr>
        <xdr:cNvSpPr txBox="1">
          <a:spLocks noChangeArrowheads="1"/>
        </xdr:cNvSpPr>
      </xdr:nvSpPr>
      <xdr:spPr bwMode="auto">
        <a:xfrm>
          <a:off x="231775" y="3771900"/>
          <a:ext cx="2762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16m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133351</xdr:colOff>
      <xdr:row>53</xdr:row>
      <xdr:rowOff>36635</xdr:rowOff>
    </xdr:from>
    <xdr:ext cx="419100" cy="142875"/>
    <xdr:sp macro="" textlink="">
      <xdr:nvSpPr>
        <xdr:cNvPr id="1579" name="Text Box 972">
          <a:extLst>
            <a:ext uri="{FF2B5EF4-FFF2-40B4-BE49-F238E27FC236}">
              <a16:creationId xmlns:a16="http://schemas.microsoft.com/office/drawing/2014/main" id="{A55BFB4A-8632-47AF-9861-6B7F84663D07}"/>
            </a:ext>
          </a:extLst>
        </xdr:cNvPr>
        <xdr:cNvSpPr txBox="1">
          <a:spLocks noChangeArrowheads="1"/>
        </xdr:cNvSpPr>
      </xdr:nvSpPr>
      <xdr:spPr bwMode="auto">
        <a:xfrm>
          <a:off x="12185651" y="9110785"/>
          <a:ext cx="4191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44m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600075</xdr:colOff>
      <xdr:row>52</xdr:row>
      <xdr:rowOff>104775</xdr:rowOff>
    </xdr:from>
    <xdr:ext cx="419100" cy="142875"/>
    <xdr:sp macro="" textlink="">
      <xdr:nvSpPr>
        <xdr:cNvPr id="1580" name="Text Box 972">
          <a:extLst>
            <a:ext uri="{FF2B5EF4-FFF2-40B4-BE49-F238E27FC236}">
              <a16:creationId xmlns:a16="http://schemas.microsoft.com/office/drawing/2014/main" id="{045C89D4-C60E-4EE6-B150-3F61AA6BE144}"/>
            </a:ext>
          </a:extLst>
        </xdr:cNvPr>
        <xdr:cNvSpPr txBox="1">
          <a:spLocks noChangeArrowheads="1"/>
        </xdr:cNvSpPr>
      </xdr:nvSpPr>
      <xdr:spPr bwMode="auto">
        <a:xfrm>
          <a:off x="13357225" y="9007475"/>
          <a:ext cx="4191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253076</xdr:colOff>
      <xdr:row>52</xdr:row>
      <xdr:rowOff>158086</xdr:rowOff>
    </xdr:from>
    <xdr:ext cx="419100" cy="142875"/>
    <xdr:sp macro="" textlink="">
      <xdr:nvSpPr>
        <xdr:cNvPr id="1581" name="Text Box 972">
          <a:extLst>
            <a:ext uri="{FF2B5EF4-FFF2-40B4-BE49-F238E27FC236}">
              <a16:creationId xmlns:a16="http://schemas.microsoft.com/office/drawing/2014/main" id="{A3C534DB-AD27-4317-8DAF-CE8C4FFDCC22}"/>
            </a:ext>
          </a:extLst>
        </xdr:cNvPr>
        <xdr:cNvSpPr txBox="1">
          <a:spLocks noChangeArrowheads="1"/>
        </xdr:cNvSpPr>
      </xdr:nvSpPr>
      <xdr:spPr bwMode="auto">
        <a:xfrm>
          <a:off x="8934717" y="9087774"/>
          <a:ext cx="4191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63m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0</xdr:colOff>
      <xdr:row>55</xdr:row>
      <xdr:rowOff>114300</xdr:rowOff>
    </xdr:from>
    <xdr:ext cx="352425" cy="242031"/>
    <xdr:sp macro="" textlink="">
      <xdr:nvSpPr>
        <xdr:cNvPr id="1582" name="Text Box 1300">
          <a:extLst>
            <a:ext uri="{FF2B5EF4-FFF2-40B4-BE49-F238E27FC236}">
              <a16:creationId xmlns:a16="http://schemas.microsoft.com/office/drawing/2014/main" id="{E332CF8D-FDBE-4E43-A628-DBF9C80E4040}"/>
            </a:ext>
          </a:extLst>
        </xdr:cNvPr>
        <xdr:cNvSpPr txBox="1">
          <a:spLocks noChangeArrowheads="1"/>
        </xdr:cNvSpPr>
      </xdr:nvSpPr>
      <xdr:spPr bwMode="auto">
        <a:xfrm>
          <a:off x="7823200" y="9531350"/>
          <a:ext cx="352425" cy="242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13m</a:t>
          </a:r>
        </a:p>
      </xdr:txBody>
    </xdr:sp>
    <xdr:clientData/>
  </xdr:oneCellAnchor>
  <xdr:oneCellAnchor>
    <xdr:from>
      <xdr:col>17</xdr:col>
      <xdr:colOff>28575</xdr:colOff>
      <xdr:row>45</xdr:row>
      <xdr:rowOff>28575</xdr:rowOff>
    </xdr:from>
    <xdr:ext cx="295275" cy="276225"/>
    <xdr:sp macro="" textlink="">
      <xdr:nvSpPr>
        <xdr:cNvPr id="1583" name="Text Box 1300">
          <a:extLst>
            <a:ext uri="{FF2B5EF4-FFF2-40B4-BE49-F238E27FC236}">
              <a16:creationId xmlns:a16="http://schemas.microsoft.com/office/drawing/2014/main" id="{8D26E540-6485-40A1-B7DE-C10922CD4674}"/>
            </a:ext>
          </a:extLst>
        </xdr:cNvPr>
        <xdr:cNvSpPr txBox="1">
          <a:spLocks noChangeArrowheads="1"/>
        </xdr:cNvSpPr>
      </xdr:nvSpPr>
      <xdr:spPr bwMode="auto">
        <a:xfrm>
          <a:off x="11376025" y="7731125"/>
          <a:ext cx="2952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18m</a:t>
          </a:r>
        </a:p>
        <a:p>
          <a:pPr algn="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295275</xdr:colOff>
      <xdr:row>5</xdr:row>
      <xdr:rowOff>47625</xdr:rowOff>
    </xdr:from>
    <xdr:ext cx="394187" cy="114300"/>
    <xdr:sp macro="" textlink="">
      <xdr:nvSpPr>
        <xdr:cNvPr id="1584" name="Text Box 1300">
          <a:extLst>
            <a:ext uri="{FF2B5EF4-FFF2-40B4-BE49-F238E27FC236}">
              <a16:creationId xmlns:a16="http://schemas.microsoft.com/office/drawing/2014/main" id="{901E993E-E34C-4791-B742-03A50A06EE98}"/>
            </a:ext>
          </a:extLst>
        </xdr:cNvPr>
        <xdr:cNvSpPr txBox="1">
          <a:spLocks noChangeArrowheads="1"/>
        </xdr:cNvSpPr>
      </xdr:nvSpPr>
      <xdr:spPr bwMode="auto">
        <a:xfrm>
          <a:off x="4594225" y="904875"/>
          <a:ext cx="394187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27m</a:t>
          </a:r>
        </a:p>
      </xdr:txBody>
    </xdr:sp>
    <xdr:clientData/>
  </xdr:oneCellAnchor>
  <xdr:oneCellAnchor>
    <xdr:from>
      <xdr:col>9</xdr:col>
      <xdr:colOff>28575</xdr:colOff>
      <xdr:row>3</xdr:row>
      <xdr:rowOff>152399</xdr:rowOff>
    </xdr:from>
    <xdr:ext cx="298937" cy="142875"/>
    <xdr:sp macro="" textlink="">
      <xdr:nvSpPr>
        <xdr:cNvPr id="1585" name="Text Box 1300">
          <a:extLst>
            <a:ext uri="{FF2B5EF4-FFF2-40B4-BE49-F238E27FC236}">
              <a16:creationId xmlns:a16="http://schemas.microsoft.com/office/drawing/2014/main" id="{493EEAF6-1DB1-42EE-A4D9-AAF09D3FE483}"/>
            </a:ext>
          </a:extLst>
        </xdr:cNvPr>
        <xdr:cNvSpPr txBox="1">
          <a:spLocks noChangeArrowheads="1"/>
        </xdr:cNvSpPr>
      </xdr:nvSpPr>
      <xdr:spPr bwMode="auto">
        <a:xfrm>
          <a:off x="5737225" y="666749"/>
          <a:ext cx="298937" cy="142875"/>
        </a:xfrm>
        <a:prstGeom prst="rect">
          <a:avLst/>
        </a:prstGeom>
        <a:solidFill>
          <a:srgbClr val="FFFF00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ｺﾞｰﾙの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247650</xdr:colOff>
      <xdr:row>7</xdr:row>
      <xdr:rowOff>133350</xdr:rowOff>
    </xdr:from>
    <xdr:ext cx="394187" cy="114300"/>
    <xdr:sp macro="" textlink="">
      <xdr:nvSpPr>
        <xdr:cNvPr id="1586" name="Text Box 1300">
          <a:extLst>
            <a:ext uri="{FF2B5EF4-FFF2-40B4-BE49-F238E27FC236}">
              <a16:creationId xmlns:a16="http://schemas.microsoft.com/office/drawing/2014/main" id="{BCAE2875-1DA7-4A6D-A73D-2DA1B005A907}"/>
            </a:ext>
          </a:extLst>
        </xdr:cNvPr>
        <xdr:cNvSpPr txBox="1">
          <a:spLocks noChangeArrowheads="1"/>
        </xdr:cNvSpPr>
      </xdr:nvSpPr>
      <xdr:spPr bwMode="auto">
        <a:xfrm>
          <a:off x="3841750" y="1333500"/>
          <a:ext cx="394187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4m</a:t>
          </a:r>
        </a:p>
      </xdr:txBody>
    </xdr:sp>
    <xdr:clientData/>
  </xdr:oneCellAnchor>
  <xdr:oneCellAnchor>
    <xdr:from>
      <xdr:col>11</xdr:col>
      <xdr:colOff>769319</xdr:colOff>
      <xdr:row>47</xdr:row>
      <xdr:rowOff>51292</xdr:rowOff>
    </xdr:from>
    <xdr:ext cx="276225" cy="171450"/>
    <xdr:sp macro="" textlink="">
      <xdr:nvSpPr>
        <xdr:cNvPr id="1587" name="Text Box 972">
          <a:extLst>
            <a:ext uri="{FF2B5EF4-FFF2-40B4-BE49-F238E27FC236}">
              <a16:creationId xmlns:a16="http://schemas.microsoft.com/office/drawing/2014/main" id="{D0C25F17-4A6E-4825-8941-522BC39AB2A9}"/>
            </a:ext>
          </a:extLst>
        </xdr:cNvPr>
        <xdr:cNvSpPr txBox="1">
          <a:spLocks noChangeArrowheads="1"/>
        </xdr:cNvSpPr>
      </xdr:nvSpPr>
      <xdr:spPr bwMode="auto">
        <a:xfrm>
          <a:off x="7824169" y="8096742"/>
          <a:ext cx="2762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377663</xdr:colOff>
      <xdr:row>44</xdr:row>
      <xdr:rowOff>107902</xdr:rowOff>
    </xdr:from>
    <xdr:ext cx="276225" cy="171450"/>
    <xdr:sp macro="" textlink="">
      <xdr:nvSpPr>
        <xdr:cNvPr id="1588" name="Text Box 972">
          <a:extLst>
            <a:ext uri="{FF2B5EF4-FFF2-40B4-BE49-F238E27FC236}">
              <a16:creationId xmlns:a16="http://schemas.microsoft.com/office/drawing/2014/main" id="{3FAF5A35-5F47-4A2C-A952-5BD6681DB2F7}"/>
            </a:ext>
          </a:extLst>
        </xdr:cNvPr>
        <xdr:cNvSpPr txBox="1">
          <a:spLocks noChangeArrowheads="1"/>
        </xdr:cNvSpPr>
      </xdr:nvSpPr>
      <xdr:spPr bwMode="auto">
        <a:xfrm>
          <a:off x="9610563" y="7639002"/>
          <a:ext cx="2762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0</xdr:colOff>
      <xdr:row>34</xdr:row>
      <xdr:rowOff>129887</xdr:rowOff>
    </xdr:from>
    <xdr:ext cx="342900" cy="161925"/>
    <xdr:sp macro="" textlink="">
      <xdr:nvSpPr>
        <xdr:cNvPr id="1589" name="Text Box 972">
          <a:extLst>
            <a:ext uri="{FF2B5EF4-FFF2-40B4-BE49-F238E27FC236}">
              <a16:creationId xmlns:a16="http://schemas.microsoft.com/office/drawing/2014/main" id="{AD80A538-C15E-45D0-AF34-BCBC929A9A93}"/>
            </a:ext>
          </a:extLst>
        </xdr:cNvPr>
        <xdr:cNvSpPr txBox="1">
          <a:spLocks noChangeArrowheads="1"/>
        </xdr:cNvSpPr>
      </xdr:nvSpPr>
      <xdr:spPr bwMode="auto">
        <a:xfrm>
          <a:off x="10642600" y="5959187"/>
          <a:ext cx="342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698503</xdr:colOff>
      <xdr:row>63</xdr:row>
      <xdr:rowOff>127000</xdr:rowOff>
    </xdr:from>
    <xdr:ext cx="610573" cy="198812"/>
    <xdr:sp macro="" textlink="">
      <xdr:nvSpPr>
        <xdr:cNvPr id="1591" name="Text Box 944">
          <a:extLst>
            <a:ext uri="{FF2B5EF4-FFF2-40B4-BE49-F238E27FC236}">
              <a16:creationId xmlns:a16="http://schemas.microsoft.com/office/drawing/2014/main" id="{5E92B925-AFE7-4B85-A880-5D3AEB804316}"/>
            </a:ext>
          </a:extLst>
        </xdr:cNvPr>
        <xdr:cNvSpPr txBox="1">
          <a:spLocks noChangeArrowheads="1"/>
        </xdr:cNvSpPr>
      </xdr:nvSpPr>
      <xdr:spPr bwMode="auto">
        <a:xfrm>
          <a:off x="4357080" y="10887808"/>
          <a:ext cx="610573" cy="198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笠間辻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バス停･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77980</xdr:colOff>
      <xdr:row>42</xdr:row>
      <xdr:rowOff>141356</xdr:rowOff>
    </xdr:from>
    <xdr:ext cx="309936" cy="139959"/>
    <xdr:sp macro="" textlink="">
      <xdr:nvSpPr>
        <xdr:cNvPr id="1592" name="Text Box 1300">
          <a:extLst>
            <a:ext uri="{FF2B5EF4-FFF2-40B4-BE49-F238E27FC236}">
              <a16:creationId xmlns:a16="http://schemas.microsoft.com/office/drawing/2014/main" id="{0157C146-2644-44A7-832A-372702BF7DC9}"/>
            </a:ext>
          </a:extLst>
        </xdr:cNvPr>
        <xdr:cNvSpPr txBox="1">
          <a:spLocks noChangeArrowheads="1"/>
        </xdr:cNvSpPr>
      </xdr:nvSpPr>
      <xdr:spPr bwMode="auto">
        <a:xfrm>
          <a:off x="5081780" y="7329556"/>
          <a:ext cx="309936" cy="139959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18288" rIns="27432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</a:p>
      </xdr:txBody>
    </xdr:sp>
    <xdr:clientData/>
  </xdr:oneCellAnchor>
  <xdr:oneCellAnchor>
    <xdr:from>
      <xdr:col>3</xdr:col>
      <xdr:colOff>722221</xdr:colOff>
      <xdr:row>21</xdr:row>
      <xdr:rowOff>25682</xdr:rowOff>
    </xdr:from>
    <xdr:ext cx="249838" cy="206893"/>
    <xdr:sp macro="" textlink="">
      <xdr:nvSpPr>
        <xdr:cNvPr id="1593" name="Text Box 1300">
          <a:extLst>
            <a:ext uri="{FF2B5EF4-FFF2-40B4-BE49-F238E27FC236}">
              <a16:creationId xmlns:a16="http://schemas.microsoft.com/office/drawing/2014/main" id="{BA73CCDF-C347-4F88-A584-E83945CDED08}"/>
            </a:ext>
          </a:extLst>
        </xdr:cNvPr>
        <xdr:cNvSpPr txBox="1">
          <a:spLocks noChangeArrowheads="1"/>
        </xdr:cNvSpPr>
      </xdr:nvSpPr>
      <xdr:spPr bwMode="auto">
        <a:xfrm>
          <a:off x="2182721" y="3626132"/>
          <a:ext cx="249838" cy="20689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137177</xdr:colOff>
      <xdr:row>46</xdr:row>
      <xdr:rowOff>12137</xdr:rowOff>
    </xdr:from>
    <xdr:ext cx="148334" cy="226408"/>
    <xdr:sp macro="" textlink="">
      <xdr:nvSpPr>
        <xdr:cNvPr id="1594" name="Text Box 1300">
          <a:extLst>
            <a:ext uri="{FF2B5EF4-FFF2-40B4-BE49-F238E27FC236}">
              <a16:creationId xmlns:a16="http://schemas.microsoft.com/office/drawing/2014/main" id="{125960F7-C5A6-4EA2-A72D-FB4151F2E6A8}"/>
            </a:ext>
          </a:extLst>
        </xdr:cNvPr>
        <xdr:cNvSpPr txBox="1">
          <a:spLocks noChangeArrowheads="1"/>
        </xdr:cNvSpPr>
      </xdr:nvSpPr>
      <xdr:spPr bwMode="auto">
        <a:xfrm>
          <a:off x="9370077" y="7886137"/>
          <a:ext cx="148334" cy="22640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296652</xdr:colOff>
      <xdr:row>22</xdr:row>
      <xdr:rowOff>18000</xdr:rowOff>
    </xdr:from>
    <xdr:ext cx="342900" cy="320918"/>
    <xdr:grpSp>
      <xdr:nvGrpSpPr>
        <xdr:cNvPr id="1595" name="Group 6672">
          <a:extLst>
            <a:ext uri="{FF2B5EF4-FFF2-40B4-BE49-F238E27FC236}">
              <a16:creationId xmlns:a16="http://schemas.microsoft.com/office/drawing/2014/main" id="{F20BEDCA-68AC-42B3-9EF0-907AF2D3BEE2}"/>
            </a:ext>
          </a:extLst>
        </xdr:cNvPr>
        <xdr:cNvGrpSpPr>
          <a:grpSpLocks/>
        </xdr:cNvGrpSpPr>
      </xdr:nvGrpSpPr>
      <xdr:grpSpPr bwMode="auto">
        <a:xfrm>
          <a:off x="8247759" y="3809857"/>
          <a:ext cx="342900" cy="320918"/>
          <a:chOff x="536" y="110"/>
          <a:chExt cx="46" cy="44"/>
        </a:xfrm>
      </xdr:grpSpPr>
      <xdr:pic>
        <xdr:nvPicPr>
          <xdr:cNvPr id="1596" name="Picture 6673" descr="route2">
            <a:extLst>
              <a:ext uri="{FF2B5EF4-FFF2-40B4-BE49-F238E27FC236}">
                <a16:creationId xmlns:a16="http://schemas.microsoft.com/office/drawing/2014/main" id="{3BEC6B6A-64A1-49CE-87FE-FF70519AB61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97" name="Text Box 6674">
            <a:extLst>
              <a:ext uri="{FF2B5EF4-FFF2-40B4-BE49-F238E27FC236}">
                <a16:creationId xmlns:a16="http://schemas.microsoft.com/office/drawing/2014/main" id="{AA05392E-D9A0-478A-A652-DD8A15F01B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oneCellAnchor>
  <xdr:oneCellAnchor>
    <xdr:from>
      <xdr:col>13</xdr:col>
      <xdr:colOff>276225</xdr:colOff>
      <xdr:row>30</xdr:row>
      <xdr:rowOff>9525</xdr:rowOff>
    </xdr:from>
    <xdr:ext cx="256443" cy="235720"/>
    <xdr:sp macro="" textlink="">
      <xdr:nvSpPr>
        <xdr:cNvPr id="1598" name="Text Box 414">
          <a:extLst>
            <a:ext uri="{FF2B5EF4-FFF2-40B4-BE49-F238E27FC236}">
              <a16:creationId xmlns:a16="http://schemas.microsoft.com/office/drawing/2014/main" id="{0CBDDA1E-842A-4312-A290-0436B6EC69BB}"/>
            </a:ext>
          </a:extLst>
        </xdr:cNvPr>
        <xdr:cNvSpPr txBox="1">
          <a:spLocks noChangeArrowheads="1"/>
        </xdr:cNvSpPr>
      </xdr:nvSpPr>
      <xdr:spPr bwMode="auto">
        <a:xfrm>
          <a:off x="8804275" y="5153025"/>
          <a:ext cx="256443" cy="23572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オス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0</xdr:colOff>
      <xdr:row>20</xdr:row>
      <xdr:rowOff>38100</xdr:rowOff>
    </xdr:from>
    <xdr:ext cx="646135" cy="171450"/>
    <xdr:sp macro="" textlink="">
      <xdr:nvSpPr>
        <xdr:cNvPr id="1599" name="Text Box 972">
          <a:extLst>
            <a:ext uri="{FF2B5EF4-FFF2-40B4-BE49-F238E27FC236}">
              <a16:creationId xmlns:a16="http://schemas.microsoft.com/office/drawing/2014/main" id="{DF355B60-F84E-475C-A710-5F5090F158B7}"/>
            </a:ext>
          </a:extLst>
        </xdr:cNvPr>
        <xdr:cNvSpPr txBox="1">
          <a:spLocks noChangeArrowheads="1"/>
        </xdr:cNvSpPr>
      </xdr:nvSpPr>
      <xdr:spPr bwMode="auto">
        <a:xfrm>
          <a:off x="13462000" y="3467100"/>
          <a:ext cx="64613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106m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714375</xdr:colOff>
      <xdr:row>28</xdr:row>
      <xdr:rowOff>104250</xdr:rowOff>
    </xdr:from>
    <xdr:ext cx="646135" cy="171450"/>
    <xdr:sp macro="" textlink="">
      <xdr:nvSpPr>
        <xdr:cNvPr id="1600" name="Text Box 972">
          <a:extLst>
            <a:ext uri="{FF2B5EF4-FFF2-40B4-BE49-F238E27FC236}">
              <a16:creationId xmlns:a16="http://schemas.microsoft.com/office/drawing/2014/main" id="{C1DC55D7-2B9D-4588-94CF-E77BEA42D6EF}"/>
            </a:ext>
          </a:extLst>
        </xdr:cNvPr>
        <xdr:cNvSpPr txBox="1">
          <a:spLocks noChangeArrowheads="1"/>
        </xdr:cNvSpPr>
      </xdr:nvSpPr>
      <xdr:spPr bwMode="auto">
        <a:xfrm>
          <a:off x="10831380" y="4919667"/>
          <a:ext cx="64613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83m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190500</xdr:colOff>
      <xdr:row>35</xdr:row>
      <xdr:rowOff>85725</xdr:rowOff>
    </xdr:from>
    <xdr:ext cx="342900" cy="161925"/>
    <xdr:sp macro="" textlink="">
      <xdr:nvSpPr>
        <xdr:cNvPr id="1601" name="Text Box 972">
          <a:extLst>
            <a:ext uri="{FF2B5EF4-FFF2-40B4-BE49-F238E27FC236}">
              <a16:creationId xmlns:a16="http://schemas.microsoft.com/office/drawing/2014/main" id="{8E039C50-FEAB-4EB2-9E13-01F8019C60B0}"/>
            </a:ext>
          </a:extLst>
        </xdr:cNvPr>
        <xdr:cNvSpPr txBox="1">
          <a:spLocks noChangeArrowheads="1"/>
        </xdr:cNvSpPr>
      </xdr:nvSpPr>
      <xdr:spPr bwMode="auto">
        <a:xfrm>
          <a:off x="7308850" y="6086475"/>
          <a:ext cx="342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238125</xdr:colOff>
      <xdr:row>29</xdr:row>
      <xdr:rowOff>114560</xdr:rowOff>
    </xdr:from>
    <xdr:ext cx="342900" cy="161925"/>
    <xdr:sp macro="" textlink="">
      <xdr:nvSpPr>
        <xdr:cNvPr id="1602" name="Text Box 972">
          <a:extLst>
            <a:ext uri="{FF2B5EF4-FFF2-40B4-BE49-F238E27FC236}">
              <a16:creationId xmlns:a16="http://schemas.microsoft.com/office/drawing/2014/main" id="{8FBBBB11-0D9C-4C4F-A630-045BEA3338C8}"/>
            </a:ext>
          </a:extLst>
        </xdr:cNvPr>
        <xdr:cNvSpPr txBox="1">
          <a:spLocks noChangeArrowheads="1"/>
        </xdr:cNvSpPr>
      </xdr:nvSpPr>
      <xdr:spPr bwMode="auto">
        <a:xfrm>
          <a:off x="13225859" y="5101956"/>
          <a:ext cx="342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247650</xdr:colOff>
      <xdr:row>37</xdr:row>
      <xdr:rowOff>152400</xdr:rowOff>
    </xdr:from>
    <xdr:ext cx="342900" cy="161925"/>
    <xdr:sp macro="" textlink="">
      <xdr:nvSpPr>
        <xdr:cNvPr id="1604" name="Text Box 972">
          <a:extLst>
            <a:ext uri="{FF2B5EF4-FFF2-40B4-BE49-F238E27FC236}">
              <a16:creationId xmlns:a16="http://schemas.microsoft.com/office/drawing/2014/main" id="{39AF2A7C-8009-4FE5-894A-E8B5C5E5324B}"/>
            </a:ext>
          </a:extLst>
        </xdr:cNvPr>
        <xdr:cNvSpPr txBox="1">
          <a:spLocks noChangeArrowheads="1"/>
        </xdr:cNvSpPr>
      </xdr:nvSpPr>
      <xdr:spPr bwMode="auto">
        <a:xfrm>
          <a:off x="8775700" y="6496050"/>
          <a:ext cx="342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699955</xdr:colOff>
      <xdr:row>29</xdr:row>
      <xdr:rowOff>132027</xdr:rowOff>
    </xdr:from>
    <xdr:ext cx="342900" cy="161925"/>
    <xdr:sp macro="" textlink="">
      <xdr:nvSpPr>
        <xdr:cNvPr id="1605" name="Text Box 972">
          <a:extLst>
            <a:ext uri="{FF2B5EF4-FFF2-40B4-BE49-F238E27FC236}">
              <a16:creationId xmlns:a16="http://schemas.microsoft.com/office/drawing/2014/main" id="{7A2BAB7D-8C21-485A-AF2E-53C7BABAD276}"/>
            </a:ext>
          </a:extLst>
        </xdr:cNvPr>
        <xdr:cNvSpPr txBox="1">
          <a:spLocks noChangeArrowheads="1"/>
        </xdr:cNvSpPr>
      </xdr:nvSpPr>
      <xdr:spPr bwMode="auto">
        <a:xfrm>
          <a:off x="9381596" y="5119423"/>
          <a:ext cx="342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76m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259484</xdr:colOff>
      <xdr:row>28</xdr:row>
      <xdr:rowOff>55706</xdr:rowOff>
    </xdr:from>
    <xdr:to>
      <xdr:col>14</xdr:col>
      <xdr:colOff>504933</xdr:colOff>
      <xdr:row>29</xdr:row>
      <xdr:rowOff>96139</xdr:rowOff>
    </xdr:to>
    <xdr:sp macro="" textlink="">
      <xdr:nvSpPr>
        <xdr:cNvPr id="1606" name="六角形 1605">
          <a:extLst>
            <a:ext uri="{FF2B5EF4-FFF2-40B4-BE49-F238E27FC236}">
              <a16:creationId xmlns:a16="http://schemas.microsoft.com/office/drawing/2014/main" id="{718CC01B-48C1-4224-9E61-593002062B64}"/>
            </a:ext>
          </a:extLst>
        </xdr:cNvPr>
        <xdr:cNvSpPr/>
      </xdr:nvSpPr>
      <xdr:spPr bwMode="auto">
        <a:xfrm>
          <a:off x="9492384" y="4856306"/>
          <a:ext cx="245449" cy="2118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118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0</xdr:colOff>
      <xdr:row>27</xdr:row>
      <xdr:rowOff>0</xdr:rowOff>
    </xdr:from>
    <xdr:ext cx="457200" cy="152400"/>
    <xdr:sp macro="" textlink="">
      <xdr:nvSpPr>
        <xdr:cNvPr id="1607" name="Text Box 972">
          <a:extLst>
            <a:ext uri="{FF2B5EF4-FFF2-40B4-BE49-F238E27FC236}">
              <a16:creationId xmlns:a16="http://schemas.microsoft.com/office/drawing/2014/main" id="{A35C8D08-8419-4BFD-A624-EC067B158A4F}"/>
            </a:ext>
          </a:extLst>
        </xdr:cNvPr>
        <xdr:cNvSpPr txBox="1">
          <a:spLocks noChangeArrowheads="1"/>
        </xdr:cNvSpPr>
      </xdr:nvSpPr>
      <xdr:spPr bwMode="auto">
        <a:xfrm>
          <a:off x="9232900" y="4629150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岸上橋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17</xdr:col>
      <xdr:colOff>28989</xdr:colOff>
      <xdr:row>29</xdr:row>
      <xdr:rowOff>134868</xdr:rowOff>
    </xdr:from>
    <xdr:ext cx="610986" cy="144438"/>
    <xdr:sp macro="" textlink="">
      <xdr:nvSpPr>
        <xdr:cNvPr id="1608" name="Text Box 877">
          <a:extLst>
            <a:ext uri="{FF2B5EF4-FFF2-40B4-BE49-F238E27FC236}">
              <a16:creationId xmlns:a16="http://schemas.microsoft.com/office/drawing/2014/main" id="{44F8564A-AEF1-4231-8D3C-7C0D5BFC3F1D}"/>
            </a:ext>
          </a:extLst>
        </xdr:cNvPr>
        <xdr:cNvSpPr txBox="1">
          <a:spLocks noChangeArrowheads="1"/>
        </xdr:cNvSpPr>
      </xdr:nvSpPr>
      <xdr:spPr bwMode="auto">
        <a:xfrm>
          <a:off x="11376439" y="5106918"/>
          <a:ext cx="610986" cy="14443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丹生橋西詰</a:t>
          </a:r>
        </a:p>
      </xdr:txBody>
    </xdr:sp>
    <xdr:clientData/>
  </xdr:oneCellAnchor>
  <xdr:twoCellAnchor>
    <xdr:from>
      <xdr:col>17</xdr:col>
      <xdr:colOff>436034</xdr:colOff>
      <xdr:row>30</xdr:row>
      <xdr:rowOff>4234</xdr:rowOff>
    </xdr:from>
    <xdr:to>
      <xdr:col>17</xdr:col>
      <xdr:colOff>653010</xdr:colOff>
      <xdr:row>31</xdr:row>
      <xdr:rowOff>149225</xdr:rowOff>
    </xdr:to>
    <xdr:sp macro="" textlink="">
      <xdr:nvSpPr>
        <xdr:cNvPr id="1609" name="Line 601">
          <a:extLst>
            <a:ext uri="{FF2B5EF4-FFF2-40B4-BE49-F238E27FC236}">
              <a16:creationId xmlns:a16="http://schemas.microsoft.com/office/drawing/2014/main" id="{18A43566-6020-462B-9169-3B16F5AE53DC}"/>
            </a:ext>
          </a:extLst>
        </xdr:cNvPr>
        <xdr:cNvSpPr>
          <a:spLocks noChangeShapeType="1"/>
        </xdr:cNvSpPr>
      </xdr:nvSpPr>
      <xdr:spPr bwMode="auto">
        <a:xfrm flipH="1">
          <a:off x="11783484" y="5147734"/>
          <a:ext cx="216976" cy="3164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68808</xdr:colOff>
      <xdr:row>29</xdr:row>
      <xdr:rowOff>95250</xdr:rowOff>
    </xdr:from>
    <xdr:to>
      <xdr:col>18</xdr:col>
      <xdr:colOff>250842</xdr:colOff>
      <xdr:row>30</xdr:row>
      <xdr:rowOff>76200</xdr:rowOff>
    </xdr:to>
    <xdr:sp macro="" textlink="">
      <xdr:nvSpPr>
        <xdr:cNvPr id="1610" name="Freeform 588">
          <a:extLst>
            <a:ext uri="{FF2B5EF4-FFF2-40B4-BE49-F238E27FC236}">
              <a16:creationId xmlns:a16="http://schemas.microsoft.com/office/drawing/2014/main" id="{57084815-AD72-4F80-9AA8-AA9F9921FD61}"/>
            </a:ext>
          </a:extLst>
        </xdr:cNvPr>
        <xdr:cNvSpPr>
          <a:spLocks/>
        </xdr:cNvSpPr>
      </xdr:nvSpPr>
      <xdr:spPr bwMode="auto">
        <a:xfrm>
          <a:off x="12121108" y="5067300"/>
          <a:ext cx="182034" cy="152400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729210</xdr:colOff>
      <xdr:row>30</xdr:row>
      <xdr:rowOff>95250</xdr:rowOff>
    </xdr:from>
    <xdr:to>
      <xdr:col>18</xdr:col>
      <xdr:colOff>156651</xdr:colOff>
      <xdr:row>31</xdr:row>
      <xdr:rowOff>85725</xdr:rowOff>
    </xdr:to>
    <xdr:sp macro="" textlink="">
      <xdr:nvSpPr>
        <xdr:cNvPr id="1611" name="Freeform 589">
          <a:extLst>
            <a:ext uri="{FF2B5EF4-FFF2-40B4-BE49-F238E27FC236}">
              <a16:creationId xmlns:a16="http://schemas.microsoft.com/office/drawing/2014/main" id="{43CA203D-8CCE-4D38-B970-249CB4EE905A}"/>
            </a:ext>
          </a:extLst>
        </xdr:cNvPr>
        <xdr:cNvSpPr>
          <a:spLocks/>
        </xdr:cNvSpPr>
      </xdr:nvSpPr>
      <xdr:spPr bwMode="auto">
        <a:xfrm>
          <a:off x="12051260" y="5238750"/>
          <a:ext cx="157691" cy="161925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247667</xdr:colOff>
      <xdr:row>30</xdr:row>
      <xdr:rowOff>121707</xdr:rowOff>
    </xdr:from>
    <xdr:to>
      <xdr:col>18</xdr:col>
      <xdr:colOff>27533</xdr:colOff>
      <xdr:row>32</xdr:row>
      <xdr:rowOff>112182</xdr:rowOff>
    </xdr:to>
    <xdr:sp macro="" textlink="">
      <xdr:nvSpPr>
        <xdr:cNvPr id="1612" name="Freeform 590">
          <a:extLst>
            <a:ext uri="{FF2B5EF4-FFF2-40B4-BE49-F238E27FC236}">
              <a16:creationId xmlns:a16="http://schemas.microsoft.com/office/drawing/2014/main" id="{1DD80382-F4BB-4280-BFF2-71D67CD0A148}"/>
            </a:ext>
          </a:extLst>
        </xdr:cNvPr>
        <xdr:cNvSpPr>
          <a:spLocks/>
        </xdr:cNvSpPr>
      </xdr:nvSpPr>
      <xdr:spPr bwMode="auto">
        <a:xfrm>
          <a:off x="11595117" y="5265207"/>
          <a:ext cx="484716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285767</xdr:colOff>
      <xdr:row>30</xdr:row>
      <xdr:rowOff>159807</xdr:rowOff>
    </xdr:from>
    <xdr:to>
      <xdr:col>18</xdr:col>
      <xdr:colOff>65633</xdr:colOff>
      <xdr:row>32</xdr:row>
      <xdr:rowOff>150282</xdr:rowOff>
    </xdr:to>
    <xdr:sp macro="" textlink="">
      <xdr:nvSpPr>
        <xdr:cNvPr id="1613" name="Freeform 591">
          <a:extLst>
            <a:ext uri="{FF2B5EF4-FFF2-40B4-BE49-F238E27FC236}">
              <a16:creationId xmlns:a16="http://schemas.microsoft.com/office/drawing/2014/main" id="{BEBDF3A9-059B-4C75-A61B-693E288A35DB}"/>
            </a:ext>
          </a:extLst>
        </xdr:cNvPr>
        <xdr:cNvSpPr>
          <a:spLocks/>
        </xdr:cNvSpPr>
      </xdr:nvSpPr>
      <xdr:spPr bwMode="auto">
        <a:xfrm>
          <a:off x="11633217" y="5303307"/>
          <a:ext cx="484716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139711</xdr:colOff>
      <xdr:row>27</xdr:row>
      <xdr:rowOff>61381</xdr:rowOff>
    </xdr:from>
    <xdr:to>
      <xdr:col>18</xdr:col>
      <xdr:colOff>388420</xdr:colOff>
      <xdr:row>30</xdr:row>
      <xdr:rowOff>4231</xdr:rowOff>
    </xdr:to>
    <xdr:sp macro="" textlink="">
      <xdr:nvSpPr>
        <xdr:cNvPr id="1614" name="Freeform 594">
          <a:extLst>
            <a:ext uri="{FF2B5EF4-FFF2-40B4-BE49-F238E27FC236}">
              <a16:creationId xmlns:a16="http://schemas.microsoft.com/office/drawing/2014/main" id="{87B5C953-E452-4F28-9C88-FD075F2AF88C}"/>
            </a:ext>
          </a:extLst>
        </xdr:cNvPr>
        <xdr:cNvSpPr>
          <a:spLocks/>
        </xdr:cNvSpPr>
      </xdr:nvSpPr>
      <xdr:spPr bwMode="auto">
        <a:xfrm>
          <a:off x="12192011" y="4690531"/>
          <a:ext cx="248709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242526</xdr:colOff>
      <xdr:row>27</xdr:row>
      <xdr:rowOff>115663</xdr:rowOff>
    </xdr:from>
    <xdr:to>
      <xdr:col>18</xdr:col>
      <xdr:colOff>496659</xdr:colOff>
      <xdr:row>31</xdr:row>
      <xdr:rowOff>11641</xdr:rowOff>
    </xdr:to>
    <xdr:sp macro="" textlink="">
      <xdr:nvSpPr>
        <xdr:cNvPr id="1615" name="Line 596">
          <a:extLst>
            <a:ext uri="{FF2B5EF4-FFF2-40B4-BE49-F238E27FC236}">
              <a16:creationId xmlns:a16="http://schemas.microsoft.com/office/drawing/2014/main" id="{0F302932-A280-4225-8E25-005CBD138FCA}"/>
            </a:ext>
          </a:extLst>
        </xdr:cNvPr>
        <xdr:cNvSpPr>
          <a:spLocks noChangeShapeType="1"/>
        </xdr:cNvSpPr>
      </xdr:nvSpPr>
      <xdr:spPr bwMode="auto">
        <a:xfrm flipV="1">
          <a:off x="12294826" y="4744813"/>
          <a:ext cx="254133" cy="5817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143106</xdr:colOff>
      <xdr:row>30</xdr:row>
      <xdr:rowOff>92074</xdr:rowOff>
    </xdr:from>
    <xdr:to>
      <xdr:col>18</xdr:col>
      <xdr:colOff>294563</xdr:colOff>
      <xdr:row>31</xdr:row>
      <xdr:rowOff>69849</xdr:rowOff>
    </xdr:to>
    <xdr:sp macro="" textlink="">
      <xdr:nvSpPr>
        <xdr:cNvPr id="1616" name="Oval 599">
          <a:extLst>
            <a:ext uri="{FF2B5EF4-FFF2-40B4-BE49-F238E27FC236}">
              <a16:creationId xmlns:a16="http://schemas.microsoft.com/office/drawing/2014/main" id="{018B38FE-7EEA-4261-9C4A-92319A566EED}"/>
            </a:ext>
          </a:extLst>
        </xdr:cNvPr>
        <xdr:cNvSpPr>
          <a:spLocks noChangeArrowheads="1"/>
        </xdr:cNvSpPr>
      </xdr:nvSpPr>
      <xdr:spPr bwMode="auto">
        <a:xfrm>
          <a:off x="12375980" y="5128281"/>
          <a:ext cx="151457" cy="14564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140476</xdr:colOff>
      <xdr:row>26</xdr:row>
      <xdr:rowOff>143178</xdr:rowOff>
    </xdr:from>
    <xdr:to>
      <xdr:col>17</xdr:col>
      <xdr:colOff>686116</xdr:colOff>
      <xdr:row>29</xdr:row>
      <xdr:rowOff>149224</xdr:rowOff>
    </xdr:to>
    <xdr:sp macro="" textlink="">
      <xdr:nvSpPr>
        <xdr:cNvPr id="1617" name="Line 601">
          <a:extLst>
            <a:ext uri="{FF2B5EF4-FFF2-40B4-BE49-F238E27FC236}">
              <a16:creationId xmlns:a16="http://schemas.microsoft.com/office/drawing/2014/main" id="{AAD5643F-D177-406D-9A46-91FEA9816014}"/>
            </a:ext>
          </a:extLst>
        </xdr:cNvPr>
        <xdr:cNvSpPr>
          <a:spLocks noChangeShapeType="1"/>
        </xdr:cNvSpPr>
      </xdr:nvSpPr>
      <xdr:spPr bwMode="auto">
        <a:xfrm>
          <a:off x="11487926" y="4600878"/>
          <a:ext cx="545640" cy="520396"/>
        </a:xfrm>
        <a:custGeom>
          <a:avLst/>
          <a:gdLst>
            <a:gd name="connsiteX0" fmla="*/ 0 w 123819"/>
            <a:gd name="connsiteY0" fmla="*/ 0 h 366636"/>
            <a:gd name="connsiteX1" fmla="*/ 123819 w 123819"/>
            <a:gd name="connsiteY1" fmla="*/ 366636 h 366636"/>
            <a:gd name="connsiteX0" fmla="*/ 0 w 545640"/>
            <a:gd name="connsiteY0" fmla="*/ 0 h 516314"/>
            <a:gd name="connsiteX1" fmla="*/ 545640 w 545640"/>
            <a:gd name="connsiteY1" fmla="*/ 516314 h 516314"/>
            <a:gd name="connsiteX0" fmla="*/ 0 w 545640"/>
            <a:gd name="connsiteY0" fmla="*/ 0 h 516314"/>
            <a:gd name="connsiteX1" fmla="*/ 545640 w 545640"/>
            <a:gd name="connsiteY1" fmla="*/ 516314 h 516314"/>
            <a:gd name="connsiteX0" fmla="*/ 0 w 545640"/>
            <a:gd name="connsiteY0" fmla="*/ 0 h 516314"/>
            <a:gd name="connsiteX1" fmla="*/ 545640 w 545640"/>
            <a:gd name="connsiteY1" fmla="*/ 516314 h 5163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45640" h="516314">
              <a:moveTo>
                <a:pt x="0" y="0"/>
              </a:moveTo>
              <a:cubicBezTo>
                <a:pt x="503916" y="6552"/>
                <a:pt x="361492" y="366888"/>
                <a:pt x="545640" y="51631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182051</xdr:colOff>
      <xdr:row>27</xdr:row>
      <xdr:rowOff>107950</xdr:rowOff>
    </xdr:from>
    <xdr:to>
      <xdr:col>18</xdr:col>
      <xdr:colOff>430760</xdr:colOff>
      <xdr:row>30</xdr:row>
      <xdr:rowOff>50800</xdr:rowOff>
    </xdr:to>
    <xdr:sp macro="" textlink="">
      <xdr:nvSpPr>
        <xdr:cNvPr id="1618" name="Freeform 607">
          <a:extLst>
            <a:ext uri="{FF2B5EF4-FFF2-40B4-BE49-F238E27FC236}">
              <a16:creationId xmlns:a16="http://schemas.microsoft.com/office/drawing/2014/main" id="{60D9AC33-8C89-4243-85A0-18FE39652AD3}"/>
            </a:ext>
          </a:extLst>
        </xdr:cNvPr>
        <xdr:cNvSpPr>
          <a:spLocks/>
        </xdr:cNvSpPr>
      </xdr:nvSpPr>
      <xdr:spPr bwMode="auto">
        <a:xfrm>
          <a:off x="12234351" y="4737100"/>
          <a:ext cx="248709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76926</xdr:colOff>
      <xdr:row>29</xdr:row>
      <xdr:rowOff>76313</xdr:rowOff>
    </xdr:from>
    <xdr:to>
      <xdr:col>18</xdr:col>
      <xdr:colOff>339835</xdr:colOff>
      <xdr:row>30</xdr:row>
      <xdr:rowOff>20809</xdr:rowOff>
    </xdr:to>
    <xdr:sp macro="" textlink="">
      <xdr:nvSpPr>
        <xdr:cNvPr id="1619" name="Text Box 610">
          <a:extLst>
            <a:ext uri="{FF2B5EF4-FFF2-40B4-BE49-F238E27FC236}">
              <a16:creationId xmlns:a16="http://schemas.microsoft.com/office/drawing/2014/main" id="{EBC77912-4245-4752-9FF1-669393E4BE0E}"/>
            </a:ext>
          </a:extLst>
        </xdr:cNvPr>
        <xdr:cNvSpPr txBox="1">
          <a:spLocks noChangeArrowheads="1"/>
        </xdr:cNvSpPr>
      </xdr:nvSpPr>
      <xdr:spPr bwMode="auto">
        <a:xfrm>
          <a:off x="12129226" y="5048363"/>
          <a:ext cx="262909" cy="11594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</a:t>
          </a:r>
        </a:p>
      </xdr:txBody>
    </xdr:sp>
    <xdr:clientData/>
  </xdr:twoCellAnchor>
  <xdr:twoCellAnchor>
    <xdr:from>
      <xdr:col>17</xdr:col>
      <xdr:colOff>293805</xdr:colOff>
      <xdr:row>25</xdr:row>
      <xdr:rowOff>22681</xdr:rowOff>
    </xdr:from>
    <xdr:to>
      <xdr:col>18</xdr:col>
      <xdr:colOff>219749</xdr:colOff>
      <xdr:row>32</xdr:row>
      <xdr:rowOff>139709</xdr:rowOff>
    </xdr:to>
    <xdr:sp macro="" textlink="">
      <xdr:nvSpPr>
        <xdr:cNvPr id="1621" name="Freeform 598">
          <a:extLst>
            <a:ext uri="{FF2B5EF4-FFF2-40B4-BE49-F238E27FC236}">
              <a16:creationId xmlns:a16="http://schemas.microsoft.com/office/drawing/2014/main" id="{A03A1F7D-D967-4EC9-AA26-AE6CA83531A3}"/>
            </a:ext>
          </a:extLst>
        </xdr:cNvPr>
        <xdr:cNvSpPr>
          <a:spLocks/>
        </xdr:cNvSpPr>
      </xdr:nvSpPr>
      <xdr:spPr bwMode="auto">
        <a:xfrm>
          <a:off x="11811391" y="4219520"/>
          <a:ext cx="641232" cy="1292143"/>
        </a:xfrm>
        <a:custGeom>
          <a:avLst/>
          <a:gdLst>
            <a:gd name="T0" fmla="*/ 2147483647 w 36"/>
            <a:gd name="T1" fmla="*/ 2147483647 h 80"/>
            <a:gd name="T2" fmla="*/ 2147483647 w 36"/>
            <a:gd name="T3" fmla="*/ 2147483647 h 80"/>
            <a:gd name="T4" fmla="*/ 0 w 36"/>
            <a:gd name="T5" fmla="*/ 2147483647 h 80"/>
            <a:gd name="T6" fmla="*/ 2147483647 w 36"/>
            <a:gd name="T7" fmla="*/ 0 h 80"/>
            <a:gd name="T8" fmla="*/ 0 60000 65536"/>
            <a:gd name="T9" fmla="*/ 0 60000 65536"/>
            <a:gd name="T10" fmla="*/ 0 60000 65536"/>
            <a:gd name="T11" fmla="*/ 0 60000 65536"/>
            <a:gd name="connsiteX0" fmla="*/ 9817 w 10000"/>
            <a:gd name="connsiteY0" fmla="*/ 10844 h 10844"/>
            <a:gd name="connsiteX1" fmla="*/ 10000 w 10000"/>
            <a:gd name="connsiteY1" fmla="*/ 6500 h 10844"/>
            <a:gd name="connsiteX2" fmla="*/ 0 w 10000"/>
            <a:gd name="connsiteY2" fmla="*/ 4000 h 10844"/>
            <a:gd name="connsiteX3" fmla="*/ 5278 w 10000"/>
            <a:gd name="connsiteY3" fmla="*/ 0 h 10844"/>
            <a:gd name="connsiteX0" fmla="*/ 9817 w 10000"/>
            <a:gd name="connsiteY0" fmla="*/ 15317 h 15317"/>
            <a:gd name="connsiteX1" fmla="*/ 10000 w 10000"/>
            <a:gd name="connsiteY1" fmla="*/ 10973 h 15317"/>
            <a:gd name="connsiteX2" fmla="*/ 0 w 10000"/>
            <a:gd name="connsiteY2" fmla="*/ 8473 h 15317"/>
            <a:gd name="connsiteX3" fmla="*/ 4177 w 10000"/>
            <a:gd name="connsiteY3" fmla="*/ 0 h 15317"/>
            <a:gd name="connsiteX0" fmla="*/ 9817 w 10000"/>
            <a:gd name="connsiteY0" fmla="*/ 15317 h 15317"/>
            <a:gd name="connsiteX1" fmla="*/ 10000 w 10000"/>
            <a:gd name="connsiteY1" fmla="*/ 10973 h 15317"/>
            <a:gd name="connsiteX2" fmla="*/ 0 w 10000"/>
            <a:gd name="connsiteY2" fmla="*/ 8473 h 15317"/>
            <a:gd name="connsiteX3" fmla="*/ 4177 w 10000"/>
            <a:gd name="connsiteY3" fmla="*/ 0 h 15317"/>
            <a:gd name="connsiteX0" fmla="*/ 18240 w 18423"/>
            <a:gd name="connsiteY0" fmla="*/ 17047 h 17047"/>
            <a:gd name="connsiteX1" fmla="*/ 18423 w 18423"/>
            <a:gd name="connsiteY1" fmla="*/ 12703 h 17047"/>
            <a:gd name="connsiteX2" fmla="*/ 8423 w 18423"/>
            <a:gd name="connsiteY2" fmla="*/ 10203 h 17047"/>
            <a:gd name="connsiteX3" fmla="*/ 0 w 18423"/>
            <a:gd name="connsiteY3" fmla="*/ 0 h 17047"/>
            <a:gd name="connsiteX0" fmla="*/ 18240 w 18423"/>
            <a:gd name="connsiteY0" fmla="*/ 17047 h 17047"/>
            <a:gd name="connsiteX1" fmla="*/ 18423 w 18423"/>
            <a:gd name="connsiteY1" fmla="*/ 12703 h 17047"/>
            <a:gd name="connsiteX2" fmla="*/ 8423 w 18423"/>
            <a:gd name="connsiteY2" fmla="*/ 10203 h 17047"/>
            <a:gd name="connsiteX3" fmla="*/ 0 w 18423"/>
            <a:gd name="connsiteY3" fmla="*/ 0 h 17047"/>
            <a:gd name="connsiteX0" fmla="*/ 18240 w 18423"/>
            <a:gd name="connsiteY0" fmla="*/ 17047 h 17047"/>
            <a:gd name="connsiteX1" fmla="*/ 18423 w 18423"/>
            <a:gd name="connsiteY1" fmla="*/ 12703 h 17047"/>
            <a:gd name="connsiteX2" fmla="*/ 8423 w 18423"/>
            <a:gd name="connsiteY2" fmla="*/ 10203 h 17047"/>
            <a:gd name="connsiteX3" fmla="*/ 0 w 18423"/>
            <a:gd name="connsiteY3" fmla="*/ 0 h 17047"/>
            <a:gd name="connsiteX0" fmla="*/ 20240 w 20423"/>
            <a:gd name="connsiteY0" fmla="*/ 17502 h 17502"/>
            <a:gd name="connsiteX1" fmla="*/ 20423 w 20423"/>
            <a:gd name="connsiteY1" fmla="*/ 13158 h 17502"/>
            <a:gd name="connsiteX2" fmla="*/ 10423 w 20423"/>
            <a:gd name="connsiteY2" fmla="*/ 10658 h 17502"/>
            <a:gd name="connsiteX3" fmla="*/ 0 w 20423"/>
            <a:gd name="connsiteY3" fmla="*/ 0 h 17502"/>
            <a:gd name="connsiteX0" fmla="*/ 20240 w 20423"/>
            <a:gd name="connsiteY0" fmla="*/ 17502 h 17502"/>
            <a:gd name="connsiteX1" fmla="*/ 20423 w 20423"/>
            <a:gd name="connsiteY1" fmla="*/ 13158 h 17502"/>
            <a:gd name="connsiteX2" fmla="*/ 11023 w 20423"/>
            <a:gd name="connsiteY2" fmla="*/ 10840 h 17502"/>
            <a:gd name="connsiteX3" fmla="*/ 0 w 20423"/>
            <a:gd name="connsiteY3" fmla="*/ 0 h 175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423" h="17502">
              <a:moveTo>
                <a:pt x="20240" y="17502"/>
              </a:moveTo>
              <a:lnTo>
                <a:pt x="20423" y="13158"/>
              </a:lnTo>
              <a:lnTo>
                <a:pt x="11023" y="10840"/>
              </a:lnTo>
              <a:cubicBezTo>
                <a:pt x="18982" y="5409"/>
                <a:pt x="23848" y="207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17</xdr:col>
      <xdr:colOff>200332</xdr:colOff>
      <xdr:row>31</xdr:row>
      <xdr:rowOff>38100</xdr:rowOff>
    </xdr:from>
    <xdr:ext cx="518568" cy="190500"/>
    <xdr:sp macro="" textlink="">
      <xdr:nvSpPr>
        <xdr:cNvPr id="1622" name="Text Box 1148">
          <a:extLst>
            <a:ext uri="{FF2B5EF4-FFF2-40B4-BE49-F238E27FC236}">
              <a16:creationId xmlns:a16="http://schemas.microsoft.com/office/drawing/2014/main" id="{3856BB7F-016B-42FF-98B9-208D9B6FA2E7}"/>
            </a:ext>
          </a:extLst>
        </xdr:cNvPr>
        <xdr:cNvSpPr txBox="1">
          <a:spLocks noChangeArrowheads="1"/>
        </xdr:cNvSpPr>
      </xdr:nvSpPr>
      <xdr:spPr bwMode="auto">
        <a:xfrm>
          <a:off x="11547782" y="5353050"/>
          <a:ext cx="518568" cy="1905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2.6km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先信号</a:t>
          </a: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旧道分岐</a:t>
          </a:r>
        </a:p>
      </xdr:txBody>
    </xdr:sp>
    <xdr:clientData/>
  </xdr:oneCellAnchor>
  <xdr:oneCellAnchor>
    <xdr:from>
      <xdr:col>17</xdr:col>
      <xdr:colOff>513442</xdr:colOff>
      <xdr:row>27</xdr:row>
      <xdr:rowOff>33566</xdr:rowOff>
    </xdr:from>
    <xdr:ext cx="361950" cy="158750"/>
    <xdr:sp macro="" textlink="">
      <xdr:nvSpPr>
        <xdr:cNvPr id="1623" name="Text Box 1480">
          <a:extLst>
            <a:ext uri="{FF2B5EF4-FFF2-40B4-BE49-F238E27FC236}">
              <a16:creationId xmlns:a16="http://schemas.microsoft.com/office/drawing/2014/main" id="{B83AB02D-9166-4687-AEC7-074C7D81661C}"/>
            </a:ext>
          </a:extLst>
        </xdr:cNvPr>
        <xdr:cNvSpPr txBox="1">
          <a:spLocks noChangeArrowheads="1"/>
        </xdr:cNvSpPr>
      </xdr:nvSpPr>
      <xdr:spPr bwMode="auto">
        <a:xfrm>
          <a:off x="11860892" y="4662716"/>
          <a:ext cx="361950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615950</xdr:colOff>
      <xdr:row>28</xdr:row>
      <xdr:rowOff>12700</xdr:rowOff>
    </xdr:from>
    <xdr:ext cx="215900" cy="133350"/>
    <xdr:sp macro="" textlink="">
      <xdr:nvSpPr>
        <xdr:cNvPr id="1624" name="Text Box 863">
          <a:extLst>
            <a:ext uri="{FF2B5EF4-FFF2-40B4-BE49-F238E27FC236}">
              <a16:creationId xmlns:a16="http://schemas.microsoft.com/office/drawing/2014/main" id="{8470C59D-07A8-4E9B-BFE3-3E93D4238A08}"/>
            </a:ext>
          </a:extLst>
        </xdr:cNvPr>
        <xdr:cNvSpPr txBox="1">
          <a:spLocks noChangeArrowheads="1"/>
        </xdr:cNvSpPr>
      </xdr:nvSpPr>
      <xdr:spPr bwMode="auto">
        <a:xfrm>
          <a:off x="11963400" y="4813300"/>
          <a:ext cx="215900" cy="1333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18</xdr:col>
      <xdr:colOff>157197</xdr:colOff>
      <xdr:row>31</xdr:row>
      <xdr:rowOff>149225</xdr:rowOff>
    </xdr:from>
    <xdr:to>
      <xdr:col>18</xdr:col>
      <xdr:colOff>282081</xdr:colOff>
      <xdr:row>32</xdr:row>
      <xdr:rowOff>92075</xdr:rowOff>
    </xdr:to>
    <xdr:sp macro="" textlink="">
      <xdr:nvSpPr>
        <xdr:cNvPr id="1625" name="AutoShape 583">
          <a:extLst>
            <a:ext uri="{FF2B5EF4-FFF2-40B4-BE49-F238E27FC236}">
              <a16:creationId xmlns:a16="http://schemas.microsoft.com/office/drawing/2014/main" id="{2A01E4E1-7345-4AC2-909F-2291A92D5A14}"/>
            </a:ext>
          </a:extLst>
        </xdr:cNvPr>
        <xdr:cNvSpPr>
          <a:spLocks noChangeArrowheads="1"/>
        </xdr:cNvSpPr>
      </xdr:nvSpPr>
      <xdr:spPr bwMode="auto">
        <a:xfrm>
          <a:off x="12390071" y="5353305"/>
          <a:ext cx="124884" cy="1107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326595</xdr:colOff>
      <xdr:row>31</xdr:row>
      <xdr:rowOff>68040</xdr:rowOff>
    </xdr:from>
    <xdr:to>
      <xdr:col>18</xdr:col>
      <xdr:colOff>564678</xdr:colOff>
      <xdr:row>32</xdr:row>
      <xdr:rowOff>117055</xdr:rowOff>
    </xdr:to>
    <xdr:sp macro="" textlink="">
      <xdr:nvSpPr>
        <xdr:cNvPr id="1626" name="六角形 1625">
          <a:extLst>
            <a:ext uri="{FF2B5EF4-FFF2-40B4-BE49-F238E27FC236}">
              <a16:creationId xmlns:a16="http://schemas.microsoft.com/office/drawing/2014/main" id="{646B016C-09C8-41D0-AF14-409EFD0DDC05}"/>
            </a:ext>
          </a:extLst>
        </xdr:cNvPr>
        <xdr:cNvSpPr/>
      </xdr:nvSpPr>
      <xdr:spPr bwMode="auto">
        <a:xfrm>
          <a:off x="12378895" y="5382990"/>
          <a:ext cx="238083" cy="2204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415018</xdr:colOff>
      <xdr:row>25</xdr:row>
      <xdr:rowOff>115657</xdr:rowOff>
    </xdr:from>
    <xdr:to>
      <xdr:col>17</xdr:col>
      <xdr:colOff>503481</xdr:colOff>
      <xdr:row>27</xdr:row>
      <xdr:rowOff>27215</xdr:rowOff>
    </xdr:to>
    <xdr:sp macro="" textlink="">
      <xdr:nvSpPr>
        <xdr:cNvPr id="1628" name="Line 579">
          <a:extLst>
            <a:ext uri="{FF2B5EF4-FFF2-40B4-BE49-F238E27FC236}">
              <a16:creationId xmlns:a16="http://schemas.microsoft.com/office/drawing/2014/main" id="{BDF89901-2790-4DC0-A31E-D78C37CCABD0}"/>
            </a:ext>
          </a:extLst>
        </xdr:cNvPr>
        <xdr:cNvSpPr>
          <a:spLocks noChangeShapeType="1"/>
        </xdr:cNvSpPr>
      </xdr:nvSpPr>
      <xdr:spPr bwMode="auto">
        <a:xfrm flipV="1">
          <a:off x="11762468" y="4401907"/>
          <a:ext cx="88463" cy="2544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448075</xdr:colOff>
      <xdr:row>25</xdr:row>
      <xdr:rowOff>137039</xdr:rowOff>
    </xdr:from>
    <xdr:ext cx="387804" cy="129268"/>
    <xdr:sp macro="" textlink="">
      <xdr:nvSpPr>
        <xdr:cNvPr id="1629" name="Text Box 877">
          <a:extLst>
            <a:ext uri="{FF2B5EF4-FFF2-40B4-BE49-F238E27FC236}">
              <a16:creationId xmlns:a16="http://schemas.microsoft.com/office/drawing/2014/main" id="{99A5C393-1BB3-4830-9505-F68A1723EBE5}"/>
            </a:ext>
          </a:extLst>
        </xdr:cNvPr>
        <xdr:cNvSpPr txBox="1">
          <a:spLocks noChangeArrowheads="1"/>
        </xdr:cNvSpPr>
      </xdr:nvSpPr>
      <xdr:spPr bwMode="auto">
        <a:xfrm>
          <a:off x="11965661" y="4333878"/>
          <a:ext cx="387804" cy="129268"/>
        </a:xfrm>
        <a:prstGeom prst="rect">
          <a:avLst/>
        </a:prstGeom>
        <a:solidFill>
          <a:schemeClr val="bg1">
            <a:alpha val="71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慈尊院</a:t>
          </a:r>
        </a:p>
      </xdr:txBody>
    </xdr:sp>
    <xdr:clientData/>
  </xdr:oneCellAnchor>
  <xdr:twoCellAnchor>
    <xdr:from>
      <xdr:col>18</xdr:col>
      <xdr:colOff>415044</xdr:colOff>
      <xdr:row>28</xdr:row>
      <xdr:rowOff>129276</xdr:rowOff>
    </xdr:from>
    <xdr:to>
      <xdr:col>18</xdr:col>
      <xdr:colOff>591909</xdr:colOff>
      <xdr:row>29</xdr:row>
      <xdr:rowOff>136076</xdr:rowOff>
    </xdr:to>
    <xdr:sp macro="" textlink="">
      <xdr:nvSpPr>
        <xdr:cNvPr id="1630" name="六角形 1629">
          <a:extLst>
            <a:ext uri="{FF2B5EF4-FFF2-40B4-BE49-F238E27FC236}">
              <a16:creationId xmlns:a16="http://schemas.microsoft.com/office/drawing/2014/main" id="{B962A3A8-34DF-4478-B2BC-EFBB7D33E556}"/>
            </a:ext>
          </a:extLst>
        </xdr:cNvPr>
        <xdr:cNvSpPr/>
      </xdr:nvSpPr>
      <xdr:spPr bwMode="auto">
        <a:xfrm>
          <a:off x="12467344" y="4929876"/>
          <a:ext cx="176865" cy="1782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170088</xdr:colOff>
      <xdr:row>27</xdr:row>
      <xdr:rowOff>6804</xdr:rowOff>
    </xdr:from>
    <xdr:to>
      <xdr:col>18</xdr:col>
      <xdr:colOff>306141</xdr:colOff>
      <xdr:row>27</xdr:row>
      <xdr:rowOff>149679</xdr:rowOff>
    </xdr:to>
    <xdr:sp macro="" textlink="">
      <xdr:nvSpPr>
        <xdr:cNvPr id="1631" name="六角形 1630">
          <a:extLst>
            <a:ext uri="{FF2B5EF4-FFF2-40B4-BE49-F238E27FC236}">
              <a16:creationId xmlns:a16="http://schemas.microsoft.com/office/drawing/2014/main" id="{D9DDB883-D6DA-43B9-8B97-3D77D4ED39AD}"/>
            </a:ext>
          </a:extLst>
        </xdr:cNvPr>
        <xdr:cNvSpPr/>
      </xdr:nvSpPr>
      <xdr:spPr bwMode="auto">
        <a:xfrm>
          <a:off x="12222388" y="4635954"/>
          <a:ext cx="136053" cy="1428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721177</xdr:colOff>
      <xdr:row>30</xdr:row>
      <xdr:rowOff>95257</xdr:rowOff>
    </xdr:from>
    <xdr:to>
      <xdr:col>18</xdr:col>
      <xdr:colOff>102053</xdr:colOff>
      <xdr:row>31</xdr:row>
      <xdr:rowOff>74843</xdr:rowOff>
    </xdr:to>
    <xdr:sp macro="" textlink="">
      <xdr:nvSpPr>
        <xdr:cNvPr id="1632" name="六角形 1631">
          <a:extLst>
            <a:ext uri="{FF2B5EF4-FFF2-40B4-BE49-F238E27FC236}">
              <a16:creationId xmlns:a16="http://schemas.microsoft.com/office/drawing/2014/main" id="{887ECF0A-BE53-4ECA-B13F-290B714D4784}"/>
            </a:ext>
          </a:extLst>
        </xdr:cNvPr>
        <xdr:cNvSpPr/>
      </xdr:nvSpPr>
      <xdr:spPr bwMode="auto">
        <a:xfrm>
          <a:off x="12049577" y="5238757"/>
          <a:ext cx="104776" cy="1510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462672</xdr:colOff>
      <xdr:row>25</xdr:row>
      <xdr:rowOff>0</xdr:rowOff>
    </xdr:from>
    <xdr:to>
      <xdr:col>17</xdr:col>
      <xdr:colOff>611805</xdr:colOff>
      <xdr:row>25</xdr:row>
      <xdr:rowOff>134058</xdr:rowOff>
    </xdr:to>
    <xdr:sp macro="" textlink="">
      <xdr:nvSpPr>
        <xdr:cNvPr id="1633" name="Oval 587">
          <a:extLst>
            <a:ext uri="{FF2B5EF4-FFF2-40B4-BE49-F238E27FC236}">
              <a16:creationId xmlns:a16="http://schemas.microsoft.com/office/drawing/2014/main" id="{BA51D4E1-8CB3-47BC-949A-65E8F2A46CCF}"/>
            </a:ext>
          </a:extLst>
        </xdr:cNvPr>
        <xdr:cNvSpPr>
          <a:spLocks noChangeArrowheads="1"/>
        </xdr:cNvSpPr>
      </xdr:nvSpPr>
      <xdr:spPr bwMode="auto">
        <a:xfrm>
          <a:off x="11810122" y="4286250"/>
          <a:ext cx="149133" cy="1340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17</xdr:col>
      <xdr:colOff>95256</xdr:colOff>
      <xdr:row>27</xdr:row>
      <xdr:rowOff>61226</xdr:rowOff>
    </xdr:from>
    <xdr:ext cx="387804" cy="129268"/>
    <xdr:sp macro="" textlink="">
      <xdr:nvSpPr>
        <xdr:cNvPr id="1634" name="Text Box 877">
          <a:extLst>
            <a:ext uri="{FF2B5EF4-FFF2-40B4-BE49-F238E27FC236}">
              <a16:creationId xmlns:a16="http://schemas.microsoft.com/office/drawing/2014/main" id="{128DCF3A-3B9A-42B4-B87A-DD805D7FB3B0}"/>
            </a:ext>
          </a:extLst>
        </xdr:cNvPr>
        <xdr:cNvSpPr txBox="1">
          <a:spLocks noChangeArrowheads="1"/>
        </xdr:cNvSpPr>
      </xdr:nvSpPr>
      <xdr:spPr bwMode="auto">
        <a:xfrm>
          <a:off x="11442706" y="4690376"/>
          <a:ext cx="387804" cy="129268"/>
        </a:xfrm>
        <a:prstGeom prst="rect">
          <a:avLst/>
        </a:prstGeom>
        <a:solidFill>
          <a:schemeClr val="bg1">
            <a:alpha val="71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慈尊院</a:t>
          </a:r>
        </a:p>
      </xdr:txBody>
    </xdr:sp>
    <xdr:clientData/>
  </xdr:oneCellAnchor>
  <xdr:oneCellAnchor>
    <xdr:from>
      <xdr:col>18</xdr:col>
      <xdr:colOff>376369</xdr:colOff>
      <xdr:row>30</xdr:row>
      <xdr:rowOff>53767</xdr:rowOff>
    </xdr:from>
    <xdr:ext cx="342900" cy="161925"/>
    <xdr:sp macro="" textlink="">
      <xdr:nvSpPr>
        <xdr:cNvPr id="1635" name="Text Box 972">
          <a:extLst>
            <a:ext uri="{FF2B5EF4-FFF2-40B4-BE49-F238E27FC236}">
              <a16:creationId xmlns:a16="http://schemas.microsoft.com/office/drawing/2014/main" id="{6E70B9A5-61F1-4F28-AE6D-B5B70279012F}"/>
            </a:ext>
          </a:extLst>
        </xdr:cNvPr>
        <xdr:cNvSpPr txBox="1">
          <a:spLocks noChangeArrowheads="1"/>
        </xdr:cNvSpPr>
      </xdr:nvSpPr>
      <xdr:spPr bwMode="auto">
        <a:xfrm>
          <a:off x="12428669" y="5197267"/>
          <a:ext cx="342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72m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446862</xdr:colOff>
      <xdr:row>45</xdr:row>
      <xdr:rowOff>130438</xdr:rowOff>
    </xdr:from>
    <xdr:ext cx="311880" cy="165173"/>
    <xdr:sp macro="" textlink="">
      <xdr:nvSpPr>
        <xdr:cNvPr id="1645" name="Text Box 1620">
          <a:extLst>
            <a:ext uri="{FF2B5EF4-FFF2-40B4-BE49-F238E27FC236}">
              <a16:creationId xmlns:a16="http://schemas.microsoft.com/office/drawing/2014/main" id="{6267F966-EBE8-4398-8DDA-246F2F238A7F}"/>
            </a:ext>
          </a:extLst>
        </xdr:cNvPr>
        <xdr:cNvSpPr txBox="1">
          <a:spLocks noChangeArrowheads="1"/>
        </xdr:cNvSpPr>
      </xdr:nvSpPr>
      <xdr:spPr bwMode="auto">
        <a:xfrm>
          <a:off x="8270062" y="7832988"/>
          <a:ext cx="31188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19785</xdr:colOff>
      <xdr:row>44</xdr:row>
      <xdr:rowOff>99845</xdr:rowOff>
    </xdr:from>
    <xdr:to>
      <xdr:col>14</xdr:col>
      <xdr:colOff>175847</xdr:colOff>
      <xdr:row>45</xdr:row>
      <xdr:rowOff>65945</xdr:rowOff>
    </xdr:to>
    <xdr:sp macro="" textlink="">
      <xdr:nvSpPr>
        <xdr:cNvPr id="1646" name="AutoShape 526">
          <a:extLst>
            <a:ext uri="{FF2B5EF4-FFF2-40B4-BE49-F238E27FC236}">
              <a16:creationId xmlns:a16="http://schemas.microsoft.com/office/drawing/2014/main" id="{BD12DF08-1ABA-4A89-9A28-A4B150013999}"/>
            </a:ext>
          </a:extLst>
        </xdr:cNvPr>
        <xdr:cNvSpPr>
          <a:spLocks noChangeArrowheads="1"/>
        </xdr:cNvSpPr>
      </xdr:nvSpPr>
      <xdr:spPr bwMode="auto">
        <a:xfrm>
          <a:off x="9252685" y="7630945"/>
          <a:ext cx="156062" cy="1375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41</xdr:row>
      <xdr:rowOff>1</xdr:rowOff>
    </xdr:from>
    <xdr:to>
      <xdr:col>15</xdr:col>
      <xdr:colOff>228203</xdr:colOff>
      <xdr:row>42</xdr:row>
      <xdr:rowOff>1</xdr:rowOff>
    </xdr:to>
    <xdr:sp macro="" textlink="">
      <xdr:nvSpPr>
        <xdr:cNvPr id="1647" name="六角形 1646">
          <a:extLst>
            <a:ext uri="{FF2B5EF4-FFF2-40B4-BE49-F238E27FC236}">
              <a16:creationId xmlns:a16="http://schemas.microsoft.com/office/drawing/2014/main" id="{260A1C6B-8313-462C-9755-F7CCE609757E}"/>
            </a:ext>
          </a:extLst>
        </xdr:cNvPr>
        <xdr:cNvSpPr/>
      </xdr:nvSpPr>
      <xdr:spPr bwMode="auto">
        <a:xfrm>
          <a:off x="10117005" y="7051147"/>
          <a:ext cx="228203" cy="15875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402248</xdr:colOff>
      <xdr:row>46</xdr:row>
      <xdr:rowOff>76930</xdr:rowOff>
    </xdr:from>
    <xdr:to>
      <xdr:col>19</xdr:col>
      <xdr:colOff>542191</xdr:colOff>
      <xdr:row>47</xdr:row>
      <xdr:rowOff>36634</xdr:rowOff>
    </xdr:to>
    <xdr:sp macro="" textlink="">
      <xdr:nvSpPr>
        <xdr:cNvPr id="1648" name="AutoShape 1275">
          <a:extLst>
            <a:ext uri="{FF2B5EF4-FFF2-40B4-BE49-F238E27FC236}">
              <a16:creationId xmlns:a16="http://schemas.microsoft.com/office/drawing/2014/main" id="{1E7AB516-5BFB-48C4-BA00-3802934F9C71}"/>
            </a:ext>
          </a:extLst>
        </xdr:cNvPr>
        <xdr:cNvSpPr>
          <a:spLocks noChangeArrowheads="1"/>
        </xdr:cNvSpPr>
      </xdr:nvSpPr>
      <xdr:spPr bwMode="auto">
        <a:xfrm>
          <a:off x="13159398" y="7950930"/>
          <a:ext cx="139943" cy="13115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9814</xdr:colOff>
      <xdr:row>57</xdr:row>
      <xdr:rowOff>8659</xdr:rowOff>
    </xdr:from>
    <xdr:to>
      <xdr:col>17</xdr:col>
      <xdr:colOff>254000</xdr:colOff>
      <xdr:row>58</xdr:row>
      <xdr:rowOff>0</xdr:rowOff>
    </xdr:to>
    <xdr:sp macro="" textlink="">
      <xdr:nvSpPr>
        <xdr:cNvPr id="1649" name="六角形 1648">
          <a:extLst>
            <a:ext uri="{FF2B5EF4-FFF2-40B4-BE49-F238E27FC236}">
              <a16:creationId xmlns:a16="http://schemas.microsoft.com/office/drawing/2014/main" id="{F5248FF4-8D82-490A-853B-02464A8F049F}"/>
            </a:ext>
          </a:extLst>
        </xdr:cNvPr>
        <xdr:cNvSpPr/>
      </xdr:nvSpPr>
      <xdr:spPr bwMode="auto">
        <a:xfrm>
          <a:off x="11357264" y="9768609"/>
          <a:ext cx="244186" cy="16279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10293</xdr:colOff>
      <xdr:row>59</xdr:row>
      <xdr:rowOff>19192</xdr:rowOff>
    </xdr:from>
    <xdr:to>
      <xdr:col>18</xdr:col>
      <xdr:colOff>10293</xdr:colOff>
      <xdr:row>61</xdr:row>
      <xdr:rowOff>94386</xdr:rowOff>
    </xdr:to>
    <xdr:sp macro="" textlink="">
      <xdr:nvSpPr>
        <xdr:cNvPr id="1650" name="Line 73">
          <a:extLst>
            <a:ext uri="{FF2B5EF4-FFF2-40B4-BE49-F238E27FC236}">
              <a16:creationId xmlns:a16="http://schemas.microsoft.com/office/drawing/2014/main" id="{2C78AB72-BEB6-457E-A9F8-56C9052EE782}"/>
            </a:ext>
          </a:extLst>
        </xdr:cNvPr>
        <xdr:cNvSpPr>
          <a:spLocks noChangeShapeType="1"/>
        </xdr:cNvSpPr>
      </xdr:nvSpPr>
      <xdr:spPr bwMode="auto">
        <a:xfrm flipV="1">
          <a:off x="12271396" y="10143707"/>
          <a:ext cx="0" cy="4188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248225</xdr:colOff>
      <xdr:row>61</xdr:row>
      <xdr:rowOff>105992</xdr:rowOff>
    </xdr:from>
    <xdr:to>
      <xdr:col>17</xdr:col>
      <xdr:colOff>716738</xdr:colOff>
      <xdr:row>61</xdr:row>
      <xdr:rowOff>117999</xdr:rowOff>
    </xdr:to>
    <xdr:sp macro="" textlink="">
      <xdr:nvSpPr>
        <xdr:cNvPr id="1651" name="Line 73">
          <a:extLst>
            <a:ext uri="{FF2B5EF4-FFF2-40B4-BE49-F238E27FC236}">
              <a16:creationId xmlns:a16="http://schemas.microsoft.com/office/drawing/2014/main" id="{EB3FD580-23C3-4D7A-82DC-8022D785124E}"/>
            </a:ext>
          </a:extLst>
        </xdr:cNvPr>
        <xdr:cNvSpPr>
          <a:spLocks noChangeShapeType="1"/>
        </xdr:cNvSpPr>
      </xdr:nvSpPr>
      <xdr:spPr bwMode="auto">
        <a:xfrm>
          <a:off x="11792151" y="10574154"/>
          <a:ext cx="468513" cy="120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251111</xdr:colOff>
      <xdr:row>60</xdr:row>
      <xdr:rowOff>147203</xdr:rowOff>
    </xdr:from>
    <xdr:to>
      <xdr:col>18</xdr:col>
      <xdr:colOff>467591</xdr:colOff>
      <xdr:row>60</xdr:row>
      <xdr:rowOff>155864</xdr:rowOff>
    </xdr:to>
    <xdr:sp macro="" textlink="">
      <xdr:nvSpPr>
        <xdr:cNvPr id="1652" name="Line 73">
          <a:extLst>
            <a:ext uri="{FF2B5EF4-FFF2-40B4-BE49-F238E27FC236}">
              <a16:creationId xmlns:a16="http://schemas.microsoft.com/office/drawing/2014/main" id="{E6D4A4CB-06A0-423C-A3A1-8FBF46EFC0D8}"/>
            </a:ext>
          </a:extLst>
        </xdr:cNvPr>
        <xdr:cNvSpPr>
          <a:spLocks noChangeShapeType="1"/>
        </xdr:cNvSpPr>
      </xdr:nvSpPr>
      <xdr:spPr bwMode="auto">
        <a:xfrm>
          <a:off x="11598561" y="10421503"/>
          <a:ext cx="921330" cy="86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667763</xdr:colOff>
      <xdr:row>61</xdr:row>
      <xdr:rowOff>52829</xdr:rowOff>
    </xdr:from>
    <xdr:to>
      <xdr:col>18</xdr:col>
      <xdr:colOff>85910</xdr:colOff>
      <xdr:row>62</xdr:row>
      <xdr:rowOff>20544</xdr:rowOff>
    </xdr:to>
    <xdr:sp macro="" textlink="">
      <xdr:nvSpPr>
        <xdr:cNvPr id="1653" name="Oval 420">
          <a:extLst>
            <a:ext uri="{FF2B5EF4-FFF2-40B4-BE49-F238E27FC236}">
              <a16:creationId xmlns:a16="http://schemas.microsoft.com/office/drawing/2014/main" id="{8BDA8675-C4DE-4CD8-A4D3-AECCF5FCD096}"/>
            </a:ext>
          </a:extLst>
        </xdr:cNvPr>
        <xdr:cNvSpPr>
          <a:spLocks noChangeArrowheads="1"/>
        </xdr:cNvSpPr>
      </xdr:nvSpPr>
      <xdr:spPr bwMode="auto">
        <a:xfrm>
          <a:off x="12211689" y="10520991"/>
          <a:ext cx="135324" cy="13953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17</xdr:col>
      <xdr:colOff>502221</xdr:colOff>
      <xdr:row>62</xdr:row>
      <xdr:rowOff>9012</xdr:rowOff>
    </xdr:from>
    <xdr:ext cx="148977" cy="399202"/>
    <xdr:sp macro="" textlink="">
      <xdr:nvSpPr>
        <xdr:cNvPr id="1654" name="Text Box 1620">
          <a:extLst>
            <a:ext uri="{FF2B5EF4-FFF2-40B4-BE49-F238E27FC236}">
              <a16:creationId xmlns:a16="http://schemas.microsoft.com/office/drawing/2014/main" id="{2B418A8D-CE15-4F95-8F60-28A49DBCD575}"/>
            </a:ext>
          </a:extLst>
        </xdr:cNvPr>
        <xdr:cNvSpPr txBox="1">
          <a:spLocks noChangeArrowheads="1"/>
        </xdr:cNvSpPr>
      </xdr:nvSpPr>
      <xdr:spPr bwMode="auto">
        <a:xfrm>
          <a:off x="11849671" y="10626212"/>
          <a:ext cx="148977" cy="39920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27432" bIns="18288" anchor="t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佐川急便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225134</xdr:colOff>
      <xdr:row>60</xdr:row>
      <xdr:rowOff>17318</xdr:rowOff>
    </xdr:from>
    <xdr:ext cx="484911" cy="86591"/>
    <xdr:sp macro="" textlink="">
      <xdr:nvSpPr>
        <xdr:cNvPr id="1655" name="Text Box 1620">
          <a:extLst>
            <a:ext uri="{FF2B5EF4-FFF2-40B4-BE49-F238E27FC236}">
              <a16:creationId xmlns:a16="http://schemas.microsoft.com/office/drawing/2014/main" id="{550917F6-E7C3-49C9-804F-319EDB1C717C}"/>
            </a:ext>
          </a:extLst>
        </xdr:cNvPr>
        <xdr:cNvSpPr txBox="1">
          <a:spLocks noChangeArrowheads="1"/>
        </xdr:cNvSpPr>
      </xdr:nvSpPr>
      <xdr:spPr bwMode="auto">
        <a:xfrm>
          <a:off x="11572584" y="10291618"/>
          <a:ext cx="484911" cy="8659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阪南鉄工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84907</xdr:colOff>
      <xdr:row>61</xdr:row>
      <xdr:rowOff>119522</xdr:rowOff>
    </xdr:from>
    <xdr:ext cx="257706" cy="157076"/>
    <xdr:sp macro="" textlink="">
      <xdr:nvSpPr>
        <xdr:cNvPr id="1656" name="Text Box 1300">
          <a:extLst>
            <a:ext uri="{FF2B5EF4-FFF2-40B4-BE49-F238E27FC236}">
              <a16:creationId xmlns:a16="http://schemas.microsoft.com/office/drawing/2014/main" id="{5609CD1B-EAE5-45F6-9B5B-B0A74D2114BA}"/>
            </a:ext>
          </a:extLst>
        </xdr:cNvPr>
        <xdr:cNvSpPr txBox="1">
          <a:spLocks noChangeArrowheads="1"/>
        </xdr:cNvSpPr>
      </xdr:nvSpPr>
      <xdr:spPr bwMode="auto">
        <a:xfrm>
          <a:off x="12346010" y="10587684"/>
          <a:ext cx="257706" cy="15707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0</xdr:colOff>
      <xdr:row>63</xdr:row>
      <xdr:rowOff>38876</xdr:rowOff>
    </xdr:from>
    <xdr:ext cx="145790" cy="272146"/>
    <xdr:sp macro="" textlink="">
      <xdr:nvSpPr>
        <xdr:cNvPr id="1657" name="Text Box 1300">
          <a:extLst>
            <a:ext uri="{FF2B5EF4-FFF2-40B4-BE49-F238E27FC236}">
              <a16:creationId xmlns:a16="http://schemas.microsoft.com/office/drawing/2014/main" id="{F50FC650-0131-4238-8929-2490E5B80907}"/>
            </a:ext>
          </a:extLst>
        </xdr:cNvPr>
        <xdr:cNvSpPr txBox="1">
          <a:spLocks noChangeArrowheads="1"/>
        </xdr:cNvSpPr>
      </xdr:nvSpPr>
      <xdr:spPr bwMode="auto">
        <a:xfrm>
          <a:off x="12052300" y="10827526"/>
          <a:ext cx="145790" cy="27214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190514</xdr:colOff>
      <xdr:row>60</xdr:row>
      <xdr:rowOff>149145</xdr:rowOff>
    </xdr:from>
    <xdr:ext cx="257706" cy="157076"/>
    <xdr:sp macro="" textlink="">
      <xdr:nvSpPr>
        <xdr:cNvPr id="1658" name="Text Box 1300">
          <a:extLst>
            <a:ext uri="{FF2B5EF4-FFF2-40B4-BE49-F238E27FC236}">
              <a16:creationId xmlns:a16="http://schemas.microsoft.com/office/drawing/2014/main" id="{ECB06CCE-5AC3-4A08-AE90-BD4D36BC22A8}"/>
            </a:ext>
          </a:extLst>
        </xdr:cNvPr>
        <xdr:cNvSpPr txBox="1">
          <a:spLocks noChangeArrowheads="1"/>
        </xdr:cNvSpPr>
      </xdr:nvSpPr>
      <xdr:spPr bwMode="auto">
        <a:xfrm>
          <a:off x="12451617" y="10445483"/>
          <a:ext cx="257706" cy="15707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緑地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270904</xdr:colOff>
      <xdr:row>60</xdr:row>
      <xdr:rowOff>132383</xdr:rowOff>
    </xdr:from>
    <xdr:ext cx="257706" cy="157076"/>
    <xdr:sp macro="" textlink="">
      <xdr:nvSpPr>
        <xdr:cNvPr id="1659" name="Text Box 1300">
          <a:extLst>
            <a:ext uri="{FF2B5EF4-FFF2-40B4-BE49-F238E27FC236}">
              <a16:creationId xmlns:a16="http://schemas.microsoft.com/office/drawing/2014/main" id="{4FB03CCC-B038-43FB-B004-2087909F7E32}"/>
            </a:ext>
          </a:extLst>
        </xdr:cNvPr>
        <xdr:cNvSpPr txBox="1">
          <a:spLocks noChangeArrowheads="1"/>
        </xdr:cNvSpPr>
      </xdr:nvSpPr>
      <xdr:spPr bwMode="auto">
        <a:xfrm>
          <a:off x="11814830" y="10428721"/>
          <a:ext cx="257706" cy="15707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緑地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5291</xdr:colOff>
      <xdr:row>57</xdr:row>
      <xdr:rowOff>7469</xdr:rowOff>
    </xdr:from>
    <xdr:to>
      <xdr:col>19</xdr:col>
      <xdr:colOff>196103</xdr:colOff>
      <xdr:row>57</xdr:row>
      <xdr:rowOff>162484</xdr:rowOff>
    </xdr:to>
    <xdr:sp macro="" textlink="">
      <xdr:nvSpPr>
        <xdr:cNvPr id="1660" name="六角形 1659">
          <a:extLst>
            <a:ext uri="{FF2B5EF4-FFF2-40B4-BE49-F238E27FC236}">
              <a16:creationId xmlns:a16="http://schemas.microsoft.com/office/drawing/2014/main" id="{A64D6123-BAE2-454B-A886-DF760D743D9E}"/>
            </a:ext>
          </a:extLst>
        </xdr:cNvPr>
        <xdr:cNvSpPr/>
      </xdr:nvSpPr>
      <xdr:spPr bwMode="auto">
        <a:xfrm>
          <a:off x="12983570" y="9788337"/>
          <a:ext cx="190812" cy="15501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390946</xdr:colOff>
      <xdr:row>58</xdr:row>
      <xdr:rowOff>149714</xdr:rowOff>
    </xdr:from>
    <xdr:to>
      <xdr:col>19</xdr:col>
      <xdr:colOff>391913</xdr:colOff>
      <xdr:row>60</xdr:row>
      <xdr:rowOff>26839</xdr:rowOff>
    </xdr:to>
    <xdr:sp macro="" textlink="">
      <xdr:nvSpPr>
        <xdr:cNvPr id="1661" name="Line 73">
          <a:extLst>
            <a:ext uri="{FF2B5EF4-FFF2-40B4-BE49-F238E27FC236}">
              <a16:creationId xmlns:a16="http://schemas.microsoft.com/office/drawing/2014/main" id="{8846BC2C-BE22-4653-966A-10B2C0A4C23A}"/>
            </a:ext>
          </a:extLst>
        </xdr:cNvPr>
        <xdr:cNvSpPr>
          <a:spLocks noChangeShapeType="1"/>
        </xdr:cNvSpPr>
      </xdr:nvSpPr>
      <xdr:spPr bwMode="auto">
        <a:xfrm flipV="1">
          <a:off x="13369225" y="10102405"/>
          <a:ext cx="967" cy="22077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46790</xdr:colOff>
      <xdr:row>59</xdr:row>
      <xdr:rowOff>155408</xdr:rowOff>
    </xdr:from>
    <xdr:to>
      <xdr:col>20</xdr:col>
      <xdr:colOff>695159</xdr:colOff>
      <xdr:row>59</xdr:row>
      <xdr:rowOff>163764</xdr:rowOff>
    </xdr:to>
    <xdr:sp macro="" textlink="">
      <xdr:nvSpPr>
        <xdr:cNvPr id="1662" name="Line 73">
          <a:extLst>
            <a:ext uri="{FF2B5EF4-FFF2-40B4-BE49-F238E27FC236}">
              <a16:creationId xmlns:a16="http://schemas.microsoft.com/office/drawing/2014/main" id="{9C965A5D-3F53-4EE0-9F63-2206FEE7CE7B}"/>
            </a:ext>
          </a:extLst>
        </xdr:cNvPr>
        <xdr:cNvSpPr>
          <a:spLocks noChangeShapeType="1"/>
        </xdr:cNvSpPr>
      </xdr:nvSpPr>
      <xdr:spPr bwMode="auto">
        <a:xfrm>
          <a:off x="13020843" y="10297026"/>
          <a:ext cx="1365250" cy="835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672176</xdr:colOff>
      <xdr:row>58</xdr:row>
      <xdr:rowOff>155014</xdr:rowOff>
    </xdr:from>
    <xdr:to>
      <xdr:col>20</xdr:col>
      <xdr:colOff>181166</xdr:colOff>
      <xdr:row>59</xdr:row>
      <xdr:rowOff>164067</xdr:rowOff>
    </xdr:to>
    <xdr:sp macro="" textlink="">
      <xdr:nvSpPr>
        <xdr:cNvPr id="1666" name="六角形 1665">
          <a:extLst>
            <a:ext uri="{FF2B5EF4-FFF2-40B4-BE49-F238E27FC236}">
              <a16:creationId xmlns:a16="http://schemas.microsoft.com/office/drawing/2014/main" id="{77DE2DE6-A27D-479F-B12A-C98DBDDCB3C6}"/>
            </a:ext>
          </a:extLst>
        </xdr:cNvPr>
        <xdr:cNvSpPr/>
      </xdr:nvSpPr>
      <xdr:spPr bwMode="auto">
        <a:xfrm>
          <a:off x="13650455" y="10107705"/>
          <a:ext cx="226167" cy="1808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320137</xdr:colOff>
      <xdr:row>62</xdr:row>
      <xdr:rowOff>22532</xdr:rowOff>
    </xdr:from>
    <xdr:ext cx="257706" cy="157076"/>
    <xdr:sp macro="" textlink="">
      <xdr:nvSpPr>
        <xdr:cNvPr id="1667" name="Text Box 1300">
          <a:extLst>
            <a:ext uri="{FF2B5EF4-FFF2-40B4-BE49-F238E27FC236}">
              <a16:creationId xmlns:a16="http://schemas.microsoft.com/office/drawing/2014/main" id="{5D465354-1F04-4D29-9969-1D3F981F83E6}"/>
            </a:ext>
          </a:extLst>
        </xdr:cNvPr>
        <xdr:cNvSpPr txBox="1">
          <a:spLocks noChangeArrowheads="1"/>
        </xdr:cNvSpPr>
      </xdr:nvSpPr>
      <xdr:spPr bwMode="auto">
        <a:xfrm>
          <a:off x="13294190" y="10680506"/>
          <a:ext cx="257706" cy="15707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2880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365149</xdr:colOff>
      <xdr:row>63</xdr:row>
      <xdr:rowOff>36763</xdr:rowOff>
    </xdr:from>
    <xdr:ext cx="513824" cy="267335"/>
    <xdr:sp macro="" textlink="">
      <xdr:nvSpPr>
        <xdr:cNvPr id="1668" name="Text Box 1620">
          <a:extLst>
            <a:ext uri="{FF2B5EF4-FFF2-40B4-BE49-F238E27FC236}">
              <a16:creationId xmlns:a16="http://schemas.microsoft.com/office/drawing/2014/main" id="{F540325D-E5F2-4556-9508-3B9EEDD244F3}"/>
            </a:ext>
          </a:extLst>
        </xdr:cNvPr>
        <xdr:cNvSpPr txBox="1">
          <a:spLocks noChangeArrowheads="1"/>
        </xdr:cNvSpPr>
      </xdr:nvSpPr>
      <xdr:spPr bwMode="auto">
        <a:xfrm>
          <a:off x="13339202" y="10866855"/>
          <a:ext cx="513824" cy="267335"/>
        </a:xfrm>
        <a:prstGeom prst="rect">
          <a:avLst/>
        </a:prstGeom>
        <a:solidFill>
          <a:schemeClr val="bg1">
            <a:alpha val="67000"/>
          </a:schemeClr>
        </a:solidFill>
        <a:ln>
          <a:solidFill>
            <a:schemeClr val="tx2"/>
          </a:solidFill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日曜朝市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749146</xdr:colOff>
      <xdr:row>62</xdr:row>
      <xdr:rowOff>93749</xdr:rowOff>
    </xdr:from>
    <xdr:ext cx="306537" cy="144312"/>
    <xdr:sp macro="" textlink="">
      <xdr:nvSpPr>
        <xdr:cNvPr id="1669" name="Text Box 1300">
          <a:extLst>
            <a:ext uri="{FF2B5EF4-FFF2-40B4-BE49-F238E27FC236}">
              <a16:creationId xmlns:a16="http://schemas.microsoft.com/office/drawing/2014/main" id="{9BD6EF74-DB9D-419C-BC5B-A185BAD86A2E}"/>
            </a:ext>
          </a:extLst>
        </xdr:cNvPr>
        <xdr:cNvSpPr txBox="1">
          <a:spLocks noChangeArrowheads="1"/>
        </xdr:cNvSpPr>
      </xdr:nvSpPr>
      <xdr:spPr bwMode="auto">
        <a:xfrm>
          <a:off x="12756996" y="10710949"/>
          <a:ext cx="306537" cy="144312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緑地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326390</xdr:colOff>
      <xdr:row>63</xdr:row>
      <xdr:rowOff>87307</xdr:rowOff>
    </xdr:from>
    <xdr:to>
      <xdr:col>19</xdr:col>
      <xdr:colOff>327357</xdr:colOff>
      <xdr:row>64</xdr:row>
      <xdr:rowOff>139057</xdr:rowOff>
    </xdr:to>
    <xdr:sp macro="" textlink="">
      <xdr:nvSpPr>
        <xdr:cNvPr id="1670" name="Line 73">
          <a:extLst>
            <a:ext uri="{FF2B5EF4-FFF2-40B4-BE49-F238E27FC236}">
              <a16:creationId xmlns:a16="http://schemas.microsoft.com/office/drawing/2014/main" id="{AEF3E223-1B70-4A16-A70E-F01848B1D3A1}"/>
            </a:ext>
          </a:extLst>
        </xdr:cNvPr>
        <xdr:cNvSpPr>
          <a:spLocks noChangeShapeType="1"/>
        </xdr:cNvSpPr>
      </xdr:nvSpPr>
      <xdr:spPr bwMode="auto">
        <a:xfrm flipV="1">
          <a:off x="13304669" y="10899116"/>
          <a:ext cx="967" cy="2235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79377</xdr:colOff>
      <xdr:row>62</xdr:row>
      <xdr:rowOff>99325</xdr:rowOff>
    </xdr:from>
    <xdr:to>
      <xdr:col>19</xdr:col>
      <xdr:colOff>317689</xdr:colOff>
      <xdr:row>62</xdr:row>
      <xdr:rowOff>103183</xdr:rowOff>
    </xdr:to>
    <xdr:sp macro="" textlink="">
      <xdr:nvSpPr>
        <xdr:cNvPr id="1671" name="Line 73">
          <a:extLst>
            <a:ext uri="{FF2B5EF4-FFF2-40B4-BE49-F238E27FC236}">
              <a16:creationId xmlns:a16="http://schemas.microsoft.com/office/drawing/2014/main" id="{C5572DB3-B1B0-4042-AD04-672B48EBE189}"/>
            </a:ext>
          </a:extLst>
        </xdr:cNvPr>
        <xdr:cNvSpPr>
          <a:spLocks noChangeShapeType="1"/>
        </xdr:cNvSpPr>
      </xdr:nvSpPr>
      <xdr:spPr bwMode="auto">
        <a:xfrm flipV="1">
          <a:off x="12836527" y="10716525"/>
          <a:ext cx="238312" cy="38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19</xdr:col>
      <xdr:colOff>45245</xdr:colOff>
      <xdr:row>60</xdr:row>
      <xdr:rowOff>139574</xdr:rowOff>
    </xdr:from>
    <xdr:ext cx="200841" cy="257295"/>
    <xdr:sp macro="" textlink="">
      <xdr:nvSpPr>
        <xdr:cNvPr id="1672" name="Text Box 944">
          <a:extLst>
            <a:ext uri="{FF2B5EF4-FFF2-40B4-BE49-F238E27FC236}">
              <a16:creationId xmlns:a16="http://schemas.microsoft.com/office/drawing/2014/main" id="{1CC02AB5-9FC1-4ACF-BF22-F510EDD59F22}"/>
            </a:ext>
          </a:extLst>
        </xdr:cNvPr>
        <xdr:cNvSpPr txBox="1">
          <a:spLocks noChangeArrowheads="1"/>
        </xdr:cNvSpPr>
      </xdr:nvSpPr>
      <xdr:spPr bwMode="auto">
        <a:xfrm>
          <a:off x="12802395" y="10413874"/>
          <a:ext cx="200841" cy="257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18</xdr:col>
      <xdr:colOff>3361</xdr:colOff>
      <xdr:row>60</xdr:row>
      <xdr:rowOff>122538</xdr:rowOff>
    </xdr:from>
    <xdr:to>
      <xdr:col>18</xdr:col>
      <xdr:colOff>623154</xdr:colOff>
      <xdr:row>64</xdr:row>
      <xdr:rowOff>142471</xdr:rowOff>
    </xdr:to>
    <xdr:sp macro="" textlink="">
      <xdr:nvSpPr>
        <xdr:cNvPr id="1674" name="Freeform 344">
          <a:extLst>
            <a:ext uri="{FF2B5EF4-FFF2-40B4-BE49-F238E27FC236}">
              <a16:creationId xmlns:a16="http://schemas.microsoft.com/office/drawing/2014/main" id="{130C2BF0-EAE0-4110-83AD-1913FD9AD882}"/>
            </a:ext>
          </a:extLst>
        </xdr:cNvPr>
        <xdr:cNvSpPr>
          <a:spLocks/>
        </xdr:cNvSpPr>
      </xdr:nvSpPr>
      <xdr:spPr bwMode="auto">
        <a:xfrm flipH="1">
          <a:off x="12264464" y="10418876"/>
          <a:ext cx="619793" cy="707227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3964 w 13964"/>
            <a:gd name="connsiteY0" fmla="*/ 9772 h 9772"/>
            <a:gd name="connsiteX1" fmla="*/ 13771 w 13964"/>
            <a:gd name="connsiteY1" fmla="*/ 394 h 9772"/>
            <a:gd name="connsiteX2" fmla="*/ 0 w 13964"/>
            <a:gd name="connsiteY2" fmla="*/ 0 h 9772"/>
            <a:gd name="connsiteX0" fmla="*/ 10000 w 10000"/>
            <a:gd name="connsiteY0" fmla="*/ 10000 h 10000"/>
            <a:gd name="connsiteX1" fmla="*/ 9862 w 10000"/>
            <a:gd name="connsiteY1" fmla="*/ 403 h 10000"/>
            <a:gd name="connsiteX2" fmla="*/ 0 w 10000"/>
            <a:gd name="connsiteY2" fmla="*/ 0 h 10000"/>
            <a:gd name="connsiteX0" fmla="*/ 10000 w 10000"/>
            <a:gd name="connsiteY0" fmla="*/ 9796 h 9796"/>
            <a:gd name="connsiteX1" fmla="*/ 9862 w 10000"/>
            <a:gd name="connsiteY1" fmla="*/ 199 h 9796"/>
            <a:gd name="connsiteX2" fmla="*/ 0 w 10000"/>
            <a:gd name="connsiteY2" fmla="*/ 176 h 9796"/>
            <a:gd name="connsiteX0" fmla="*/ 10000 w 10000"/>
            <a:gd name="connsiteY0" fmla="*/ 9916 h 9916"/>
            <a:gd name="connsiteX1" fmla="*/ 9862 w 10000"/>
            <a:gd name="connsiteY1" fmla="*/ 119 h 9916"/>
            <a:gd name="connsiteX2" fmla="*/ 0 w 10000"/>
            <a:gd name="connsiteY2" fmla="*/ 96 h 9916"/>
            <a:gd name="connsiteX0" fmla="*/ 10000 w 10000"/>
            <a:gd name="connsiteY0" fmla="*/ 9903 h 9903"/>
            <a:gd name="connsiteX1" fmla="*/ 9862 w 10000"/>
            <a:gd name="connsiteY1" fmla="*/ 23 h 9903"/>
            <a:gd name="connsiteX2" fmla="*/ 0 w 10000"/>
            <a:gd name="connsiteY2" fmla="*/ 0 h 9903"/>
            <a:gd name="connsiteX0" fmla="*/ 12189 w 12189"/>
            <a:gd name="connsiteY0" fmla="*/ 14325 h 14325"/>
            <a:gd name="connsiteX1" fmla="*/ 12051 w 12189"/>
            <a:gd name="connsiteY1" fmla="*/ 4348 h 14325"/>
            <a:gd name="connsiteX2" fmla="*/ 0 w 12189"/>
            <a:gd name="connsiteY2" fmla="*/ 0 h 14325"/>
            <a:gd name="connsiteX0" fmla="*/ 12189 w 12189"/>
            <a:gd name="connsiteY0" fmla="*/ 14325 h 14325"/>
            <a:gd name="connsiteX1" fmla="*/ 12051 w 12189"/>
            <a:gd name="connsiteY1" fmla="*/ 4348 h 14325"/>
            <a:gd name="connsiteX2" fmla="*/ 1100 w 12189"/>
            <a:gd name="connsiteY2" fmla="*/ 4967 h 14325"/>
            <a:gd name="connsiteX3" fmla="*/ 0 w 12189"/>
            <a:gd name="connsiteY3" fmla="*/ 0 h 14325"/>
            <a:gd name="connsiteX0" fmla="*/ 12189 w 12189"/>
            <a:gd name="connsiteY0" fmla="*/ 14325 h 14325"/>
            <a:gd name="connsiteX1" fmla="*/ 12051 w 12189"/>
            <a:gd name="connsiteY1" fmla="*/ 4348 h 14325"/>
            <a:gd name="connsiteX2" fmla="*/ 1100 w 12189"/>
            <a:gd name="connsiteY2" fmla="*/ 4967 h 14325"/>
            <a:gd name="connsiteX3" fmla="*/ 0 w 12189"/>
            <a:gd name="connsiteY3" fmla="*/ 0 h 14325"/>
            <a:gd name="connsiteX0" fmla="*/ 12352 w 12352"/>
            <a:gd name="connsiteY0" fmla="*/ 14325 h 14325"/>
            <a:gd name="connsiteX1" fmla="*/ 12214 w 12352"/>
            <a:gd name="connsiteY1" fmla="*/ 4348 h 14325"/>
            <a:gd name="connsiteX2" fmla="*/ 916 w 12352"/>
            <a:gd name="connsiteY2" fmla="*/ 4653 h 14325"/>
            <a:gd name="connsiteX3" fmla="*/ 163 w 12352"/>
            <a:gd name="connsiteY3" fmla="*/ 0 h 14325"/>
            <a:gd name="connsiteX0" fmla="*/ 12352 w 12352"/>
            <a:gd name="connsiteY0" fmla="*/ 14325 h 14325"/>
            <a:gd name="connsiteX1" fmla="*/ 12214 w 12352"/>
            <a:gd name="connsiteY1" fmla="*/ 4348 h 14325"/>
            <a:gd name="connsiteX2" fmla="*/ 916 w 12352"/>
            <a:gd name="connsiteY2" fmla="*/ 4653 h 14325"/>
            <a:gd name="connsiteX3" fmla="*/ 163 w 12352"/>
            <a:gd name="connsiteY3" fmla="*/ 0 h 14325"/>
            <a:gd name="connsiteX0" fmla="*/ 12315 w 12315"/>
            <a:gd name="connsiteY0" fmla="*/ 14325 h 14325"/>
            <a:gd name="connsiteX1" fmla="*/ 12177 w 12315"/>
            <a:gd name="connsiteY1" fmla="*/ 4348 h 14325"/>
            <a:gd name="connsiteX2" fmla="*/ 879 w 12315"/>
            <a:gd name="connsiteY2" fmla="*/ 4653 h 14325"/>
            <a:gd name="connsiteX3" fmla="*/ 265 w 12315"/>
            <a:gd name="connsiteY3" fmla="*/ 0 h 14325"/>
            <a:gd name="connsiteX0" fmla="*/ 12050 w 12050"/>
            <a:gd name="connsiteY0" fmla="*/ 14325 h 14325"/>
            <a:gd name="connsiteX1" fmla="*/ 11912 w 12050"/>
            <a:gd name="connsiteY1" fmla="*/ 4348 h 14325"/>
            <a:gd name="connsiteX2" fmla="*/ 614 w 12050"/>
            <a:gd name="connsiteY2" fmla="*/ 4653 h 14325"/>
            <a:gd name="connsiteX3" fmla="*/ 0 w 12050"/>
            <a:gd name="connsiteY3" fmla="*/ 0 h 14325"/>
            <a:gd name="connsiteX0" fmla="*/ 11598 w 11598"/>
            <a:gd name="connsiteY0" fmla="*/ 14325 h 14325"/>
            <a:gd name="connsiteX1" fmla="*/ 11460 w 11598"/>
            <a:gd name="connsiteY1" fmla="*/ 4348 h 14325"/>
            <a:gd name="connsiteX2" fmla="*/ 162 w 11598"/>
            <a:gd name="connsiteY2" fmla="*/ 4653 h 14325"/>
            <a:gd name="connsiteX3" fmla="*/ 0 w 11598"/>
            <a:gd name="connsiteY3" fmla="*/ 0 h 14325"/>
            <a:gd name="connsiteX0" fmla="*/ 11598 w 11598"/>
            <a:gd name="connsiteY0" fmla="*/ 14325 h 14325"/>
            <a:gd name="connsiteX1" fmla="*/ 11460 w 11598"/>
            <a:gd name="connsiteY1" fmla="*/ 4348 h 14325"/>
            <a:gd name="connsiteX2" fmla="*/ 162 w 11598"/>
            <a:gd name="connsiteY2" fmla="*/ 4653 h 14325"/>
            <a:gd name="connsiteX3" fmla="*/ 0 w 11598"/>
            <a:gd name="connsiteY3" fmla="*/ 0 h 14325"/>
            <a:gd name="connsiteX0" fmla="*/ 11529 w 11529"/>
            <a:gd name="connsiteY0" fmla="*/ 13209 h 13209"/>
            <a:gd name="connsiteX1" fmla="*/ 11391 w 11529"/>
            <a:gd name="connsiteY1" fmla="*/ 3232 h 13209"/>
            <a:gd name="connsiteX2" fmla="*/ 93 w 11529"/>
            <a:gd name="connsiteY2" fmla="*/ 3537 h 13209"/>
            <a:gd name="connsiteX3" fmla="*/ 0 w 11529"/>
            <a:gd name="connsiteY3" fmla="*/ 0 h 13209"/>
            <a:gd name="connsiteX0" fmla="*/ 11529 w 11529"/>
            <a:gd name="connsiteY0" fmla="*/ 13209 h 13209"/>
            <a:gd name="connsiteX1" fmla="*/ 11391 w 11529"/>
            <a:gd name="connsiteY1" fmla="*/ 3232 h 13209"/>
            <a:gd name="connsiteX2" fmla="*/ 58 w 11529"/>
            <a:gd name="connsiteY2" fmla="*/ 3328 h 13209"/>
            <a:gd name="connsiteX3" fmla="*/ 0 w 11529"/>
            <a:gd name="connsiteY3" fmla="*/ 0 h 132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529" h="13209">
              <a:moveTo>
                <a:pt x="11529" y="13209"/>
              </a:moveTo>
              <a:lnTo>
                <a:pt x="11391" y="3232"/>
              </a:lnTo>
              <a:lnTo>
                <a:pt x="58" y="3328"/>
              </a:lnTo>
              <a:cubicBezTo>
                <a:pt x="65" y="1312"/>
                <a:pt x="259" y="2188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87783</xdr:colOff>
      <xdr:row>63</xdr:row>
      <xdr:rowOff>110183</xdr:rowOff>
    </xdr:from>
    <xdr:to>
      <xdr:col>19</xdr:col>
      <xdr:colOff>304431</xdr:colOff>
      <xdr:row>64</xdr:row>
      <xdr:rowOff>93376</xdr:rowOff>
    </xdr:to>
    <xdr:sp macro="" textlink="">
      <xdr:nvSpPr>
        <xdr:cNvPr id="1676" name="六角形 1675">
          <a:extLst>
            <a:ext uri="{FF2B5EF4-FFF2-40B4-BE49-F238E27FC236}">
              <a16:creationId xmlns:a16="http://schemas.microsoft.com/office/drawing/2014/main" id="{9964A9B6-59A3-45B7-8D14-ABB51CE8BB62}"/>
            </a:ext>
          </a:extLst>
        </xdr:cNvPr>
        <xdr:cNvSpPr/>
      </xdr:nvSpPr>
      <xdr:spPr bwMode="auto">
        <a:xfrm>
          <a:off x="13066062" y="10921992"/>
          <a:ext cx="216648" cy="15501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250372</xdr:colOff>
      <xdr:row>58</xdr:row>
      <xdr:rowOff>11339</xdr:rowOff>
    </xdr:to>
    <xdr:sp macro="" textlink="">
      <xdr:nvSpPr>
        <xdr:cNvPr id="1677" name="六角形 1676">
          <a:extLst>
            <a:ext uri="{FF2B5EF4-FFF2-40B4-BE49-F238E27FC236}">
              <a16:creationId xmlns:a16="http://schemas.microsoft.com/office/drawing/2014/main" id="{78B810FC-8759-4D7F-B5EC-0FE55B5D3004}"/>
            </a:ext>
          </a:extLst>
        </xdr:cNvPr>
        <xdr:cNvSpPr/>
      </xdr:nvSpPr>
      <xdr:spPr bwMode="auto">
        <a:xfrm>
          <a:off x="7118350" y="9759950"/>
          <a:ext cx="250372" cy="18278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375378</xdr:colOff>
      <xdr:row>61</xdr:row>
      <xdr:rowOff>137843</xdr:rowOff>
    </xdr:from>
    <xdr:ext cx="338076" cy="279332"/>
    <xdr:sp macro="" textlink="">
      <xdr:nvSpPr>
        <xdr:cNvPr id="1678" name="Text Box 1300">
          <a:extLst>
            <a:ext uri="{FF2B5EF4-FFF2-40B4-BE49-F238E27FC236}">
              <a16:creationId xmlns:a16="http://schemas.microsoft.com/office/drawing/2014/main" id="{3015D07E-4E15-4D28-9845-19FAF55DC10A}"/>
            </a:ext>
          </a:extLst>
        </xdr:cNvPr>
        <xdr:cNvSpPr txBox="1">
          <a:spLocks noChangeArrowheads="1"/>
        </xdr:cNvSpPr>
      </xdr:nvSpPr>
      <xdr:spPr bwMode="auto">
        <a:xfrm>
          <a:off x="14066312" y="10623698"/>
          <a:ext cx="338076" cy="279332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通用口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619164</xdr:colOff>
      <xdr:row>60</xdr:row>
      <xdr:rowOff>18676</xdr:rowOff>
    </xdr:from>
    <xdr:ext cx="357189" cy="158750"/>
    <xdr:sp macro="" textlink="">
      <xdr:nvSpPr>
        <xdr:cNvPr id="1679" name="Text Box 1300">
          <a:extLst>
            <a:ext uri="{FF2B5EF4-FFF2-40B4-BE49-F238E27FC236}">
              <a16:creationId xmlns:a16="http://schemas.microsoft.com/office/drawing/2014/main" id="{83405C6C-7F38-4849-9086-5F86B74E1F25}"/>
            </a:ext>
          </a:extLst>
        </xdr:cNvPr>
        <xdr:cNvSpPr txBox="1">
          <a:spLocks noChangeArrowheads="1"/>
        </xdr:cNvSpPr>
      </xdr:nvSpPr>
      <xdr:spPr bwMode="auto">
        <a:xfrm>
          <a:off x="13597443" y="10315014"/>
          <a:ext cx="357189" cy="158750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駐輪場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714658</xdr:colOff>
      <xdr:row>50</xdr:row>
      <xdr:rowOff>172947</xdr:rowOff>
    </xdr:from>
    <xdr:to>
      <xdr:col>17</xdr:col>
      <xdr:colOff>714658</xdr:colOff>
      <xdr:row>56</xdr:row>
      <xdr:rowOff>93572</xdr:rowOff>
    </xdr:to>
    <xdr:cxnSp macro="">
      <xdr:nvCxnSpPr>
        <xdr:cNvPr id="1681" name="AutoShape 1281">
          <a:extLst>
            <a:ext uri="{FF2B5EF4-FFF2-40B4-BE49-F238E27FC236}">
              <a16:creationId xmlns:a16="http://schemas.microsoft.com/office/drawing/2014/main" id="{4D1F9B69-3AD8-4935-AECE-22CEAEA1CE42}"/>
            </a:ext>
          </a:extLst>
        </xdr:cNvPr>
        <xdr:cNvCxnSpPr>
          <a:cxnSpLocks noChangeShapeType="1"/>
        </xdr:cNvCxnSpPr>
      </xdr:nvCxnSpPr>
      <xdr:spPr bwMode="auto">
        <a:xfrm flipH="1">
          <a:off x="12049408" y="8732747"/>
          <a:ext cx="0" cy="949325"/>
        </a:xfrm>
        <a:prstGeom prst="straightConnector1">
          <a:avLst/>
        </a:prstGeom>
        <a:noFill/>
        <a:ln w="4762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19</xdr:col>
      <xdr:colOff>425818</xdr:colOff>
      <xdr:row>60</xdr:row>
      <xdr:rowOff>160624</xdr:rowOff>
    </xdr:from>
    <xdr:ext cx="790021" cy="235327"/>
    <xdr:sp macro="" textlink="">
      <xdr:nvSpPr>
        <xdr:cNvPr id="1682" name="Text Box 1620">
          <a:extLst>
            <a:ext uri="{FF2B5EF4-FFF2-40B4-BE49-F238E27FC236}">
              <a16:creationId xmlns:a16="http://schemas.microsoft.com/office/drawing/2014/main" id="{7CF7E0E1-9EE3-4A44-AA64-4993D7DC67C8}"/>
            </a:ext>
          </a:extLst>
        </xdr:cNvPr>
        <xdr:cNvSpPr txBox="1">
          <a:spLocks noChangeArrowheads="1"/>
        </xdr:cNvSpPr>
      </xdr:nvSpPr>
      <xdr:spPr bwMode="auto">
        <a:xfrm>
          <a:off x="13404097" y="10456962"/>
          <a:ext cx="790021" cy="235327"/>
        </a:xfrm>
        <a:prstGeom prst="rect">
          <a:avLst/>
        </a:prstGeom>
        <a:solidFill>
          <a:schemeClr val="bg1">
            <a:alpha val="67000"/>
          </a:schemeClr>
        </a:solidFill>
        <a:ln>
          <a:solidFill>
            <a:schemeClr val="tx2"/>
          </a:solidFill>
        </a:ln>
      </xdr:spPr>
      <xdr:txBody>
        <a:bodyPr vertOverflow="overflow" horzOverflow="overflow" wrap="none" lIns="27432" tIns="10800" rIns="27432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田尻町総合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保険福祉ｾﾝﾀｰ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663803</xdr:colOff>
      <xdr:row>54</xdr:row>
      <xdr:rowOff>105695</xdr:rowOff>
    </xdr:from>
    <xdr:ext cx="480516" cy="159531"/>
    <xdr:sp macro="" textlink="">
      <xdr:nvSpPr>
        <xdr:cNvPr id="1683" name="Text Box 1300">
          <a:extLst>
            <a:ext uri="{FF2B5EF4-FFF2-40B4-BE49-F238E27FC236}">
              <a16:creationId xmlns:a16="http://schemas.microsoft.com/office/drawing/2014/main" id="{5D8E4088-27BD-469B-BEEB-F00D01DAD61A}"/>
            </a:ext>
          </a:extLst>
        </xdr:cNvPr>
        <xdr:cNvSpPr txBox="1">
          <a:spLocks noChangeArrowheads="1"/>
        </xdr:cNvSpPr>
      </xdr:nvSpPr>
      <xdr:spPr bwMode="auto">
        <a:xfrm>
          <a:off x="7782153" y="9351295"/>
          <a:ext cx="480516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142875</xdr:colOff>
      <xdr:row>2</xdr:row>
      <xdr:rowOff>167051</xdr:rowOff>
    </xdr:from>
    <xdr:to>
      <xdr:col>4</xdr:col>
      <xdr:colOff>647700</xdr:colOff>
      <xdr:row>3</xdr:row>
      <xdr:rowOff>4602</xdr:rowOff>
    </xdr:to>
    <xdr:sp macro="" textlink="">
      <xdr:nvSpPr>
        <xdr:cNvPr id="1689" name="Freeform 672">
          <a:extLst>
            <a:ext uri="{FF2B5EF4-FFF2-40B4-BE49-F238E27FC236}">
              <a16:creationId xmlns:a16="http://schemas.microsoft.com/office/drawing/2014/main" id="{80B7F029-51C0-4179-9ED4-CAE84A5E5585}"/>
            </a:ext>
          </a:extLst>
        </xdr:cNvPr>
        <xdr:cNvSpPr>
          <a:spLocks/>
        </xdr:cNvSpPr>
      </xdr:nvSpPr>
      <xdr:spPr bwMode="auto">
        <a:xfrm>
          <a:off x="2384425" y="509951"/>
          <a:ext cx="504825" cy="900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399555</xdr:colOff>
      <xdr:row>5</xdr:row>
      <xdr:rowOff>11276</xdr:rowOff>
    </xdr:from>
    <xdr:to>
      <xdr:col>3</xdr:col>
      <xdr:colOff>573054</xdr:colOff>
      <xdr:row>6</xdr:row>
      <xdr:rowOff>21093</xdr:rowOff>
    </xdr:to>
    <xdr:sp macro="" textlink="">
      <xdr:nvSpPr>
        <xdr:cNvPr id="1694" name="六角形 1693">
          <a:extLst>
            <a:ext uri="{FF2B5EF4-FFF2-40B4-BE49-F238E27FC236}">
              <a16:creationId xmlns:a16="http://schemas.microsoft.com/office/drawing/2014/main" id="{D8958E82-A9BC-4D2F-AA61-47898AD0876E}"/>
            </a:ext>
          </a:extLst>
        </xdr:cNvPr>
        <xdr:cNvSpPr/>
      </xdr:nvSpPr>
      <xdr:spPr bwMode="auto">
        <a:xfrm>
          <a:off x="1877373" y="862753"/>
          <a:ext cx="173499" cy="1801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269311</xdr:colOff>
      <xdr:row>1</xdr:row>
      <xdr:rowOff>149838</xdr:rowOff>
    </xdr:from>
    <xdr:ext cx="724478" cy="92364"/>
    <xdr:sp macro="" textlink="">
      <xdr:nvSpPr>
        <xdr:cNvPr id="1698" name="Text Box 972">
          <a:extLst>
            <a:ext uri="{FF2B5EF4-FFF2-40B4-BE49-F238E27FC236}">
              <a16:creationId xmlns:a16="http://schemas.microsoft.com/office/drawing/2014/main" id="{5AC85215-0A3A-469A-8325-5ADA5CB1A49F}"/>
            </a:ext>
          </a:extLst>
        </xdr:cNvPr>
        <xdr:cNvSpPr txBox="1">
          <a:spLocks noChangeArrowheads="1"/>
        </xdr:cNvSpPr>
      </xdr:nvSpPr>
      <xdr:spPr bwMode="auto">
        <a:xfrm>
          <a:off x="1746376" y="321012"/>
          <a:ext cx="724478" cy="9236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0800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/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田尻ｽｶｲﾌﾞﾘｯｼﾞ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338.1m</a:t>
          </a:r>
        </a:p>
      </xdr:txBody>
    </xdr:sp>
    <xdr:clientData/>
  </xdr:oneCellAnchor>
  <xdr:twoCellAnchor editAs="oneCell">
    <xdr:from>
      <xdr:col>1</xdr:col>
      <xdr:colOff>633698</xdr:colOff>
      <xdr:row>4</xdr:row>
      <xdr:rowOff>126350</xdr:rowOff>
    </xdr:from>
    <xdr:to>
      <xdr:col>2</xdr:col>
      <xdr:colOff>69646</xdr:colOff>
      <xdr:row>5</xdr:row>
      <xdr:rowOff>102372</xdr:rowOff>
    </xdr:to>
    <xdr:pic>
      <xdr:nvPicPr>
        <xdr:cNvPr id="1701" name="図 1700">
          <a:extLst>
            <a:ext uri="{FF2B5EF4-FFF2-40B4-BE49-F238E27FC236}">
              <a16:creationId xmlns:a16="http://schemas.microsoft.com/office/drawing/2014/main" id="{95D7B461-0866-4DB6-8B04-AE7188A36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03011" y="815012"/>
          <a:ext cx="153677" cy="148187"/>
        </a:xfrm>
        <a:prstGeom prst="rect">
          <a:avLst/>
        </a:prstGeom>
      </xdr:spPr>
    </xdr:pic>
    <xdr:clientData/>
  </xdr:twoCellAnchor>
  <xdr:twoCellAnchor editAs="oneCell">
    <xdr:from>
      <xdr:col>6</xdr:col>
      <xdr:colOff>85896</xdr:colOff>
      <xdr:row>3</xdr:row>
      <xdr:rowOff>157360</xdr:rowOff>
    </xdr:from>
    <xdr:to>
      <xdr:col>6</xdr:col>
      <xdr:colOff>540974</xdr:colOff>
      <xdr:row>5</xdr:row>
      <xdr:rowOff>11921</xdr:rowOff>
    </xdr:to>
    <xdr:pic>
      <xdr:nvPicPr>
        <xdr:cNvPr id="1702" name="図 1701">
          <a:extLst>
            <a:ext uri="{FF2B5EF4-FFF2-40B4-BE49-F238E27FC236}">
              <a16:creationId xmlns:a16="http://schemas.microsoft.com/office/drawing/2014/main" id="{C605180C-15B2-4D0E-96A7-958FC152C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20296091">
          <a:off x="3675026" y="670882"/>
          <a:ext cx="455078" cy="196909"/>
        </a:xfrm>
        <a:prstGeom prst="rect">
          <a:avLst/>
        </a:prstGeom>
      </xdr:spPr>
    </xdr:pic>
    <xdr:clientData/>
  </xdr:twoCellAnchor>
  <xdr:twoCellAnchor>
    <xdr:from>
      <xdr:col>7</xdr:col>
      <xdr:colOff>18835</xdr:colOff>
      <xdr:row>3</xdr:row>
      <xdr:rowOff>136074</xdr:rowOff>
    </xdr:from>
    <xdr:to>
      <xdr:col>7</xdr:col>
      <xdr:colOff>158750</xdr:colOff>
      <xdr:row>4</xdr:row>
      <xdr:rowOff>86591</xdr:rowOff>
    </xdr:to>
    <xdr:sp macro="" textlink="">
      <xdr:nvSpPr>
        <xdr:cNvPr id="1703" name="六角形 1702">
          <a:extLst>
            <a:ext uri="{FF2B5EF4-FFF2-40B4-BE49-F238E27FC236}">
              <a16:creationId xmlns:a16="http://schemas.microsoft.com/office/drawing/2014/main" id="{012FF128-1B95-40D4-939A-6D0B036BC496}"/>
            </a:ext>
          </a:extLst>
        </xdr:cNvPr>
        <xdr:cNvSpPr/>
      </xdr:nvSpPr>
      <xdr:spPr bwMode="auto">
        <a:xfrm>
          <a:off x="4391676" y="655619"/>
          <a:ext cx="139915" cy="12369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7</xdr:col>
      <xdr:colOff>690217</xdr:colOff>
      <xdr:row>5</xdr:row>
      <xdr:rowOff>154607</xdr:rowOff>
    </xdr:from>
    <xdr:to>
      <xdr:col>8</xdr:col>
      <xdr:colOff>120068</xdr:colOff>
      <xdr:row>6</xdr:row>
      <xdr:rowOff>94050</xdr:rowOff>
    </xdr:to>
    <xdr:pic>
      <xdr:nvPicPr>
        <xdr:cNvPr id="1705" name="図 1704">
          <a:extLst>
            <a:ext uri="{FF2B5EF4-FFF2-40B4-BE49-F238E27FC236}">
              <a16:creationId xmlns:a16="http://schemas.microsoft.com/office/drawing/2014/main" id="{D6978BD0-23B5-4F1A-B296-E720E3E3D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983369" y="1010477"/>
          <a:ext cx="133873" cy="110616"/>
        </a:xfrm>
        <a:prstGeom prst="rect">
          <a:avLst/>
        </a:prstGeom>
      </xdr:spPr>
    </xdr:pic>
    <xdr:clientData/>
  </xdr:twoCellAnchor>
  <xdr:twoCellAnchor>
    <xdr:from>
      <xdr:col>7</xdr:col>
      <xdr:colOff>703953</xdr:colOff>
      <xdr:row>4</xdr:row>
      <xdr:rowOff>122127</xdr:rowOff>
    </xdr:from>
    <xdr:to>
      <xdr:col>8</xdr:col>
      <xdr:colOff>121799</xdr:colOff>
      <xdr:row>5</xdr:row>
      <xdr:rowOff>89272</xdr:rowOff>
    </xdr:to>
    <xdr:sp macro="" textlink="">
      <xdr:nvSpPr>
        <xdr:cNvPr id="1706" name="Oval 383">
          <a:extLst>
            <a:ext uri="{FF2B5EF4-FFF2-40B4-BE49-F238E27FC236}">
              <a16:creationId xmlns:a16="http://schemas.microsoft.com/office/drawing/2014/main" id="{25767430-DD5B-4864-BE50-D15B7FDD0377}"/>
            </a:ext>
          </a:extLst>
        </xdr:cNvPr>
        <xdr:cNvSpPr>
          <a:spLocks noChangeArrowheads="1"/>
        </xdr:cNvSpPr>
      </xdr:nvSpPr>
      <xdr:spPr bwMode="auto">
        <a:xfrm>
          <a:off x="5071723" y="808613"/>
          <a:ext cx="134367" cy="13876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196762</xdr:colOff>
      <xdr:row>11</xdr:row>
      <xdr:rowOff>118503</xdr:rowOff>
    </xdr:from>
    <xdr:to>
      <xdr:col>1</xdr:col>
      <xdr:colOff>321973</xdr:colOff>
      <xdr:row>12</xdr:row>
      <xdr:rowOff>64842</xdr:rowOff>
    </xdr:to>
    <xdr:sp macro="" textlink="">
      <xdr:nvSpPr>
        <xdr:cNvPr id="1707" name="六角形 1706">
          <a:extLst>
            <a:ext uri="{FF2B5EF4-FFF2-40B4-BE49-F238E27FC236}">
              <a16:creationId xmlns:a16="http://schemas.microsoft.com/office/drawing/2014/main" id="{E0F0215B-7435-434A-9068-273EEB5B44BB}"/>
            </a:ext>
          </a:extLst>
        </xdr:cNvPr>
        <xdr:cNvSpPr/>
      </xdr:nvSpPr>
      <xdr:spPr bwMode="auto">
        <a:xfrm>
          <a:off x="266075" y="2012323"/>
          <a:ext cx="125211" cy="1185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358618</xdr:colOff>
      <xdr:row>11</xdr:row>
      <xdr:rowOff>116559</xdr:rowOff>
    </xdr:from>
    <xdr:to>
      <xdr:col>1</xdr:col>
      <xdr:colOff>471779</xdr:colOff>
      <xdr:row>12</xdr:row>
      <xdr:rowOff>55899</xdr:rowOff>
    </xdr:to>
    <xdr:sp macro="" textlink="">
      <xdr:nvSpPr>
        <xdr:cNvPr id="1708" name="六角形 1707">
          <a:extLst>
            <a:ext uri="{FF2B5EF4-FFF2-40B4-BE49-F238E27FC236}">
              <a16:creationId xmlns:a16="http://schemas.microsoft.com/office/drawing/2014/main" id="{9010C12C-1920-40C2-BE28-DBEFCC81AF1E}"/>
            </a:ext>
          </a:extLst>
        </xdr:cNvPr>
        <xdr:cNvSpPr/>
      </xdr:nvSpPr>
      <xdr:spPr bwMode="auto">
        <a:xfrm>
          <a:off x="427931" y="2010379"/>
          <a:ext cx="113161" cy="111506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18258</xdr:colOff>
      <xdr:row>10</xdr:row>
      <xdr:rowOff>123342</xdr:rowOff>
    </xdr:from>
    <xdr:to>
      <xdr:col>5</xdr:col>
      <xdr:colOff>159408</xdr:colOff>
      <xdr:row>11</xdr:row>
      <xdr:rowOff>69787</xdr:rowOff>
    </xdr:to>
    <xdr:sp macro="" textlink="">
      <xdr:nvSpPr>
        <xdr:cNvPr id="1709" name="六角形 1708">
          <a:extLst>
            <a:ext uri="{FF2B5EF4-FFF2-40B4-BE49-F238E27FC236}">
              <a16:creationId xmlns:a16="http://schemas.microsoft.com/office/drawing/2014/main" id="{A4320F0C-8D96-444C-83D9-DC54854152E2}"/>
            </a:ext>
          </a:extLst>
        </xdr:cNvPr>
        <xdr:cNvSpPr/>
      </xdr:nvSpPr>
      <xdr:spPr bwMode="auto">
        <a:xfrm>
          <a:off x="2915446" y="1829905"/>
          <a:ext cx="141150" cy="11710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181702</xdr:colOff>
      <xdr:row>10</xdr:row>
      <xdr:rowOff>126686</xdr:rowOff>
    </xdr:from>
    <xdr:to>
      <xdr:col>5</xdr:col>
      <xdr:colOff>353786</xdr:colOff>
      <xdr:row>11</xdr:row>
      <xdr:rowOff>81642</xdr:rowOff>
    </xdr:to>
    <xdr:sp macro="" textlink="">
      <xdr:nvSpPr>
        <xdr:cNvPr id="1710" name="六角形 1709">
          <a:extLst>
            <a:ext uri="{FF2B5EF4-FFF2-40B4-BE49-F238E27FC236}">
              <a16:creationId xmlns:a16="http://schemas.microsoft.com/office/drawing/2014/main" id="{6113A350-E0C8-43F6-828D-E1F6ADE7F72A}"/>
            </a:ext>
          </a:extLst>
        </xdr:cNvPr>
        <xdr:cNvSpPr/>
      </xdr:nvSpPr>
      <xdr:spPr bwMode="auto">
        <a:xfrm>
          <a:off x="3116309" y="1850257"/>
          <a:ext cx="172084" cy="12731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9125</xdr:colOff>
      <xdr:row>10</xdr:row>
      <xdr:rowOff>38100</xdr:rowOff>
    </xdr:from>
    <xdr:ext cx="338313" cy="77754"/>
    <xdr:sp macro="" textlink="">
      <xdr:nvSpPr>
        <xdr:cNvPr id="1711" name="Text Box 1194">
          <a:extLst>
            <a:ext uri="{FF2B5EF4-FFF2-40B4-BE49-F238E27FC236}">
              <a16:creationId xmlns:a16="http://schemas.microsoft.com/office/drawing/2014/main" id="{01DA784A-A0E9-472E-A22D-ABDC8A40918B}"/>
            </a:ext>
          </a:extLst>
        </xdr:cNvPr>
        <xdr:cNvSpPr txBox="1">
          <a:spLocks noChangeArrowheads="1"/>
        </xdr:cNvSpPr>
      </xdr:nvSpPr>
      <xdr:spPr bwMode="auto">
        <a:xfrm>
          <a:off x="2943732" y="1761671"/>
          <a:ext cx="338313" cy="7775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1.1+1.3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306318</xdr:colOff>
      <xdr:row>19</xdr:row>
      <xdr:rowOff>86425</xdr:rowOff>
    </xdr:from>
    <xdr:to>
      <xdr:col>5</xdr:col>
      <xdr:colOff>474417</xdr:colOff>
      <xdr:row>20</xdr:row>
      <xdr:rowOff>51136</xdr:rowOff>
    </xdr:to>
    <xdr:sp macro="" textlink="">
      <xdr:nvSpPr>
        <xdr:cNvPr id="1712" name="六角形 1711">
          <a:extLst>
            <a:ext uri="{FF2B5EF4-FFF2-40B4-BE49-F238E27FC236}">
              <a16:creationId xmlns:a16="http://schemas.microsoft.com/office/drawing/2014/main" id="{F80BF2CD-7830-4379-BFEA-86705021D277}"/>
            </a:ext>
          </a:extLst>
        </xdr:cNvPr>
        <xdr:cNvSpPr/>
      </xdr:nvSpPr>
      <xdr:spPr bwMode="auto">
        <a:xfrm>
          <a:off x="3195568" y="3343975"/>
          <a:ext cx="168099" cy="13616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104775</xdr:colOff>
      <xdr:row>19</xdr:row>
      <xdr:rowOff>79866</xdr:rowOff>
    </xdr:from>
    <xdr:to>
      <xdr:col>5</xdr:col>
      <xdr:colOff>272874</xdr:colOff>
      <xdr:row>20</xdr:row>
      <xdr:rowOff>44577</xdr:rowOff>
    </xdr:to>
    <xdr:sp macro="" textlink="">
      <xdr:nvSpPr>
        <xdr:cNvPr id="1713" name="六角形 1712">
          <a:extLst>
            <a:ext uri="{FF2B5EF4-FFF2-40B4-BE49-F238E27FC236}">
              <a16:creationId xmlns:a16="http://schemas.microsoft.com/office/drawing/2014/main" id="{A0D5FA80-11E2-4C5E-B5C2-089743DB2E63}"/>
            </a:ext>
          </a:extLst>
        </xdr:cNvPr>
        <xdr:cNvSpPr/>
      </xdr:nvSpPr>
      <xdr:spPr bwMode="auto">
        <a:xfrm>
          <a:off x="2994025" y="3337416"/>
          <a:ext cx="168099" cy="13616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190633</xdr:colOff>
      <xdr:row>19</xdr:row>
      <xdr:rowOff>69168</xdr:rowOff>
    </xdr:from>
    <xdr:to>
      <xdr:col>9</xdr:col>
      <xdr:colOff>360723</xdr:colOff>
      <xdr:row>20</xdr:row>
      <xdr:rowOff>36233</xdr:rowOff>
    </xdr:to>
    <xdr:sp macro="" textlink="">
      <xdr:nvSpPr>
        <xdr:cNvPr id="1715" name="六角形 1714">
          <a:extLst>
            <a:ext uri="{FF2B5EF4-FFF2-40B4-BE49-F238E27FC236}">
              <a16:creationId xmlns:a16="http://schemas.microsoft.com/office/drawing/2014/main" id="{1C1822B0-DB16-413C-B008-9C55B306E43F}"/>
            </a:ext>
          </a:extLst>
        </xdr:cNvPr>
        <xdr:cNvSpPr/>
      </xdr:nvSpPr>
      <xdr:spPr bwMode="auto">
        <a:xfrm>
          <a:off x="6001544" y="3336772"/>
          <a:ext cx="170090" cy="13904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1920</xdr:colOff>
      <xdr:row>19</xdr:row>
      <xdr:rowOff>66581</xdr:rowOff>
    </xdr:from>
    <xdr:to>
      <xdr:col>9</xdr:col>
      <xdr:colOff>184842</xdr:colOff>
      <xdr:row>20</xdr:row>
      <xdr:rowOff>33646</xdr:rowOff>
    </xdr:to>
    <xdr:sp macro="" textlink="">
      <xdr:nvSpPr>
        <xdr:cNvPr id="1716" name="六角形 1715">
          <a:extLst>
            <a:ext uri="{FF2B5EF4-FFF2-40B4-BE49-F238E27FC236}">
              <a16:creationId xmlns:a16="http://schemas.microsoft.com/office/drawing/2014/main" id="{93DE6F39-8FB9-48BB-A121-89CA7339DBFA}"/>
            </a:ext>
          </a:extLst>
        </xdr:cNvPr>
        <xdr:cNvSpPr/>
      </xdr:nvSpPr>
      <xdr:spPr bwMode="auto">
        <a:xfrm>
          <a:off x="5812831" y="3334185"/>
          <a:ext cx="182922" cy="13904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25400</xdr:colOff>
      <xdr:row>27</xdr:row>
      <xdr:rowOff>89092</xdr:rowOff>
    </xdr:from>
    <xdr:to>
      <xdr:col>3</xdr:col>
      <xdr:colOff>195490</xdr:colOff>
      <xdr:row>28</xdr:row>
      <xdr:rowOff>44559</xdr:rowOff>
    </xdr:to>
    <xdr:sp macro="" textlink="">
      <xdr:nvSpPr>
        <xdr:cNvPr id="1718" name="六角形 1717">
          <a:extLst>
            <a:ext uri="{FF2B5EF4-FFF2-40B4-BE49-F238E27FC236}">
              <a16:creationId xmlns:a16="http://schemas.microsoft.com/office/drawing/2014/main" id="{2FF8B783-8ADC-4A87-9FCD-6AAD564B6500}"/>
            </a:ext>
          </a:extLst>
        </xdr:cNvPr>
        <xdr:cNvSpPr/>
      </xdr:nvSpPr>
      <xdr:spPr bwMode="auto">
        <a:xfrm>
          <a:off x="1504950" y="4718242"/>
          <a:ext cx="170090" cy="12691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227015</xdr:colOff>
      <xdr:row>27</xdr:row>
      <xdr:rowOff>92930</xdr:rowOff>
    </xdr:from>
    <xdr:to>
      <xdr:col>3</xdr:col>
      <xdr:colOff>397105</xdr:colOff>
      <xdr:row>28</xdr:row>
      <xdr:rowOff>48039</xdr:rowOff>
    </xdr:to>
    <xdr:sp macro="" textlink="">
      <xdr:nvSpPr>
        <xdr:cNvPr id="1719" name="六角形 1718">
          <a:extLst>
            <a:ext uri="{FF2B5EF4-FFF2-40B4-BE49-F238E27FC236}">
              <a16:creationId xmlns:a16="http://schemas.microsoft.com/office/drawing/2014/main" id="{2B1D0AE7-3349-4F7F-9E5C-86A611863FE1}"/>
            </a:ext>
          </a:extLst>
        </xdr:cNvPr>
        <xdr:cNvSpPr/>
      </xdr:nvSpPr>
      <xdr:spPr bwMode="auto">
        <a:xfrm>
          <a:off x="1706565" y="4722080"/>
          <a:ext cx="170090" cy="12655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59987</xdr:colOff>
      <xdr:row>21</xdr:row>
      <xdr:rowOff>121790</xdr:rowOff>
    </xdr:from>
    <xdr:ext cx="520211" cy="146539"/>
    <xdr:sp macro="" textlink="">
      <xdr:nvSpPr>
        <xdr:cNvPr id="1722" name="Text Box 325">
          <a:extLst>
            <a:ext uri="{FF2B5EF4-FFF2-40B4-BE49-F238E27FC236}">
              <a16:creationId xmlns:a16="http://schemas.microsoft.com/office/drawing/2014/main" id="{C75BC4ED-A0EE-42C0-B677-795F5754465A}"/>
            </a:ext>
          </a:extLst>
        </xdr:cNvPr>
        <xdr:cNvSpPr txBox="1">
          <a:spLocks noChangeArrowheads="1"/>
        </xdr:cNvSpPr>
      </xdr:nvSpPr>
      <xdr:spPr bwMode="auto">
        <a:xfrm>
          <a:off x="5063787" y="3722240"/>
          <a:ext cx="520211" cy="146539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押ﾎﾞﾀﾝ式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7</xdr:col>
      <xdr:colOff>647700</xdr:colOff>
      <xdr:row>21</xdr:row>
      <xdr:rowOff>38100</xdr:rowOff>
    </xdr:from>
    <xdr:to>
      <xdr:col>8</xdr:col>
      <xdr:colOff>83070</xdr:colOff>
      <xdr:row>22</xdr:row>
      <xdr:rowOff>774</xdr:rowOff>
    </xdr:to>
    <xdr:pic>
      <xdr:nvPicPr>
        <xdr:cNvPr id="1723" name="図 1722">
          <a:extLst>
            <a:ext uri="{FF2B5EF4-FFF2-40B4-BE49-F238E27FC236}">
              <a16:creationId xmlns:a16="http://schemas.microsoft.com/office/drawing/2014/main" id="{90BD9E56-9196-46B2-B48A-C3A2EB69C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946650" y="3638550"/>
          <a:ext cx="140220" cy="134124"/>
        </a:xfrm>
        <a:prstGeom prst="rect">
          <a:avLst/>
        </a:prstGeom>
      </xdr:spPr>
    </xdr:pic>
    <xdr:clientData/>
  </xdr:twoCellAnchor>
  <xdr:twoCellAnchor editAs="oneCell">
    <xdr:from>
      <xdr:col>7</xdr:col>
      <xdr:colOff>641350</xdr:colOff>
      <xdr:row>21</xdr:row>
      <xdr:rowOff>165100</xdr:rowOff>
    </xdr:from>
    <xdr:to>
      <xdr:col>8</xdr:col>
      <xdr:colOff>88913</xdr:colOff>
      <xdr:row>22</xdr:row>
      <xdr:rowOff>133870</xdr:rowOff>
    </xdr:to>
    <xdr:pic>
      <xdr:nvPicPr>
        <xdr:cNvPr id="1724" name="図 1723">
          <a:extLst>
            <a:ext uri="{FF2B5EF4-FFF2-40B4-BE49-F238E27FC236}">
              <a16:creationId xmlns:a16="http://schemas.microsoft.com/office/drawing/2014/main" id="{AB1D03F1-5E2B-4849-BC26-BC9DC881D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940300" y="3765550"/>
          <a:ext cx="152413" cy="140220"/>
        </a:xfrm>
        <a:prstGeom prst="rect">
          <a:avLst/>
        </a:prstGeom>
      </xdr:spPr>
    </xdr:pic>
    <xdr:clientData/>
  </xdr:twoCellAnchor>
  <xdr:oneCellAnchor>
    <xdr:from>
      <xdr:col>5</xdr:col>
      <xdr:colOff>428647</xdr:colOff>
      <xdr:row>20</xdr:row>
      <xdr:rowOff>39733</xdr:rowOff>
    </xdr:from>
    <xdr:ext cx="971053" cy="326243"/>
    <xdr:sp macro="" textlink="">
      <xdr:nvSpPr>
        <xdr:cNvPr id="1725" name="Text Box 616">
          <a:extLst>
            <a:ext uri="{FF2B5EF4-FFF2-40B4-BE49-F238E27FC236}">
              <a16:creationId xmlns:a16="http://schemas.microsoft.com/office/drawing/2014/main" id="{E4F06C85-C420-4025-B7CB-AB2CBD2DF982}"/>
            </a:ext>
          </a:extLst>
        </xdr:cNvPr>
        <xdr:cNvSpPr txBox="1">
          <a:spLocks noChangeArrowheads="1"/>
        </xdr:cNvSpPr>
      </xdr:nvSpPr>
      <xdr:spPr bwMode="auto">
        <a:xfrm>
          <a:off x="3317897" y="3468733"/>
          <a:ext cx="971053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18000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ｾﾌﾞﾝｲﾚﾌﾞﾝ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和歌山下三毛店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558997</xdr:colOff>
      <xdr:row>19</xdr:row>
      <xdr:rowOff>84568</xdr:rowOff>
    </xdr:from>
    <xdr:ext cx="516944" cy="142136"/>
    <xdr:sp macro="" textlink="">
      <xdr:nvSpPr>
        <xdr:cNvPr id="1726" name="Text Box 1563">
          <a:extLst>
            <a:ext uri="{FF2B5EF4-FFF2-40B4-BE49-F238E27FC236}">
              <a16:creationId xmlns:a16="http://schemas.microsoft.com/office/drawing/2014/main" id="{0DCF9B85-B812-4558-9CB2-B6123F5FBDC4}"/>
            </a:ext>
          </a:extLst>
        </xdr:cNvPr>
        <xdr:cNvSpPr txBox="1">
          <a:spLocks noChangeArrowheads="1"/>
        </xdr:cNvSpPr>
      </xdr:nvSpPr>
      <xdr:spPr bwMode="auto">
        <a:xfrm>
          <a:off x="3458830" y="3382335"/>
          <a:ext cx="516944" cy="14213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oneCellAnchor>
    <xdr:from>
      <xdr:col>5</xdr:col>
      <xdr:colOff>90940</xdr:colOff>
      <xdr:row>20</xdr:row>
      <xdr:rowOff>96976</xdr:rowOff>
    </xdr:from>
    <xdr:ext cx="276225" cy="234605"/>
    <xdr:sp macro="" textlink="">
      <xdr:nvSpPr>
        <xdr:cNvPr id="1727" name="Text Box 972">
          <a:extLst>
            <a:ext uri="{FF2B5EF4-FFF2-40B4-BE49-F238E27FC236}">
              <a16:creationId xmlns:a16="http://schemas.microsoft.com/office/drawing/2014/main" id="{8646E235-5148-450A-85BA-43AA595A4526}"/>
            </a:ext>
          </a:extLst>
        </xdr:cNvPr>
        <xdr:cNvSpPr txBox="1">
          <a:spLocks noChangeArrowheads="1"/>
        </xdr:cNvSpPr>
      </xdr:nvSpPr>
      <xdr:spPr bwMode="auto">
        <a:xfrm>
          <a:off x="2980190" y="3525976"/>
          <a:ext cx="276225" cy="234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376413</xdr:colOff>
      <xdr:row>22</xdr:row>
      <xdr:rowOff>139699</xdr:rowOff>
    </xdr:from>
    <xdr:to>
      <xdr:col>6</xdr:col>
      <xdr:colOff>423333</xdr:colOff>
      <xdr:row>22</xdr:row>
      <xdr:rowOff>145466</xdr:rowOff>
    </xdr:to>
    <xdr:sp macro="" textlink="">
      <xdr:nvSpPr>
        <xdr:cNvPr id="1728" name="Line 1178">
          <a:extLst>
            <a:ext uri="{FF2B5EF4-FFF2-40B4-BE49-F238E27FC236}">
              <a16:creationId xmlns:a16="http://schemas.microsoft.com/office/drawing/2014/main" id="{BE3BB321-4BA0-40B7-8D5F-47DD1A86302D}"/>
            </a:ext>
          </a:extLst>
        </xdr:cNvPr>
        <xdr:cNvSpPr>
          <a:spLocks noChangeShapeType="1"/>
        </xdr:cNvSpPr>
      </xdr:nvSpPr>
      <xdr:spPr bwMode="auto">
        <a:xfrm flipV="1">
          <a:off x="3276246" y="3958166"/>
          <a:ext cx="753887" cy="576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367053</xdr:colOff>
      <xdr:row>20</xdr:row>
      <xdr:rowOff>34811</xdr:rowOff>
    </xdr:from>
    <xdr:to>
      <xdr:col>5</xdr:col>
      <xdr:colOff>371957</xdr:colOff>
      <xdr:row>22</xdr:row>
      <xdr:rowOff>149404</xdr:rowOff>
    </xdr:to>
    <xdr:sp macro="" textlink="">
      <xdr:nvSpPr>
        <xdr:cNvPr id="1729" name="Line 1181">
          <a:extLst>
            <a:ext uri="{FF2B5EF4-FFF2-40B4-BE49-F238E27FC236}">
              <a16:creationId xmlns:a16="http://schemas.microsoft.com/office/drawing/2014/main" id="{52F8BDEA-0CD0-43D9-BE03-4A47534E1C42}"/>
            </a:ext>
          </a:extLst>
        </xdr:cNvPr>
        <xdr:cNvSpPr>
          <a:spLocks noChangeShapeType="1"/>
        </xdr:cNvSpPr>
      </xdr:nvSpPr>
      <xdr:spPr bwMode="auto">
        <a:xfrm flipV="1">
          <a:off x="3266886" y="3506144"/>
          <a:ext cx="4904" cy="4617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371363</xdr:colOff>
      <xdr:row>21</xdr:row>
      <xdr:rowOff>134582</xdr:rowOff>
    </xdr:from>
    <xdr:to>
      <xdr:col>5</xdr:col>
      <xdr:colOff>516903</xdr:colOff>
      <xdr:row>24</xdr:row>
      <xdr:rowOff>160474</xdr:rowOff>
    </xdr:to>
    <xdr:sp macro="" textlink="">
      <xdr:nvSpPr>
        <xdr:cNvPr id="1730" name="Freeform 652">
          <a:extLst>
            <a:ext uri="{FF2B5EF4-FFF2-40B4-BE49-F238E27FC236}">
              <a16:creationId xmlns:a16="http://schemas.microsoft.com/office/drawing/2014/main" id="{C8D944DE-510C-4E2A-B181-D9A604295FF3}"/>
            </a:ext>
          </a:extLst>
        </xdr:cNvPr>
        <xdr:cNvSpPr>
          <a:spLocks/>
        </xdr:cNvSpPr>
      </xdr:nvSpPr>
      <xdr:spPr bwMode="auto">
        <a:xfrm>
          <a:off x="3260613" y="3735032"/>
          <a:ext cx="145540" cy="540242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  <a:gd name="connsiteX0" fmla="*/ 0 w 10829"/>
            <a:gd name="connsiteY0" fmla="*/ 12817 h 12817"/>
            <a:gd name="connsiteX1" fmla="*/ 0 w 10829"/>
            <a:gd name="connsiteY1" fmla="*/ 2817 h 12817"/>
            <a:gd name="connsiteX2" fmla="*/ 10829 w 10829"/>
            <a:gd name="connsiteY2" fmla="*/ 0 h 12817"/>
            <a:gd name="connsiteX0" fmla="*/ 0 w 9585"/>
            <a:gd name="connsiteY0" fmla="*/ 10000 h 10000"/>
            <a:gd name="connsiteX1" fmla="*/ 0 w 9585"/>
            <a:gd name="connsiteY1" fmla="*/ 0 h 10000"/>
            <a:gd name="connsiteX2" fmla="*/ 9585 w 9585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585" h="10000">
              <a:moveTo>
                <a:pt x="0" y="10000"/>
              </a:moveTo>
              <a:lnTo>
                <a:pt x="0" y="0"/>
              </a:lnTo>
              <a:lnTo>
                <a:pt x="958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4233</xdr:colOff>
      <xdr:row>22</xdr:row>
      <xdr:rowOff>6353</xdr:rowOff>
    </xdr:from>
    <xdr:to>
      <xdr:col>5</xdr:col>
      <xdr:colOff>462760</xdr:colOff>
      <xdr:row>22</xdr:row>
      <xdr:rowOff>150122</xdr:rowOff>
    </xdr:to>
    <xdr:sp macro="" textlink="">
      <xdr:nvSpPr>
        <xdr:cNvPr id="1731" name="Freeform 778">
          <a:extLst>
            <a:ext uri="{FF2B5EF4-FFF2-40B4-BE49-F238E27FC236}">
              <a16:creationId xmlns:a16="http://schemas.microsoft.com/office/drawing/2014/main" id="{C314A7C4-C536-4B9D-A5C5-FF11804B23A5}"/>
            </a:ext>
          </a:extLst>
        </xdr:cNvPr>
        <xdr:cNvSpPr>
          <a:spLocks/>
        </xdr:cNvSpPr>
      </xdr:nvSpPr>
      <xdr:spPr bwMode="auto">
        <a:xfrm rot="16200000" flipH="1" flipV="1">
          <a:off x="3061445" y="3667441"/>
          <a:ext cx="143769" cy="458527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  <a:gd name="connsiteX0" fmla="*/ 0 w 6268"/>
            <a:gd name="connsiteY0" fmla="*/ 0 h 11889"/>
            <a:gd name="connsiteX1" fmla="*/ 6268 w 6268"/>
            <a:gd name="connsiteY1" fmla="*/ 1889 h 11889"/>
            <a:gd name="connsiteX2" fmla="*/ 6268 w 6268"/>
            <a:gd name="connsiteY2" fmla="*/ 11889 h 11889"/>
            <a:gd name="connsiteX0" fmla="*/ 0 w 9603"/>
            <a:gd name="connsiteY0" fmla="*/ 0 h 10353"/>
            <a:gd name="connsiteX1" fmla="*/ 9603 w 9603"/>
            <a:gd name="connsiteY1" fmla="*/ 1942 h 10353"/>
            <a:gd name="connsiteX2" fmla="*/ 9603 w 9603"/>
            <a:gd name="connsiteY2" fmla="*/ 10353 h 10353"/>
            <a:gd name="connsiteX0" fmla="*/ 0 w 10000"/>
            <a:gd name="connsiteY0" fmla="*/ 170 h 8124"/>
            <a:gd name="connsiteX1" fmla="*/ 10000 w 10000"/>
            <a:gd name="connsiteY1" fmla="*/ 0 h 8124"/>
            <a:gd name="connsiteX2" fmla="*/ 10000 w 10000"/>
            <a:gd name="connsiteY2" fmla="*/ 8124 h 8124"/>
            <a:gd name="connsiteX0" fmla="*/ 0 w 10000"/>
            <a:gd name="connsiteY0" fmla="*/ 0 h 10001"/>
            <a:gd name="connsiteX1" fmla="*/ 10000 w 10000"/>
            <a:gd name="connsiteY1" fmla="*/ 1 h 10001"/>
            <a:gd name="connsiteX2" fmla="*/ 10000 w 10000"/>
            <a:gd name="connsiteY2" fmla="*/ 10001 h 10001"/>
            <a:gd name="connsiteX0" fmla="*/ 0 w 10413"/>
            <a:gd name="connsiteY0" fmla="*/ 3147 h 13148"/>
            <a:gd name="connsiteX1" fmla="*/ 10413 w 10413"/>
            <a:gd name="connsiteY1" fmla="*/ 0 h 13148"/>
            <a:gd name="connsiteX2" fmla="*/ 10000 w 10413"/>
            <a:gd name="connsiteY2" fmla="*/ 13148 h 13148"/>
            <a:gd name="connsiteX0" fmla="*/ 0 w 8759"/>
            <a:gd name="connsiteY0" fmla="*/ 419 h 13148"/>
            <a:gd name="connsiteX1" fmla="*/ 8759 w 8759"/>
            <a:gd name="connsiteY1" fmla="*/ 0 h 13148"/>
            <a:gd name="connsiteX2" fmla="*/ 8346 w 8759"/>
            <a:gd name="connsiteY2" fmla="*/ 13148 h 13148"/>
            <a:gd name="connsiteX0" fmla="*/ 0 w 11415"/>
            <a:gd name="connsiteY0" fmla="*/ 0 h 10080"/>
            <a:gd name="connsiteX1" fmla="*/ 11415 w 11415"/>
            <a:gd name="connsiteY1" fmla="*/ 80 h 10080"/>
            <a:gd name="connsiteX2" fmla="*/ 10943 w 11415"/>
            <a:gd name="connsiteY2" fmla="*/ 10080 h 100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415" h="10080">
              <a:moveTo>
                <a:pt x="0" y="0"/>
              </a:moveTo>
              <a:lnTo>
                <a:pt x="11415" y="80"/>
              </a:lnTo>
              <a:cubicBezTo>
                <a:pt x="11257" y="3414"/>
                <a:pt x="11101" y="6746"/>
                <a:pt x="10943" y="1008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315041</xdr:colOff>
      <xdr:row>23</xdr:row>
      <xdr:rowOff>90145</xdr:rowOff>
    </xdr:from>
    <xdr:to>
      <xdr:col>5</xdr:col>
      <xdr:colOff>428898</xdr:colOff>
      <xdr:row>24</xdr:row>
      <xdr:rowOff>31060</xdr:rowOff>
    </xdr:to>
    <xdr:sp macro="" textlink="">
      <xdr:nvSpPr>
        <xdr:cNvPr id="1732" name="AutoShape 72">
          <a:extLst>
            <a:ext uri="{FF2B5EF4-FFF2-40B4-BE49-F238E27FC236}">
              <a16:creationId xmlns:a16="http://schemas.microsoft.com/office/drawing/2014/main" id="{8F1CA4DA-AE5F-4C46-9EF6-5F7EB0D54281}"/>
            </a:ext>
          </a:extLst>
        </xdr:cNvPr>
        <xdr:cNvSpPr>
          <a:spLocks noChangeArrowheads="1"/>
        </xdr:cNvSpPr>
      </xdr:nvSpPr>
      <xdr:spPr bwMode="auto">
        <a:xfrm>
          <a:off x="3204291" y="4033495"/>
          <a:ext cx="113857" cy="11236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303935</xdr:colOff>
      <xdr:row>22</xdr:row>
      <xdr:rowOff>36340</xdr:rowOff>
    </xdr:from>
    <xdr:to>
      <xdr:col>5</xdr:col>
      <xdr:colOff>465653</xdr:colOff>
      <xdr:row>23</xdr:row>
      <xdr:rowOff>36340</xdr:rowOff>
    </xdr:to>
    <xdr:sp macro="" textlink="">
      <xdr:nvSpPr>
        <xdr:cNvPr id="1733" name="Oval 1182">
          <a:extLst>
            <a:ext uri="{FF2B5EF4-FFF2-40B4-BE49-F238E27FC236}">
              <a16:creationId xmlns:a16="http://schemas.microsoft.com/office/drawing/2014/main" id="{71899847-D0A0-4956-9902-856D6A0E181E}"/>
            </a:ext>
          </a:extLst>
        </xdr:cNvPr>
        <xdr:cNvSpPr>
          <a:spLocks noChangeArrowheads="1"/>
        </xdr:cNvSpPr>
      </xdr:nvSpPr>
      <xdr:spPr bwMode="auto">
        <a:xfrm>
          <a:off x="3193185" y="3808240"/>
          <a:ext cx="161718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40666</xdr:colOff>
      <xdr:row>24</xdr:row>
      <xdr:rowOff>15531</xdr:rowOff>
    </xdr:from>
    <xdr:ext cx="311880" cy="165173"/>
    <xdr:sp macro="" textlink="">
      <xdr:nvSpPr>
        <xdr:cNvPr id="1734" name="Text Box 1620">
          <a:extLst>
            <a:ext uri="{FF2B5EF4-FFF2-40B4-BE49-F238E27FC236}">
              <a16:creationId xmlns:a16="http://schemas.microsoft.com/office/drawing/2014/main" id="{09F9D3E3-FC7D-46E7-9698-68A6AAA98E4F}"/>
            </a:ext>
          </a:extLst>
        </xdr:cNvPr>
        <xdr:cNvSpPr txBox="1">
          <a:spLocks noChangeArrowheads="1"/>
        </xdr:cNvSpPr>
      </xdr:nvSpPr>
      <xdr:spPr bwMode="auto">
        <a:xfrm>
          <a:off x="2929916" y="4130331"/>
          <a:ext cx="31188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380143</xdr:colOff>
      <xdr:row>22</xdr:row>
      <xdr:rowOff>155575</xdr:rowOff>
    </xdr:from>
    <xdr:ext cx="249838" cy="206893"/>
    <xdr:sp macro="" textlink="">
      <xdr:nvSpPr>
        <xdr:cNvPr id="1735" name="Text Box 1300">
          <a:extLst>
            <a:ext uri="{FF2B5EF4-FFF2-40B4-BE49-F238E27FC236}">
              <a16:creationId xmlns:a16="http://schemas.microsoft.com/office/drawing/2014/main" id="{81D459ED-1213-4B40-96DF-A842CE9715C2}"/>
            </a:ext>
          </a:extLst>
        </xdr:cNvPr>
        <xdr:cNvSpPr txBox="1">
          <a:spLocks noChangeArrowheads="1"/>
        </xdr:cNvSpPr>
      </xdr:nvSpPr>
      <xdr:spPr bwMode="auto">
        <a:xfrm>
          <a:off x="3269393" y="3927475"/>
          <a:ext cx="249838" cy="20689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イワタニ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79375</xdr:colOff>
      <xdr:row>22</xdr:row>
      <xdr:rowOff>66675</xdr:rowOff>
    </xdr:from>
    <xdr:to>
      <xdr:col>6</xdr:col>
      <xdr:colOff>231775</xdr:colOff>
      <xdr:row>23</xdr:row>
      <xdr:rowOff>41275</xdr:rowOff>
    </xdr:to>
    <xdr:sp macro="" textlink="">
      <xdr:nvSpPr>
        <xdr:cNvPr id="1736" name="六角形 1735">
          <a:extLst>
            <a:ext uri="{FF2B5EF4-FFF2-40B4-BE49-F238E27FC236}">
              <a16:creationId xmlns:a16="http://schemas.microsoft.com/office/drawing/2014/main" id="{A4C18F1D-A483-4A0F-B962-B8C0365390F2}"/>
            </a:ext>
          </a:extLst>
        </xdr:cNvPr>
        <xdr:cNvSpPr/>
      </xdr:nvSpPr>
      <xdr:spPr bwMode="auto">
        <a:xfrm>
          <a:off x="3673475" y="3838575"/>
          <a:ext cx="152400" cy="1460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126999</xdr:colOff>
      <xdr:row>22</xdr:row>
      <xdr:rowOff>6353</xdr:rowOff>
    </xdr:from>
    <xdr:to>
      <xdr:col>5</xdr:col>
      <xdr:colOff>279399</xdr:colOff>
      <xdr:row>22</xdr:row>
      <xdr:rowOff>152403</xdr:rowOff>
    </xdr:to>
    <xdr:sp macro="" textlink="">
      <xdr:nvSpPr>
        <xdr:cNvPr id="1737" name="六角形 1736">
          <a:extLst>
            <a:ext uri="{FF2B5EF4-FFF2-40B4-BE49-F238E27FC236}">
              <a16:creationId xmlns:a16="http://schemas.microsoft.com/office/drawing/2014/main" id="{F3C1ED43-2E96-4F7C-A2DC-2BD2425F2B23}"/>
            </a:ext>
          </a:extLst>
        </xdr:cNvPr>
        <xdr:cNvSpPr/>
      </xdr:nvSpPr>
      <xdr:spPr bwMode="auto">
        <a:xfrm>
          <a:off x="3016249" y="3778253"/>
          <a:ext cx="152400" cy="1460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7</xdr:col>
      <xdr:colOff>618066</xdr:colOff>
      <xdr:row>29</xdr:row>
      <xdr:rowOff>99915</xdr:rowOff>
    </xdr:from>
    <xdr:to>
      <xdr:col>8</xdr:col>
      <xdr:colOff>52176</xdr:colOff>
      <xdr:row>30</xdr:row>
      <xdr:rowOff>61383</xdr:rowOff>
    </xdr:to>
    <xdr:pic>
      <xdr:nvPicPr>
        <xdr:cNvPr id="1740" name="図 1739">
          <a:extLst>
            <a:ext uri="{FF2B5EF4-FFF2-40B4-BE49-F238E27FC236}">
              <a16:creationId xmlns:a16="http://schemas.microsoft.com/office/drawing/2014/main" id="{5CE290DF-C160-47B1-9213-5CD040D5C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931833" y="5133348"/>
          <a:ext cx="141076" cy="135035"/>
        </a:xfrm>
        <a:prstGeom prst="rect">
          <a:avLst/>
        </a:prstGeom>
      </xdr:spPr>
    </xdr:pic>
    <xdr:clientData/>
  </xdr:twoCellAnchor>
  <xdr:twoCellAnchor editAs="oneCell">
    <xdr:from>
      <xdr:col>3</xdr:col>
      <xdr:colOff>657225</xdr:colOff>
      <xdr:row>30</xdr:row>
      <xdr:rowOff>28575</xdr:rowOff>
    </xdr:from>
    <xdr:to>
      <xdr:col>4</xdr:col>
      <xdr:colOff>92595</xdr:colOff>
      <xdr:row>30</xdr:row>
      <xdr:rowOff>162699</xdr:rowOff>
    </xdr:to>
    <xdr:pic>
      <xdr:nvPicPr>
        <xdr:cNvPr id="1695" name="図 1694">
          <a:extLst>
            <a:ext uri="{FF2B5EF4-FFF2-40B4-BE49-F238E27FC236}">
              <a16:creationId xmlns:a16="http://schemas.microsoft.com/office/drawing/2014/main" id="{C585D664-5D52-4304-A279-3A29CD190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136775" y="5172075"/>
          <a:ext cx="140220" cy="134124"/>
        </a:xfrm>
        <a:prstGeom prst="rect">
          <a:avLst/>
        </a:prstGeom>
      </xdr:spPr>
    </xdr:pic>
    <xdr:clientData/>
  </xdr:twoCellAnchor>
  <xdr:twoCellAnchor>
    <xdr:from>
      <xdr:col>4</xdr:col>
      <xdr:colOff>34018</xdr:colOff>
      <xdr:row>28</xdr:row>
      <xdr:rowOff>9524</xdr:rowOff>
    </xdr:from>
    <xdr:to>
      <xdr:col>4</xdr:col>
      <xdr:colOff>95250</xdr:colOff>
      <xdr:row>30</xdr:row>
      <xdr:rowOff>108856</xdr:rowOff>
    </xdr:to>
    <xdr:sp macro="" textlink="">
      <xdr:nvSpPr>
        <xdr:cNvPr id="603" name="AutoShape 1192">
          <a:extLst>
            <a:ext uri="{FF2B5EF4-FFF2-40B4-BE49-F238E27FC236}">
              <a16:creationId xmlns:a16="http://schemas.microsoft.com/office/drawing/2014/main" id="{31FC99C1-83DA-4260-A593-B0C0FEDC1E1D}"/>
            </a:ext>
          </a:extLst>
        </xdr:cNvPr>
        <xdr:cNvSpPr>
          <a:spLocks/>
        </xdr:cNvSpPr>
      </xdr:nvSpPr>
      <xdr:spPr bwMode="auto">
        <a:xfrm>
          <a:off x="2218418" y="4810124"/>
          <a:ext cx="61232" cy="442232"/>
        </a:xfrm>
        <a:prstGeom prst="rightBrace">
          <a:avLst>
            <a:gd name="adj1" fmla="val 427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654050</xdr:colOff>
      <xdr:row>31</xdr:row>
      <xdr:rowOff>6350</xdr:rowOff>
    </xdr:from>
    <xdr:to>
      <xdr:col>4</xdr:col>
      <xdr:colOff>84044</xdr:colOff>
      <xdr:row>31</xdr:row>
      <xdr:rowOff>127000</xdr:rowOff>
    </xdr:to>
    <xdr:pic>
      <xdr:nvPicPr>
        <xdr:cNvPr id="184" name="図 183">
          <a:extLst>
            <a:ext uri="{FF2B5EF4-FFF2-40B4-BE49-F238E27FC236}">
              <a16:creationId xmlns:a16="http://schemas.microsoft.com/office/drawing/2014/main" id="{818DE1AD-A86A-4BFB-BBB7-92F871D33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133600" y="5321300"/>
          <a:ext cx="134844" cy="120650"/>
        </a:xfrm>
        <a:prstGeom prst="rect">
          <a:avLst/>
        </a:prstGeom>
      </xdr:spPr>
    </xdr:pic>
    <xdr:clientData/>
  </xdr:twoCellAnchor>
  <xdr:twoCellAnchor editAs="oneCell">
    <xdr:from>
      <xdr:col>5</xdr:col>
      <xdr:colOff>650874</xdr:colOff>
      <xdr:row>30</xdr:row>
      <xdr:rowOff>149225</xdr:rowOff>
    </xdr:from>
    <xdr:to>
      <xdr:col>6</xdr:col>
      <xdr:colOff>73771</xdr:colOff>
      <xdr:row>31</xdr:row>
      <xdr:rowOff>92075</xdr:rowOff>
    </xdr:to>
    <xdr:pic>
      <xdr:nvPicPr>
        <xdr:cNvPr id="1700" name="図 1699">
          <a:extLst>
            <a:ext uri="{FF2B5EF4-FFF2-40B4-BE49-F238E27FC236}">
              <a16:creationId xmlns:a16="http://schemas.microsoft.com/office/drawing/2014/main" id="{C4D1B8C8-9ACE-41AA-A859-FAEFD8AC4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3540124" y="5292725"/>
          <a:ext cx="127747" cy="114300"/>
        </a:xfrm>
        <a:prstGeom prst="rect">
          <a:avLst/>
        </a:prstGeom>
      </xdr:spPr>
    </xdr:pic>
    <xdr:clientData/>
  </xdr:twoCellAnchor>
  <xdr:twoCellAnchor editAs="oneCell">
    <xdr:from>
      <xdr:col>7</xdr:col>
      <xdr:colOff>612657</xdr:colOff>
      <xdr:row>30</xdr:row>
      <xdr:rowOff>50914</xdr:rowOff>
    </xdr:from>
    <xdr:to>
      <xdr:col>8</xdr:col>
      <xdr:colOff>62441</xdr:colOff>
      <xdr:row>31</xdr:row>
      <xdr:rowOff>17821</xdr:rowOff>
    </xdr:to>
    <xdr:pic>
      <xdr:nvPicPr>
        <xdr:cNvPr id="1738" name="図 1737">
          <a:extLst>
            <a:ext uri="{FF2B5EF4-FFF2-40B4-BE49-F238E27FC236}">
              <a16:creationId xmlns:a16="http://schemas.microsoft.com/office/drawing/2014/main" id="{2C2B96F1-B7EE-43B5-8F1A-9DFFAE5D4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4926424" y="5257914"/>
          <a:ext cx="156750" cy="140474"/>
        </a:xfrm>
        <a:prstGeom prst="rect">
          <a:avLst/>
        </a:prstGeom>
      </xdr:spPr>
    </xdr:pic>
    <xdr:clientData/>
  </xdr:twoCellAnchor>
  <xdr:twoCellAnchor editAs="oneCell">
    <xdr:from>
      <xdr:col>2</xdr:col>
      <xdr:colOff>110869</xdr:colOff>
      <xdr:row>30</xdr:row>
      <xdr:rowOff>51788</xdr:rowOff>
    </xdr:from>
    <xdr:to>
      <xdr:col>2</xdr:col>
      <xdr:colOff>261169</xdr:colOff>
      <xdr:row>31</xdr:row>
      <xdr:rowOff>12700</xdr:rowOff>
    </xdr:to>
    <xdr:pic>
      <xdr:nvPicPr>
        <xdr:cNvPr id="1739" name="図 1738">
          <a:extLst>
            <a:ext uri="{FF2B5EF4-FFF2-40B4-BE49-F238E27FC236}">
              <a16:creationId xmlns:a16="http://schemas.microsoft.com/office/drawing/2014/main" id="{E988F5B0-7DA1-4CE9-B8C6-545BBEBE8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889802" y="5258788"/>
          <a:ext cx="150300" cy="134479"/>
        </a:xfrm>
        <a:prstGeom prst="rect">
          <a:avLst/>
        </a:prstGeom>
      </xdr:spPr>
    </xdr:pic>
    <xdr:clientData/>
  </xdr:twoCellAnchor>
  <xdr:twoCellAnchor editAs="oneCell">
    <xdr:from>
      <xdr:col>9</xdr:col>
      <xdr:colOff>694269</xdr:colOff>
      <xdr:row>31</xdr:row>
      <xdr:rowOff>156634</xdr:rowOff>
    </xdr:from>
    <xdr:to>
      <xdr:col>10</xdr:col>
      <xdr:colOff>122202</xdr:colOff>
      <xdr:row>32</xdr:row>
      <xdr:rowOff>101602</xdr:rowOff>
    </xdr:to>
    <xdr:pic>
      <xdr:nvPicPr>
        <xdr:cNvPr id="1741" name="図 1740">
          <a:extLst>
            <a:ext uri="{FF2B5EF4-FFF2-40B4-BE49-F238E27FC236}">
              <a16:creationId xmlns:a16="http://schemas.microsoft.com/office/drawing/2014/main" id="{7D53893D-3761-41BF-AC04-A4E5C9221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421969" y="5537201"/>
          <a:ext cx="134900" cy="118534"/>
        </a:xfrm>
        <a:prstGeom prst="rect">
          <a:avLst/>
        </a:prstGeom>
      </xdr:spPr>
    </xdr:pic>
    <xdr:clientData/>
  </xdr:twoCellAnchor>
  <xdr:twoCellAnchor editAs="oneCell">
    <xdr:from>
      <xdr:col>1</xdr:col>
      <xdr:colOff>633945</xdr:colOff>
      <xdr:row>37</xdr:row>
      <xdr:rowOff>97368</xdr:rowOff>
    </xdr:from>
    <xdr:to>
      <xdr:col>2</xdr:col>
      <xdr:colOff>69316</xdr:colOff>
      <xdr:row>38</xdr:row>
      <xdr:rowOff>57926</xdr:rowOff>
    </xdr:to>
    <xdr:pic>
      <xdr:nvPicPr>
        <xdr:cNvPr id="1742" name="図 1741">
          <a:extLst>
            <a:ext uri="{FF2B5EF4-FFF2-40B4-BE49-F238E27FC236}">
              <a16:creationId xmlns:a16="http://schemas.microsoft.com/office/drawing/2014/main" id="{CE17A91B-A554-4A94-873F-E64646633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05912" y="6519335"/>
          <a:ext cx="142337" cy="134124"/>
        </a:xfrm>
        <a:prstGeom prst="rect">
          <a:avLst/>
        </a:prstGeom>
      </xdr:spPr>
    </xdr:pic>
    <xdr:clientData/>
  </xdr:twoCellAnchor>
  <xdr:twoCellAnchor editAs="oneCell">
    <xdr:from>
      <xdr:col>1</xdr:col>
      <xdr:colOff>630770</xdr:colOff>
      <xdr:row>38</xdr:row>
      <xdr:rowOff>75144</xdr:rowOff>
    </xdr:from>
    <xdr:to>
      <xdr:col>2</xdr:col>
      <xdr:colOff>60765</xdr:colOff>
      <xdr:row>39</xdr:row>
      <xdr:rowOff>22227</xdr:rowOff>
    </xdr:to>
    <xdr:pic>
      <xdr:nvPicPr>
        <xdr:cNvPr id="1743" name="図 1742">
          <a:extLst>
            <a:ext uri="{FF2B5EF4-FFF2-40B4-BE49-F238E27FC236}">
              <a16:creationId xmlns:a16="http://schemas.microsoft.com/office/drawing/2014/main" id="{5CE9B9A5-1A2E-44F5-A19C-476D87CF8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702737" y="6670677"/>
          <a:ext cx="136961" cy="120650"/>
        </a:xfrm>
        <a:prstGeom prst="rect">
          <a:avLst/>
        </a:prstGeom>
      </xdr:spPr>
    </xdr:pic>
    <xdr:clientData/>
  </xdr:twoCellAnchor>
  <xdr:twoCellAnchor editAs="oneCell">
    <xdr:from>
      <xdr:col>3</xdr:col>
      <xdr:colOff>605840</xdr:colOff>
      <xdr:row>37</xdr:row>
      <xdr:rowOff>131189</xdr:rowOff>
    </xdr:from>
    <xdr:to>
      <xdr:col>4</xdr:col>
      <xdr:colOff>41210</xdr:colOff>
      <xdr:row>38</xdr:row>
      <xdr:rowOff>91747</xdr:rowOff>
    </xdr:to>
    <xdr:pic>
      <xdr:nvPicPr>
        <xdr:cNvPr id="1744" name="図 1743">
          <a:extLst>
            <a:ext uri="{FF2B5EF4-FFF2-40B4-BE49-F238E27FC236}">
              <a16:creationId xmlns:a16="http://schemas.microsoft.com/office/drawing/2014/main" id="{49F3C45C-03E8-45A3-9B3D-800612ED1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091740" y="6553156"/>
          <a:ext cx="142337" cy="134124"/>
        </a:xfrm>
        <a:prstGeom prst="rect">
          <a:avLst/>
        </a:prstGeom>
      </xdr:spPr>
    </xdr:pic>
    <xdr:clientData/>
  </xdr:twoCellAnchor>
  <xdr:twoCellAnchor editAs="oneCell">
    <xdr:from>
      <xdr:col>3</xdr:col>
      <xdr:colOff>602665</xdr:colOff>
      <xdr:row>38</xdr:row>
      <xdr:rowOff>108965</xdr:rowOff>
    </xdr:from>
    <xdr:to>
      <xdr:col>4</xdr:col>
      <xdr:colOff>32659</xdr:colOff>
      <xdr:row>39</xdr:row>
      <xdr:rowOff>56048</xdr:rowOff>
    </xdr:to>
    <xdr:pic>
      <xdr:nvPicPr>
        <xdr:cNvPr id="1745" name="図 1744">
          <a:extLst>
            <a:ext uri="{FF2B5EF4-FFF2-40B4-BE49-F238E27FC236}">
              <a16:creationId xmlns:a16="http://schemas.microsoft.com/office/drawing/2014/main" id="{22C8076E-052C-4618-AD69-DF088DAFB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088565" y="6704498"/>
          <a:ext cx="136961" cy="120650"/>
        </a:xfrm>
        <a:prstGeom prst="rect">
          <a:avLst/>
        </a:prstGeom>
      </xdr:spPr>
    </xdr:pic>
    <xdr:clientData/>
  </xdr:twoCellAnchor>
  <xdr:twoCellAnchor editAs="oneCell">
    <xdr:from>
      <xdr:col>7</xdr:col>
      <xdr:colOff>641345</xdr:colOff>
      <xdr:row>37</xdr:row>
      <xdr:rowOff>119587</xdr:rowOff>
    </xdr:from>
    <xdr:to>
      <xdr:col>8</xdr:col>
      <xdr:colOff>76716</xdr:colOff>
      <xdr:row>38</xdr:row>
      <xdr:rowOff>80145</xdr:rowOff>
    </xdr:to>
    <xdr:pic>
      <xdr:nvPicPr>
        <xdr:cNvPr id="1746" name="図 1745">
          <a:extLst>
            <a:ext uri="{FF2B5EF4-FFF2-40B4-BE49-F238E27FC236}">
              <a16:creationId xmlns:a16="http://schemas.microsoft.com/office/drawing/2014/main" id="{D5D892F1-96C9-442E-A34E-E832B268C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955112" y="6541554"/>
          <a:ext cx="142337" cy="134124"/>
        </a:xfrm>
        <a:prstGeom prst="rect">
          <a:avLst/>
        </a:prstGeom>
      </xdr:spPr>
    </xdr:pic>
    <xdr:clientData/>
  </xdr:twoCellAnchor>
  <xdr:twoCellAnchor editAs="oneCell">
    <xdr:from>
      <xdr:col>7</xdr:col>
      <xdr:colOff>638170</xdr:colOff>
      <xdr:row>38</xdr:row>
      <xdr:rowOff>97363</xdr:rowOff>
    </xdr:from>
    <xdr:to>
      <xdr:col>8</xdr:col>
      <xdr:colOff>68165</xdr:colOff>
      <xdr:row>39</xdr:row>
      <xdr:rowOff>44446</xdr:rowOff>
    </xdr:to>
    <xdr:pic>
      <xdr:nvPicPr>
        <xdr:cNvPr id="1747" name="図 1746">
          <a:extLst>
            <a:ext uri="{FF2B5EF4-FFF2-40B4-BE49-F238E27FC236}">
              <a16:creationId xmlns:a16="http://schemas.microsoft.com/office/drawing/2014/main" id="{65A2ECDB-7C9F-4A5C-89A1-3A8BDDDB6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4951937" y="6692896"/>
          <a:ext cx="136961" cy="120650"/>
        </a:xfrm>
        <a:prstGeom prst="rect">
          <a:avLst/>
        </a:prstGeom>
      </xdr:spPr>
    </xdr:pic>
    <xdr:clientData/>
  </xdr:twoCellAnchor>
  <xdr:twoCellAnchor editAs="oneCell">
    <xdr:from>
      <xdr:col>9</xdr:col>
      <xdr:colOff>134406</xdr:colOff>
      <xdr:row>37</xdr:row>
      <xdr:rowOff>46571</xdr:rowOff>
    </xdr:from>
    <xdr:to>
      <xdr:col>9</xdr:col>
      <xdr:colOff>276743</xdr:colOff>
      <xdr:row>38</xdr:row>
      <xdr:rowOff>7129</xdr:rowOff>
    </xdr:to>
    <xdr:pic>
      <xdr:nvPicPr>
        <xdr:cNvPr id="1748" name="図 1747">
          <a:extLst>
            <a:ext uri="{FF2B5EF4-FFF2-40B4-BE49-F238E27FC236}">
              <a16:creationId xmlns:a16="http://schemas.microsoft.com/office/drawing/2014/main" id="{AECD91AD-85CE-432A-8399-EB584A1A2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862106" y="6468538"/>
          <a:ext cx="142337" cy="134124"/>
        </a:xfrm>
        <a:prstGeom prst="rect">
          <a:avLst/>
        </a:prstGeom>
      </xdr:spPr>
    </xdr:pic>
    <xdr:clientData/>
  </xdr:twoCellAnchor>
  <xdr:twoCellAnchor editAs="oneCell">
    <xdr:from>
      <xdr:col>9</xdr:col>
      <xdr:colOff>131231</xdr:colOff>
      <xdr:row>38</xdr:row>
      <xdr:rowOff>24347</xdr:rowOff>
    </xdr:from>
    <xdr:to>
      <xdr:col>9</xdr:col>
      <xdr:colOff>268192</xdr:colOff>
      <xdr:row>38</xdr:row>
      <xdr:rowOff>144997</xdr:rowOff>
    </xdr:to>
    <xdr:pic>
      <xdr:nvPicPr>
        <xdr:cNvPr id="1749" name="図 1748">
          <a:extLst>
            <a:ext uri="{FF2B5EF4-FFF2-40B4-BE49-F238E27FC236}">
              <a16:creationId xmlns:a16="http://schemas.microsoft.com/office/drawing/2014/main" id="{A0776227-C97D-45FF-9028-4DC7DC205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5858931" y="6619880"/>
          <a:ext cx="136961" cy="120650"/>
        </a:xfrm>
        <a:prstGeom prst="rect">
          <a:avLst/>
        </a:prstGeom>
      </xdr:spPr>
    </xdr:pic>
    <xdr:clientData/>
  </xdr:twoCellAnchor>
  <xdr:oneCellAnchor>
    <xdr:from>
      <xdr:col>5</xdr:col>
      <xdr:colOff>321730</xdr:colOff>
      <xdr:row>35</xdr:row>
      <xdr:rowOff>50802</xdr:rowOff>
    </xdr:from>
    <xdr:ext cx="440265" cy="253980"/>
    <xdr:sp macro="" textlink="">
      <xdr:nvSpPr>
        <xdr:cNvPr id="614" name="Text Box 1212">
          <a:extLst>
            <a:ext uri="{FF2B5EF4-FFF2-40B4-BE49-F238E27FC236}">
              <a16:creationId xmlns:a16="http://schemas.microsoft.com/office/drawing/2014/main" id="{B3DF6C5D-E0D7-4F4A-9687-58C6AC2E1D9D}"/>
            </a:ext>
          </a:extLst>
        </xdr:cNvPr>
        <xdr:cNvSpPr txBox="1">
          <a:spLocks noChangeArrowheads="1"/>
        </xdr:cNvSpPr>
      </xdr:nvSpPr>
      <xdr:spPr bwMode="auto">
        <a:xfrm>
          <a:off x="3221563" y="6125635"/>
          <a:ext cx="440265" cy="25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柿の葉・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寿司</a:t>
          </a:r>
        </a:p>
      </xdr:txBody>
    </xdr:sp>
    <xdr:clientData/>
  </xdr:oneCellAnchor>
  <xdr:oneCellAnchor>
    <xdr:from>
      <xdr:col>3</xdr:col>
      <xdr:colOff>121961</xdr:colOff>
      <xdr:row>35</xdr:row>
      <xdr:rowOff>0</xdr:rowOff>
    </xdr:from>
    <xdr:ext cx="333117" cy="101600"/>
    <xdr:sp macro="" textlink="">
      <xdr:nvSpPr>
        <xdr:cNvPr id="1750" name="Text Box 1194">
          <a:extLst>
            <a:ext uri="{FF2B5EF4-FFF2-40B4-BE49-F238E27FC236}">
              <a16:creationId xmlns:a16="http://schemas.microsoft.com/office/drawing/2014/main" id="{E443AEFA-06A8-4A08-9FD8-DD8DA7BAFFC7}"/>
            </a:ext>
          </a:extLst>
        </xdr:cNvPr>
        <xdr:cNvSpPr txBox="1">
          <a:spLocks noChangeArrowheads="1"/>
        </xdr:cNvSpPr>
      </xdr:nvSpPr>
      <xdr:spPr bwMode="auto">
        <a:xfrm>
          <a:off x="1607861" y="6074833"/>
          <a:ext cx="333117" cy="1016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3.9+4.4+2.8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706966</xdr:colOff>
      <xdr:row>35</xdr:row>
      <xdr:rowOff>100734</xdr:rowOff>
    </xdr:from>
    <xdr:to>
      <xdr:col>3</xdr:col>
      <xdr:colOff>170089</xdr:colOff>
      <xdr:row>36</xdr:row>
      <xdr:rowOff>56201</xdr:rowOff>
    </xdr:to>
    <xdr:sp macro="" textlink="">
      <xdr:nvSpPr>
        <xdr:cNvPr id="1751" name="六角形 1750">
          <a:extLst>
            <a:ext uri="{FF2B5EF4-FFF2-40B4-BE49-F238E27FC236}">
              <a16:creationId xmlns:a16="http://schemas.microsoft.com/office/drawing/2014/main" id="{36946B0E-1D0A-4FA1-BF8B-9C2EBAE91540}"/>
            </a:ext>
          </a:extLst>
        </xdr:cNvPr>
        <xdr:cNvSpPr/>
      </xdr:nvSpPr>
      <xdr:spPr bwMode="auto">
        <a:xfrm>
          <a:off x="1485899" y="6175567"/>
          <a:ext cx="170090" cy="12903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201614</xdr:colOff>
      <xdr:row>35</xdr:row>
      <xdr:rowOff>104572</xdr:rowOff>
    </xdr:from>
    <xdr:to>
      <xdr:col>3</xdr:col>
      <xdr:colOff>371704</xdr:colOff>
      <xdr:row>36</xdr:row>
      <xdr:rowOff>59681</xdr:rowOff>
    </xdr:to>
    <xdr:sp macro="" textlink="">
      <xdr:nvSpPr>
        <xdr:cNvPr id="1752" name="六角形 1751">
          <a:extLst>
            <a:ext uri="{FF2B5EF4-FFF2-40B4-BE49-F238E27FC236}">
              <a16:creationId xmlns:a16="http://schemas.microsoft.com/office/drawing/2014/main" id="{B4554627-E375-44FE-8186-31FA1B77C2EE}"/>
            </a:ext>
          </a:extLst>
        </xdr:cNvPr>
        <xdr:cNvSpPr/>
      </xdr:nvSpPr>
      <xdr:spPr bwMode="auto">
        <a:xfrm>
          <a:off x="1687514" y="6179405"/>
          <a:ext cx="170090" cy="128676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397927</xdr:colOff>
      <xdr:row>35</xdr:row>
      <xdr:rowOff>105837</xdr:rowOff>
    </xdr:from>
    <xdr:to>
      <xdr:col>3</xdr:col>
      <xdr:colOff>568017</xdr:colOff>
      <xdr:row>36</xdr:row>
      <xdr:rowOff>68342</xdr:rowOff>
    </xdr:to>
    <xdr:sp macro="" textlink="">
      <xdr:nvSpPr>
        <xdr:cNvPr id="1753" name="六角形 1752">
          <a:extLst>
            <a:ext uri="{FF2B5EF4-FFF2-40B4-BE49-F238E27FC236}">
              <a16:creationId xmlns:a16="http://schemas.microsoft.com/office/drawing/2014/main" id="{67E18D29-356B-420C-AA7E-1321E17E4C30}"/>
            </a:ext>
          </a:extLst>
        </xdr:cNvPr>
        <xdr:cNvSpPr/>
      </xdr:nvSpPr>
      <xdr:spPr bwMode="auto">
        <a:xfrm>
          <a:off x="1883827" y="6180670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a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681572</xdr:colOff>
      <xdr:row>35</xdr:row>
      <xdr:rowOff>45701</xdr:rowOff>
    </xdr:from>
    <xdr:to>
      <xdr:col>5</xdr:col>
      <xdr:colOff>144696</xdr:colOff>
      <xdr:row>36</xdr:row>
      <xdr:rowOff>1168</xdr:rowOff>
    </xdr:to>
    <xdr:sp macro="" textlink="">
      <xdr:nvSpPr>
        <xdr:cNvPr id="1755" name="六角形 1754">
          <a:extLst>
            <a:ext uri="{FF2B5EF4-FFF2-40B4-BE49-F238E27FC236}">
              <a16:creationId xmlns:a16="http://schemas.microsoft.com/office/drawing/2014/main" id="{0D8D03E2-3B17-4ACB-8884-845A71E678DB}"/>
            </a:ext>
          </a:extLst>
        </xdr:cNvPr>
        <xdr:cNvSpPr/>
      </xdr:nvSpPr>
      <xdr:spPr bwMode="auto">
        <a:xfrm>
          <a:off x="2874439" y="6120534"/>
          <a:ext cx="170090" cy="12903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125416</xdr:colOff>
      <xdr:row>35</xdr:row>
      <xdr:rowOff>41081</xdr:rowOff>
    </xdr:from>
    <xdr:to>
      <xdr:col>5</xdr:col>
      <xdr:colOff>254001</xdr:colOff>
      <xdr:row>35</xdr:row>
      <xdr:rowOff>169338</xdr:rowOff>
    </xdr:to>
    <xdr:sp macro="" textlink="">
      <xdr:nvSpPr>
        <xdr:cNvPr id="1756" name="六角形 1755">
          <a:extLst>
            <a:ext uri="{FF2B5EF4-FFF2-40B4-BE49-F238E27FC236}">
              <a16:creationId xmlns:a16="http://schemas.microsoft.com/office/drawing/2014/main" id="{CA8B2C04-19B5-437E-9904-FE531C891BA8}"/>
            </a:ext>
          </a:extLst>
        </xdr:cNvPr>
        <xdr:cNvSpPr/>
      </xdr:nvSpPr>
      <xdr:spPr bwMode="auto">
        <a:xfrm>
          <a:off x="3025249" y="6115914"/>
          <a:ext cx="128585" cy="12825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anchorCtr="1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a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6</xdr:col>
      <xdr:colOff>541866</xdr:colOff>
      <xdr:row>31</xdr:row>
      <xdr:rowOff>110067</xdr:rowOff>
    </xdr:from>
    <xdr:to>
      <xdr:col>7</xdr:col>
      <xdr:colOff>164112</xdr:colOff>
      <xdr:row>33</xdr:row>
      <xdr:rowOff>37278</xdr:rowOff>
    </xdr:to>
    <xdr:pic>
      <xdr:nvPicPr>
        <xdr:cNvPr id="458" name="図 457">
          <a:extLst>
            <a:ext uri="{FF2B5EF4-FFF2-40B4-BE49-F238E27FC236}">
              <a16:creationId xmlns:a16="http://schemas.microsoft.com/office/drawing/2014/main" id="{F0895D5C-6EF2-4A13-A806-9D4204433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4148666" y="5490634"/>
          <a:ext cx="329213" cy="274344"/>
        </a:xfrm>
        <a:prstGeom prst="rect">
          <a:avLst/>
        </a:prstGeom>
      </xdr:spPr>
    </xdr:pic>
    <xdr:clientData/>
  </xdr:twoCellAnchor>
  <xdr:oneCellAnchor>
    <xdr:from>
      <xdr:col>7</xdr:col>
      <xdr:colOff>348658</xdr:colOff>
      <xdr:row>37</xdr:row>
      <xdr:rowOff>167213</xdr:rowOff>
    </xdr:from>
    <xdr:ext cx="371475" cy="168508"/>
    <xdr:sp macro="" textlink="">
      <xdr:nvSpPr>
        <xdr:cNvPr id="1692" name="Text Box 406">
          <a:extLst>
            <a:ext uri="{FF2B5EF4-FFF2-40B4-BE49-F238E27FC236}">
              <a16:creationId xmlns:a16="http://schemas.microsoft.com/office/drawing/2014/main" id="{25F8D40C-2705-4309-B63D-B5B12916E909}"/>
            </a:ext>
          </a:extLst>
        </xdr:cNvPr>
        <xdr:cNvSpPr txBox="1">
          <a:spLocks noChangeArrowheads="1"/>
        </xdr:cNvSpPr>
      </xdr:nvSpPr>
      <xdr:spPr bwMode="auto">
        <a:xfrm>
          <a:off x="4662425" y="6589180"/>
          <a:ext cx="37147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下り</a:t>
          </a:r>
        </a:p>
      </xdr:txBody>
    </xdr:sp>
    <xdr:clientData/>
  </xdr:oneCellAnchor>
  <xdr:oneCellAnchor>
    <xdr:from>
      <xdr:col>7</xdr:col>
      <xdr:colOff>16133</xdr:colOff>
      <xdr:row>34</xdr:row>
      <xdr:rowOff>170848</xdr:rowOff>
    </xdr:from>
    <xdr:ext cx="351260" cy="78618"/>
    <xdr:sp macro="" textlink="">
      <xdr:nvSpPr>
        <xdr:cNvPr id="1693" name="Text Box 1194">
          <a:extLst>
            <a:ext uri="{FF2B5EF4-FFF2-40B4-BE49-F238E27FC236}">
              <a16:creationId xmlns:a16="http://schemas.microsoft.com/office/drawing/2014/main" id="{2351230D-E803-4E7B-82C7-8EC3911A799F}"/>
            </a:ext>
          </a:extLst>
        </xdr:cNvPr>
        <xdr:cNvSpPr txBox="1">
          <a:spLocks noChangeArrowheads="1"/>
        </xdr:cNvSpPr>
      </xdr:nvSpPr>
      <xdr:spPr bwMode="auto">
        <a:xfrm>
          <a:off x="4384026" y="6030991"/>
          <a:ext cx="351260" cy="7861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0.1+0.8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122470</xdr:colOff>
      <xdr:row>35</xdr:row>
      <xdr:rowOff>71103</xdr:rowOff>
    </xdr:from>
    <xdr:to>
      <xdr:col>7</xdr:col>
      <xdr:colOff>292560</xdr:colOff>
      <xdr:row>36</xdr:row>
      <xdr:rowOff>26570</xdr:rowOff>
    </xdr:to>
    <xdr:sp macro="" textlink="">
      <xdr:nvSpPr>
        <xdr:cNvPr id="1696" name="六角形 1695">
          <a:extLst>
            <a:ext uri="{FF2B5EF4-FFF2-40B4-BE49-F238E27FC236}">
              <a16:creationId xmlns:a16="http://schemas.microsoft.com/office/drawing/2014/main" id="{2D420B7F-290F-4BCD-AD3E-BBB35FC0A47E}"/>
            </a:ext>
          </a:extLst>
        </xdr:cNvPr>
        <xdr:cNvSpPr/>
      </xdr:nvSpPr>
      <xdr:spPr bwMode="auto">
        <a:xfrm>
          <a:off x="4490363" y="6103603"/>
          <a:ext cx="170090" cy="12782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5</xdr:col>
      <xdr:colOff>662196</xdr:colOff>
      <xdr:row>29</xdr:row>
      <xdr:rowOff>67733</xdr:rowOff>
    </xdr:from>
    <xdr:to>
      <xdr:col>6</xdr:col>
      <xdr:colOff>64967</xdr:colOff>
      <xdr:row>30</xdr:row>
      <xdr:rowOff>138027</xdr:rowOff>
    </xdr:to>
    <xdr:pic>
      <xdr:nvPicPr>
        <xdr:cNvPr id="160" name="図 159">
          <a:extLst>
            <a:ext uri="{FF2B5EF4-FFF2-40B4-BE49-F238E27FC236}">
              <a16:creationId xmlns:a16="http://schemas.microsoft.com/office/drawing/2014/main" id="{F91A87F1-1D0E-4613-8DD5-9B0C86688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3602085" y="5021135"/>
          <a:ext cx="120160" cy="241101"/>
        </a:xfrm>
        <a:prstGeom prst="rect">
          <a:avLst/>
        </a:prstGeom>
      </xdr:spPr>
    </xdr:pic>
    <xdr:clientData/>
  </xdr:twoCellAnchor>
  <xdr:twoCellAnchor>
    <xdr:from>
      <xdr:col>5</xdr:col>
      <xdr:colOff>499533</xdr:colOff>
      <xdr:row>38</xdr:row>
      <xdr:rowOff>148164</xdr:rowOff>
    </xdr:from>
    <xdr:to>
      <xdr:col>5</xdr:col>
      <xdr:colOff>626535</xdr:colOff>
      <xdr:row>39</xdr:row>
      <xdr:rowOff>101600</xdr:rowOff>
    </xdr:to>
    <xdr:sp macro="" textlink="">
      <xdr:nvSpPr>
        <xdr:cNvPr id="1760" name="六角形 1759">
          <a:extLst>
            <a:ext uri="{FF2B5EF4-FFF2-40B4-BE49-F238E27FC236}">
              <a16:creationId xmlns:a16="http://schemas.microsoft.com/office/drawing/2014/main" id="{0AA4D1CA-7991-4DD8-A3BC-6C0681FD49C4}"/>
            </a:ext>
          </a:extLst>
        </xdr:cNvPr>
        <xdr:cNvSpPr/>
      </xdr:nvSpPr>
      <xdr:spPr bwMode="auto">
        <a:xfrm>
          <a:off x="3399366" y="6743697"/>
          <a:ext cx="127002" cy="12700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18000" rtlCol="0" anchor="ctr" anchorCtr="0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b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241300</xdr:colOff>
      <xdr:row>35</xdr:row>
      <xdr:rowOff>42338</xdr:rowOff>
    </xdr:from>
    <xdr:to>
      <xdr:col>5</xdr:col>
      <xdr:colOff>368302</xdr:colOff>
      <xdr:row>35</xdr:row>
      <xdr:rowOff>169341</xdr:rowOff>
    </xdr:to>
    <xdr:sp macro="" textlink="">
      <xdr:nvSpPr>
        <xdr:cNvPr id="1761" name="六角形 1760">
          <a:extLst>
            <a:ext uri="{FF2B5EF4-FFF2-40B4-BE49-F238E27FC236}">
              <a16:creationId xmlns:a16="http://schemas.microsoft.com/office/drawing/2014/main" id="{C6AF4AE5-AEEB-4D33-82AF-224DE16E3242}"/>
            </a:ext>
          </a:extLst>
        </xdr:cNvPr>
        <xdr:cNvSpPr/>
      </xdr:nvSpPr>
      <xdr:spPr bwMode="auto">
        <a:xfrm>
          <a:off x="3141133" y="6117171"/>
          <a:ext cx="127002" cy="12700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18000" rtlCol="0" anchor="ctr" anchorCtr="0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b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17535</xdr:colOff>
      <xdr:row>35</xdr:row>
      <xdr:rowOff>81036</xdr:rowOff>
    </xdr:from>
    <xdr:to>
      <xdr:col>7</xdr:col>
      <xdr:colOff>144537</xdr:colOff>
      <xdr:row>36</xdr:row>
      <xdr:rowOff>34472</xdr:rowOff>
    </xdr:to>
    <xdr:sp macro="" textlink="">
      <xdr:nvSpPr>
        <xdr:cNvPr id="1762" name="六角形 1761">
          <a:extLst>
            <a:ext uri="{FF2B5EF4-FFF2-40B4-BE49-F238E27FC236}">
              <a16:creationId xmlns:a16="http://schemas.microsoft.com/office/drawing/2014/main" id="{8FBF272D-EDB6-4756-981E-BAAC9238A403}"/>
            </a:ext>
          </a:extLst>
        </xdr:cNvPr>
        <xdr:cNvSpPr/>
      </xdr:nvSpPr>
      <xdr:spPr bwMode="auto">
        <a:xfrm>
          <a:off x="4385428" y="6113536"/>
          <a:ext cx="127002" cy="1257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18000" rtlCol="0" anchor="ctr" anchorCtr="0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b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7</xdr:col>
      <xdr:colOff>427566</xdr:colOff>
      <xdr:row>28</xdr:row>
      <xdr:rowOff>118536</xdr:rowOff>
    </xdr:from>
    <xdr:to>
      <xdr:col>7</xdr:col>
      <xdr:colOff>561690</xdr:colOff>
      <xdr:row>30</xdr:row>
      <xdr:rowOff>161581</xdr:rowOff>
    </xdr:to>
    <xdr:pic>
      <xdr:nvPicPr>
        <xdr:cNvPr id="257" name="図 256">
          <a:extLst>
            <a:ext uri="{FF2B5EF4-FFF2-40B4-BE49-F238E27FC236}">
              <a16:creationId xmlns:a16="http://schemas.microsoft.com/office/drawing/2014/main" id="{E1DE7671-E43E-4527-9E16-4584D4540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20522180">
          <a:off x="4741333" y="4978403"/>
          <a:ext cx="134124" cy="390178"/>
        </a:xfrm>
        <a:prstGeom prst="rect">
          <a:avLst/>
        </a:prstGeom>
      </xdr:spPr>
    </xdr:pic>
    <xdr:clientData/>
  </xdr:twoCellAnchor>
  <xdr:twoCellAnchor editAs="oneCell">
    <xdr:from>
      <xdr:col>9</xdr:col>
      <xdr:colOff>621244</xdr:colOff>
      <xdr:row>20</xdr:row>
      <xdr:rowOff>143936</xdr:rowOff>
    </xdr:from>
    <xdr:to>
      <xdr:col>10</xdr:col>
      <xdr:colOff>56614</xdr:colOff>
      <xdr:row>21</xdr:row>
      <xdr:rowOff>104493</xdr:rowOff>
    </xdr:to>
    <xdr:pic>
      <xdr:nvPicPr>
        <xdr:cNvPr id="1764" name="図 1763">
          <a:extLst>
            <a:ext uri="{FF2B5EF4-FFF2-40B4-BE49-F238E27FC236}">
              <a16:creationId xmlns:a16="http://schemas.microsoft.com/office/drawing/2014/main" id="{1EF2ADD4-8BC9-4A46-8DA9-36CEBBC73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348944" y="3615269"/>
          <a:ext cx="142337" cy="134124"/>
        </a:xfrm>
        <a:prstGeom prst="rect">
          <a:avLst/>
        </a:prstGeom>
      </xdr:spPr>
    </xdr:pic>
    <xdr:clientData/>
  </xdr:twoCellAnchor>
  <xdr:twoCellAnchor editAs="oneCell">
    <xdr:from>
      <xdr:col>9</xdr:col>
      <xdr:colOff>618069</xdr:colOff>
      <xdr:row>21</xdr:row>
      <xdr:rowOff>121711</xdr:rowOff>
    </xdr:from>
    <xdr:to>
      <xdr:col>10</xdr:col>
      <xdr:colOff>48063</xdr:colOff>
      <xdr:row>22</xdr:row>
      <xdr:rowOff>68794</xdr:rowOff>
    </xdr:to>
    <xdr:pic>
      <xdr:nvPicPr>
        <xdr:cNvPr id="1765" name="図 1764">
          <a:extLst>
            <a:ext uri="{FF2B5EF4-FFF2-40B4-BE49-F238E27FC236}">
              <a16:creationId xmlns:a16="http://schemas.microsoft.com/office/drawing/2014/main" id="{082EC5FC-F538-44B3-BB02-DE52EB5E2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345769" y="3766611"/>
          <a:ext cx="136961" cy="120650"/>
        </a:xfrm>
        <a:prstGeom prst="rect">
          <a:avLst/>
        </a:prstGeom>
      </xdr:spPr>
    </xdr:pic>
    <xdr:clientData/>
  </xdr:twoCellAnchor>
  <xdr:twoCellAnchor>
    <xdr:from>
      <xdr:col>9</xdr:col>
      <xdr:colOff>534566</xdr:colOff>
      <xdr:row>21</xdr:row>
      <xdr:rowOff>65223</xdr:rowOff>
    </xdr:from>
    <xdr:to>
      <xdr:col>10</xdr:col>
      <xdr:colOff>21699</xdr:colOff>
      <xdr:row>24</xdr:row>
      <xdr:rowOff>28222</xdr:rowOff>
    </xdr:to>
    <xdr:sp macro="" textlink="">
      <xdr:nvSpPr>
        <xdr:cNvPr id="801" name="AutoShape 1192">
          <a:extLst>
            <a:ext uri="{FF2B5EF4-FFF2-40B4-BE49-F238E27FC236}">
              <a16:creationId xmlns:a16="http://schemas.microsoft.com/office/drawing/2014/main" id="{8150DDE4-89D4-407F-BE80-7CAED63EEE4E}"/>
            </a:ext>
          </a:extLst>
        </xdr:cNvPr>
        <xdr:cNvSpPr>
          <a:spLocks/>
        </xdr:cNvSpPr>
      </xdr:nvSpPr>
      <xdr:spPr bwMode="auto">
        <a:xfrm rot="21000000" flipH="1">
          <a:off x="6345477" y="3676786"/>
          <a:ext cx="204816" cy="478936"/>
        </a:xfrm>
        <a:prstGeom prst="rightBrace">
          <a:avLst>
            <a:gd name="adj1" fmla="val 4328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9</xdr:col>
      <xdr:colOff>633942</xdr:colOff>
      <xdr:row>44</xdr:row>
      <xdr:rowOff>118559</xdr:rowOff>
    </xdr:from>
    <xdr:to>
      <xdr:col>10</xdr:col>
      <xdr:colOff>69285</xdr:colOff>
      <xdr:row>45</xdr:row>
      <xdr:rowOff>79093</xdr:rowOff>
    </xdr:to>
    <xdr:pic>
      <xdr:nvPicPr>
        <xdr:cNvPr id="1766" name="図 1765">
          <a:extLst>
            <a:ext uri="{FF2B5EF4-FFF2-40B4-BE49-F238E27FC236}">
              <a16:creationId xmlns:a16="http://schemas.microsoft.com/office/drawing/2014/main" id="{274F5134-CA18-4F51-86D4-93397D0D3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443388" y="7622008"/>
          <a:ext cx="152732" cy="131341"/>
        </a:xfrm>
        <a:prstGeom prst="rect">
          <a:avLst/>
        </a:prstGeom>
      </xdr:spPr>
    </xdr:pic>
    <xdr:clientData/>
  </xdr:twoCellAnchor>
  <xdr:twoCellAnchor editAs="oneCell">
    <xdr:from>
      <xdr:col>9</xdr:col>
      <xdr:colOff>634989</xdr:colOff>
      <xdr:row>45</xdr:row>
      <xdr:rowOff>87847</xdr:rowOff>
    </xdr:from>
    <xdr:to>
      <xdr:col>10</xdr:col>
      <xdr:colOff>64983</xdr:colOff>
      <xdr:row>46</xdr:row>
      <xdr:rowOff>34930</xdr:rowOff>
    </xdr:to>
    <xdr:pic>
      <xdr:nvPicPr>
        <xdr:cNvPr id="1767" name="図 1766">
          <a:extLst>
            <a:ext uri="{FF2B5EF4-FFF2-40B4-BE49-F238E27FC236}">
              <a16:creationId xmlns:a16="http://schemas.microsoft.com/office/drawing/2014/main" id="{9ED75D8D-6081-4F0E-9901-8C5C49178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362689" y="7885647"/>
          <a:ext cx="136961" cy="120650"/>
        </a:xfrm>
        <a:prstGeom prst="rect">
          <a:avLst/>
        </a:prstGeom>
      </xdr:spPr>
    </xdr:pic>
    <xdr:clientData/>
  </xdr:twoCellAnchor>
  <xdr:twoCellAnchor editAs="oneCell">
    <xdr:from>
      <xdr:col>3</xdr:col>
      <xdr:colOff>638167</xdr:colOff>
      <xdr:row>44</xdr:row>
      <xdr:rowOff>143936</xdr:rowOff>
    </xdr:from>
    <xdr:to>
      <xdr:col>4</xdr:col>
      <xdr:colOff>73537</xdr:colOff>
      <xdr:row>45</xdr:row>
      <xdr:rowOff>104493</xdr:rowOff>
    </xdr:to>
    <xdr:pic>
      <xdr:nvPicPr>
        <xdr:cNvPr id="1768" name="図 1767">
          <a:extLst>
            <a:ext uri="{FF2B5EF4-FFF2-40B4-BE49-F238E27FC236}">
              <a16:creationId xmlns:a16="http://schemas.microsoft.com/office/drawing/2014/main" id="{C81CE7C8-9EE8-4681-B893-35C2EF8EB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124067" y="7768169"/>
          <a:ext cx="142337" cy="134124"/>
        </a:xfrm>
        <a:prstGeom prst="rect">
          <a:avLst/>
        </a:prstGeom>
      </xdr:spPr>
    </xdr:pic>
    <xdr:clientData/>
  </xdr:twoCellAnchor>
  <xdr:twoCellAnchor editAs="oneCell">
    <xdr:from>
      <xdr:col>3</xdr:col>
      <xdr:colOff>634992</xdr:colOff>
      <xdr:row>45</xdr:row>
      <xdr:rowOff>121711</xdr:rowOff>
    </xdr:from>
    <xdr:to>
      <xdr:col>4</xdr:col>
      <xdr:colOff>64986</xdr:colOff>
      <xdr:row>46</xdr:row>
      <xdr:rowOff>68794</xdr:rowOff>
    </xdr:to>
    <xdr:pic>
      <xdr:nvPicPr>
        <xdr:cNvPr id="1769" name="図 1768">
          <a:extLst>
            <a:ext uri="{FF2B5EF4-FFF2-40B4-BE49-F238E27FC236}">
              <a16:creationId xmlns:a16="http://schemas.microsoft.com/office/drawing/2014/main" id="{E3324CDC-48CB-4090-829A-E225D1E35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120892" y="7919511"/>
          <a:ext cx="136961" cy="120650"/>
        </a:xfrm>
        <a:prstGeom prst="rect">
          <a:avLst/>
        </a:prstGeom>
      </xdr:spPr>
    </xdr:pic>
    <xdr:clientData/>
  </xdr:twoCellAnchor>
  <xdr:twoCellAnchor editAs="oneCell">
    <xdr:from>
      <xdr:col>1</xdr:col>
      <xdr:colOff>612614</xdr:colOff>
      <xdr:row>46</xdr:row>
      <xdr:rowOff>104870</xdr:rowOff>
    </xdr:from>
    <xdr:to>
      <xdr:col>2</xdr:col>
      <xdr:colOff>42609</xdr:colOff>
      <xdr:row>47</xdr:row>
      <xdr:rowOff>51954</xdr:rowOff>
    </xdr:to>
    <xdr:pic>
      <xdr:nvPicPr>
        <xdr:cNvPr id="1771" name="図 1770">
          <a:extLst>
            <a:ext uri="{FF2B5EF4-FFF2-40B4-BE49-F238E27FC236}">
              <a16:creationId xmlns:a16="http://schemas.microsoft.com/office/drawing/2014/main" id="{7765BD62-36B4-4404-B003-20DA54E45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84581" y="8076237"/>
          <a:ext cx="136961" cy="120650"/>
        </a:xfrm>
        <a:prstGeom prst="rect">
          <a:avLst/>
        </a:prstGeom>
      </xdr:spPr>
    </xdr:pic>
    <xdr:clientData/>
  </xdr:twoCellAnchor>
  <xdr:twoCellAnchor editAs="oneCell">
    <xdr:from>
      <xdr:col>8</xdr:col>
      <xdr:colOff>401703</xdr:colOff>
      <xdr:row>43</xdr:row>
      <xdr:rowOff>115862</xdr:rowOff>
    </xdr:from>
    <xdr:to>
      <xdr:col>9</xdr:col>
      <xdr:colOff>23535</xdr:colOff>
      <xdr:row>45</xdr:row>
      <xdr:rowOff>97528</xdr:rowOff>
    </xdr:to>
    <xdr:pic>
      <xdr:nvPicPr>
        <xdr:cNvPr id="259" name="図 258">
          <a:extLst>
            <a:ext uri="{FF2B5EF4-FFF2-40B4-BE49-F238E27FC236}">
              <a16:creationId xmlns:a16="http://schemas.microsoft.com/office/drawing/2014/main" id="{CB11D7ED-D0EE-4C5D-852E-1D21D9F56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19730028">
          <a:off x="5422436" y="7566529"/>
          <a:ext cx="328799" cy="328799"/>
        </a:xfrm>
        <a:prstGeom prst="rect">
          <a:avLst/>
        </a:prstGeom>
      </xdr:spPr>
    </xdr:pic>
    <xdr:clientData/>
  </xdr:twoCellAnchor>
  <xdr:twoCellAnchor>
    <xdr:from>
      <xdr:col>1</xdr:col>
      <xdr:colOff>46564</xdr:colOff>
      <xdr:row>43</xdr:row>
      <xdr:rowOff>101596</xdr:rowOff>
    </xdr:from>
    <xdr:to>
      <xdr:col>1</xdr:col>
      <xdr:colOff>230260</xdr:colOff>
      <xdr:row>44</xdr:row>
      <xdr:rowOff>70905</xdr:rowOff>
    </xdr:to>
    <xdr:sp macro="" textlink="">
      <xdr:nvSpPr>
        <xdr:cNvPr id="1774" name="六角形 1773">
          <a:extLst>
            <a:ext uri="{FF2B5EF4-FFF2-40B4-BE49-F238E27FC236}">
              <a16:creationId xmlns:a16="http://schemas.microsoft.com/office/drawing/2014/main" id="{9C6C7703-7B75-4288-8EE2-F75C4E5A2364}"/>
            </a:ext>
          </a:extLst>
        </xdr:cNvPr>
        <xdr:cNvSpPr/>
      </xdr:nvSpPr>
      <xdr:spPr bwMode="auto">
        <a:xfrm>
          <a:off x="118531" y="7552263"/>
          <a:ext cx="183696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251643</xdr:colOff>
      <xdr:row>43</xdr:row>
      <xdr:rowOff>103470</xdr:rowOff>
    </xdr:from>
    <xdr:to>
      <xdr:col>1</xdr:col>
      <xdr:colOff>435339</xdr:colOff>
      <xdr:row>44</xdr:row>
      <xdr:rowOff>72779</xdr:rowOff>
    </xdr:to>
    <xdr:sp macro="" textlink="">
      <xdr:nvSpPr>
        <xdr:cNvPr id="1775" name="六角形 1774">
          <a:extLst>
            <a:ext uri="{FF2B5EF4-FFF2-40B4-BE49-F238E27FC236}">
              <a16:creationId xmlns:a16="http://schemas.microsoft.com/office/drawing/2014/main" id="{ACFCB588-A1B9-45CA-A3D5-362840F88C34}"/>
            </a:ext>
          </a:extLst>
        </xdr:cNvPr>
        <xdr:cNvSpPr/>
      </xdr:nvSpPr>
      <xdr:spPr bwMode="auto">
        <a:xfrm>
          <a:off x="323610" y="7554137"/>
          <a:ext cx="183696" cy="14287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444497</xdr:colOff>
      <xdr:row>43</xdr:row>
      <xdr:rowOff>105836</xdr:rowOff>
    </xdr:from>
    <xdr:to>
      <xdr:col>1</xdr:col>
      <xdr:colOff>628193</xdr:colOff>
      <xdr:row>44</xdr:row>
      <xdr:rowOff>75145</xdr:rowOff>
    </xdr:to>
    <xdr:sp macro="" textlink="">
      <xdr:nvSpPr>
        <xdr:cNvPr id="1776" name="六角形 1775">
          <a:extLst>
            <a:ext uri="{FF2B5EF4-FFF2-40B4-BE49-F238E27FC236}">
              <a16:creationId xmlns:a16="http://schemas.microsoft.com/office/drawing/2014/main" id="{57AE02A5-B93E-48D3-969E-A7570127605B}"/>
            </a:ext>
          </a:extLst>
        </xdr:cNvPr>
        <xdr:cNvSpPr/>
      </xdr:nvSpPr>
      <xdr:spPr bwMode="auto">
        <a:xfrm>
          <a:off x="516464" y="7556503"/>
          <a:ext cx="183696" cy="14287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228601</xdr:colOff>
      <xdr:row>43</xdr:row>
      <xdr:rowOff>126996</xdr:rowOff>
    </xdr:from>
    <xdr:to>
      <xdr:col>9</xdr:col>
      <xdr:colOff>412297</xdr:colOff>
      <xdr:row>44</xdr:row>
      <xdr:rowOff>96305</xdr:rowOff>
    </xdr:to>
    <xdr:sp macro="" textlink="">
      <xdr:nvSpPr>
        <xdr:cNvPr id="1777" name="六角形 1776">
          <a:extLst>
            <a:ext uri="{FF2B5EF4-FFF2-40B4-BE49-F238E27FC236}">
              <a16:creationId xmlns:a16="http://schemas.microsoft.com/office/drawing/2014/main" id="{7E030A26-ED8A-4916-B188-2F8C0DFA067E}"/>
            </a:ext>
          </a:extLst>
        </xdr:cNvPr>
        <xdr:cNvSpPr/>
      </xdr:nvSpPr>
      <xdr:spPr bwMode="auto">
        <a:xfrm>
          <a:off x="5956301" y="7577663"/>
          <a:ext cx="183696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429447</xdr:colOff>
      <xdr:row>43</xdr:row>
      <xdr:rowOff>128870</xdr:rowOff>
    </xdr:from>
    <xdr:to>
      <xdr:col>9</xdr:col>
      <xdr:colOff>613143</xdr:colOff>
      <xdr:row>44</xdr:row>
      <xdr:rowOff>98179</xdr:rowOff>
    </xdr:to>
    <xdr:sp macro="" textlink="">
      <xdr:nvSpPr>
        <xdr:cNvPr id="1778" name="六角形 1777">
          <a:extLst>
            <a:ext uri="{FF2B5EF4-FFF2-40B4-BE49-F238E27FC236}">
              <a16:creationId xmlns:a16="http://schemas.microsoft.com/office/drawing/2014/main" id="{184718CA-348B-4BD0-A06A-624C1D639D56}"/>
            </a:ext>
          </a:extLst>
        </xdr:cNvPr>
        <xdr:cNvSpPr/>
      </xdr:nvSpPr>
      <xdr:spPr bwMode="auto">
        <a:xfrm>
          <a:off x="6157147" y="7579537"/>
          <a:ext cx="183696" cy="14287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</xdr:col>
      <xdr:colOff>592667</xdr:colOff>
      <xdr:row>55</xdr:row>
      <xdr:rowOff>160867</xdr:rowOff>
    </xdr:from>
    <xdr:to>
      <xdr:col>2</xdr:col>
      <xdr:colOff>28037</xdr:colOff>
      <xdr:row>56</xdr:row>
      <xdr:rowOff>117444</xdr:rowOff>
    </xdr:to>
    <xdr:pic>
      <xdr:nvPicPr>
        <xdr:cNvPr id="280" name="図 279">
          <a:extLst>
            <a:ext uri="{FF2B5EF4-FFF2-40B4-BE49-F238E27FC236}">
              <a16:creationId xmlns:a16="http://schemas.microsoft.com/office/drawing/2014/main" id="{1C2638D3-48BB-4BF2-A2AF-59FE902F3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62517" y="9577917"/>
          <a:ext cx="140220" cy="128027"/>
        </a:xfrm>
        <a:prstGeom prst="rect">
          <a:avLst/>
        </a:prstGeom>
      </xdr:spPr>
    </xdr:pic>
    <xdr:clientData/>
  </xdr:twoCellAnchor>
  <xdr:twoCellAnchor editAs="oneCell">
    <xdr:from>
      <xdr:col>3</xdr:col>
      <xdr:colOff>645592</xdr:colOff>
      <xdr:row>56</xdr:row>
      <xdr:rowOff>0</xdr:rowOff>
    </xdr:from>
    <xdr:to>
      <xdr:col>4</xdr:col>
      <xdr:colOff>80962</xdr:colOff>
      <xdr:row>56</xdr:row>
      <xdr:rowOff>128027</xdr:rowOff>
    </xdr:to>
    <xdr:pic>
      <xdr:nvPicPr>
        <xdr:cNvPr id="1782" name="図 1781">
          <a:extLst>
            <a:ext uri="{FF2B5EF4-FFF2-40B4-BE49-F238E27FC236}">
              <a16:creationId xmlns:a16="http://schemas.microsoft.com/office/drawing/2014/main" id="{DCA1FFD1-E062-4B94-9A2D-930BC7493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125142" y="9588500"/>
          <a:ext cx="140220" cy="128027"/>
        </a:xfrm>
        <a:prstGeom prst="rect">
          <a:avLst/>
        </a:prstGeom>
      </xdr:spPr>
    </xdr:pic>
    <xdr:clientData/>
  </xdr:twoCellAnchor>
  <xdr:twoCellAnchor editAs="oneCell">
    <xdr:from>
      <xdr:col>3</xdr:col>
      <xdr:colOff>645584</xdr:colOff>
      <xdr:row>54</xdr:row>
      <xdr:rowOff>135467</xdr:rowOff>
    </xdr:from>
    <xdr:to>
      <xdr:col>4</xdr:col>
      <xdr:colOff>74858</xdr:colOff>
      <xdr:row>55</xdr:row>
      <xdr:rowOff>110334</xdr:rowOff>
    </xdr:to>
    <xdr:pic>
      <xdr:nvPicPr>
        <xdr:cNvPr id="460" name="図 459">
          <a:extLst>
            <a:ext uri="{FF2B5EF4-FFF2-40B4-BE49-F238E27FC236}">
              <a16:creationId xmlns:a16="http://schemas.microsoft.com/office/drawing/2014/main" id="{4A06BCA7-696C-44FB-BB28-415F2840A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125134" y="9381067"/>
          <a:ext cx="134124" cy="146317"/>
        </a:xfrm>
        <a:prstGeom prst="rect">
          <a:avLst/>
        </a:prstGeom>
      </xdr:spPr>
    </xdr:pic>
    <xdr:clientData/>
  </xdr:twoCellAnchor>
  <xdr:twoCellAnchor>
    <xdr:from>
      <xdr:col>3</xdr:col>
      <xdr:colOff>720377</xdr:colOff>
      <xdr:row>52</xdr:row>
      <xdr:rowOff>25222</xdr:rowOff>
    </xdr:from>
    <xdr:to>
      <xdr:col>4</xdr:col>
      <xdr:colOff>174741</xdr:colOff>
      <xdr:row>55</xdr:row>
      <xdr:rowOff>38811</xdr:rowOff>
    </xdr:to>
    <xdr:sp macro="" textlink="">
      <xdr:nvSpPr>
        <xdr:cNvPr id="1413" name="AutoShape 1488">
          <a:extLst>
            <a:ext uri="{FF2B5EF4-FFF2-40B4-BE49-F238E27FC236}">
              <a16:creationId xmlns:a16="http://schemas.microsoft.com/office/drawing/2014/main" id="{5140C064-F0A5-42B9-8EDD-CD9A9E38802F}"/>
            </a:ext>
          </a:extLst>
        </xdr:cNvPr>
        <xdr:cNvSpPr>
          <a:spLocks/>
        </xdr:cNvSpPr>
      </xdr:nvSpPr>
      <xdr:spPr bwMode="auto">
        <a:xfrm rot="2100000" flipH="1">
          <a:off x="2187227" y="8927922"/>
          <a:ext cx="171914" cy="527939"/>
        </a:xfrm>
        <a:prstGeom prst="rightBrace">
          <a:avLst>
            <a:gd name="adj1" fmla="val 15626"/>
            <a:gd name="adj2" fmla="val 6682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</xdr:col>
      <xdr:colOff>366511</xdr:colOff>
      <xdr:row>54</xdr:row>
      <xdr:rowOff>46365</xdr:rowOff>
    </xdr:from>
    <xdr:ext cx="312939" cy="281718"/>
    <xdr:grpSp>
      <xdr:nvGrpSpPr>
        <xdr:cNvPr id="971" name="Group 6672">
          <a:extLst>
            <a:ext uri="{FF2B5EF4-FFF2-40B4-BE49-F238E27FC236}">
              <a16:creationId xmlns:a16="http://schemas.microsoft.com/office/drawing/2014/main" id="{5777D9BC-B20F-4D37-8F86-716E853927B3}"/>
            </a:ext>
          </a:extLst>
        </xdr:cNvPr>
        <xdr:cNvGrpSpPr>
          <a:grpSpLocks/>
        </xdr:cNvGrpSpPr>
      </xdr:nvGrpSpPr>
      <xdr:grpSpPr bwMode="auto">
        <a:xfrm>
          <a:off x="1151190" y="9340044"/>
          <a:ext cx="312939" cy="281718"/>
          <a:chOff x="536" y="110"/>
          <a:chExt cx="46" cy="44"/>
        </a:xfrm>
      </xdr:grpSpPr>
      <xdr:pic>
        <xdr:nvPicPr>
          <xdr:cNvPr id="972" name="Picture 6673" descr="route2">
            <a:extLst>
              <a:ext uri="{FF2B5EF4-FFF2-40B4-BE49-F238E27FC236}">
                <a16:creationId xmlns:a16="http://schemas.microsoft.com/office/drawing/2014/main" id="{88CF8A8F-B9D9-4B52-94A9-2ADB000DD2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73" name="Text Box 6674">
            <a:extLst>
              <a:ext uri="{FF2B5EF4-FFF2-40B4-BE49-F238E27FC236}">
                <a16:creationId xmlns:a16="http://schemas.microsoft.com/office/drawing/2014/main" id="{6CC60C77-22F6-4CFA-99C4-3408121B9F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</a:p>
        </xdr:txBody>
      </xdr:sp>
    </xdr:grpSp>
    <xdr:clientData/>
  </xdr:oneCellAnchor>
  <xdr:twoCellAnchor editAs="oneCell">
    <xdr:from>
      <xdr:col>1</xdr:col>
      <xdr:colOff>381010</xdr:colOff>
      <xdr:row>51</xdr:row>
      <xdr:rowOff>148166</xdr:rowOff>
    </xdr:from>
    <xdr:to>
      <xdr:col>2</xdr:col>
      <xdr:colOff>48392</xdr:colOff>
      <xdr:row>53</xdr:row>
      <xdr:rowOff>84440</xdr:rowOff>
    </xdr:to>
    <xdr:pic>
      <xdr:nvPicPr>
        <xdr:cNvPr id="517" name="図 516">
          <a:extLst>
            <a:ext uri="{FF2B5EF4-FFF2-40B4-BE49-F238E27FC236}">
              <a16:creationId xmlns:a16="http://schemas.microsoft.com/office/drawing/2014/main" id="{0899C64C-A47D-400F-B975-58A7331CB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450860" y="8879416"/>
          <a:ext cx="372232" cy="279174"/>
        </a:xfrm>
        <a:prstGeom prst="rect">
          <a:avLst/>
        </a:prstGeom>
      </xdr:spPr>
    </xdr:pic>
    <xdr:clientData/>
  </xdr:twoCellAnchor>
  <xdr:twoCellAnchor>
    <xdr:from>
      <xdr:col>1</xdr:col>
      <xdr:colOff>658284</xdr:colOff>
      <xdr:row>50</xdr:row>
      <xdr:rowOff>91982</xdr:rowOff>
    </xdr:from>
    <xdr:to>
      <xdr:col>2</xdr:col>
      <xdr:colOff>82549</xdr:colOff>
      <xdr:row>54</xdr:row>
      <xdr:rowOff>6349</xdr:rowOff>
    </xdr:to>
    <xdr:sp macro="" textlink="">
      <xdr:nvSpPr>
        <xdr:cNvPr id="537" name="Freeform 992">
          <a:extLst>
            <a:ext uri="{FF2B5EF4-FFF2-40B4-BE49-F238E27FC236}">
              <a16:creationId xmlns:a16="http://schemas.microsoft.com/office/drawing/2014/main" id="{01FF39AD-1122-4475-A9ED-8DA6B722841C}"/>
            </a:ext>
          </a:extLst>
        </xdr:cNvPr>
        <xdr:cNvSpPr>
          <a:spLocks/>
        </xdr:cNvSpPr>
      </xdr:nvSpPr>
      <xdr:spPr bwMode="auto">
        <a:xfrm>
          <a:off x="728134" y="8651782"/>
          <a:ext cx="129115" cy="600167"/>
        </a:xfrm>
        <a:custGeom>
          <a:avLst/>
          <a:gdLst>
            <a:gd name="T0" fmla="*/ 0 w 15"/>
            <a:gd name="T1" fmla="*/ 0 h 38"/>
            <a:gd name="T2" fmla="*/ 2147483647 w 15"/>
            <a:gd name="T3" fmla="*/ 2147483647 h 38"/>
            <a:gd name="T4" fmla="*/ 0 60000 65536"/>
            <a:gd name="T5" fmla="*/ 0 60000 65536"/>
            <a:gd name="connsiteX0" fmla="*/ 2012 w 12012"/>
            <a:gd name="connsiteY0" fmla="*/ 5925 h 15925"/>
            <a:gd name="connsiteX1" fmla="*/ 0 w 12012"/>
            <a:gd name="connsiteY1" fmla="*/ 1 h 15925"/>
            <a:gd name="connsiteX2" fmla="*/ 12012 w 12012"/>
            <a:gd name="connsiteY2" fmla="*/ 15925 h 15925"/>
            <a:gd name="connsiteX0" fmla="*/ 0 w 12012"/>
            <a:gd name="connsiteY0" fmla="*/ 0 h 15924"/>
            <a:gd name="connsiteX1" fmla="*/ 12012 w 12012"/>
            <a:gd name="connsiteY1" fmla="*/ 15924 h 159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012" h="15924">
              <a:moveTo>
                <a:pt x="0" y="0"/>
              </a:moveTo>
              <a:cubicBezTo>
                <a:pt x="3211" y="2978"/>
                <a:pt x="8679" y="12591"/>
                <a:pt x="12012" y="1592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620195</xdr:colOff>
      <xdr:row>51</xdr:row>
      <xdr:rowOff>12083</xdr:rowOff>
    </xdr:from>
    <xdr:to>
      <xdr:col>2</xdr:col>
      <xdr:colOff>260357</xdr:colOff>
      <xdr:row>52</xdr:row>
      <xdr:rowOff>112042</xdr:rowOff>
    </xdr:to>
    <xdr:pic>
      <xdr:nvPicPr>
        <xdr:cNvPr id="513" name="図 512">
          <a:extLst>
            <a:ext uri="{FF2B5EF4-FFF2-40B4-BE49-F238E27FC236}">
              <a16:creationId xmlns:a16="http://schemas.microsoft.com/office/drawing/2014/main" id="{FA0C1AC5-AC15-43E2-9B97-9383F40F8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690045" y="8743333"/>
          <a:ext cx="345012" cy="271409"/>
        </a:xfrm>
        <a:prstGeom prst="rect">
          <a:avLst/>
        </a:prstGeom>
      </xdr:spPr>
    </xdr:pic>
    <xdr:clientData/>
  </xdr:twoCellAnchor>
  <xdr:twoCellAnchor editAs="oneCell">
    <xdr:from>
      <xdr:col>3</xdr:col>
      <xdr:colOff>638183</xdr:colOff>
      <xdr:row>62</xdr:row>
      <xdr:rowOff>67733</xdr:rowOff>
    </xdr:from>
    <xdr:to>
      <xdr:col>4</xdr:col>
      <xdr:colOff>73553</xdr:colOff>
      <xdr:row>63</xdr:row>
      <xdr:rowOff>24310</xdr:rowOff>
    </xdr:to>
    <xdr:pic>
      <xdr:nvPicPr>
        <xdr:cNvPr id="1697" name="図 1696">
          <a:extLst>
            <a:ext uri="{FF2B5EF4-FFF2-40B4-BE49-F238E27FC236}">
              <a16:creationId xmlns:a16="http://schemas.microsoft.com/office/drawing/2014/main" id="{74E01F6C-2D1A-4CB5-9E4C-CEB4070AE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117733" y="10684933"/>
          <a:ext cx="140220" cy="128027"/>
        </a:xfrm>
        <a:prstGeom prst="rect">
          <a:avLst/>
        </a:prstGeom>
      </xdr:spPr>
    </xdr:pic>
    <xdr:clientData/>
  </xdr:twoCellAnchor>
  <xdr:twoCellAnchor editAs="oneCell">
    <xdr:from>
      <xdr:col>3</xdr:col>
      <xdr:colOff>638175</xdr:colOff>
      <xdr:row>61</xdr:row>
      <xdr:rowOff>31750</xdr:rowOff>
    </xdr:from>
    <xdr:to>
      <xdr:col>4</xdr:col>
      <xdr:colOff>67449</xdr:colOff>
      <xdr:row>62</xdr:row>
      <xdr:rowOff>6617</xdr:rowOff>
    </xdr:to>
    <xdr:pic>
      <xdr:nvPicPr>
        <xdr:cNvPr id="1757" name="図 1756">
          <a:extLst>
            <a:ext uri="{FF2B5EF4-FFF2-40B4-BE49-F238E27FC236}">
              <a16:creationId xmlns:a16="http://schemas.microsoft.com/office/drawing/2014/main" id="{489E1E10-3AF9-4839-B072-3BD62AFB3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117725" y="10477500"/>
          <a:ext cx="134124" cy="146317"/>
        </a:xfrm>
        <a:prstGeom prst="rect">
          <a:avLst/>
        </a:prstGeom>
      </xdr:spPr>
    </xdr:pic>
    <xdr:clientData/>
  </xdr:twoCellAnchor>
  <xdr:twoCellAnchor editAs="oneCell">
    <xdr:from>
      <xdr:col>5</xdr:col>
      <xdr:colOff>585428</xdr:colOff>
      <xdr:row>62</xdr:row>
      <xdr:rowOff>107479</xdr:rowOff>
    </xdr:from>
    <xdr:to>
      <xdr:col>6</xdr:col>
      <xdr:colOff>20798</xdr:colOff>
      <xdr:row>63</xdr:row>
      <xdr:rowOff>64056</xdr:rowOff>
    </xdr:to>
    <xdr:pic>
      <xdr:nvPicPr>
        <xdr:cNvPr id="1758" name="図 1757">
          <a:extLst>
            <a:ext uri="{FF2B5EF4-FFF2-40B4-BE49-F238E27FC236}">
              <a16:creationId xmlns:a16="http://schemas.microsoft.com/office/drawing/2014/main" id="{F8022EE9-64DA-47BD-A6AF-0077FA246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3525243" y="10667294"/>
          <a:ext cx="152685" cy="127086"/>
        </a:xfrm>
        <a:prstGeom prst="rect">
          <a:avLst/>
        </a:prstGeom>
      </xdr:spPr>
    </xdr:pic>
    <xdr:clientData/>
  </xdr:twoCellAnchor>
  <xdr:twoCellAnchor editAs="oneCell">
    <xdr:from>
      <xdr:col>5</xdr:col>
      <xdr:colOff>600075</xdr:colOff>
      <xdr:row>61</xdr:row>
      <xdr:rowOff>12700</xdr:rowOff>
    </xdr:from>
    <xdr:to>
      <xdr:col>6</xdr:col>
      <xdr:colOff>29349</xdr:colOff>
      <xdr:row>61</xdr:row>
      <xdr:rowOff>159017</xdr:rowOff>
    </xdr:to>
    <xdr:pic>
      <xdr:nvPicPr>
        <xdr:cNvPr id="1759" name="図 1758">
          <a:extLst>
            <a:ext uri="{FF2B5EF4-FFF2-40B4-BE49-F238E27FC236}">
              <a16:creationId xmlns:a16="http://schemas.microsoft.com/office/drawing/2014/main" id="{7765F046-0778-474C-AB57-7DD4D5F51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3489325" y="10458450"/>
          <a:ext cx="134124" cy="146317"/>
        </a:xfrm>
        <a:prstGeom prst="rect">
          <a:avLst/>
        </a:prstGeom>
      </xdr:spPr>
    </xdr:pic>
    <xdr:clientData/>
  </xdr:twoCellAnchor>
  <xdr:twoCellAnchor editAs="oneCell">
    <xdr:from>
      <xdr:col>9</xdr:col>
      <xdr:colOff>631825</xdr:colOff>
      <xdr:row>61</xdr:row>
      <xdr:rowOff>66675</xdr:rowOff>
    </xdr:from>
    <xdr:to>
      <xdr:col>10</xdr:col>
      <xdr:colOff>67195</xdr:colOff>
      <xdr:row>62</xdr:row>
      <xdr:rowOff>23252</xdr:rowOff>
    </xdr:to>
    <xdr:pic>
      <xdr:nvPicPr>
        <xdr:cNvPr id="1770" name="図 1769">
          <a:extLst>
            <a:ext uri="{FF2B5EF4-FFF2-40B4-BE49-F238E27FC236}">
              <a16:creationId xmlns:a16="http://schemas.microsoft.com/office/drawing/2014/main" id="{D0D956AE-75A2-4814-AF3F-2BC183CC5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340475" y="10512425"/>
          <a:ext cx="140220" cy="128027"/>
        </a:xfrm>
        <a:prstGeom prst="rect">
          <a:avLst/>
        </a:prstGeom>
      </xdr:spPr>
    </xdr:pic>
    <xdr:clientData/>
  </xdr:twoCellAnchor>
  <xdr:twoCellAnchor editAs="oneCell">
    <xdr:from>
      <xdr:col>11</xdr:col>
      <xdr:colOff>636596</xdr:colOff>
      <xdr:row>62</xdr:row>
      <xdr:rowOff>124883</xdr:rowOff>
    </xdr:from>
    <xdr:to>
      <xdr:col>12</xdr:col>
      <xdr:colOff>71966</xdr:colOff>
      <xdr:row>63</xdr:row>
      <xdr:rowOff>81460</xdr:rowOff>
    </xdr:to>
    <xdr:pic>
      <xdr:nvPicPr>
        <xdr:cNvPr id="1772" name="図 1771">
          <a:extLst>
            <a:ext uri="{FF2B5EF4-FFF2-40B4-BE49-F238E27FC236}">
              <a16:creationId xmlns:a16="http://schemas.microsoft.com/office/drawing/2014/main" id="{B0805068-4EC6-49D8-96DA-9F986BADC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7754946" y="10742083"/>
          <a:ext cx="140220" cy="128027"/>
        </a:xfrm>
        <a:prstGeom prst="rect">
          <a:avLst/>
        </a:prstGeom>
      </xdr:spPr>
    </xdr:pic>
    <xdr:clientData/>
  </xdr:twoCellAnchor>
  <xdr:twoCellAnchor editAs="oneCell">
    <xdr:from>
      <xdr:col>11</xdr:col>
      <xdr:colOff>642938</xdr:colOff>
      <xdr:row>61</xdr:row>
      <xdr:rowOff>88900</xdr:rowOff>
    </xdr:from>
    <xdr:to>
      <xdr:col>12</xdr:col>
      <xdr:colOff>72212</xdr:colOff>
      <xdr:row>62</xdr:row>
      <xdr:rowOff>63767</xdr:rowOff>
    </xdr:to>
    <xdr:pic>
      <xdr:nvPicPr>
        <xdr:cNvPr id="1773" name="図 1772">
          <a:extLst>
            <a:ext uri="{FF2B5EF4-FFF2-40B4-BE49-F238E27FC236}">
              <a16:creationId xmlns:a16="http://schemas.microsoft.com/office/drawing/2014/main" id="{CAA5CDD3-DCEF-4B32-84CC-B65F0BB59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7761288" y="10534650"/>
          <a:ext cx="134124" cy="146317"/>
        </a:xfrm>
        <a:prstGeom prst="rect">
          <a:avLst/>
        </a:prstGeom>
      </xdr:spPr>
    </xdr:pic>
    <xdr:clientData/>
  </xdr:twoCellAnchor>
  <xdr:oneCellAnchor>
    <xdr:from>
      <xdr:col>10</xdr:col>
      <xdr:colOff>317500</xdr:colOff>
      <xdr:row>12</xdr:row>
      <xdr:rowOff>161925</xdr:rowOff>
    </xdr:from>
    <xdr:ext cx="95250" cy="282576"/>
    <xdr:sp macro="" textlink="">
      <xdr:nvSpPr>
        <xdr:cNvPr id="1781" name="Text Box 777">
          <a:extLst>
            <a:ext uri="{FF2B5EF4-FFF2-40B4-BE49-F238E27FC236}">
              <a16:creationId xmlns:a16="http://schemas.microsoft.com/office/drawing/2014/main" id="{F8B43015-7819-4AEC-832B-578E725F9828}"/>
            </a:ext>
          </a:extLst>
        </xdr:cNvPr>
        <xdr:cNvSpPr txBox="1">
          <a:spLocks noChangeArrowheads="1"/>
        </xdr:cNvSpPr>
      </xdr:nvSpPr>
      <xdr:spPr bwMode="auto">
        <a:xfrm>
          <a:off x="6731000" y="2219325"/>
          <a:ext cx="95250" cy="2825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396875</xdr:colOff>
      <xdr:row>12</xdr:row>
      <xdr:rowOff>50800</xdr:rowOff>
    </xdr:from>
    <xdr:to>
      <xdr:col>10</xdr:col>
      <xdr:colOff>424770</xdr:colOff>
      <xdr:row>14</xdr:row>
      <xdr:rowOff>155575</xdr:rowOff>
    </xdr:to>
    <xdr:sp macro="" textlink="">
      <xdr:nvSpPr>
        <xdr:cNvPr id="1780" name="Freeform 280">
          <a:extLst>
            <a:ext uri="{FF2B5EF4-FFF2-40B4-BE49-F238E27FC236}">
              <a16:creationId xmlns:a16="http://schemas.microsoft.com/office/drawing/2014/main" id="{51104D29-769A-4794-8D4A-48065AFAF6B6}"/>
            </a:ext>
          </a:extLst>
        </xdr:cNvPr>
        <xdr:cNvSpPr>
          <a:spLocks/>
        </xdr:cNvSpPr>
      </xdr:nvSpPr>
      <xdr:spPr bwMode="auto">
        <a:xfrm flipH="1" flipV="1">
          <a:off x="6810375" y="2108200"/>
          <a:ext cx="27895" cy="447675"/>
        </a:xfrm>
        <a:custGeom>
          <a:avLst/>
          <a:gdLst>
            <a:gd name="T0" fmla="*/ 0 w 5"/>
            <a:gd name="T1" fmla="*/ 0 h 46"/>
            <a:gd name="T2" fmla="*/ 1 w 5"/>
            <a:gd name="T3" fmla="*/ 5 h 46"/>
            <a:gd name="T4" fmla="*/ 1 w 5"/>
            <a:gd name="T5" fmla="*/ 61 h 46"/>
            <a:gd name="T6" fmla="*/ 1 w 5"/>
            <a:gd name="T7" fmla="*/ 67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292100</xdr:colOff>
      <xdr:row>12</xdr:row>
      <xdr:rowOff>53975</xdr:rowOff>
    </xdr:from>
    <xdr:to>
      <xdr:col>10</xdr:col>
      <xdr:colOff>329293</xdr:colOff>
      <xdr:row>14</xdr:row>
      <xdr:rowOff>149225</xdr:rowOff>
    </xdr:to>
    <xdr:sp macro="" textlink="">
      <xdr:nvSpPr>
        <xdr:cNvPr id="1779" name="Freeform 279">
          <a:extLst>
            <a:ext uri="{FF2B5EF4-FFF2-40B4-BE49-F238E27FC236}">
              <a16:creationId xmlns:a16="http://schemas.microsoft.com/office/drawing/2014/main" id="{CFDC952F-7488-4C9F-83FB-1475188C6540}"/>
            </a:ext>
          </a:extLst>
        </xdr:cNvPr>
        <xdr:cNvSpPr>
          <a:spLocks/>
        </xdr:cNvSpPr>
      </xdr:nvSpPr>
      <xdr:spPr bwMode="auto">
        <a:xfrm>
          <a:off x="6705600" y="2111375"/>
          <a:ext cx="37193" cy="438150"/>
        </a:xfrm>
        <a:custGeom>
          <a:avLst/>
          <a:gdLst>
            <a:gd name="T0" fmla="*/ 0 w 5"/>
            <a:gd name="T1" fmla="*/ 0 h 46"/>
            <a:gd name="T2" fmla="*/ 2 w 5"/>
            <a:gd name="T3" fmla="*/ 5 h 46"/>
            <a:gd name="T4" fmla="*/ 2 w 5"/>
            <a:gd name="T5" fmla="*/ 40 h 46"/>
            <a:gd name="T6" fmla="*/ 1 w 5"/>
            <a:gd name="T7" fmla="*/ 46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5</xdr:col>
      <xdr:colOff>666750</xdr:colOff>
      <xdr:row>13</xdr:row>
      <xdr:rowOff>3175</xdr:rowOff>
    </xdr:from>
    <xdr:to>
      <xdr:col>6</xdr:col>
      <xdr:colOff>102120</xdr:colOff>
      <xdr:row>14</xdr:row>
      <xdr:rowOff>99972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F98A654F-1841-496F-A99C-E76FCBD5B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3556000" y="2232025"/>
          <a:ext cx="140220" cy="268247"/>
        </a:xfrm>
        <a:prstGeom prst="rect">
          <a:avLst/>
        </a:prstGeom>
      </xdr:spPr>
    </xdr:pic>
    <xdr:clientData/>
  </xdr:twoCellAnchor>
  <xdr:twoCellAnchor>
    <xdr:from>
      <xdr:col>9</xdr:col>
      <xdr:colOff>644525</xdr:colOff>
      <xdr:row>5</xdr:row>
      <xdr:rowOff>12700</xdr:rowOff>
    </xdr:from>
    <xdr:to>
      <xdr:col>10</xdr:col>
      <xdr:colOff>60325</xdr:colOff>
      <xdr:row>5</xdr:row>
      <xdr:rowOff>123825</xdr:rowOff>
    </xdr:to>
    <xdr:sp macro="" textlink="">
      <xdr:nvSpPr>
        <xdr:cNvPr id="1786" name="Oval 383">
          <a:extLst>
            <a:ext uri="{FF2B5EF4-FFF2-40B4-BE49-F238E27FC236}">
              <a16:creationId xmlns:a16="http://schemas.microsoft.com/office/drawing/2014/main" id="{5825EFB7-536B-456E-8D54-50B9B82942D9}"/>
            </a:ext>
          </a:extLst>
        </xdr:cNvPr>
        <xdr:cNvSpPr>
          <a:spLocks noChangeArrowheads="1"/>
        </xdr:cNvSpPr>
      </xdr:nvSpPr>
      <xdr:spPr bwMode="auto">
        <a:xfrm>
          <a:off x="6353175" y="869950"/>
          <a:ext cx="120650" cy="1111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649542</xdr:colOff>
      <xdr:row>6</xdr:row>
      <xdr:rowOff>1242</xdr:rowOff>
    </xdr:from>
    <xdr:to>
      <xdr:col>10</xdr:col>
      <xdr:colOff>60463</xdr:colOff>
      <xdr:row>6</xdr:row>
      <xdr:rowOff>96906</xdr:rowOff>
    </xdr:to>
    <xdr:sp macro="" textlink="">
      <xdr:nvSpPr>
        <xdr:cNvPr id="1787" name="AutoShape 70">
          <a:extLst>
            <a:ext uri="{FF2B5EF4-FFF2-40B4-BE49-F238E27FC236}">
              <a16:creationId xmlns:a16="http://schemas.microsoft.com/office/drawing/2014/main" id="{94C82E51-36DE-4546-82F0-B3AC22B8BFD3}"/>
            </a:ext>
          </a:extLst>
        </xdr:cNvPr>
        <xdr:cNvSpPr>
          <a:spLocks noChangeArrowheads="1"/>
        </xdr:cNvSpPr>
      </xdr:nvSpPr>
      <xdr:spPr bwMode="auto">
        <a:xfrm>
          <a:off x="6358192" y="1029942"/>
          <a:ext cx="115771" cy="9566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650875</xdr:colOff>
      <xdr:row>6</xdr:row>
      <xdr:rowOff>142875</xdr:rowOff>
    </xdr:from>
    <xdr:to>
      <xdr:col>10</xdr:col>
      <xdr:colOff>55763</xdr:colOff>
      <xdr:row>7</xdr:row>
      <xdr:rowOff>81163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435E8D4D-C2B7-4E82-8CBA-A474048F4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6359525" y="1171575"/>
          <a:ext cx="109738" cy="109738"/>
        </a:xfrm>
        <a:prstGeom prst="rect">
          <a:avLst/>
        </a:prstGeom>
      </xdr:spPr>
    </xdr:pic>
    <xdr:clientData/>
  </xdr:twoCellAnchor>
  <xdr:twoCellAnchor editAs="oneCell">
    <xdr:from>
      <xdr:col>7</xdr:col>
      <xdr:colOff>633407</xdr:colOff>
      <xdr:row>13</xdr:row>
      <xdr:rowOff>139645</xdr:rowOff>
    </xdr:from>
    <xdr:to>
      <xdr:col>8</xdr:col>
      <xdr:colOff>63258</xdr:colOff>
      <xdr:row>14</xdr:row>
      <xdr:rowOff>79088</xdr:rowOff>
    </xdr:to>
    <xdr:pic>
      <xdr:nvPicPr>
        <xdr:cNvPr id="1793" name="図 1792">
          <a:extLst>
            <a:ext uri="{FF2B5EF4-FFF2-40B4-BE49-F238E27FC236}">
              <a16:creationId xmlns:a16="http://schemas.microsoft.com/office/drawing/2014/main" id="{95FA04BE-59A9-4A3A-8884-4B34AA8B7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943470" y="2358176"/>
          <a:ext cx="136288" cy="110100"/>
        </a:xfrm>
        <a:prstGeom prst="rect">
          <a:avLst/>
        </a:prstGeom>
      </xdr:spPr>
    </xdr:pic>
    <xdr:clientData/>
  </xdr:twoCellAnchor>
  <xdr:twoCellAnchor>
    <xdr:from>
      <xdr:col>7</xdr:col>
      <xdr:colOff>658084</xdr:colOff>
      <xdr:row>12</xdr:row>
      <xdr:rowOff>91289</xdr:rowOff>
    </xdr:from>
    <xdr:to>
      <xdr:col>8</xdr:col>
      <xdr:colOff>75930</xdr:colOff>
      <xdr:row>13</xdr:row>
      <xdr:rowOff>58434</xdr:rowOff>
    </xdr:to>
    <xdr:sp macro="" textlink="">
      <xdr:nvSpPr>
        <xdr:cNvPr id="1794" name="Oval 383">
          <a:extLst>
            <a:ext uri="{FF2B5EF4-FFF2-40B4-BE49-F238E27FC236}">
              <a16:creationId xmlns:a16="http://schemas.microsoft.com/office/drawing/2014/main" id="{EE814B62-429A-4475-8927-6FC07A0AAA27}"/>
            </a:ext>
          </a:extLst>
        </xdr:cNvPr>
        <xdr:cNvSpPr>
          <a:spLocks noChangeArrowheads="1"/>
        </xdr:cNvSpPr>
      </xdr:nvSpPr>
      <xdr:spPr bwMode="auto">
        <a:xfrm>
          <a:off x="4968147" y="2139164"/>
          <a:ext cx="124283" cy="13780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469900</xdr:colOff>
      <xdr:row>18</xdr:row>
      <xdr:rowOff>33867</xdr:rowOff>
    </xdr:from>
    <xdr:to>
      <xdr:col>2</xdr:col>
      <xdr:colOff>98243</xdr:colOff>
      <xdr:row>19</xdr:row>
      <xdr:rowOff>116354</xdr:rowOff>
    </xdr:to>
    <xdr:pic>
      <xdr:nvPicPr>
        <xdr:cNvPr id="161" name="図 160">
          <a:extLst>
            <a:ext uri="{FF2B5EF4-FFF2-40B4-BE49-F238E27FC236}">
              <a16:creationId xmlns:a16="http://schemas.microsoft.com/office/drawing/2014/main" id="{21AE79F7-39C6-4E13-987D-99E8A117A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541867" y="3158067"/>
          <a:ext cx="335309" cy="256054"/>
        </a:xfrm>
        <a:prstGeom prst="rect">
          <a:avLst/>
        </a:prstGeom>
      </xdr:spPr>
    </xdr:pic>
    <xdr:clientData/>
  </xdr:twoCellAnchor>
  <xdr:twoCellAnchor editAs="oneCell">
    <xdr:from>
      <xdr:col>2</xdr:col>
      <xdr:colOff>101786</xdr:colOff>
      <xdr:row>16</xdr:row>
      <xdr:rowOff>173153</xdr:rowOff>
    </xdr:from>
    <xdr:to>
      <xdr:col>2</xdr:col>
      <xdr:colOff>390189</xdr:colOff>
      <xdr:row>18</xdr:row>
      <xdr:rowOff>46255</xdr:rowOff>
    </xdr:to>
    <xdr:pic>
      <xdr:nvPicPr>
        <xdr:cNvPr id="1797" name="図 1796">
          <a:extLst>
            <a:ext uri="{FF2B5EF4-FFF2-40B4-BE49-F238E27FC236}">
              <a16:creationId xmlns:a16="http://schemas.microsoft.com/office/drawing/2014/main" id="{0950E424-55B9-4604-AADB-9EC47C5AB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748856">
          <a:off x="880719" y="2950220"/>
          <a:ext cx="288403" cy="220235"/>
        </a:xfrm>
        <a:prstGeom prst="rect">
          <a:avLst/>
        </a:prstGeom>
      </xdr:spPr>
    </xdr:pic>
    <xdr:clientData/>
  </xdr:twoCellAnchor>
  <xdr:twoCellAnchor editAs="oneCell">
    <xdr:from>
      <xdr:col>1</xdr:col>
      <xdr:colOff>558802</xdr:colOff>
      <xdr:row>15</xdr:row>
      <xdr:rowOff>135468</xdr:rowOff>
    </xdr:from>
    <xdr:to>
      <xdr:col>1</xdr:col>
      <xdr:colOff>695619</xdr:colOff>
      <xdr:row>16</xdr:row>
      <xdr:rowOff>74910</xdr:rowOff>
    </xdr:to>
    <xdr:pic>
      <xdr:nvPicPr>
        <xdr:cNvPr id="1798" name="図 1797">
          <a:extLst>
            <a:ext uri="{FF2B5EF4-FFF2-40B4-BE49-F238E27FC236}">
              <a16:creationId xmlns:a16="http://schemas.microsoft.com/office/drawing/2014/main" id="{2480A5D9-B13B-4F0B-9804-9FE000D9B7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30769" y="2738968"/>
          <a:ext cx="136817" cy="113009"/>
        </a:xfrm>
        <a:prstGeom prst="rect">
          <a:avLst/>
        </a:prstGeom>
      </xdr:spPr>
    </xdr:pic>
    <xdr:clientData/>
  </xdr:twoCellAnchor>
  <xdr:twoCellAnchor editAs="oneCell">
    <xdr:from>
      <xdr:col>3</xdr:col>
      <xdr:colOff>700841</xdr:colOff>
      <xdr:row>11</xdr:row>
      <xdr:rowOff>45410</xdr:rowOff>
    </xdr:from>
    <xdr:to>
      <xdr:col>4</xdr:col>
      <xdr:colOff>37448</xdr:colOff>
      <xdr:row>17</xdr:row>
      <xdr:rowOff>48987</xdr:rowOff>
    </xdr:to>
    <xdr:pic>
      <xdr:nvPicPr>
        <xdr:cNvPr id="1799" name="図 1798">
          <a:extLst>
            <a:ext uri="{FF2B5EF4-FFF2-40B4-BE49-F238E27FC236}">
              <a16:creationId xmlns:a16="http://schemas.microsoft.com/office/drawing/2014/main" id="{F14E512F-7B0C-4DFA-A845-B9EDD6245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734065">
          <a:off x="2202162" y="1941339"/>
          <a:ext cx="53250" cy="1037719"/>
        </a:xfrm>
        <a:prstGeom prst="rect">
          <a:avLst/>
        </a:prstGeom>
      </xdr:spPr>
    </xdr:pic>
    <xdr:clientData/>
  </xdr:twoCellAnchor>
  <xdr:twoCellAnchor editAs="oneCell">
    <xdr:from>
      <xdr:col>3</xdr:col>
      <xdr:colOff>584200</xdr:colOff>
      <xdr:row>16</xdr:row>
      <xdr:rowOff>0</xdr:rowOff>
    </xdr:from>
    <xdr:to>
      <xdr:col>4</xdr:col>
      <xdr:colOff>35743</xdr:colOff>
      <xdr:row>16</xdr:row>
      <xdr:rowOff>128027</xdr:rowOff>
    </xdr:to>
    <xdr:pic>
      <xdr:nvPicPr>
        <xdr:cNvPr id="163" name="図 162">
          <a:extLst>
            <a:ext uri="{FF2B5EF4-FFF2-40B4-BE49-F238E27FC236}">
              <a16:creationId xmlns:a16="http://schemas.microsoft.com/office/drawing/2014/main" id="{1B644AB7-BF8E-4F3B-B7C1-42AA90142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2070100" y="2777067"/>
          <a:ext cx="158510" cy="128027"/>
        </a:xfrm>
        <a:prstGeom prst="rect">
          <a:avLst/>
        </a:prstGeom>
      </xdr:spPr>
    </xdr:pic>
    <xdr:clientData/>
  </xdr:twoCellAnchor>
  <xdr:twoCellAnchor>
    <xdr:from>
      <xdr:col>3</xdr:col>
      <xdr:colOff>635003</xdr:colOff>
      <xdr:row>10</xdr:row>
      <xdr:rowOff>8469</xdr:rowOff>
    </xdr:from>
    <xdr:to>
      <xdr:col>4</xdr:col>
      <xdr:colOff>113796</xdr:colOff>
      <xdr:row>10</xdr:row>
      <xdr:rowOff>167598</xdr:rowOff>
    </xdr:to>
    <xdr:sp macro="" textlink="">
      <xdr:nvSpPr>
        <xdr:cNvPr id="1800" name="六角形 1799">
          <a:extLst>
            <a:ext uri="{FF2B5EF4-FFF2-40B4-BE49-F238E27FC236}">
              <a16:creationId xmlns:a16="http://schemas.microsoft.com/office/drawing/2014/main" id="{A8A2579E-8D34-409D-BD72-A1CDB6DB6893}"/>
            </a:ext>
          </a:extLst>
        </xdr:cNvPr>
        <xdr:cNvSpPr/>
      </xdr:nvSpPr>
      <xdr:spPr bwMode="auto">
        <a:xfrm>
          <a:off x="2120903" y="1744136"/>
          <a:ext cx="185760" cy="1591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oneCellAnchor>
    <xdr:from>
      <xdr:col>3</xdr:col>
      <xdr:colOff>393707</xdr:colOff>
      <xdr:row>10</xdr:row>
      <xdr:rowOff>13983</xdr:rowOff>
    </xdr:from>
    <xdr:ext cx="220133" cy="166649"/>
    <xdr:sp macro="" textlink="">
      <xdr:nvSpPr>
        <xdr:cNvPr id="1801" name="Text Box 1194">
          <a:extLst>
            <a:ext uri="{FF2B5EF4-FFF2-40B4-BE49-F238E27FC236}">
              <a16:creationId xmlns:a16="http://schemas.microsoft.com/office/drawing/2014/main" id="{5957A17A-0716-4798-BDD9-A82A9CA3B9F2}"/>
            </a:ext>
          </a:extLst>
        </xdr:cNvPr>
        <xdr:cNvSpPr txBox="1">
          <a:spLocks noChangeArrowheads="1"/>
        </xdr:cNvSpPr>
      </xdr:nvSpPr>
      <xdr:spPr bwMode="auto">
        <a:xfrm>
          <a:off x="1879607" y="1749650"/>
          <a:ext cx="220133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 editAs="oneCell">
    <xdr:from>
      <xdr:col>9</xdr:col>
      <xdr:colOff>656159</xdr:colOff>
      <xdr:row>12</xdr:row>
      <xdr:rowOff>29631</xdr:rowOff>
    </xdr:from>
    <xdr:to>
      <xdr:col>10</xdr:col>
      <xdr:colOff>107702</xdr:colOff>
      <xdr:row>12</xdr:row>
      <xdr:rowOff>157658</xdr:rowOff>
    </xdr:to>
    <xdr:pic>
      <xdr:nvPicPr>
        <xdr:cNvPr id="1783" name="図 1782">
          <a:extLst>
            <a:ext uri="{FF2B5EF4-FFF2-40B4-BE49-F238E27FC236}">
              <a16:creationId xmlns:a16="http://schemas.microsoft.com/office/drawing/2014/main" id="{05DF9235-9055-46FD-9BC8-CA91EE595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6383859" y="2112431"/>
          <a:ext cx="158510" cy="128027"/>
        </a:xfrm>
        <a:prstGeom prst="rect">
          <a:avLst/>
        </a:prstGeom>
      </xdr:spPr>
    </xdr:pic>
    <xdr:clientData/>
  </xdr:twoCellAnchor>
  <xdr:twoCellAnchor>
    <xdr:from>
      <xdr:col>10</xdr:col>
      <xdr:colOff>359834</xdr:colOff>
      <xdr:row>12</xdr:row>
      <xdr:rowOff>12701</xdr:rowOff>
    </xdr:from>
    <xdr:to>
      <xdr:col>10</xdr:col>
      <xdr:colOff>376765</xdr:colOff>
      <xdr:row>16</xdr:row>
      <xdr:rowOff>122766</xdr:rowOff>
    </xdr:to>
    <xdr:sp macro="" textlink="">
      <xdr:nvSpPr>
        <xdr:cNvPr id="1788" name="Line 781">
          <a:extLst>
            <a:ext uri="{FF2B5EF4-FFF2-40B4-BE49-F238E27FC236}">
              <a16:creationId xmlns:a16="http://schemas.microsoft.com/office/drawing/2014/main" id="{59D5F0FF-331F-453C-A939-52FF38BF562E}"/>
            </a:ext>
          </a:extLst>
        </xdr:cNvPr>
        <xdr:cNvSpPr>
          <a:spLocks noChangeShapeType="1"/>
        </xdr:cNvSpPr>
      </xdr:nvSpPr>
      <xdr:spPr bwMode="auto">
        <a:xfrm flipH="1" flipV="1">
          <a:off x="6794501" y="2095501"/>
          <a:ext cx="16931" cy="8043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683844</xdr:colOff>
      <xdr:row>15</xdr:row>
      <xdr:rowOff>19051</xdr:rowOff>
    </xdr:from>
    <xdr:to>
      <xdr:col>10</xdr:col>
      <xdr:colOff>423005</xdr:colOff>
      <xdr:row>16</xdr:row>
      <xdr:rowOff>19051</xdr:rowOff>
    </xdr:to>
    <xdr:sp macro="" textlink="">
      <xdr:nvSpPr>
        <xdr:cNvPr id="434" name="Oval 782">
          <a:extLst>
            <a:ext uri="{FF2B5EF4-FFF2-40B4-BE49-F238E27FC236}">
              <a16:creationId xmlns:a16="http://schemas.microsoft.com/office/drawing/2014/main" id="{FE91D409-DC25-40D7-BA66-16240DC445BC}"/>
            </a:ext>
          </a:extLst>
        </xdr:cNvPr>
        <xdr:cNvSpPr>
          <a:spLocks noChangeArrowheads="1"/>
        </xdr:cNvSpPr>
      </xdr:nvSpPr>
      <xdr:spPr bwMode="auto">
        <a:xfrm>
          <a:off x="6496536" y="2583474"/>
          <a:ext cx="457200" cy="17096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131229</xdr:colOff>
      <xdr:row>28</xdr:row>
      <xdr:rowOff>29632</xdr:rowOff>
    </xdr:from>
    <xdr:to>
      <xdr:col>8</xdr:col>
      <xdr:colOff>350991</xdr:colOff>
      <xdr:row>29</xdr:row>
      <xdr:rowOff>40986</xdr:rowOff>
    </xdr:to>
    <xdr:sp macro="" textlink="">
      <xdr:nvSpPr>
        <xdr:cNvPr id="1789" name="六角形 1788">
          <a:extLst>
            <a:ext uri="{FF2B5EF4-FFF2-40B4-BE49-F238E27FC236}">
              <a16:creationId xmlns:a16="http://schemas.microsoft.com/office/drawing/2014/main" id="{0E36FDC1-776E-4DCC-A837-4E61FED4DC8C}"/>
            </a:ext>
          </a:extLst>
        </xdr:cNvPr>
        <xdr:cNvSpPr/>
      </xdr:nvSpPr>
      <xdr:spPr bwMode="auto">
        <a:xfrm>
          <a:off x="5151962" y="4889499"/>
          <a:ext cx="219762" cy="1849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167334</xdr:colOff>
      <xdr:row>32</xdr:row>
      <xdr:rowOff>138357</xdr:rowOff>
    </xdr:to>
    <xdr:pic>
      <xdr:nvPicPr>
        <xdr:cNvPr id="1790" name="図 1789">
          <a:extLst>
            <a:ext uri="{FF2B5EF4-FFF2-40B4-BE49-F238E27FC236}">
              <a16:creationId xmlns:a16="http://schemas.microsoft.com/office/drawing/2014/main" id="{DD7408ED-D426-424D-A806-1424A17FD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7962900" y="5486400"/>
          <a:ext cx="167334" cy="138357"/>
        </a:xfrm>
        <a:prstGeom prst="rect">
          <a:avLst/>
        </a:prstGeom>
      </xdr:spPr>
    </xdr:pic>
    <xdr:clientData/>
  </xdr:twoCellAnchor>
  <xdr:twoCellAnchor editAs="oneCell">
    <xdr:from>
      <xdr:col>5</xdr:col>
      <xdr:colOff>685237</xdr:colOff>
      <xdr:row>53</xdr:row>
      <xdr:rowOff>139108</xdr:rowOff>
    </xdr:from>
    <xdr:to>
      <xdr:col>6</xdr:col>
      <xdr:colOff>120607</xdr:colOff>
      <xdr:row>54</xdr:row>
      <xdr:rowOff>95685</xdr:rowOff>
    </xdr:to>
    <xdr:pic>
      <xdr:nvPicPr>
        <xdr:cNvPr id="1791" name="図 1790">
          <a:extLst>
            <a:ext uri="{FF2B5EF4-FFF2-40B4-BE49-F238E27FC236}">
              <a16:creationId xmlns:a16="http://schemas.microsoft.com/office/drawing/2014/main" id="{4CF0624E-4403-4641-B612-7957466BB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3625775" y="9190300"/>
          <a:ext cx="153409" cy="127539"/>
        </a:xfrm>
        <a:prstGeom prst="rect">
          <a:avLst/>
        </a:prstGeom>
      </xdr:spPr>
    </xdr:pic>
    <xdr:clientData/>
  </xdr:twoCellAnchor>
  <xdr:twoCellAnchor editAs="oneCell">
    <xdr:from>
      <xdr:col>5</xdr:col>
      <xdr:colOff>690114</xdr:colOff>
      <xdr:row>52</xdr:row>
      <xdr:rowOff>103125</xdr:rowOff>
    </xdr:from>
    <xdr:to>
      <xdr:col>6</xdr:col>
      <xdr:colOff>119388</xdr:colOff>
      <xdr:row>53</xdr:row>
      <xdr:rowOff>77992</xdr:rowOff>
    </xdr:to>
    <xdr:pic>
      <xdr:nvPicPr>
        <xdr:cNvPr id="1792" name="図 1791">
          <a:extLst>
            <a:ext uri="{FF2B5EF4-FFF2-40B4-BE49-F238E27FC236}">
              <a16:creationId xmlns:a16="http://schemas.microsoft.com/office/drawing/2014/main" id="{063F9B87-A639-4630-827F-7094BC886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3630440" y="9062147"/>
          <a:ext cx="147100" cy="147421"/>
        </a:xfrm>
        <a:prstGeom prst="rect">
          <a:avLst/>
        </a:prstGeom>
      </xdr:spPr>
    </xdr:pic>
    <xdr:clientData/>
  </xdr:twoCellAnchor>
  <xdr:twoCellAnchor editAs="oneCell">
    <xdr:from>
      <xdr:col>7</xdr:col>
      <xdr:colOff>648066</xdr:colOff>
      <xdr:row>54</xdr:row>
      <xdr:rowOff>10583</xdr:rowOff>
    </xdr:from>
    <xdr:to>
      <xdr:col>8</xdr:col>
      <xdr:colOff>83436</xdr:colOff>
      <xdr:row>54</xdr:row>
      <xdr:rowOff>138610</xdr:rowOff>
    </xdr:to>
    <xdr:pic>
      <xdr:nvPicPr>
        <xdr:cNvPr id="1795" name="図 1794">
          <a:extLst>
            <a:ext uri="{FF2B5EF4-FFF2-40B4-BE49-F238E27FC236}">
              <a16:creationId xmlns:a16="http://schemas.microsoft.com/office/drawing/2014/main" id="{09C30144-6B2B-4B5B-9B4E-49F1DCAAB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5023753" y="9294104"/>
          <a:ext cx="153098" cy="128027"/>
        </a:xfrm>
        <a:prstGeom prst="rect">
          <a:avLst/>
        </a:prstGeom>
      </xdr:spPr>
    </xdr:pic>
    <xdr:clientData/>
  </xdr:twoCellAnchor>
  <xdr:twoCellAnchor editAs="oneCell">
    <xdr:from>
      <xdr:col>7</xdr:col>
      <xdr:colOff>654050</xdr:colOff>
      <xdr:row>52</xdr:row>
      <xdr:rowOff>114300</xdr:rowOff>
    </xdr:from>
    <xdr:to>
      <xdr:col>8</xdr:col>
      <xdr:colOff>83324</xdr:colOff>
      <xdr:row>53</xdr:row>
      <xdr:rowOff>89167</xdr:rowOff>
    </xdr:to>
    <xdr:pic>
      <xdr:nvPicPr>
        <xdr:cNvPr id="1796" name="図 1795">
          <a:extLst>
            <a:ext uri="{FF2B5EF4-FFF2-40B4-BE49-F238E27FC236}">
              <a16:creationId xmlns:a16="http://schemas.microsoft.com/office/drawing/2014/main" id="{462D5043-8EEC-4EB8-B0CD-62F9A6441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5029200" y="9017000"/>
          <a:ext cx="146824" cy="146317"/>
        </a:xfrm>
        <a:prstGeom prst="rect">
          <a:avLst/>
        </a:prstGeom>
      </xdr:spPr>
    </xdr:pic>
    <xdr:clientData/>
  </xdr:twoCellAnchor>
  <xdr:twoCellAnchor editAs="oneCell">
    <xdr:from>
      <xdr:col>1</xdr:col>
      <xdr:colOff>637245</xdr:colOff>
      <xdr:row>7</xdr:row>
      <xdr:rowOff>83654</xdr:rowOff>
    </xdr:from>
    <xdr:to>
      <xdr:col>2</xdr:col>
      <xdr:colOff>72615</xdr:colOff>
      <xdr:row>8</xdr:row>
      <xdr:rowOff>39515</xdr:rowOff>
    </xdr:to>
    <xdr:pic>
      <xdr:nvPicPr>
        <xdr:cNvPr id="1763" name="図 1762">
          <a:extLst>
            <a:ext uri="{FF2B5EF4-FFF2-40B4-BE49-F238E27FC236}">
              <a16:creationId xmlns:a16="http://schemas.microsoft.com/office/drawing/2014/main" id="{69C1DC68-411A-4720-B1B1-97961C365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706558" y="1288812"/>
          <a:ext cx="153099" cy="128027"/>
        </a:xfrm>
        <a:prstGeom prst="rect">
          <a:avLst/>
        </a:prstGeom>
      </xdr:spPr>
    </xdr:pic>
    <xdr:clientData/>
  </xdr:twoCellAnchor>
  <xdr:oneCellAnchor>
    <xdr:from>
      <xdr:col>18</xdr:col>
      <xdr:colOff>53047</xdr:colOff>
      <xdr:row>46</xdr:row>
      <xdr:rowOff>52003</xdr:rowOff>
    </xdr:from>
    <xdr:ext cx="510789" cy="101271"/>
    <xdr:sp macro="" textlink="">
      <xdr:nvSpPr>
        <xdr:cNvPr id="1803" name="Text Box 724">
          <a:extLst>
            <a:ext uri="{FF2B5EF4-FFF2-40B4-BE49-F238E27FC236}">
              <a16:creationId xmlns:a16="http://schemas.microsoft.com/office/drawing/2014/main" id="{B4DBB817-4F13-4528-9019-2CB244BE217B}"/>
            </a:ext>
          </a:extLst>
        </xdr:cNvPr>
        <xdr:cNvSpPr txBox="1">
          <a:spLocks noChangeArrowheads="1"/>
        </xdr:cNvSpPr>
      </xdr:nvSpPr>
      <xdr:spPr bwMode="auto">
        <a:xfrm>
          <a:off x="12315116" y="7970344"/>
          <a:ext cx="510789" cy="1012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0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581025</xdr:colOff>
      <xdr:row>45</xdr:row>
      <xdr:rowOff>159624</xdr:rowOff>
    </xdr:from>
    <xdr:to>
      <xdr:col>18</xdr:col>
      <xdr:colOff>647700</xdr:colOff>
      <xdr:row>47</xdr:row>
      <xdr:rowOff>34814</xdr:rowOff>
    </xdr:to>
    <xdr:grpSp>
      <xdr:nvGrpSpPr>
        <xdr:cNvPr id="400" name="Group 676">
          <a:extLst>
            <a:ext uri="{FF2B5EF4-FFF2-40B4-BE49-F238E27FC236}">
              <a16:creationId xmlns:a16="http://schemas.microsoft.com/office/drawing/2014/main" id="{6CAC08F4-8DD6-48D0-90B8-CC534726DD90}"/>
            </a:ext>
          </a:extLst>
        </xdr:cNvPr>
        <xdr:cNvGrpSpPr>
          <a:grpSpLocks/>
        </xdr:cNvGrpSpPr>
      </xdr:nvGrpSpPr>
      <xdr:grpSpPr bwMode="auto">
        <a:xfrm>
          <a:off x="12115346" y="7902088"/>
          <a:ext cx="783318" cy="219905"/>
          <a:chOff x="1389" y="516"/>
          <a:chExt cx="43" cy="21"/>
        </a:xfrm>
      </xdr:grpSpPr>
      <xdr:sp macro="" textlink="">
        <xdr:nvSpPr>
          <xdr:cNvPr id="401" name="Freeform 677">
            <a:extLst>
              <a:ext uri="{FF2B5EF4-FFF2-40B4-BE49-F238E27FC236}">
                <a16:creationId xmlns:a16="http://schemas.microsoft.com/office/drawing/2014/main" id="{B3FBD3A3-A1E6-400A-A295-538A4F00ED1B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2" name="Freeform 678">
            <a:extLst>
              <a:ext uri="{FF2B5EF4-FFF2-40B4-BE49-F238E27FC236}">
                <a16:creationId xmlns:a16="http://schemas.microsoft.com/office/drawing/2014/main" id="{0C254915-8E4A-4033-9487-2BE24B72C484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15</xdr:col>
      <xdr:colOff>588470</xdr:colOff>
      <xdr:row>43</xdr:row>
      <xdr:rowOff>109483</xdr:rowOff>
    </xdr:from>
    <xdr:to>
      <xdr:col>15</xdr:col>
      <xdr:colOff>710401</xdr:colOff>
      <xdr:row>44</xdr:row>
      <xdr:rowOff>58978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D2BB1BC-B2F2-47F8-AE19-58B73E378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0699203" y="7510517"/>
          <a:ext cx="121931" cy="121931"/>
        </a:xfrm>
        <a:prstGeom prst="rect">
          <a:avLst/>
        </a:prstGeom>
      </xdr:spPr>
    </xdr:pic>
    <xdr:clientData/>
  </xdr:twoCellAnchor>
  <xdr:oneCellAnchor>
    <xdr:from>
      <xdr:col>17</xdr:col>
      <xdr:colOff>689726</xdr:colOff>
      <xdr:row>44</xdr:row>
      <xdr:rowOff>1</xdr:rowOff>
    </xdr:from>
    <xdr:ext cx="621330" cy="114956"/>
    <xdr:sp macro="" textlink="">
      <xdr:nvSpPr>
        <xdr:cNvPr id="1804" name="Text Box 724">
          <a:extLst>
            <a:ext uri="{FF2B5EF4-FFF2-40B4-BE49-F238E27FC236}">
              <a16:creationId xmlns:a16="http://schemas.microsoft.com/office/drawing/2014/main" id="{7A864C18-9793-47E4-B121-20A0FA0056BD}"/>
            </a:ext>
          </a:extLst>
        </xdr:cNvPr>
        <xdr:cNvSpPr txBox="1">
          <a:spLocks noChangeArrowheads="1"/>
        </xdr:cNvSpPr>
      </xdr:nvSpPr>
      <xdr:spPr bwMode="auto">
        <a:xfrm>
          <a:off x="12234683" y="7573471"/>
          <a:ext cx="621330" cy="11495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0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397858</xdr:colOff>
      <xdr:row>44</xdr:row>
      <xdr:rowOff>71164</xdr:rowOff>
    </xdr:from>
    <xdr:to>
      <xdr:col>18</xdr:col>
      <xdr:colOff>585733</xdr:colOff>
      <xdr:row>46</xdr:row>
      <xdr:rowOff>79374</xdr:rowOff>
    </xdr:to>
    <xdr:sp macro="" textlink="">
      <xdr:nvSpPr>
        <xdr:cNvPr id="1082" name="六角形 1081">
          <a:extLst>
            <a:ext uri="{FF2B5EF4-FFF2-40B4-BE49-F238E27FC236}">
              <a16:creationId xmlns:a16="http://schemas.microsoft.com/office/drawing/2014/main" id="{52980118-55C8-4C11-A061-E52DB5B97BD8}"/>
            </a:ext>
          </a:extLst>
        </xdr:cNvPr>
        <xdr:cNvSpPr/>
      </xdr:nvSpPr>
      <xdr:spPr bwMode="auto">
        <a:xfrm>
          <a:off x="12659927" y="7644634"/>
          <a:ext cx="187875" cy="3530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twoCellAnchor>
    <xdr:from>
      <xdr:col>17</xdr:col>
      <xdr:colOff>550151</xdr:colOff>
      <xdr:row>43</xdr:row>
      <xdr:rowOff>164225</xdr:rowOff>
    </xdr:from>
    <xdr:to>
      <xdr:col>18</xdr:col>
      <xdr:colOff>607168</xdr:colOff>
      <xdr:row>44</xdr:row>
      <xdr:rowOff>135195</xdr:rowOff>
    </xdr:to>
    <xdr:grpSp>
      <xdr:nvGrpSpPr>
        <xdr:cNvPr id="1690" name="Group 676">
          <a:extLst>
            <a:ext uri="{FF2B5EF4-FFF2-40B4-BE49-F238E27FC236}">
              <a16:creationId xmlns:a16="http://schemas.microsoft.com/office/drawing/2014/main" id="{AF0220EC-D1B2-4514-B36B-6CEA7EBB0C27}"/>
            </a:ext>
          </a:extLst>
        </xdr:cNvPr>
        <xdr:cNvGrpSpPr>
          <a:grpSpLocks/>
        </xdr:cNvGrpSpPr>
      </xdr:nvGrpSpPr>
      <xdr:grpSpPr bwMode="auto">
        <a:xfrm>
          <a:off x="12084472" y="7561975"/>
          <a:ext cx="773660" cy="143327"/>
          <a:chOff x="1389" y="516"/>
          <a:chExt cx="43" cy="21"/>
        </a:xfrm>
      </xdr:grpSpPr>
      <xdr:sp macro="" textlink="">
        <xdr:nvSpPr>
          <xdr:cNvPr id="1691" name="Freeform 677">
            <a:extLst>
              <a:ext uri="{FF2B5EF4-FFF2-40B4-BE49-F238E27FC236}">
                <a16:creationId xmlns:a16="http://schemas.microsoft.com/office/drawing/2014/main" id="{9066C1E9-C14D-401B-B051-FFEE11A91B93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99" name="Freeform 678">
            <a:extLst>
              <a:ext uri="{FF2B5EF4-FFF2-40B4-BE49-F238E27FC236}">
                <a16:creationId xmlns:a16="http://schemas.microsoft.com/office/drawing/2014/main" id="{0D8B9F07-91AB-459E-AF0A-7D42D1EF39BF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17</xdr:col>
      <xdr:colOff>459818</xdr:colOff>
      <xdr:row>44</xdr:row>
      <xdr:rowOff>65688</xdr:rowOff>
    </xdr:from>
    <xdr:to>
      <xdr:col>18</xdr:col>
      <xdr:colOff>663018</xdr:colOff>
      <xdr:row>44</xdr:row>
      <xdr:rowOff>65688</xdr:rowOff>
    </xdr:to>
    <xdr:sp macro="" textlink="">
      <xdr:nvSpPr>
        <xdr:cNvPr id="1802" name="Line 671">
          <a:extLst>
            <a:ext uri="{FF2B5EF4-FFF2-40B4-BE49-F238E27FC236}">
              <a16:creationId xmlns:a16="http://schemas.microsoft.com/office/drawing/2014/main" id="{242F2F72-D143-465D-86B6-C3A393EA9AB2}"/>
            </a:ext>
          </a:extLst>
        </xdr:cNvPr>
        <xdr:cNvSpPr>
          <a:spLocks noChangeShapeType="1"/>
        </xdr:cNvSpPr>
      </xdr:nvSpPr>
      <xdr:spPr bwMode="auto">
        <a:xfrm>
          <a:off x="12004775" y="7639158"/>
          <a:ext cx="92031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332627</xdr:colOff>
      <xdr:row>43</xdr:row>
      <xdr:rowOff>158750</xdr:rowOff>
    </xdr:from>
    <xdr:to>
      <xdr:col>17</xdr:col>
      <xdr:colOff>511833</xdr:colOff>
      <xdr:row>46</xdr:row>
      <xdr:rowOff>141220</xdr:rowOff>
    </xdr:to>
    <xdr:sp macro="" textlink="">
      <xdr:nvSpPr>
        <xdr:cNvPr id="396" name="Oval 672">
          <a:extLst>
            <a:ext uri="{FF2B5EF4-FFF2-40B4-BE49-F238E27FC236}">
              <a16:creationId xmlns:a16="http://schemas.microsoft.com/office/drawing/2014/main" id="{AF78C5BF-DF68-413A-9B73-B554809C4F88}"/>
            </a:ext>
          </a:extLst>
        </xdr:cNvPr>
        <xdr:cNvSpPr>
          <a:spLocks noChangeArrowheads="1"/>
        </xdr:cNvSpPr>
      </xdr:nvSpPr>
      <xdr:spPr bwMode="auto">
        <a:xfrm>
          <a:off x="11877584" y="7559784"/>
          <a:ext cx="179206" cy="49977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409575</xdr:colOff>
      <xdr:row>46</xdr:row>
      <xdr:rowOff>92949</xdr:rowOff>
    </xdr:from>
    <xdr:to>
      <xdr:col>18</xdr:col>
      <xdr:colOff>352425</xdr:colOff>
      <xdr:row>48</xdr:row>
      <xdr:rowOff>102474</xdr:rowOff>
    </xdr:to>
    <xdr:sp macro="" textlink="">
      <xdr:nvSpPr>
        <xdr:cNvPr id="392" name="Freeform 668">
          <a:extLst>
            <a:ext uri="{FF2B5EF4-FFF2-40B4-BE49-F238E27FC236}">
              <a16:creationId xmlns:a16="http://schemas.microsoft.com/office/drawing/2014/main" id="{BAC46A34-403A-435B-8593-082DE0E70CD0}"/>
            </a:ext>
          </a:extLst>
        </xdr:cNvPr>
        <xdr:cNvSpPr>
          <a:spLocks/>
        </xdr:cNvSpPr>
      </xdr:nvSpPr>
      <xdr:spPr bwMode="auto">
        <a:xfrm>
          <a:off x="11954532" y="8011290"/>
          <a:ext cx="659962" cy="354395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206870</xdr:colOff>
      <xdr:row>3</xdr:row>
      <xdr:rowOff>139505</xdr:rowOff>
    </xdr:from>
    <xdr:to>
      <xdr:col>7</xdr:col>
      <xdr:colOff>351174</xdr:colOff>
      <xdr:row>4</xdr:row>
      <xdr:rowOff>91402</xdr:rowOff>
    </xdr:to>
    <xdr:sp macro="" textlink="">
      <xdr:nvSpPr>
        <xdr:cNvPr id="1805" name="六角形 1804">
          <a:extLst>
            <a:ext uri="{FF2B5EF4-FFF2-40B4-BE49-F238E27FC236}">
              <a16:creationId xmlns:a16="http://schemas.microsoft.com/office/drawing/2014/main" id="{FE52E9A9-7EF4-493B-830C-2CE9DC4A5EE0}"/>
            </a:ext>
          </a:extLst>
        </xdr:cNvPr>
        <xdr:cNvSpPr/>
      </xdr:nvSpPr>
      <xdr:spPr bwMode="auto">
        <a:xfrm>
          <a:off x="4579711" y="659050"/>
          <a:ext cx="144304" cy="12507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625380</xdr:colOff>
      <xdr:row>4</xdr:row>
      <xdr:rowOff>110644</xdr:rowOff>
    </xdr:from>
    <xdr:ext cx="144318" cy="587451"/>
    <xdr:sp macro="" textlink="">
      <xdr:nvSpPr>
        <xdr:cNvPr id="1807" name="Text Box 1300">
          <a:extLst>
            <a:ext uri="{FF2B5EF4-FFF2-40B4-BE49-F238E27FC236}">
              <a16:creationId xmlns:a16="http://schemas.microsoft.com/office/drawing/2014/main" id="{AF614AA7-741D-4D48-8F6A-795647DB82AE}"/>
            </a:ext>
          </a:extLst>
        </xdr:cNvPr>
        <xdr:cNvSpPr txBox="1">
          <a:spLocks noChangeArrowheads="1"/>
        </xdr:cNvSpPr>
      </xdr:nvSpPr>
      <xdr:spPr bwMode="auto">
        <a:xfrm>
          <a:off x="2847880" y="803371"/>
          <a:ext cx="144318" cy="587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vert270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ﾏｰﾌﾞﾙﾋﾞｰﾁ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11</xdr:col>
      <xdr:colOff>620562</xdr:colOff>
      <xdr:row>12</xdr:row>
      <xdr:rowOff>91397</xdr:rowOff>
    </xdr:from>
    <xdr:to>
      <xdr:col>12</xdr:col>
      <xdr:colOff>97256</xdr:colOff>
      <xdr:row>13</xdr:row>
      <xdr:rowOff>96211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438D3819-ABC8-4236-927A-5B4EAB87B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7860524" y="2169579"/>
          <a:ext cx="193474" cy="177996"/>
        </a:xfrm>
        <a:prstGeom prst="rect">
          <a:avLst/>
        </a:prstGeom>
      </xdr:spPr>
    </xdr:pic>
    <xdr:clientData/>
  </xdr:twoCellAnchor>
  <xdr:twoCellAnchor editAs="oneCell">
    <xdr:from>
      <xdr:col>11</xdr:col>
      <xdr:colOff>630182</xdr:colOff>
      <xdr:row>13</xdr:row>
      <xdr:rowOff>139504</xdr:rowOff>
    </xdr:from>
    <xdr:to>
      <xdr:col>12</xdr:col>
      <xdr:colOff>90201</xdr:colOff>
      <xdr:row>14</xdr:row>
      <xdr:rowOff>112640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A6BD08E8-BA69-46C9-8FA7-D599D9BD5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7870144" y="2390868"/>
          <a:ext cx="176799" cy="146317"/>
        </a:xfrm>
        <a:prstGeom prst="rect">
          <a:avLst/>
        </a:prstGeom>
      </xdr:spPr>
    </xdr:pic>
    <xdr:clientData/>
  </xdr:twoCellAnchor>
  <xdr:twoCellAnchor editAs="oneCell">
    <xdr:from>
      <xdr:col>19</xdr:col>
      <xdr:colOff>615752</xdr:colOff>
      <xdr:row>4</xdr:row>
      <xdr:rowOff>144046</xdr:rowOff>
    </xdr:from>
    <xdr:to>
      <xdr:col>20</xdr:col>
      <xdr:colOff>92446</xdr:colOff>
      <xdr:row>5</xdr:row>
      <xdr:rowOff>148860</xdr:rowOff>
    </xdr:to>
    <xdr:pic>
      <xdr:nvPicPr>
        <xdr:cNvPr id="1808" name="図 1807">
          <a:extLst>
            <a:ext uri="{FF2B5EF4-FFF2-40B4-BE49-F238E27FC236}">
              <a16:creationId xmlns:a16="http://schemas.microsoft.com/office/drawing/2014/main" id="{824F4496-4D5B-4442-A75C-EBC199110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3599091" y="827274"/>
          <a:ext cx="194083" cy="175621"/>
        </a:xfrm>
        <a:prstGeom prst="rect">
          <a:avLst/>
        </a:prstGeom>
      </xdr:spPr>
    </xdr:pic>
    <xdr:clientData/>
  </xdr:twoCellAnchor>
  <xdr:twoCellAnchor editAs="oneCell">
    <xdr:from>
      <xdr:col>19</xdr:col>
      <xdr:colOff>625372</xdr:colOff>
      <xdr:row>6</xdr:row>
      <xdr:rowOff>21346</xdr:rowOff>
    </xdr:from>
    <xdr:to>
      <xdr:col>20</xdr:col>
      <xdr:colOff>85391</xdr:colOff>
      <xdr:row>6</xdr:row>
      <xdr:rowOff>165288</xdr:rowOff>
    </xdr:to>
    <xdr:pic>
      <xdr:nvPicPr>
        <xdr:cNvPr id="1809" name="図 1808">
          <a:extLst>
            <a:ext uri="{FF2B5EF4-FFF2-40B4-BE49-F238E27FC236}">
              <a16:creationId xmlns:a16="http://schemas.microsoft.com/office/drawing/2014/main" id="{F0F13247-B35D-4197-906D-32E6D4933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3608711" y="1046188"/>
          <a:ext cx="177408" cy="143942"/>
        </a:xfrm>
        <a:prstGeom prst="rect">
          <a:avLst/>
        </a:prstGeom>
      </xdr:spPr>
    </xdr:pic>
    <xdr:clientData/>
  </xdr:twoCellAnchor>
  <xdr:oneCellAnchor>
    <xdr:from>
      <xdr:col>15</xdr:col>
      <xdr:colOff>205950</xdr:colOff>
      <xdr:row>3</xdr:row>
      <xdr:rowOff>19186</xdr:rowOff>
    </xdr:from>
    <xdr:ext cx="283687" cy="242248"/>
    <xdr:grpSp>
      <xdr:nvGrpSpPr>
        <xdr:cNvPr id="1810" name="Group 6672">
          <a:extLst>
            <a:ext uri="{FF2B5EF4-FFF2-40B4-BE49-F238E27FC236}">
              <a16:creationId xmlns:a16="http://schemas.microsoft.com/office/drawing/2014/main" id="{58E43615-829D-419A-BD42-B8D2A66FEC13}"/>
            </a:ext>
          </a:extLst>
        </xdr:cNvPr>
        <xdr:cNvGrpSpPr>
          <a:grpSpLocks/>
        </xdr:cNvGrpSpPr>
      </xdr:nvGrpSpPr>
      <xdr:grpSpPr bwMode="auto">
        <a:xfrm>
          <a:off x="10306986" y="536257"/>
          <a:ext cx="283687" cy="242248"/>
          <a:chOff x="536" y="110"/>
          <a:chExt cx="46" cy="44"/>
        </a:xfrm>
      </xdr:grpSpPr>
      <xdr:pic>
        <xdr:nvPicPr>
          <xdr:cNvPr id="1811" name="Picture 6673" descr="route2">
            <a:extLst>
              <a:ext uri="{FF2B5EF4-FFF2-40B4-BE49-F238E27FC236}">
                <a16:creationId xmlns:a16="http://schemas.microsoft.com/office/drawing/2014/main" id="{79B2AEE0-7F1F-4F3B-9765-B6BC9E8EB3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12" name="Text Box 6674">
            <a:extLst>
              <a:ext uri="{FF2B5EF4-FFF2-40B4-BE49-F238E27FC236}">
                <a16:creationId xmlns:a16="http://schemas.microsoft.com/office/drawing/2014/main" id="{C74643CB-7A15-412D-9DD6-F000D1AEFA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</a:p>
        </xdr:txBody>
      </xdr:sp>
    </xdr:grpSp>
    <xdr:clientData/>
  </xdr:oneCellAnchor>
  <xdr:twoCellAnchor>
    <xdr:from>
      <xdr:col>13</xdr:col>
      <xdr:colOff>630116</xdr:colOff>
      <xdr:row>7</xdr:row>
      <xdr:rowOff>30181</xdr:rowOff>
    </xdr:from>
    <xdr:to>
      <xdr:col>14</xdr:col>
      <xdr:colOff>48817</xdr:colOff>
      <xdr:row>7</xdr:row>
      <xdr:rowOff>155454</xdr:rowOff>
    </xdr:to>
    <xdr:sp macro="" textlink="">
      <xdr:nvSpPr>
        <xdr:cNvPr id="1813" name="AutoShape 233">
          <a:extLst>
            <a:ext uri="{FF2B5EF4-FFF2-40B4-BE49-F238E27FC236}">
              <a16:creationId xmlns:a16="http://schemas.microsoft.com/office/drawing/2014/main" id="{5EBE29AA-2B79-4BA6-8593-43DB8C1B5F6F}"/>
            </a:ext>
          </a:extLst>
        </xdr:cNvPr>
        <xdr:cNvSpPr>
          <a:spLocks noChangeArrowheads="1"/>
        </xdr:cNvSpPr>
      </xdr:nvSpPr>
      <xdr:spPr bwMode="auto">
        <a:xfrm>
          <a:off x="9314962" y="1226912"/>
          <a:ext cx="136740" cy="12527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17</xdr:col>
      <xdr:colOff>613448</xdr:colOff>
      <xdr:row>13</xdr:row>
      <xdr:rowOff>131352</xdr:rowOff>
    </xdr:from>
    <xdr:to>
      <xdr:col>18</xdr:col>
      <xdr:colOff>106010</xdr:colOff>
      <xdr:row>15</xdr:row>
      <xdr:rowOff>25</xdr:rowOff>
    </xdr:to>
    <xdr:pic>
      <xdr:nvPicPr>
        <xdr:cNvPr id="164" name="図 163">
          <a:extLst>
            <a:ext uri="{FF2B5EF4-FFF2-40B4-BE49-F238E27FC236}">
              <a16:creationId xmlns:a16="http://schemas.microsoft.com/office/drawing/2014/main" id="{AD3539AB-93E5-4F59-95E5-5FCF1A20D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2162008" y="2351843"/>
          <a:ext cx="209951" cy="210286"/>
        </a:xfrm>
        <a:prstGeom prst="rect">
          <a:avLst/>
        </a:prstGeom>
      </xdr:spPr>
    </xdr:pic>
    <xdr:clientData/>
  </xdr:twoCellAnchor>
  <xdr:twoCellAnchor>
    <xdr:from>
      <xdr:col>3</xdr:col>
      <xdr:colOff>48846</xdr:colOff>
      <xdr:row>51</xdr:row>
      <xdr:rowOff>92762</xdr:rowOff>
    </xdr:from>
    <xdr:to>
      <xdr:col>3</xdr:col>
      <xdr:colOff>193292</xdr:colOff>
      <xdr:row>52</xdr:row>
      <xdr:rowOff>19538</xdr:rowOff>
    </xdr:to>
    <xdr:sp macro="" textlink="">
      <xdr:nvSpPr>
        <xdr:cNvPr id="1815" name="六角形 1814">
          <a:extLst>
            <a:ext uri="{FF2B5EF4-FFF2-40B4-BE49-F238E27FC236}">
              <a16:creationId xmlns:a16="http://schemas.microsoft.com/office/drawing/2014/main" id="{0945BA45-9670-40A3-9B64-99F36FB415A6}"/>
            </a:ext>
          </a:extLst>
        </xdr:cNvPr>
        <xdr:cNvSpPr/>
      </xdr:nvSpPr>
      <xdr:spPr bwMode="auto">
        <a:xfrm>
          <a:off x="1553308" y="8802031"/>
          <a:ext cx="144446" cy="9773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214674</xdr:colOff>
      <xdr:row>51</xdr:row>
      <xdr:rowOff>94636</xdr:rowOff>
    </xdr:from>
    <xdr:to>
      <xdr:col>3</xdr:col>
      <xdr:colOff>400537</xdr:colOff>
      <xdr:row>52</xdr:row>
      <xdr:rowOff>24423</xdr:rowOff>
    </xdr:to>
    <xdr:sp macro="" textlink="">
      <xdr:nvSpPr>
        <xdr:cNvPr id="1816" name="六角形 1815">
          <a:extLst>
            <a:ext uri="{FF2B5EF4-FFF2-40B4-BE49-F238E27FC236}">
              <a16:creationId xmlns:a16="http://schemas.microsoft.com/office/drawing/2014/main" id="{F9D8E179-ED09-4C1D-A83C-691C605E53EE}"/>
            </a:ext>
          </a:extLst>
        </xdr:cNvPr>
        <xdr:cNvSpPr/>
      </xdr:nvSpPr>
      <xdr:spPr bwMode="auto">
        <a:xfrm>
          <a:off x="1719136" y="8803905"/>
          <a:ext cx="185863" cy="10074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119320</xdr:colOff>
      <xdr:row>59</xdr:row>
      <xdr:rowOff>0</xdr:rowOff>
    </xdr:from>
    <xdr:ext cx="405423" cy="127000"/>
    <xdr:sp macro="" textlink="">
      <xdr:nvSpPr>
        <xdr:cNvPr id="1820" name="Text Box 1194">
          <a:extLst>
            <a:ext uri="{FF2B5EF4-FFF2-40B4-BE49-F238E27FC236}">
              <a16:creationId xmlns:a16="http://schemas.microsoft.com/office/drawing/2014/main" id="{2A7C6821-2852-49AF-BA18-030CCB826861}"/>
            </a:ext>
          </a:extLst>
        </xdr:cNvPr>
        <xdr:cNvSpPr txBox="1">
          <a:spLocks noChangeArrowheads="1"/>
        </xdr:cNvSpPr>
      </xdr:nvSpPr>
      <xdr:spPr bwMode="auto">
        <a:xfrm>
          <a:off x="3059135" y="10048287"/>
          <a:ext cx="405423" cy="1270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0.9+0.6+2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48845</xdr:colOff>
      <xdr:row>59</xdr:row>
      <xdr:rowOff>102514</xdr:rowOff>
    </xdr:from>
    <xdr:to>
      <xdr:col>5</xdr:col>
      <xdr:colOff>204968</xdr:colOff>
      <xdr:row>60</xdr:row>
      <xdr:rowOff>44209</xdr:rowOff>
    </xdr:to>
    <xdr:sp macro="" textlink="">
      <xdr:nvSpPr>
        <xdr:cNvPr id="1822" name="六角形 1821">
          <a:extLst>
            <a:ext uri="{FF2B5EF4-FFF2-40B4-BE49-F238E27FC236}">
              <a16:creationId xmlns:a16="http://schemas.microsoft.com/office/drawing/2014/main" id="{38700B4C-9F91-4F4F-9573-71F132F784EB}"/>
            </a:ext>
          </a:extLst>
        </xdr:cNvPr>
        <xdr:cNvSpPr/>
      </xdr:nvSpPr>
      <xdr:spPr bwMode="auto">
        <a:xfrm>
          <a:off x="2988734" y="10168068"/>
          <a:ext cx="156123" cy="11250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214674</xdr:colOff>
      <xdr:row>59</xdr:row>
      <xdr:rowOff>104388</xdr:rowOff>
    </xdr:from>
    <xdr:to>
      <xdr:col>5</xdr:col>
      <xdr:colOff>400537</xdr:colOff>
      <xdr:row>60</xdr:row>
      <xdr:rowOff>34176</xdr:rowOff>
    </xdr:to>
    <xdr:sp macro="" textlink="">
      <xdr:nvSpPr>
        <xdr:cNvPr id="1823" name="六角形 1822">
          <a:extLst>
            <a:ext uri="{FF2B5EF4-FFF2-40B4-BE49-F238E27FC236}">
              <a16:creationId xmlns:a16="http://schemas.microsoft.com/office/drawing/2014/main" id="{3C87A0D7-8710-4501-95AC-E3571FB9A15D}"/>
            </a:ext>
          </a:extLst>
        </xdr:cNvPr>
        <xdr:cNvSpPr/>
      </xdr:nvSpPr>
      <xdr:spPr bwMode="auto">
        <a:xfrm>
          <a:off x="3155212" y="10181350"/>
          <a:ext cx="185863" cy="10074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410319</xdr:colOff>
      <xdr:row>59</xdr:row>
      <xdr:rowOff>102583</xdr:rowOff>
    </xdr:from>
    <xdr:to>
      <xdr:col>5</xdr:col>
      <xdr:colOff>596182</xdr:colOff>
      <xdr:row>60</xdr:row>
      <xdr:rowOff>32371</xdr:rowOff>
    </xdr:to>
    <xdr:sp macro="" textlink="">
      <xdr:nvSpPr>
        <xdr:cNvPr id="1824" name="六角形 1823">
          <a:extLst>
            <a:ext uri="{FF2B5EF4-FFF2-40B4-BE49-F238E27FC236}">
              <a16:creationId xmlns:a16="http://schemas.microsoft.com/office/drawing/2014/main" id="{0667C9C3-4C98-47DD-81DF-40E5EC1DBA12}"/>
            </a:ext>
          </a:extLst>
        </xdr:cNvPr>
        <xdr:cNvSpPr/>
      </xdr:nvSpPr>
      <xdr:spPr bwMode="auto">
        <a:xfrm>
          <a:off x="3350857" y="10179545"/>
          <a:ext cx="185863" cy="10074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11</xdr:col>
      <xdr:colOff>106243</xdr:colOff>
      <xdr:row>23</xdr:row>
      <xdr:rowOff>33375</xdr:rowOff>
    </xdr:from>
    <xdr:to>
      <xdr:col>12</xdr:col>
      <xdr:colOff>223428</xdr:colOff>
      <xdr:row>24</xdr:row>
      <xdr:rowOff>136603</xdr:rowOff>
    </xdr:to>
    <xdr:pic>
      <xdr:nvPicPr>
        <xdr:cNvPr id="170" name="図 169">
          <a:extLst>
            <a:ext uri="{FF2B5EF4-FFF2-40B4-BE49-F238E27FC236}">
              <a16:creationId xmlns:a16="http://schemas.microsoft.com/office/drawing/2014/main" id="{43F7EFE3-E418-4F40-BE9A-430975824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20061037">
          <a:off x="7350468" y="3961935"/>
          <a:ext cx="834574" cy="274035"/>
        </a:xfrm>
        <a:prstGeom prst="rect">
          <a:avLst/>
        </a:prstGeom>
      </xdr:spPr>
    </xdr:pic>
    <xdr:clientData/>
  </xdr:twoCellAnchor>
  <xdr:oneCellAnchor>
    <xdr:from>
      <xdr:col>15</xdr:col>
      <xdr:colOff>6165</xdr:colOff>
      <xdr:row>17</xdr:row>
      <xdr:rowOff>170807</xdr:rowOff>
    </xdr:from>
    <xdr:ext cx="324357" cy="104494"/>
    <xdr:sp macro="" textlink="">
      <xdr:nvSpPr>
        <xdr:cNvPr id="1826" name="Text Box 1194">
          <a:extLst>
            <a:ext uri="{FF2B5EF4-FFF2-40B4-BE49-F238E27FC236}">
              <a16:creationId xmlns:a16="http://schemas.microsoft.com/office/drawing/2014/main" id="{9CC4C1E7-6EA1-450B-9FE8-5C4825D838FC}"/>
            </a:ext>
          </a:extLst>
        </xdr:cNvPr>
        <xdr:cNvSpPr txBox="1">
          <a:spLocks noChangeArrowheads="1"/>
        </xdr:cNvSpPr>
      </xdr:nvSpPr>
      <xdr:spPr bwMode="auto">
        <a:xfrm>
          <a:off x="10123170" y="3094453"/>
          <a:ext cx="324357" cy="10449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1.3+4.1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26120</xdr:colOff>
      <xdr:row>18</xdr:row>
      <xdr:rowOff>98496</xdr:rowOff>
    </xdr:from>
    <xdr:to>
      <xdr:col>15</xdr:col>
      <xdr:colOff>188892</xdr:colOff>
      <xdr:row>19</xdr:row>
      <xdr:rowOff>34162</xdr:rowOff>
    </xdr:to>
    <xdr:sp macro="" textlink="">
      <xdr:nvSpPr>
        <xdr:cNvPr id="1827" name="六角形 1826">
          <a:extLst>
            <a:ext uri="{FF2B5EF4-FFF2-40B4-BE49-F238E27FC236}">
              <a16:creationId xmlns:a16="http://schemas.microsoft.com/office/drawing/2014/main" id="{7C835674-4CF8-4317-9505-21DFE8F7AAAF}"/>
            </a:ext>
          </a:extLst>
        </xdr:cNvPr>
        <xdr:cNvSpPr/>
      </xdr:nvSpPr>
      <xdr:spPr bwMode="auto">
        <a:xfrm>
          <a:off x="10139902" y="3173021"/>
          <a:ext cx="162772" cy="10647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178817</xdr:colOff>
      <xdr:row>18</xdr:row>
      <xdr:rowOff>98483</xdr:rowOff>
    </xdr:from>
    <xdr:to>
      <xdr:col>15</xdr:col>
      <xdr:colOff>341608</xdr:colOff>
      <xdr:row>19</xdr:row>
      <xdr:rowOff>40193</xdr:rowOff>
    </xdr:to>
    <xdr:sp macro="" textlink="">
      <xdr:nvSpPr>
        <xdr:cNvPr id="1829" name="六角形 1828">
          <a:extLst>
            <a:ext uri="{FF2B5EF4-FFF2-40B4-BE49-F238E27FC236}">
              <a16:creationId xmlns:a16="http://schemas.microsoft.com/office/drawing/2014/main" id="{9830695C-CAD6-43E7-AD57-ACCC922E57B7}"/>
            </a:ext>
          </a:extLst>
        </xdr:cNvPr>
        <xdr:cNvSpPr/>
      </xdr:nvSpPr>
      <xdr:spPr bwMode="auto">
        <a:xfrm>
          <a:off x="10292599" y="3173008"/>
          <a:ext cx="162791" cy="11251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16</xdr:col>
      <xdr:colOff>54256</xdr:colOff>
      <xdr:row>14</xdr:row>
      <xdr:rowOff>52257</xdr:rowOff>
    </xdr:from>
    <xdr:to>
      <xdr:col>16</xdr:col>
      <xdr:colOff>212766</xdr:colOff>
      <xdr:row>15</xdr:row>
      <xdr:rowOff>33863</xdr:rowOff>
    </xdr:to>
    <xdr:pic>
      <xdr:nvPicPr>
        <xdr:cNvPr id="171" name="図 170">
          <a:extLst>
            <a:ext uri="{FF2B5EF4-FFF2-40B4-BE49-F238E27FC236}">
              <a16:creationId xmlns:a16="http://schemas.microsoft.com/office/drawing/2014/main" id="{005FAC29-1471-4642-8E1F-49DFCBE2F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0885427" y="2443554"/>
          <a:ext cx="158510" cy="152413"/>
        </a:xfrm>
        <a:prstGeom prst="rect">
          <a:avLst/>
        </a:prstGeom>
      </xdr:spPr>
    </xdr:pic>
    <xdr:clientData/>
  </xdr:twoCellAnchor>
  <xdr:twoCellAnchor editAs="oneCell">
    <xdr:from>
      <xdr:col>16</xdr:col>
      <xdr:colOff>42196</xdr:colOff>
      <xdr:row>13</xdr:row>
      <xdr:rowOff>18085</xdr:rowOff>
    </xdr:from>
    <xdr:to>
      <xdr:col>16</xdr:col>
      <xdr:colOff>223050</xdr:colOff>
      <xdr:row>14</xdr:row>
      <xdr:rowOff>28133</xdr:rowOff>
    </xdr:to>
    <xdr:pic>
      <xdr:nvPicPr>
        <xdr:cNvPr id="174" name="図 173">
          <a:extLst>
            <a:ext uri="{FF2B5EF4-FFF2-40B4-BE49-F238E27FC236}">
              <a16:creationId xmlns:a16="http://schemas.microsoft.com/office/drawing/2014/main" id="{CB07C57A-4FB8-452E-9514-4738D2F68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0873367" y="2238576"/>
          <a:ext cx="180854" cy="180854"/>
        </a:xfrm>
        <a:prstGeom prst="rect">
          <a:avLst/>
        </a:prstGeom>
      </xdr:spPr>
    </xdr:pic>
    <xdr:clientData/>
  </xdr:twoCellAnchor>
  <xdr:oneCellAnchor>
    <xdr:from>
      <xdr:col>19</xdr:col>
      <xdr:colOff>177993</xdr:colOff>
      <xdr:row>2</xdr:row>
      <xdr:rowOff>150717</xdr:rowOff>
    </xdr:from>
    <xdr:ext cx="324357" cy="104494"/>
    <xdr:sp macro="" textlink="">
      <xdr:nvSpPr>
        <xdr:cNvPr id="1830" name="Text Box 1194">
          <a:extLst>
            <a:ext uri="{FF2B5EF4-FFF2-40B4-BE49-F238E27FC236}">
              <a16:creationId xmlns:a16="http://schemas.microsoft.com/office/drawing/2014/main" id="{91C25C15-FAF6-4EC0-89CA-26BE25FE2FFF}"/>
            </a:ext>
          </a:extLst>
        </xdr:cNvPr>
        <xdr:cNvSpPr txBox="1">
          <a:spLocks noChangeArrowheads="1"/>
        </xdr:cNvSpPr>
      </xdr:nvSpPr>
      <xdr:spPr bwMode="auto">
        <a:xfrm>
          <a:off x="13161332" y="492331"/>
          <a:ext cx="324357" cy="10449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2.0+0.6+0.9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110509</xdr:colOff>
      <xdr:row>3</xdr:row>
      <xdr:rowOff>78406</xdr:rowOff>
    </xdr:from>
    <xdr:to>
      <xdr:col>19</xdr:col>
      <xdr:colOff>273281</xdr:colOff>
      <xdr:row>4</xdr:row>
      <xdr:rowOff>14072</xdr:rowOff>
    </xdr:to>
    <xdr:sp macro="" textlink="">
      <xdr:nvSpPr>
        <xdr:cNvPr id="1831" name="六角形 1830">
          <a:extLst>
            <a:ext uri="{FF2B5EF4-FFF2-40B4-BE49-F238E27FC236}">
              <a16:creationId xmlns:a16="http://schemas.microsoft.com/office/drawing/2014/main" id="{37D1BE79-E3AC-40EE-8AA0-3C1F22B1FAE0}"/>
            </a:ext>
          </a:extLst>
        </xdr:cNvPr>
        <xdr:cNvSpPr/>
      </xdr:nvSpPr>
      <xdr:spPr bwMode="auto">
        <a:xfrm>
          <a:off x="13093848" y="590827"/>
          <a:ext cx="162772" cy="10647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263206</xdr:colOff>
      <xdr:row>3</xdr:row>
      <xdr:rowOff>78393</xdr:rowOff>
    </xdr:from>
    <xdr:to>
      <xdr:col>19</xdr:col>
      <xdr:colOff>425997</xdr:colOff>
      <xdr:row>4</xdr:row>
      <xdr:rowOff>20103</xdr:rowOff>
    </xdr:to>
    <xdr:sp macro="" textlink="">
      <xdr:nvSpPr>
        <xdr:cNvPr id="1832" name="六角形 1831">
          <a:extLst>
            <a:ext uri="{FF2B5EF4-FFF2-40B4-BE49-F238E27FC236}">
              <a16:creationId xmlns:a16="http://schemas.microsoft.com/office/drawing/2014/main" id="{13CAAD7B-712C-4E21-AD86-14D41C1A9D21}"/>
            </a:ext>
          </a:extLst>
        </xdr:cNvPr>
        <xdr:cNvSpPr/>
      </xdr:nvSpPr>
      <xdr:spPr bwMode="auto">
        <a:xfrm>
          <a:off x="13246545" y="590814"/>
          <a:ext cx="162791" cy="11251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413899</xdr:colOff>
      <xdr:row>3</xdr:row>
      <xdr:rowOff>78357</xdr:rowOff>
    </xdr:from>
    <xdr:to>
      <xdr:col>19</xdr:col>
      <xdr:colOff>576690</xdr:colOff>
      <xdr:row>4</xdr:row>
      <xdr:rowOff>20067</xdr:rowOff>
    </xdr:to>
    <xdr:sp macro="" textlink="">
      <xdr:nvSpPr>
        <xdr:cNvPr id="1833" name="六角形 1832">
          <a:extLst>
            <a:ext uri="{FF2B5EF4-FFF2-40B4-BE49-F238E27FC236}">
              <a16:creationId xmlns:a16="http://schemas.microsoft.com/office/drawing/2014/main" id="{64518549-25A3-4A5E-9BD1-84DF0D48F46A}"/>
            </a:ext>
          </a:extLst>
        </xdr:cNvPr>
        <xdr:cNvSpPr/>
      </xdr:nvSpPr>
      <xdr:spPr bwMode="auto">
        <a:xfrm>
          <a:off x="13397238" y="590778"/>
          <a:ext cx="162791" cy="11251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217297</xdr:colOff>
      <xdr:row>4</xdr:row>
      <xdr:rowOff>143175</xdr:rowOff>
    </xdr:from>
    <xdr:to>
      <xdr:col>19</xdr:col>
      <xdr:colOff>462746</xdr:colOff>
      <xdr:row>6</xdr:row>
      <xdr:rowOff>14298</xdr:rowOff>
    </xdr:to>
    <xdr:sp macro="" textlink="">
      <xdr:nvSpPr>
        <xdr:cNvPr id="1015" name="六角形 1014">
          <a:extLst>
            <a:ext uri="{FF2B5EF4-FFF2-40B4-BE49-F238E27FC236}">
              <a16:creationId xmlns:a16="http://schemas.microsoft.com/office/drawing/2014/main" id="{B69EA1A3-39B8-42E1-8B3F-EA9EA32B1BF5}"/>
            </a:ext>
          </a:extLst>
        </xdr:cNvPr>
        <xdr:cNvSpPr/>
      </xdr:nvSpPr>
      <xdr:spPr bwMode="auto">
        <a:xfrm>
          <a:off x="13200636" y="826403"/>
          <a:ext cx="245449" cy="2127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１５</a:t>
          </a:r>
        </a:p>
      </xdr:txBody>
    </xdr:sp>
    <xdr:clientData/>
  </xdr:twoCellAnchor>
  <xdr:oneCellAnchor>
    <xdr:from>
      <xdr:col>3</xdr:col>
      <xdr:colOff>641031</xdr:colOff>
      <xdr:row>25</xdr:row>
      <xdr:rowOff>96472</xdr:rowOff>
    </xdr:from>
    <xdr:ext cx="164778" cy="98464"/>
    <xdr:sp macro="" textlink="">
      <xdr:nvSpPr>
        <xdr:cNvPr id="1834" name="Text Box 1194">
          <a:extLst>
            <a:ext uri="{FF2B5EF4-FFF2-40B4-BE49-F238E27FC236}">
              <a16:creationId xmlns:a16="http://schemas.microsoft.com/office/drawing/2014/main" id="{C630AC76-4209-4FE9-9189-3E9444DFE6D8}"/>
            </a:ext>
          </a:extLst>
        </xdr:cNvPr>
        <xdr:cNvSpPr txBox="1">
          <a:spLocks noChangeArrowheads="1"/>
        </xdr:cNvSpPr>
      </xdr:nvSpPr>
      <xdr:spPr bwMode="auto">
        <a:xfrm>
          <a:off x="2146142" y="4366646"/>
          <a:ext cx="164778" cy="9846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29m/0.7km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</a:p>
      </xdr:txBody>
    </xdr:sp>
    <xdr:clientData/>
  </xdr:oneCellAnchor>
  <xdr:twoCellAnchor>
    <xdr:from>
      <xdr:col>12</xdr:col>
      <xdr:colOff>133350</xdr:colOff>
      <xdr:row>6</xdr:row>
      <xdr:rowOff>28575</xdr:rowOff>
    </xdr:from>
    <xdr:to>
      <xdr:col>12</xdr:col>
      <xdr:colOff>276225</xdr:colOff>
      <xdr:row>7</xdr:row>
      <xdr:rowOff>0</xdr:rowOff>
    </xdr:to>
    <xdr:sp macro="" textlink="">
      <xdr:nvSpPr>
        <xdr:cNvPr id="545" name="Oval 1008">
          <a:extLst>
            <a:ext uri="{FF2B5EF4-FFF2-40B4-BE49-F238E27FC236}">
              <a16:creationId xmlns:a16="http://schemas.microsoft.com/office/drawing/2014/main" id="{C2CFE567-DC9B-4761-A9B4-A944B183B383}"/>
            </a:ext>
          </a:extLst>
        </xdr:cNvPr>
        <xdr:cNvSpPr>
          <a:spLocks noChangeArrowheads="1"/>
        </xdr:cNvSpPr>
      </xdr:nvSpPr>
      <xdr:spPr bwMode="auto">
        <a:xfrm>
          <a:off x="7956550" y="105727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19</xdr:col>
      <xdr:colOff>643700</xdr:colOff>
      <xdr:row>21</xdr:row>
      <xdr:rowOff>158479</xdr:rowOff>
    </xdr:from>
    <xdr:to>
      <xdr:col>20</xdr:col>
      <xdr:colOff>127342</xdr:colOff>
      <xdr:row>22</xdr:row>
      <xdr:rowOff>1102</xdr:rowOff>
    </xdr:to>
    <xdr:pic>
      <xdr:nvPicPr>
        <xdr:cNvPr id="1835" name="図 1834">
          <a:extLst>
            <a:ext uri="{FF2B5EF4-FFF2-40B4-BE49-F238E27FC236}">
              <a16:creationId xmlns:a16="http://schemas.microsoft.com/office/drawing/2014/main" id="{EB151AFC-B92F-4F1E-8D3B-6C0BD05DF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3631434" y="3770042"/>
          <a:ext cx="158510" cy="153586"/>
        </a:xfrm>
        <a:prstGeom prst="rect">
          <a:avLst/>
        </a:prstGeom>
      </xdr:spPr>
    </xdr:pic>
    <xdr:clientData/>
  </xdr:twoCellAnchor>
  <xdr:twoCellAnchor>
    <xdr:from>
      <xdr:col>18</xdr:col>
      <xdr:colOff>161925</xdr:colOff>
      <xdr:row>22</xdr:row>
      <xdr:rowOff>66675</xdr:rowOff>
    </xdr:from>
    <xdr:to>
      <xdr:col>18</xdr:col>
      <xdr:colOff>295275</xdr:colOff>
      <xdr:row>23</xdr:row>
      <xdr:rowOff>19050</xdr:rowOff>
    </xdr:to>
    <xdr:sp macro="" textlink="">
      <xdr:nvSpPr>
        <xdr:cNvPr id="760" name="AutoShape 510">
          <a:extLst>
            <a:ext uri="{FF2B5EF4-FFF2-40B4-BE49-F238E27FC236}">
              <a16:creationId xmlns:a16="http://schemas.microsoft.com/office/drawing/2014/main" id="{969340A9-A908-4F10-ACB3-A39518BC25DA}"/>
            </a:ext>
          </a:extLst>
        </xdr:cNvPr>
        <xdr:cNvSpPr>
          <a:spLocks noChangeArrowheads="1"/>
        </xdr:cNvSpPr>
      </xdr:nvSpPr>
      <xdr:spPr bwMode="auto">
        <a:xfrm>
          <a:off x="12214225" y="38385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429841</xdr:colOff>
      <xdr:row>18</xdr:row>
      <xdr:rowOff>148830</xdr:rowOff>
    </xdr:from>
    <xdr:ext cx="310995" cy="58196"/>
    <xdr:sp macro="" textlink="">
      <xdr:nvSpPr>
        <xdr:cNvPr id="1840" name="Text Box 1194">
          <a:extLst>
            <a:ext uri="{FF2B5EF4-FFF2-40B4-BE49-F238E27FC236}">
              <a16:creationId xmlns:a16="http://schemas.microsoft.com/office/drawing/2014/main" id="{87D0B859-0D80-4124-9570-ECE8574DF54D}"/>
            </a:ext>
          </a:extLst>
        </xdr:cNvPr>
        <xdr:cNvSpPr txBox="1">
          <a:spLocks noChangeArrowheads="1"/>
        </xdr:cNvSpPr>
      </xdr:nvSpPr>
      <xdr:spPr bwMode="auto">
        <a:xfrm>
          <a:off x="11982211" y="3244455"/>
          <a:ext cx="310995" cy="5819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1.3+3.1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443185</xdr:colOff>
      <xdr:row>19</xdr:row>
      <xdr:rowOff>46756</xdr:rowOff>
    </xdr:from>
    <xdr:to>
      <xdr:col>17</xdr:col>
      <xdr:colOff>605957</xdr:colOff>
      <xdr:row>19</xdr:row>
      <xdr:rowOff>154401</xdr:rowOff>
    </xdr:to>
    <xdr:sp macro="" textlink="">
      <xdr:nvSpPr>
        <xdr:cNvPr id="1841" name="六角形 1840">
          <a:extLst>
            <a:ext uri="{FF2B5EF4-FFF2-40B4-BE49-F238E27FC236}">
              <a16:creationId xmlns:a16="http://schemas.microsoft.com/office/drawing/2014/main" id="{66D35102-F4B8-48A8-841F-A8AFFBB6DFDD}"/>
            </a:ext>
          </a:extLst>
        </xdr:cNvPr>
        <xdr:cNvSpPr/>
      </xdr:nvSpPr>
      <xdr:spPr bwMode="auto">
        <a:xfrm>
          <a:off x="11995555" y="3314360"/>
          <a:ext cx="162772" cy="10764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595882</xdr:colOff>
      <xdr:row>19</xdr:row>
      <xdr:rowOff>46743</xdr:rowOff>
    </xdr:from>
    <xdr:to>
      <xdr:col>18</xdr:col>
      <xdr:colOff>40991</xdr:colOff>
      <xdr:row>19</xdr:row>
      <xdr:rowOff>160432</xdr:rowOff>
    </xdr:to>
    <xdr:sp macro="" textlink="">
      <xdr:nvSpPr>
        <xdr:cNvPr id="1842" name="六角形 1841">
          <a:extLst>
            <a:ext uri="{FF2B5EF4-FFF2-40B4-BE49-F238E27FC236}">
              <a16:creationId xmlns:a16="http://schemas.microsoft.com/office/drawing/2014/main" id="{C099071E-A2D0-4504-A012-78263376F56F}"/>
            </a:ext>
          </a:extLst>
        </xdr:cNvPr>
        <xdr:cNvSpPr/>
      </xdr:nvSpPr>
      <xdr:spPr bwMode="auto">
        <a:xfrm>
          <a:off x="12148252" y="3314347"/>
          <a:ext cx="162791" cy="11368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56111</xdr:colOff>
      <xdr:row>19</xdr:row>
      <xdr:rowOff>0</xdr:rowOff>
    </xdr:from>
    <xdr:ext cx="324357" cy="104494"/>
    <xdr:sp macro="" textlink="">
      <xdr:nvSpPr>
        <xdr:cNvPr id="1843" name="Text Box 1194">
          <a:extLst>
            <a:ext uri="{FF2B5EF4-FFF2-40B4-BE49-F238E27FC236}">
              <a16:creationId xmlns:a16="http://schemas.microsoft.com/office/drawing/2014/main" id="{84319F8B-0DB5-4051-B925-9314F6F2CFC5}"/>
            </a:ext>
          </a:extLst>
        </xdr:cNvPr>
        <xdr:cNvSpPr txBox="1">
          <a:spLocks noChangeArrowheads="1"/>
        </xdr:cNvSpPr>
      </xdr:nvSpPr>
      <xdr:spPr bwMode="auto">
        <a:xfrm>
          <a:off x="13043845" y="3267604"/>
          <a:ext cx="324357" cy="10449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1.3+0.9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52917</xdr:colOff>
      <xdr:row>19</xdr:row>
      <xdr:rowOff>99668</xdr:rowOff>
    </xdr:from>
    <xdr:to>
      <xdr:col>19</xdr:col>
      <xdr:colOff>215689</xdr:colOff>
      <xdr:row>20</xdr:row>
      <xdr:rowOff>35334</xdr:rowOff>
    </xdr:to>
    <xdr:sp macro="" textlink="">
      <xdr:nvSpPr>
        <xdr:cNvPr id="1844" name="六角形 1843">
          <a:extLst>
            <a:ext uri="{FF2B5EF4-FFF2-40B4-BE49-F238E27FC236}">
              <a16:creationId xmlns:a16="http://schemas.microsoft.com/office/drawing/2014/main" id="{F0135D5C-CF83-4D27-9ABE-8B4E2C0D6A3E}"/>
            </a:ext>
          </a:extLst>
        </xdr:cNvPr>
        <xdr:cNvSpPr/>
      </xdr:nvSpPr>
      <xdr:spPr bwMode="auto">
        <a:xfrm>
          <a:off x="13040651" y="3367272"/>
          <a:ext cx="162772" cy="10764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205614</xdr:colOff>
      <xdr:row>19</xdr:row>
      <xdr:rowOff>99655</xdr:rowOff>
    </xdr:from>
    <xdr:to>
      <xdr:col>19</xdr:col>
      <xdr:colOff>368405</xdr:colOff>
      <xdr:row>20</xdr:row>
      <xdr:rowOff>41365</xdr:rowOff>
    </xdr:to>
    <xdr:sp macro="" textlink="">
      <xdr:nvSpPr>
        <xdr:cNvPr id="1845" name="六角形 1844">
          <a:extLst>
            <a:ext uri="{FF2B5EF4-FFF2-40B4-BE49-F238E27FC236}">
              <a16:creationId xmlns:a16="http://schemas.microsoft.com/office/drawing/2014/main" id="{FE73258C-BC8C-489B-A929-41F7C07307C9}"/>
            </a:ext>
          </a:extLst>
        </xdr:cNvPr>
        <xdr:cNvSpPr/>
      </xdr:nvSpPr>
      <xdr:spPr bwMode="auto">
        <a:xfrm>
          <a:off x="13193348" y="3367259"/>
          <a:ext cx="162791" cy="11368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15</xdr:col>
      <xdr:colOff>617155</xdr:colOff>
      <xdr:row>29</xdr:row>
      <xdr:rowOff>106536</xdr:rowOff>
    </xdr:from>
    <xdr:to>
      <xdr:col>16</xdr:col>
      <xdr:colOff>57982</xdr:colOff>
      <xdr:row>30</xdr:row>
      <xdr:rowOff>88143</xdr:rowOff>
    </xdr:to>
    <xdr:pic>
      <xdr:nvPicPr>
        <xdr:cNvPr id="1846" name="図 1845">
          <a:extLst>
            <a:ext uri="{FF2B5EF4-FFF2-40B4-BE49-F238E27FC236}">
              <a16:creationId xmlns:a16="http://schemas.microsoft.com/office/drawing/2014/main" id="{7D27579B-FD6C-43B2-8D93-E00C9E1BB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0734160" y="5093932"/>
          <a:ext cx="158510" cy="153586"/>
        </a:xfrm>
        <a:prstGeom prst="rect">
          <a:avLst/>
        </a:prstGeom>
      </xdr:spPr>
    </xdr:pic>
    <xdr:clientData/>
  </xdr:twoCellAnchor>
  <xdr:twoCellAnchor editAs="oneCell">
    <xdr:from>
      <xdr:col>15</xdr:col>
      <xdr:colOff>605095</xdr:colOff>
      <xdr:row>28</xdr:row>
      <xdr:rowOff>72364</xdr:rowOff>
    </xdr:from>
    <xdr:to>
      <xdr:col>16</xdr:col>
      <xdr:colOff>68266</xdr:colOff>
      <xdr:row>29</xdr:row>
      <xdr:rowOff>82412</xdr:rowOff>
    </xdr:to>
    <xdr:pic>
      <xdr:nvPicPr>
        <xdr:cNvPr id="1847" name="図 1846">
          <a:extLst>
            <a:ext uri="{FF2B5EF4-FFF2-40B4-BE49-F238E27FC236}">
              <a16:creationId xmlns:a16="http://schemas.microsoft.com/office/drawing/2014/main" id="{CB4BE892-AD97-42E9-8974-7BCC42BCE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0722100" y="4887781"/>
          <a:ext cx="180854" cy="182027"/>
        </a:xfrm>
        <a:prstGeom prst="rect">
          <a:avLst/>
        </a:prstGeom>
      </xdr:spPr>
    </xdr:pic>
    <xdr:clientData/>
  </xdr:twoCellAnchor>
  <xdr:twoCellAnchor editAs="oneCell">
    <xdr:from>
      <xdr:col>17</xdr:col>
      <xdr:colOff>234819</xdr:colOff>
      <xdr:row>25</xdr:row>
      <xdr:rowOff>59532</xdr:rowOff>
    </xdr:from>
    <xdr:to>
      <xdr:col>17</xdr:col>
      <xdr:colOff>499402</xdr:colOff>
      <xdr:row>26</xdr:row>
      <xdr:rowOff>133237</xdr:rowOff>
    </xdr:to>
    <xdr:pic>
      <xdr:nvPicPr>
        <xdr:cNvPr id="177" name="図 176">
          <a:extLst>
            <a:ext uri="{FF2B5EF4-FFF2-40B4-BE49-F238E27FC236}">
              <a16:creationId xmlns:a16="http://schemas.microsoft.com/office/drawing/2014/main" id="{258ECE5B-EE6E-466A-8A0E-0CFC686AE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1787189" y="4359011"/>
          <a:ext cx="264583" cy="245684"/>
        </a:xfrm>
        <a:prstGeom prst="rect">
          <a:avLst/>
        </a:prstGeom>
      </xdr:spPr>
    </xdr:pic>
    <xdr:clientData/>
  </xdr:twoCellAnchor>
  <xdr:twoCellAnchor>
    <xdr:from>
      <xdr:col>17</xdr:col>
      <xdr:colOff>611849</xdr:colOff>
      <xdr:row>29</xdr:row>
      <xdr:rowOff>82683</xdr:rowOff>
    </xdr:from>
    <xdr:to>
      <xdr:col>18</xdr:col>
      <xdr:colOff>8995</xdr:colOff>
      <xdr:row>30</xdr:row>
      <xdr:rowOff>25498</xdr:rowOff>
    </xdr:to>
    <xdr:sp macro="" textlink="">
      <xdr:nvSpPr>
        <xdr:cNvPr id="1848" name="Oval 587">
          <a:extLst>
            <a:ext uri="{FF2B5EF4-FFF2-40B4-BE49-F238E27FC236}">
              <a16:creationId xmlns:a16="http://schemas.microsoft.com/office/drawing/2014/main" id="{E041CBFA-DA19-457E-A7AC-972954EEC980}"/>
            </a:ext>
          </a:extLst>
        </xdr:cNvPr>
        <xdr:cNvSpPr>
          <a:spLocks noChangeArrowheads="1"/>
        </xdr:cNvSpPr>
      </xdr:nvSpPr>
      <xdr:spPr bwMode="auto">
        <a:xfrm>
          <a:off x="12164219" y="5070079"/>
          <a:ext cx="114828" cy="11479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674687</xdr:colOff>
      <xdr:row>26</xdr:row>
      <xdr:rowOff>72760</xdr:rowOff>
    </xdr:from>
    <xdr:to>
      <xdr:col>10</xdr:col>
      <xdr:colOff>56095</xdr:colOff>
      <xdr:row>27</xdr:row>
      <xdr:rowOff>38890</xdr:rowOff>
    </xdr:to>
    <xdr:sp macro="" textlink="">
      <xdr:nvSpPr>
        <xdr:cNvPr id="1849" name="Line 1195">
          <a:extLst>
            <a:ext uri="{FF2B5EF4-FFF2-40B4-BE49-F238E27FC236}">
              <a16:creationId xmlns:a16="http://schemas.microsoft.com/office/drawing/2014/main" id="{26B014F5-A5D4-4835-B0C8-1C6196303704}"/>
            </a:ext>
          </a:extLst>
        </xdr:cNvPr>
        <xdr:cNvSpPr>
          <a:spLocks noChangeShapeType="1"/>
        </xdr:cNvSpPr>
      </xdr:nvSpPr>
      <xdr:spPr bwMode="auto">
        <a:xfrm flipH="1" flipV="1">
          <a:off x="6485598" y="4544218"/>
          <a:ext cx="99091" cy="13811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143547</xdr:colOff>
      <xdr:row>26</xdr:row>
      <xdr:rowOff>152138</xdr:rowOff>
    </xdr:from>
    <xdr:ext cx="324357" cy="104494"/>
    <xdr:sp macro="" textlink="">
      <xdr:nvSpPr>
        <xdr:cNvPr id="1855" name="Text Box 1194">
          <a:extLst>
            <a:ext uri="{FF2B5EF4-FFF2-40B4-BE49-F238E27FC236}">
              <a16:creationId xmlns:a16="http://schemas.microsoft.com/office/drawing/2014/main" id="{9300E2B8-A5A1-4E90-B3D0-C1528BEFBC79}"/>
            </a:ext>
          </a:extLst>
        </xdr:cNvPr>
        <xdr:cNvSpPr txBox="1">
          <a:spLocks noChangeArrowheads="1"/>
        </xdr:cNvSpPr>
      </xdr:nvSpPr>
      <xdr:spPr bwMode="auto">
        <a:xfrm>
          <a:off x="8825188" y="4623596"/>
          <a:ext cx="324357" cy="10449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1.4+5.4+3.9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76063</xdr:colOff>
      <xdr:row>27</xdr:row>
      <xdr:rowOff>79827</xdr:rowOff>
    </xdr:from>
    <xdr:to>
      <xdr:col>13</xdr:col>
      <xdr:colOff>238835</xdr:colOff>
      <xdr:row>28</xdr:row>
      <xdr:rowOff>15493</xdr:rowOff>
    </xdr:to>
    <xdr:sp macro="" textlink="">
      <xdr:nvSpPr>
        <xdr:cNvPr id="1856" name="六角形 1855">
          <a:extLst>
            <a:ext uri="{FF2B5EF4-FFF2-40B4-BE49-F238E27FC236}">
              <a16:creationId xmlns:a16="http://schemas.microsoft.com/office/drawing/2014/main" id="{A80CF2C6-5150-44D3-A456-316F3A58816A}"/>
            </a:ext>
          </a:extLst>
        </xdr:cNvPr>
        <xdr:cNvSpPr/>
      </xdr:nvSpPr>
      <xdr:spPr bwMode="auto">
        <a:xfrm>
          <a:off x="8757704" y="4723265"/>
          <a:ext cx="162772" cy="10764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228760</xdr:colOff>
      <xdr:row>27</xdr:row>
      <xdr:rowOff>79814</xdr:rowOff>
    </xdr:from>
    <xdr:to>
      <xdr:col>13</xdr:col>
      <xdr:colOff>391551</xdr:colOff>
      <xdr:row>28</xdr:row>
      <xdr:rowOff>21524</xdr:rowOff>
    </xdr:to>
    <xdr:sp macro="" textlink="">
      <xdr:nvSpPr>
        <xdr:cNvPr id="1857" name="六角形 1856">
          <a:extLst>
            <a:ext uri="{FF2B5EF4-FFF2-40B4-BE49-F238E27FC236}">
              <a16:creationId xmlns:a16="http://schemas.microsoft.com/office/drawing/2014/main" id="{4035CF25-4288-4DCA-8B52-BFF60C8BB804}"/>
            </a:ext>
          </a:extLst>
        </xdr:cNvPr>
        <xdr:cNvSpPr/>
      </xdr:nvSpPr>
      <xdr:spPr bwMode="auto">
        <a:xfrm>
          <a:off x="8910401" y="4723252"/>
          <a:ext cx="162791" cy="11368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379453</xdr:colOff>
      <xdr:row>27</xdr:row>
      <xdr:rowOff>79778</xdr:rowOff>
    </xdr:from>
    <xdr:to>
      <xdr:col>13</xdr:col>
      <xdr:colOff>542244</xdr:colOff>
      <xdr:row>28</xdr:row>
      <xdr:rowOff>21488</xdr:rowOff>
    </xdr:to>
    <xdr:sp macro="" textlink="">
      <xdr:nvSpPr>
        <xdr:cNvPr id="1858" name="六角形 1857">
          <a:extLst>
            <a:ext uri="{FF2B5EF4-FFF2-40B4-BE49-F238E27FC236}">
              <a16:creationId xmlns:a16="http://schemas.microsoft.com/office/drawing/2014/main" id="{13097A00-E648-458E-AA43-3903EC5F7BE1}"/>
            </a:ext>
          </a:extLst>
        </xdr:cNvPr>
        <xdr:cNvSpPr/>
      </xdr:nvSpPr>
      <xdr:spPr bwMode="auto">
        <a:xfrm>
          <a:off x="9061094" y="4723216"/>
          <a:ext cx="162791" cy="11368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19</xdr:col>
      <xdr:colOff>638061</xdr:colOff>
      <xdr:row>30</xdr:row>
      <xdr:rowOff>92606</xdr:rowOff>
    </xdr:from>
    <xdr:to>
      <xdr:col>20</xdr:col>
      <xdr:colOff>87690</xdr:colOff>
      <xdr:row>31</xdr:row>
      <xdr:rowOff>65093</xdr:rowOff>
    </xdr:to>
    <xdr:pic>
      <xdr:nvPicPr>
        <xdr:cNvPr id="1859" name="図 1858">
          <a:extLst>
            <a:ext uri="{FF2B5EF4-FFF2-40B4-BE49-F238E27FC236}">
              <a16:creationId xmlns:a16="http://schemas.microsoft.com/office/drawing/2014/main" id="{DA294064-F3B1-4250-AD97-F6EC3A9BE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3625795" y="5251981"/>
          <a:ext cx="167312" cy="144466"/>
        </a:xfrm>
        <a:prstGeom prst="rect">
          <a:avLst/>
        </a:prstGeom>
      </xdr:spPr>
    </xdr:pic>
    <xdr:clientData/>
  </xdr:twoCellAnchor>
  <xdr:twoCellAnchor editAs="oneCell">
    <xdr:from>
      <xdr:col>19</xdr:col>
      <xdr:colOff>626001</xdr:colOff>
      <xdr:row>29</xdr:row>
      <xdr:rowOff>86525</xdr:rowOff>
    </xdr:from>
    <xdr:to>
      <xdr:col>20</xdr:col>
      <xdr:colOff>85990</xdr:colOff>
      <xdr:row>30</xdr:row>
      <xdr:rowOff>73902</xdr:rowOff>
    </xdr:to>
    <xdr:pic>
      <xdr:nvPicPr>
        <xdr:cNvPr id="1860" name="図 1859">
          <a:extLst>
            <a:ext uri="{FF2B5EF4-FFF2-40B4-BE49-F238E27FC236}">
              <a16:creationId xmlns:a16="http://schemas.microsoft.com/office/drawing/2014/main" id="{CBC336C4-05C5-4726-909A-00E89EFE4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3613735" y="5073921"/>
          <a:ext cx="177672" cy="159356"/>
        </a:xfrm>
        <a:prstGeom prst="rect">
          <a:avLst/>
        </a:prstGeom>
      </xdr:spPr>
    </xdr:pic>
    <xdr:clientData/>
  </xdr:twoCellAnchor>
  <xdr:oneCellAnchor>
    <xdr:from>
      <xdr:col>19</xdr:col>
      <xdr:colOff>150159</xdr:colOff>
      <xdr:row>26</xdr:row>
      <xdr:rowOff>142217</xdr:rowOff>
    </xdr:from>
    <xdr:ext cx="324357" cy="104494"/>
    <xdr:sp macro="" textlink="">
      <xdr:nvSpPr>
        <xdr:cNvPr id="1863" name="Text Box 1194">
          <a:extLst>
            <a:ext uri="{FF2B5EF4-FFF2-40B4-BE49-F238E27FC236}">
              <a16:creationId xmlns:a16="http://schemas.microsoft.com/office/drawing/2014/main" id="{17AE14CF-D337-413D-A97D-1257B7A5F5B8}"/>
            </a:ext>
          </a:extLst>
        </xdr:cNvPr>
        <xdr:cNvSpPr txBox="1">
          <a:spLocks noChangeArrowheads="1"/>
        </xdr:cNvSpPr>
      </xdr:nvSpPr>
      <xdr:spPr bwMode="auto">
        <a:xfrm>
          <a:off x="13137893" y="4613675"/>
          <a:ext cx="324357" cy="10449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3.6+4.4+3.9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82675</xdr:colOff>
      <xdr:row>27</xdr:row>
      <xdr:rowOff>69906</xdr:rowOff>
    </xdr:from>
    <xdr:to>
      <xdr:col>19</xdr:col>
      <xdr:colOff>245447</xdr:colOff>
      <xdr:row>28</xdr:row>
      <xdr:rowOff>5572</xdr:rowOff>
    </xdr:to>
    <xdr:sp macro="" textlink="">
      <xdr:nvSpPr>
        <xdr:cNvPr id="1864" name="六角形 1863">
          <a:extLst>
            <a:ext uri="{FF2B5EF4-FFF2-40B4-BE49-F238E27FC236}">
              <a16:creationId xmlns:a16="http://schemas.microsoft.com/office/drawing/2014/main" id="{CB07342E-E193-4DCB-8C94-864A4BF236C9}"/>
            </a:ext>
          </a:extLst>
        </xdr:cNvPr>
        <xdr:cNvSpPr/>
      </xdr:nvSpPr>
      <xdr:spPr bwMode="auto">
        <a:xfrm>
          <a:off x="13070409" y="4713344"/>
          <a:ext cx="162772" cy="10764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235372</xdr:colOff>
      <xdr:row>27</xdr:row>
      <xdr:rowOff>69893</xdr:rowOff>
    </xdr:from>
    <xdr:to>
      <xdr:col>19</xdr:col>
      <xdr:colOff>398163</xdr:colOff>
      <xdr:row>28</xdr:row>
      <xdr:rowOff>11603</xdr:rowOff>
    </xdr:to>
    <xdr:sp macro="" textlink="">
      <xdr:nvSpPr>
        <xdr:cNvPr id="1865" name="六角形 1864">
          <a:extLst>
            <a:ext uri="{FF2B5EF4-FFF2-40B4-BE49-F238E27FC236}">
              <a16:creationId xmlns:a16="http://schemas.microsoft.com/office/drawing/2014/main" id="{8764CDA9-FB61-4E7B-BC98-184D6752898C}"/>
            </a:ext>
          </a:extLst>
        </xdr:cNvPr>
        <xdr:cNvSpPr/>
      </xdr:nvSpPr>
      <xdr:spPr bwMode="auto">
        <a:xfrm>
          <a:off x="13223106" y="4713331"/>
          <a:ext cx="162791" cy="11368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386065</xdr:colOff>
      <xdr:row>27</xdr:row>
      <xdr:rowOff>69857</xdr:rowOff>
    </xdr:from>
    <xdr:to>
      <xdr:col>19</xdr:col>
      <xdr:colOff>548856</xdr:colOff>
      <xdr:row>28</xdr:row>
      <xdr:rowOff>11567</xdr:rowOff>
    </xdr:to>
    <xdr:sp macro="" textlink="">
      <xdr:nvSpPr>
        <xdr:cNvPr id="1866" name="六角形 1865">
          <a:extLst>
            <a:ext uri="{FF2B5EF4-FFF2-40B4-BE49-F238E27FC236}">
              <a16:creationId xmlns:a16="http://schemas.microsoft.com/office/drawing/2014/main" id="{3DE8D81A-1A3A-4541-BD20-BDD8E5266534}"/>
            </a:ext>
          </a:extLst>
        </xdr:cNvPr>
        <xdr:cNvSpPr/>
      </xdr:nvSpPr>
      <xdr:spPr bwMode="auto">
        <a:xfrm>
          <a:off x="13373799" y="4713295"/>
          <a:ext cx="162791" cy="11368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13</xdr:col>
      <xdr:colOff>525859</xdr:colOff>
      <xdr:row>28</xdr:row>
      <xdr:rowOff>115755</xdr:rowOff>
    </xdr:from>
    <xdr:to>
      <xdr:col>13</xdr:col>
      <xdr:colOff>702658</xdr:colOff>
      <xdr:row>29</xdr:row>
      <xdr:rowOff>132768</xdr:rowOff>
    </xdr:to>
    <xdr:pic>
      <xdr:nvPicPr>
        <xdr:cNvPr id="179" name="図 178">
          <a:extLst>
            <a:ext uri="{FF2B5EF4-FFF2-40B4-BE49-F238E27FC236}">
              <a16:creationId xmlns:a16="http://schemas.microsoft.com/office/drawing/2014/main" id="{B45331E1-53C7-430B-A78C-591D61138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9207500" y="4931172"/>
          <a:ext cx="176799" cy="188992"/>
        </a:xfrm>
        <a:prstGeom prst="rect">
          <a:avLst/>
        </a:prstGeom>
      </xdr:spPr>
    </xdr:pic>
    <xdr:clientData/>
  </xdr:twoCellAnchor>
  <xdr:twoCellAnchor editAs="oneCell">
    <xdr:from>
      <xdr:col>11</xdr:col>
      <xdr:colOff>578776</xdr:colOff>
      <xdr:row>36</xdr:row>
      <xdr:rowOff>66146</xdr:rowOff>
    </xdr:from>
    <xdr:to>
      <xdr:col>12</xdr:col>
      <xdr:colOff>37893</xdr:colOff>
      <xdr:row>37</xdr:row>
      <xdr:rowOff>53393</xdr:rowOff>
    </xdr:to>
    <xdr:pic>
      <xdr:nvPicPr>
        <xdr:cNvPr id="1868" name="図 1867">
          <a:extLst>
            <a:ext uri="{FF2B5EF4-FFF2-40B4-BE49-F238E27FC236}">
              <a16:creationId xmlns:a16="http://schemas.microsoft.com/office/drawing/2014/main" id="{7B51291C-7B63-4026-8903-FF2671D60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7825052" y="6257396"/>
          <a:ext cx="176799" cy="159226"/>
        </a:xfrm>
        <a:prstGeom prst="rect">
          <a:avLst/>
        </a:prstGeom>
      </xdr:spPr>
    </xdr:pic>
    <xdr:clientData/>
  </xdr:twoCellAnchor>
  <xdr:twoCellAnchor>
    <xdr:from>
      <xdr:col>13</xdr:col>
      <xdr:colOff>644928</xdr:colOff>
      <xdr:row>39</xdr:row>
      <xdr:rowOff>16535</xdr:rowOff>
    </xdr:from>
    <xdr:to>
      <xdr:col>14</xdr:col>
      <xdr:colOff>67923</xdr:colOff>
      <xdr:row>39</xdr:row>
      <xdr:rowOff>137429</xdr:rowOff>
    </xdr:to>
    <xdr:sp macro="" textlink="">
      <xdr:nvSpPr>
        <xdr:cNvPr id="1869" name="AutoShape 186">
          <a:extLst>
            <a:ext uri="{FF2B5EF4-FFF2-40B4-BE49-F238E27FC236}">
              <a16:creationId xmlns:a16="http://schemas.microsoft.com/office/drawing/2014/main" id="{1E815CE1-C8F1-4F5A-8521-9DB596E1F839}"/>
            </a:ext>
          </a:extLst>
        </xdr:cNvPr>
        <xdr:cNvSpPr>
          <a:spLocks noChangeArrowheads="1"/>
        </xdr:cNvSpPr>
      </xdr:nvSpPr>
      <xdr:spPr bwMode="auto">
        <a:xfrm>
          <a:off x="9326569" y="6723723"/>
          <a:ext cx="140677" cy="12089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340651</xdr:colOff>
      <xdr:row>39</xdr:row>
      <xdr:rowOff>52917</xdr:rowOff>
    </xdr:from>
    <xdr:to>
      <xdr:col>15</xdr:col>
      <xdr:colOff>481328</xdr:colOff>
      <xdr:row>40</xdr:row>
      <xdr:rowOff>1832</xdr:rowOff>
    </xdr:to>
    <xdr:sp macro="" textlink="">
      <xdr:nvSpPr>
        <xdr:cNvPr id="1870" name="AutoShape 186">
          <a:extLst>
            <a:ext uri="{FF2B5EF4-FFF2-40B4-BE49-F238E27FC236}">
              <a16:creationId xmlns:a16="http://schemas.microsoft.com/office/drawing/2014/main" id="{4415C4FF-0EA6-4A93-8700-21CD0C4905C8}"/>
            </a:ext>
          </a:extLst>
        </xdr:cNvPr>
        <xdr:cNvSpPr>
          <a:spLocks noChangeArrowheads="1"/>
        </xdr:cNvSpPr>
      </xdr:nvSpPr>
      <xdr:spPr bwMode="auto">
        <a:xfrm>
          <a:off x="10457656" y="6760105"/>
          <a:ext cx="140677" cy="12089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132419</xdr:colOff>
      <xdr:row>34</xdr:row>
      <xdr:rowOff>156175</xdr:rowOff>
    </xdr:from>
    <xdr:ext cx="324357" cy="104494"/>
    <xdr:sp macro="" textlink="">
      <xdr:nvSpPr>
        <xdr:cNvPr id="1872" name="Text Box 1194">
          <a:extLst>
            <a:ext uri="{FF2B5EF4-FFF2-40B4-BE49-F238E27FC236}">
              <a16:creationId xmlns:a16="http://schemas.microsoft.com/office/drawing/2014/main" id="{48D4EECC-0B1A-4A31-BFA9-E3B4C7012E71}"/>
            </a:ext>
          </a:extLst>
        </xdr:cNvPr>
        <xdr:cNvSpPr txBox="1">
          <a:spLocks noChangeArrowheads="1"/>
        </xdr:cNvSpPr>
      </xdr:nvSpPr>
      <xdr:spPr bwMode="auto">
        <a:xfrm>
          <a:off x="11684789" y="6003467"/>
          <a:ext cx="324357" cy="10449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0.3+1.0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134389</xdr:colOff>
      <xdr:row>35</xdr:row>
      <xdr:rowOff>83865</xdr:rowOff>
    </xdr:from>
    <xdr:to>
      <xdr:col>17</xdr:col>
      <xdr:colOff>297161</xdr:colOff>
      <xdr:row>36</xdr:row>
      <xdr:rowOff>19531</xdr:rowOff>
    </xdr:to>
    <xdr:sp macro="" textlink="">
      <xdr:nvSpPr>
        <xdr:cNvPr id="1873" name="六角形 1872">
          <a:extLst>
            <a:ext uri="{FF2B5EF4-FFF2-40B4-BE49-F238E27FC236}">
              <a16:creationId xmlns:a16="http://schemas.microsoft.com/office/drawing/2014/main" id="{24F1C8E9-C98B-4A11-A915-BBF2E6ABBCE1}"/>
            </a:ext>
          </a:extLst>
        </xdr:cNvPr>
        <xdr:cNvSpPr/>
      </xdr:nvSpPr>
      <xdr:spPr bwMode="auto">
        <a:xfrm>
          <a:off x="11686759" y="6103136"/>
          <a:ext cx="162772" cy="10764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293698</xdr:colOff>
      <xdr:row>35</xdr:row>
      <xdr:rowOff>83852</xdr:rowOff>
    </xdr:from>
    <xdr:to>
      <xdr:col>17</xdr:col>
      <xdr:colOff>456489</xdr:colOff>
      <xdr:row>36</xdr:row>
      <xdr:rowOff>25562</xdr:rowOff>
    </xdr:to>
    <xdr:sp macro="" textlink="">
      <xdr:nvSpPr>
        <xdr:cNvPr id="1874" name="六角形 1873">
          <a:extLst>
            <a:ext uri="{FF2B5EF4-FFF2-40B4-BE49-F238E27FC236}">
              <a16:creationId xmlns:a16="http://schemas.microsoft.com/office/drawing/2014/main" id="{B662DCFE-EFDE-41D0-B0C8-69E4631243E7}"/>
            </a:ext>
          </a:extLst>
        </xdr:cNvPr>
        <xdr:cNvSpPr/>
      </xdr:nvSpPr>
      <xdr:spPr bwMode="auto">
        <a:xfrm>
          <a:off x="11846068" y="6103123"/>
          <a:ext cx="162791" cy="11368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404447</xdr:colOff>
      <xdr:row>35</xdr:row>
      <xdr:rowOff>38100</xdr:rowOff>
    </xdr:from>
    <xdr:to>
      <xdr:col>20</xdr:col>
      <xdr:colOff>80597</xdr:colOff>
      <xdr:row>39</xdr:row>
      <xdr:rowOff>152400</xdr:rowOff>
    </xdr:to>
    <xdr:sp macro="" textlink="">
      <xdr:nvSpPr>
        <xdr:cNvPr id="1877" name="Freeform 643">
          <a:extLst>
            <a:ext uri="{FF2B5EF4-FFF2-40B4-BE49-F238E27FC236}">
              <a16:creationId xmlns:a16="http://schemas.microsoft.com/office/drawing/2014/main" id="{1851D52A-B808-4BBC-A6D4-8533A2D041B0}"/>
            </a:ext>
          </a:extLst>
        </xdr:cNvPr>
        <xdr:cNvSpPr>
          <a:spLocks/>
        </xdr:cNvSpPr>
      </xdr:nvSpPr>
      <xdr:spPr bwMode="auto">
        <a:xfrm>
          <a:off x="7535497" y="6038850"/>
          <a:ext cx="374650" cy="800100"/>
        </a:xfrm>
        <a:custGeom>
          <a:avLst/>
          <a:gdLst>
            <a:gd name="T0" fmla="*/ 2147483647 w 47"/>
            <a:gd name="T1" fmla="*/ 2147483647 h 85"/>
            <a:gd name="T2" fmla="*/ 2147483647 w 47"/>
            <a:gd name="T3" fmla="*/ 2147483647 h 85"/>
            <a:gd name="T4" fmla="*/ 0 w 47"/>
            <a:gd name="T5" fmla="*/ 0 h 8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7" h="85">
              <a:moveTo>
                <a:pt x="47" y="85"/>
              </a:moveTo>
              <a:lnTo>
                <a:pt x="47" y="4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550959</xdr:colOff>
      <xdr:row>35</xdr:row>
      <xdr:rowOff>13067</xdr:rowOff>
    </xdr:from>
    <xdr:to>
      <xdr:col>20</xdr:col>
      <xdr:colOff>27082</xdr:colOff>
      <xdr:row>36</xdr:row>
      <xdr:rowOff>54998</xdr:rowOff>
    </xdr:to>
    <xdr:sp macro="" textlink="">
      <xdr:nvSpPr>
        <xdr:cNvPr id="1878" name="六角形 1877">
          <a:extLst>
            <a:ext uri="{FF2B5EF4-FFF2-40B4-BE49-F238E27FC236}">
              <a16:creationId xmlns:a16="http://schemas.microsoft.com/office/drawing/2014/main" id="{860B5FF8-D1FA-4F00-9D48-EBC2F64B1B8E}"/>
            </a:ext>
          </a:extLst>
        </xdr:cNvPr>
        <xdr:cNvSpPr/>
      </xdr:nvSpPr>
      <xdr:spPr bwMode="auto">
        <a:xfrm>
          <a:off x="13538693" y="6032338"/>
          <a:ext cx="193806" cy="2139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20</xdr:col>
      <xdr:colOff>20503</xdr:colOff>
      <xdr:row>39</xdr:row>
      <xdr:rowOff>61439</xdr:rowOff>
    </xdr:from>
    <xdr:to>
      <xdr:col>20</xdr:col>
      <xdr:colOff>265952</xdr:colOff>
      <xdr:row>40</xdr:row>
      <xdr:rowOff>102145</xdr:rowOff>
    </xdr:to>
    <xdr:sp macro="" textlink="">
      <xdr:nvSpPr>
        <xdr:cNvPr id="1879" name="六角形 1878">
          <a:extLst>
            <a:ext uri="{FF2B5EF4-FFF2-40B4-BE49-F238E27FC236}">
              <a16:creationId xmlns:a16="http://schemas.microsoft.com/office/drawing/2014/main" id="{14B87DFF-4D24-4915-A3D7-4C707CF90B95}"/>
            </a:ext>
          </a:extLst>
        </xdr:cNvPr>
        <xdr:cNvSpPr/>
      </xdr:nvSpPr>
      <xdr:spPr bwMode="auto">
        <a:xfrm>
          <a:off x="13725920" y="6768627"/>
          <a:ext cx="245449" cy="2126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456468</xdr:colOff>
      <xdr:row>36</xdr:row>
      <xdr:rowOff>167059</xdr:rowOff>
    </xdr:from>
    <xdr:to>
      <xdr:col>20</xdr:col>
      <xdr:colOff>688732</xdr:colOff>
      <xdr:row>38</xdr:row>
      <xdr:rowOff>29307</xdr:rowOff>
    </xdr:to>
    <xdr:grpSp>
      <xdr:nvGrpSpPr>
        <xdr:cNvPr id="1880" name="Group 629">
          <a:extLst>
            <a:ext uri="{FF2B5EF4-FFF2-40B4-BE49-F238E27FC236}">
              <a16:creationId xmlns:a16="http://schemas.microsoft.com/office/drawing/2014/main" id="{AF5C15CA-0CE7-4593-AEF2-AA00FD1080D2}"/>
            </a:ext>
          </a:extLst>
        </xdr:cNvPr>
        <xdr:cNvGrpSpPr>
          <a:grpSpLocks/>
        </xdr:cNvGrpSpPr>
      </xdr:nvGrpSpPr>
      <xdr:grpSpPr bwMode="auto">
        <a:xfrm>
          <a:off x="14140718" y="6371916"/>
          <a:ext cx="232264" cy="206962"/>
          <a:chOff x="1389" y="516"/>
          <a:chExt cx="38" cy="21"/>
        </a:xfrm>
      </xdr:grpSpPr>
      <xdr:sp macro="" textlink="">
        <xdr:nvSpPr>
          <xdr:cNvPr id="1881" name="Freeform 630">
            <a:extLst>
              <a:ext uri="{FF2B5EF4-FFF2-40B4-BE49-F238E27FC236}">
                <a16:creationId xmlns:a16="http://schemas.microsoft.com/office/drawing/2014/main" id="{6E729102-9A53-4238-80A8-697E644E5AC4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38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8837"/>
              <a:gd name="connsiteY0" fmla="*/ 0 h 10000"/>
              <a:gd name="connsiteX1" fmla="*/ 930 w 8837"/>
              <a:gd name="connsiteY1" fmla="*/ 10000 h 10000"/>
              <a:gd name="connsiteX2" fmla="*/ 8837 w 8837"/>
              <a:gd name="connsiteY2" fmla="*/ 1000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837" h="10000">
                <a:moveTo>
                  <a:pt x="0" y="0"/>
                </a:moveTo>
                <a:lnTo>
                  <a:pt x="930" y="10000"/>
                </a:lnTo>
                <a:lnTo>
                  <a:pt x="8837" y="1000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82" name="Freeform 631">
            <a:extLst>
              <a:ext uri="{FF2B5EF4-FFF2-40B4-BE49-F238E27FC236}">
                <a16:creationId xmlns:a16="http://schemas.microsoft.com/office/drawing/2014/main" id="{BF32EE9E-14F0-4D37-9D32-2AA2E31A5666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38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8837"/>
              <a:gd name="connsiteY0" fmla="*/ 10000 h 10000"/>
              <a:gd name="connsiteX1" fmla="*/ 1395 w 8837"/>
              <a:gd name="connsiteY1" fmla="*/ 0 h 10000"/>
              <a:gd name="connsiteX2" fmla="*/ 8837 w 8837"/>
              <a:gd name="connsiteY2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837" h="10000">
                <a:moveTo>
                  <a:pt x="0" y="10000"/>
                </a:moveTo>
                <a:lnTo>
                  <a:pt x="1395" y="0"/>
                </a:lnTo>
                <a:lnTo>
                  <a:pt x="8837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95250</xdr:colOff>
      <xdr:row>37</xdr:row>
      <xdr:rowOff>89296</xdr:rowOff>
    </xdr:from>
    <xdr:to>
      <xdr:col>20</xdr:col>
      <xdr:colOff>744141</xdr:colOff>
      <xdr:row>37</xdr:row>
      <xdr:rowOff>95250</xdr:rowOff>
    </xdr:to>
    <xdr:sp macro="" textlink="">
      <xdr:nvSpPr>
        <xdr:cNvPr id="1883" name="Line 628">
          <a:extLst>
            <a:ext uri="{FF2B5EF4-FFF2-40B4-BE49-F238E27FC236}">
              <a16:creationId xmlns:a16="http://schemas.microsoft.com/office/drawing/2014/main" id="{F69BD035-26CE-4B3F-B0E2-A25D9ECCA281}"/>
            </a:ext>
          </a:extLst>
        </xdr:cNvPr>
        <xdr:cNvSpPr>
          <a:spLocks noChangeShapeType="1"/>
        </xdr:cNvSpPr>
      </xdr:nvSpPr>
      <xdr:spPr bwMode="auto">
        <a:xfrm flipV="1">
          <a:off x="7924800" y="6432946"/>
          <a:ext cx="604441" cy="59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158750</xdr:colOff>
      <xdr:row>36</xdr:row>
      <xdr:rowOff>0</xdr:rowOff>
    </xdr:from>
    <xdr:to>
      <xdr:col>20</xdr:col>
      <xdr:colOff>404199</xdr:colOff>
      <xdr:row>37</xdr:row>
      <xdr:rowOff>45369</xdr:rowOff>
    </xdr:to>
    <xdr:sp macro="" textlink="">
      <xdr:nvSpPr>
        <xdr:cNvPr id="1884" name="六角形 1883">
          <a:extLst>
            <a:ext uri="{FF2B5EF4-FFF2-40B4-BE49-F238E27FC236}">
              <a16:creationId xmlns:a16="http://schemas.microsoft.com/office/drawing/2014/main" id="{44F9D7B0-708A-449D-B198-201E10977EFE}"/>
            </a:ext>
          </a:extLst>
        </xdr:cNvPr>
        <xdr:cNvSpPr/>
      </xdr:nvSpPr>
      <xdr:spPr bwMode="auto">
        <a:xfrm>
          <a:off x="7988300" y="6172200"/>
          <a:ext cx="245449" cy="2168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177528</xdr:colOff>
      <xdr:row>37</xdr:row>
      <xdr:rowOff>87922</xdr:rowOff>
    </xdr:from>
    <xdr:ext cx="586154" cy="95250"/>
    <xdr:sp macro="" textlink="">
      <xdr:nvSpPr>
        <xdr:cNvPr id="1885" name="Text Box 972">
          <a:extLst>
            <a:ext uri="{FF2B5EF4-FFF2-40B4-BE49-F238E27FC236}">
              <a16:creationId xmlns:a16="http://schemas.microsoft.com/office/drawing/2014/main" id="{3E2BDB36-965B-4632-B6C0-BDA29DF64660}"/>
            </a:ext>
          </a:extLst>
        </xdr:cNvPr>
        <xdr:cNvSpPr txBox="1">
          <a:spLocks noChangeArrowheads="1"/>
        </xdr:cNvSpPr>
      </xdr:nvSpPr>
      <xdr:spPr bwMode="auto">
        <a:xfrm>
          <a:off x="13165262" y="6451151"/>
          <a:ext cx="58615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16121</xdr:colOff>
      <xdr:row>38</xdr:row>
      <xdr:rowOff>62231</xdr:rowOff>
    </xdr:from>
    <xdr:to>
      <xdr:col>20</xdr:col>
      <xdr:colOff>147272</xdr:colOff>
      <xdr:row>38</xdr:row>
      <xdr:rowOff>164075</xdr:rowOff>
    </xdr:to>
    <xdr:sp macro="" textlink="">
      <xdr:nvSpPr>
        <xdr:cNvPr id="1886" name="AutoShape 197">
          <a:extLst>
            <a:ext uri="{FF2B5EF4-FFF2-40B4-BE49-F238E27FC236}">
              <a16:creationId xmlns:a16="http://schemas.microsoft.com/office/drawing/2014/main" id="{8632CF5A-A278-4CE1-B7A2-F83E5BF90314}"/>
            </a:ext>
          </a:extLst>
        </xdr:cNvPr>
        <xdr:cNvSpPr>
          <a:spLocks noChangeArrowheads="1"/>
        </xdr:cNvSpPr>
      </xdr:nvSpPr>
      <xdr:spPr bwMode="auto">
        <a:xfrm>
          <a:off x="13721538" y="6597439"/>
          <a:ext cx="131151" cy="1018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14654</xdr:colOff>
      <xdr:row>35</xdr:row>
      <xdr:rowOff>111805</xdr:rowOff>
    </xdr:from>
    <xdr:to>
      <xdr:col>19</xdr:col>
      <xdr:colOff>184744</xdr:colOff>
      <xdr:row>36</xdr:row>
      <xdr:rowOff>67760</xdr:rowOff>
    </xdr:to>
    <xdr:sp macro="" textlink="">
      <xdr:nvSpPr>
        <xdr:cNvPr id="1888" name="六角形 1887">
          <a:extLst>
            <a:ext uri="{FF2B5EF4-FFF2-40B4-BE49-F238E27FC236}">
              <a16:creationId xmlns:a16="http://schemas.microsoft.com/office/drawing/2014/main" id="{1A1E08DB-649F-408F-99B0-FC5A54D1A548}"/>
            </a:ext>
          </a:extLst>
        </xdr:cNvPr>
        <xdr:cNvSpPr/>
      </xdr:nvSpPr>
      <xdr:spPr bwMode="auto">
        <a:xfrm>
          <a:off x="7145704" y="6112555"/>
          <a:ext cx="170090" cy="12740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201615</xdr:colOff>
      <xdr:row>35</xdr:row>
      <xdr:rowOff>108316</xdr:rowOff>
    </xdr:from>
    <xdr:to>
      <xdr:col>19</xdr:col>
      <xdr:colOff>371705</xdr:colOff>
      <xdr:row>36</xdr:row>
      <xdr:rowOff>63913</xdr:rowOff>
    </xdr:to>
    <xdr:sp macro="" textlink="">
      <xdr:nvSpPr>
        <xdr:cNvPr id="1889" name="六角形 1888">
          <a:extLst>
            <a:ext uri="{FF2B5EF4-FFF2-40B4-BE49-F238E27FC236}">
              <a16:creationId xmlns:a16="http://schemas.microsoft.com/office/drawing/2014/main" id="{81EB4F21-06A2-4051-8A7E-51ECE42FDB2A}"/>
            </a:ext>
          </a:extLst>
        </xdr:cNvPr>
        <xdr:cNvSpPr/>
      </xdr:nvSpPr>
      <xdr:spPr bwMode="auto">
        <a:xfrm>
          <a:off x="7332665" y="6109066"/>
          <a:ext cx="170090" cy="12704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16133</xdr:colOff>
      <xdr:row>34</xdr:row>
      <xdr:rowOff>183173</xdr:rowOff>
    </xdr:from>
    <xdr:ext cx="351692" cy="107062"/>
    <xdr:sp macro="" textlink="">
      <xdr:nvSpPr>
        <xdr:cNvPr id="1890" name="Text Box 1194">
          <a:extLst>
            <a:ext uri="{FF2B5EF4-FFF2-40B4-BE49-F238E27FC236}">
              <a16:creationId xmlns:a16="http://schemas.microsoft.com/office/drawing/2014/main" id="{44CBA7DE-4ABA-4FF5-9D04-F3880C9C17D9}"/>
            </a:ext>
          </a:extLst>
        </xdr:cNvPr>
        <xdr:cNvSpPr txBox="1">
          <a:spLocks noChangeArrowheads="1"/>
        </xdr:cNvSpPr>
      </xdr:nvSpPr>
      <xdr:spPr bwMode="auto">
        <a:xfrm>
          <a:off x="7147183" y="5999773"/>
          <a:ext cx="351692" cy="10706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0.2+1.8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754671</xdr:colOff>
      <xdr:row>36</xdr:row>
      <xdr:rowOff>162562</xdr:rowOff>
    </xdr:from>
    <xdr:to>
      <xdr:col>20</xdr:col>
      <xdr:colOff>154597</xdr:colOff>
      <xdr:row>37</xdr:row>
      <xdr:rowOff>153037</xdr:rowOff>
    </xdr:to>
    <xdr:sp macro="" textlink="">
      <xdr:nvSpPr>
        <xdr:cNvPr id="1891" name="Oval 271">
          <a:extLst>
            <a:ext uri="{FF2B5EF4-FFF2-40B4-BE49-F238E27FC236}">
              <a16:creationId xmlns:a16="http://schemas.microsoft.com/office/drawing/2014/main" id="{B44F4F1D-18D6-47F9-981D-9EF6C2C4D347}"/>
            </a:ext>
          </a:extLst>
        </xdr:cNvPr>
        <xdr:cNvSpPr>
          <a:spLocks noChangeArrowheads="1"/>
        </xdr:cNvSpPr>
      </xdr:nvSpPr>
      <xdr:spPr bwMode="auto">
        <a:xfrm>
          <a:off x="7828571" y="6334762"/>
          <a:ext cx="155576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20</xdr:col>
      <xdr:colOff>146540</xdr:colOff>
      <xdr:row>38</xdr:row>
      <xdr:rowOff>7323</xdr:rowOff>
    </xdr:from>
    <xdr:ext cx="520211" cy="146539"/>
    <xdr:sp macro="" textlink="">
      <xdr:nvSpPr>
        <xdr:cNvPr id="1892" name="Text Box 325">
          <a:extLst>
            <a:ext uri="{FF2B5EF4-FFF2-40B4-BE49-F238E27FC236}">
              <a16:creationId xmlns:a16="http://schemas.microsoft.com/office/drawing/2014/main" id="{63550E76-1BE1-427A-9A53-DF2EA68A7662}"/>
            </a:ext>
          </a:extLst>
        </xdr:cNvPr>
        <xdr:cNvSpPr txBox="1">
          <a:spLocks noChangeArrowheads="1"/>
        </xdr:cNvSpPr>
      </xdr:nvSpPr>
      <xdr:spPr bwMode="auto">
        <a:xfrm>
          <a:off x="7976090" y="6522423"/>
          <a:ext cx="520211" cy="14653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押ﾎﾞﾀﾝ式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684611</xdr:colOff>
      <xdr:row>36</xdr:row>
      <xdr:rowOff>158750</xdr:rowOff>
    </xdr:from>
    <xdr:to>
      <xdr:col>20</xdr:col>
      <xdr:colOff>69454</xdr:colOff>
      <xdr:row>38</xdr:row>
      <xdr:rowOff>89297</xdr:rowOff>
    </xdr:to>
    <xdr:sp macro="" textlink="">
      <xdr:nvSpPr>
        <xdr:cNvPr id="1894" name="Line 1266">
          <a:extLst>
            <a:ext uri="{FF2B5EF4-FFF2-40B4-BE49-F238E27FC236}">
              <a16:creationId xmlns:a16="http://schemas.microsoft.com/office/drawing/2014/main" id="{8BA2175D-62AF-405C-97C1-DA79AF9C9F63}"/>
            </a:ext>
          </a:extLst>
        </xdr:cNvPr>
        <xdr:cNvSpPr>
          <a:spLocks noChangeShapeType="1"/>
        </xdr:cNvSpPr>
      </xdr:nvSpPr>
      <xdr:spPr bwMode="auto">
        <a:xfrm flipH="1" flipV="1">
          <a:off x="13672345" y="6350000"/>
          <a:ext cx="102526" cy="2745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92148</xdr:colOff>
      <xdr:row>50</xdr:row>
      <xdr:rowOff>171979</xdr:rowOff>
    </xdr:from>
    <xdr:ext cx="405423" cy="127000"/>
    <xdr:sp macro="" textlink="">
      <xdr:nvSpPr>
        <xdr:cNvPr id="1895" name="Text Box 1194">
          <a:extLst>
            <a:ext uri="{FF2B5EF4-FFF2-40B4-BE49-F238E27FC236}">
              <a16:creationId xmlns:a16="http://schemas.microsoft.com/office/drawing/2014/main" id="{E3B78409-FFA8-4FD4-AE66-59E371753F02}"/>
            </a:ext>
          </a:extLst>
        </xdr:cNvPr>
        <xdr:cNvSpPr txBox="1">
          <a:spLocks noChangeArrowheads="1"/>
        </xdr:cNvSpPr>
      </xdr:nvSpPr>
      <xdr:spPr bwMode="auto">
        <a:xfrm>
          <a:off x="8773789" y="8757708"/>
          <a:ext cx="405423" cy="1270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0.5+0.8+1.1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6614</xdr:colOff>
      <xdr:row>51</xdr:row>
      <xdr:rowOff>102514</xdr:rowOff>
    </xdr:from>
    <xdr:to>
      <xdr:col>13</xdr:col>
      <xdr:colOff>162737</xdr:colOff>
      <xdr:row>52</xdr:row>
      <xdr:rowOff>44208</xdr:rowOff>
    </xdr:to>
    <xdr:sp macro="" textlink="">
      <xdr:nvSpPr>
        <xdr:cNvPr id="1896" name="六角形 1895">
          <a:extLst>
            <a:ext uri="{FF2B5EF4-FFF2-40B4-BE49-F238E27FC236}">
              <a16:creationId xmlns:a16="http://schemas.microsoft.com/office/drawing/2014/main" id="{96281AC5-2727-40EE-AE35-1B78AE31093B}"/>
            </a:ext>
          </a:extLst>
        </xdr:cNvPr>
        <xdr:cNvSpPr/>
      </xdr:nvSpPr>
      <xdr:spPr bwMode="auto">
        <a:xfrm>
          <a:off x="8688255" y="8860222"/>
          <a:ext cx="156123" cy="11367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172443</xdr:colOff>
      <xdr:row>51</xdr:row>
      <xdr:rowOff>104388</xdr:rowOff>
    </xdr:from>
    <xdr:to>
      <xdr:col>13</xdr:col>
      <xdr:colOff>358306</xdr:colOff>
      <xdr:row>52</xdr:row>
      <xdr:rowOff>34175</xdr:rowOff>
    </xdr:to>
    <xdr:sp macro="" textlink="">
      <xdr:nvSpPr>
        <xdr:cNvPr id="1897" name="六角形 1896">
          <a:extLst>
            <a:ext uri="{FF2B5EF4-FFF2-40B4-BE49-F238E27FC236}">
              <a16:creationId xmlns:a16="http://schemas.microsoft.com/office/drawing/2014/main" id="{ADE43740-2D51-409A-AB9E-4FAEBCC1A843}"/>
            </a:ext>
          </a:extLst>
        </xdr:cNvPr>
        <xdr:cNvSpPr/>
      </xdr:nvSpPr>
      <xdr:spPr bwMode="auto">
        <a:xfrm>
          <a:off x="8854084" y="8862096"/>
          <a:ext cx="185863" cy="10176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368088</xdr:colOff>
      <xdr:row>51</xdr:row>
      <xdr:rowOff>102583</xdr:rowOff>
    </xdr:from>
    <xdr:to>
      <xdr:col>13</xdr:col>
      <xdr:colOff>553951</xdr:colOff>
      <xdr:row>52</xdr:row>
      <xdr:rowOff>32370</xdr:rowOff>
    </xdr:to>
    <xdr:sp macro="" textlink="">
      <xdr:nvSpPr>
        <xdr:cNvPr id="1898" name="六角形 1897">
          <a:extLst>
            <a:ext uri="{FF2B5EF4-FFF2-40B4-BE49-F238E27FC236}">
              <a16:creationId xmlns:a16="http://schemas.microsoft.com/office/drawing/2014/main" id="{26FE9638-D4FD-4401-8ED0-FA4ABD9A8A18}"/>
            </a:ext>
          </a:extLst>
        </xdr:cNvPr>
        <xdr:cNvSpPr/>
      </xdr:nvSpPr>
      <xdr:spPr bwMode="auto">
        <a:xfrm>
          <a:off x="9052934" y="8811852"/>
          <a:ext cx="185863" cy="10074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38915</xdr:colOff>
      <xdr:row>53</xdr:row>
      <xdr:rowOff>79383</xdr:rowOff>
    </xdr:from>
    <xdr:to>
      <xdr:col>12</xdr:col>
      <xdr:colOff>208368</xdr:colOff>
      <xdr:row>54</xdr:row>
      <xdr:rowOff>49614</xdr:rowOff>
    </xdr:to>
    <xdr:sp macro="" textlink="">
      <xdr:nvSpPr>
        <xdr:cNvPr id="1899" name="六角形 1898">
          <a:extLst>
            <a:ext uri="{FF2B5EF4-FFF2-40B4-BE49-F238E27FC236}">
              <a16:creationId xmlns:a16="http://schemas.microsoft.com/office/drawing/2014/main" id="{C8267158-B875-46AC-BCD1-3B0CCDDC3308}"/>
            </a:ext>
          </a:extLst>
        </xdr:cNvPr>
        <xdr:cNvSpPr/>
      </xdr:nvSpPr>
      <xdr:spPr bwMode="auto">
        <a:xfrm flipH="1">
          <a:off x="8002873" y="9181050"/>
          <a:ext cx="169453" cy="14221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0</xdr:colOff>
      <xdr:row>59</xdr:row>
      <xdr:rowOff>0</xdr:rowOff>
    </xdr:from>
    <xdr:ext cx="405423" cy="127000"/>
    <xdr:sp macro="" textlink="">
      <xdr:nvSpPr>
        <xdr:cNvPr id="1900" name="Text Box 1194">
          <a:extLst>
            <a:ext uri="{FF2B5EF4-FFF2-40B4-BE49-F238E27FC236}">
              <a16:creationId xmlns:a16="http://schemas.microsoft.com/office/drawing/2014/main" id="{06C40E03-41D3-47B3-B9A3-0CB2B6358004}"/>
            </a:ext>
          </a:extLst>
        </xdr:cNvPr>
        <xdr:cNvSpPr txBox="1">
          <a:spLocks noChangeArrowheads="1"/>
        </xdr:cNvSpPr>
      </xdr:nvSpPr>
      <xdr:spPr bwMode="auto">
        <a:xfrm>
          <a:off x="8684846" y="10076962"/>
          <a:ext cx="405423" cy="1270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1.8+1.2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36330</xdr:colOff>
      <xdr:row>59</xdr:row>
      <xdr:rowOff>103370</xdr:rowOff>
    </xdr:from>
    <xdr:to>
      <xdr:col>13</xdr:col>
      <xdr:colOff>222193</xdr:colOff>
      <xdr:row>60</xdr:row>
      <xdr:rowOff>33158</xdr:rowOff>
    </xdr:to>
    <xdr:sp macro="" textlink="">
      <xdr:nvSpPr>
        <xdr:cNvPr id="1901" name="六角形 1900">
          <a:extLst>
            <a:ext uri="{FF2B5EF4-FFF2-40B4-BE49-F238E27FC236}">
              <a16:creationId xmlns:a16="http://schemas.microsoft.com/office/drawing/2014/main" id="{93C83731-BEA6-4260-A82A-30C91CBE1AB5}"/>
            </a:ext>
          </a:extLst>
        </xdr:cNvPr>
        <xdr:cNvSpPr/>
      </xdr:nvSpPr>
      <xdr:spPr bwMode="auto">
        <a:xfrm>
          <a:off x="8721176" y="10180332"/>
          <a:ext cx="185863" cy="10074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231975</xdr:colOff>
      <xdr:row>59</xdr:row>
      <xdr:rowOff>101565</xdr:rowOff>
    </xdr:from>
    <xdr:to>
      <xdr:col>13</xdr:col>
      <xdr:colOff>417838</xdr:colOff>
      <xdr:row>60</xdr:row>
      <xdr:rowOff>31353</xdr:rowOff>
    </xdr:to>
    <xdr:sp macro="" textlink="">
      <xdr:nvSpPr>
        <xdr:cNvPr id="1902" name="六角形 1901">
          <a:extLst>
            <a:ext uri="{FF2B5EF4-FFF2-40B4-BE49-F238E27FC236}">
              <a16:creationId xmlns:a16="http://schemas.microsoft.com/office/drawing/2014/main" id="{680900D4-3D4A-4636-9A23-052BC36F7DDB}"/>
            </a:ext>
          </a:extLst>
        </xdr:cNvPr>
        <xdr:cNvSpPr/>
      </xdr:nvSpPr>
      <xdr:spPr bwMode="auto">
        <a:xfrm>
          <a:off x="8916821" y="10178527"/>
          <a:ext cx="185863" cy="10074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20053</xdr:colOff>
      <xdr:row>58</xdr:row>
      <xdr:rowOff>85223</xdr:rowOff>
    </xdr:from>
    <xdr:ext cx="307474" cy="91909"/>
    <xdr:sp macro="" textlink="">
      <xdr:nvSpPr>
        <xdr:cNvPr id="1903" name="Text Box 1194">
          <a:extLst>
            <a:ext uri="{FF2B5EF4-FFF2-40B4-BE49-F238E27FC236}">
              <a16:creationId xmlns:a16="http://schemas.microsoft.com/office/drawing/2014/main" id="{7BA8EA0D-A348-443C-9C18-04DC131CFC7B}"/>
            </a:ext>
          </a:extLst>
        </xdr:cNvPr>
        <xdr:cNvSpPr txBox="1">
          <a:spLocks noChangeArrowheads="1"/>
        </xdr:cNvSpPr>
      </xdr:nvSpPr>
      <xdr:spPr bwMode="auto">
        <a:xfrm>
          <a:off x="12994106" y="10054723"/>
          <a:ext cx="307474" cy="9190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0.5+0.1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10467</xdr:colOff>
      <xdr:row>58</xdr:row>
      <xdr:rowOff>170598</xdr:rowOff>
    </xdr:from>
    <xdr:to>
      <xdr:col>19</xdr:col>
      <xdr:colOff>196330</xdr:colOff>
      <xdr:row>59</xdr:row>
      <xdr:rowOff>100385</xdr:rowOff>
    </xdr:to>
    <xdr:sp macro="" textlink="">
      <xdr:nvSpPr>
        <xdr:cNvPr id="1904" name="六角形 1903">
          <a:extLst>
            <a:ext uri="{FF2B5EF4-FFF2-40B4-BE49-F238E27FC236}">
              <a16:creationId xmlns:a16="http://schemas.microsoft.com/office/drawing/2014/main" id="{2B73AAC5-2E42-4945-A7A2-1E7D3AAFC243}"/>
            </a:ext>
          </a:extLst>
        </xdr:cNvPr>
        <xdr:cNvSpPr/>
      </xdr:nvSpPr>
      <xdr:spPr bwMode="auto">
        <a:xfrm>
          <a:off x="12988746" y="10123289"/>
          <a:ext cx="185863" cy="10161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190455</xdr:colOff>
      <xdr:row>59</xdr:row>
      <xdr:rowOff>3721</xdr:rowOff>
    </xdr:from>
    <xdr:to>
      <xdr:col>19</xdr:col>
      <xdr:colOff>376318</xdr:colOff>
      <xdr:row>59</xdr:row>
      <xdr:rowOff>105332</xdr:rowOff>
    </xdr:to>
    <xdr:sp macro="" textlink="">
      <xdr:nvSpPr>
        <xdr:cNvPr id="1905" name="六角形 1904">
          <a:extLst>
            <a:ext uri="{FF2B5EF4-FFF2-40B4-BE49-F238E27FC236}">
              <a16:creationId xmlns:a16="http://schemas.microsoft.com/office/drawing/2014/main" id="{6DE50D4A-6674-451C-A293-F3AE20112897}"/>
            </a:ext>
          </a:extLst>
        </xdr:cNvPr>
        <xdr:cNvSpPr/>
      </xdr:nvSpPr>
      <xdr:spPr bwMode="auto">
        <a:xfrm>
          <a:off x="13168734" y="10128236"/>
          <a:ext cx="185863" cy="10161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21254</xdr:colOff>
      <xdr:row>60</xdr:row>
      <xdr:rowOff>13448</xdr:rowOff>
    </xdr:from>
    <xdr:to>
      <xdr:col>20</xdr:col>
      <xdr:colOff>601520</xdr:colOff>
      <xdr:row>63</xdr:row>
      <xdr:rowOff>71499</xdr:rowOff>
    </xdr:to>
    <xdr:sp macro="" textlink="">
      <xdr:nvSpPr>
        <xdr:cNvPr id="1664" name="Freeform 344">
          <a:extLst>
            <a:ext uri="{FF2B5EF4-FFF2-40B4-BE49-F238E27FC236}">
              <a16:creationId xmlns:a16="http://schemas.microsoft.com/office/drawing/2014/main" id="{EC3D0A13-AB75-4DDC-B709-6F4E5F63958F}"/>
            </a:ext>
          </a:extLst>
        </xdr:cNvPr>
        <xdr:cNvSpPr>
          <a:spLocks/>
        </xdr:cNvSpPr>
      </xdr:nvSpPr>
      <xdr:spPr bwMode="auto">
        <a:xfrm flipH="1">
          <a:off x="12995307" y="10327185"/>
          <a:ext cx="1297147" cy="574406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3964 w 13964"/>
            <a:gd name="connsiteY0" fmla="*/ 9772 h 9772"/>
            <a:gd name="connsiteX1" fmla="*/ 13771 w 13964"/>
            <a:gd name="connsiteY1" fmla="*/ 394 h 9772"/>
            <a:gd name="connsiteX2" fmla="*/ 0 w 13964"/>
            <a:gd name="connsiteY2" fmla="*/ 0 h 9772"/>
            <a:gd name="connsiteX0" fmla="*/ 10000 w 10000"/>
            <a:gd name="connsiteY0" fmla="*/ 10000 h 10000"/>
            <a:gd name="connsiteX1" fmla="*/ 9862 w 10000"/>
            <a:gd name="connsiteY1" fmla="*/ 403 h 10000"/>
            <a:gd name="connsiteX2" fmla="*/ 0 w 10000"/>
            <a:gd name="connsiteY2" fmla="*/ 0 h 10000"/>
            <a:gd name="connsiteX0" fmla="*/ 10000 w 10000"/>
            <a:gd name="connsiteY0" fmla="*/ 9796 h 9796"/>
            <a:gd name="connsiteX1" fmla="*/ 9862 w 10000"/>
            <a:gd name="connsiteY1" fmla="*/ 199 h 9796"/>
            <a:gd name="connsiteX2" fmla="*/ 0 w 10000"/>
            <a:gd name="connsiteY2" fmla="*/ 176 h 9796"/>
            <a:gd name="connsiteX0" fmla="*/ 10000 w 10000"/>
            <a:gd name="connsiteY0" fmla="*/ 9916 h 9916"/>
            <a:gd name="connsiteX1" fmla="*/ 9862 w 10000"/>
            <a:gd name="connsiteY1" fmla="*/ 119 h 9916"/>
            <a:gd name="connsiteX2" fmla="*/ 0 w 10000"/>
            <a:gd name="connsiteY2" fmla="*/ 96 h 9916"/>
            <a:gd name="connsiteX0" fmla="*/ 10000 w 10000"/>
            <a:gd name="connsiteY0" fmla="*/ 9903 h 9903"/>
            <a:gd name="connsiteX1" fmla="*/ 9862 w 10000"/>
            <a:gd name="connsiteY1" fmla="*/ 23 h 9903"/>
            <a:gd name="connsiteX2" fmla="*/ 0 w 10000"/>
            <a:gd name="connsiteY2" fmla="*/ 0 h 9903"/>
            <a:gd name="connsiteX0" fmla="*/ 3877 w 3877"/>
            <a:gd name="connsiteY0" fmla="*/ 9977 h 9977"/>
            <a:gd name="connsiteX1" fmla="*/ 3739 w 3877"/>
            <a:gd name="connsiteY1" fmla="*/ 0 h 9977"/>
            <a:gd name="connsiteX2" fmla="*/ 0 w 3877"/>
            <a:gd name="connsiteY2" fmla="*/ 2385 h 9977"/>
            <a:gd name="connsiteX0" fmla="*/ 10181 w 10181"/>
            <a:gd name="connsiteY0" fmla="*/ 10000 h 10000"/>
            <a:gd name="connsiteX1" fmla="*/ 9825 w 10181"/>
            <a:gd name="connsiteY1" fmla="*/ 0 h 10000"/>
            <a:gd name="connsiteX2" fmla="*/ 181 w 10181"/>
            <a:gd name="connsiteY2" fmla="*/ 2390 h 10000"/>
            <a:gd name="connsiteX0" fmla="*/ 10535 w 10535"/>
            <a:gd name="connsiteY0" fmla="*/ 10514 h 10514"/>
            <a:gd name="connsiteX1" fmla="*/ 10179 w 10535"/>
            <a:gd name="connsiteY1" fmla="*/ 514 h 10514"/>
            <a:gd name="connsiteX2" fmla="*/ 771 w 10535"/>
            <a:gd name="connsiteY2" fmla="*/ 1593 h 10514"/>
            <a:gd name="connsiteX3" fmla="*/ 535 w 10535"/>
            <a:gd name="connsiteY3" fmla="*/ 2904 h 10514"/>
            <a:gd name="connsiteX0" fmla="*/ 10535 w 10535"/>
            <a:gd name="connsiteY0" fmla="*/ 10750 h 10750"/>
            <a:gd name="connsiteX1" fmla="*/ 10179 w 10535"/>
            <a:gd name="connsiteY1" fmla="*/ 750 h 10750"/>
            <a:gd name="connsiteX2" fmla="*/ 771 w 10535"/>
            <a:gd name="connsiteY2" fmla="*/ 776 h 10750"/>
            <a:gd name="connsiteX3" fmla="*/ 535 w 10535"/>
            <a:gd name="connsiteY3" fmla="*/ 3140 h 10750"/>
            <a:gd name="connsiteX0" fmla="*/ 10535 w 10535"/>
            <a:gd name="connsiteY0" fmla="*/ 10133 h 10133"/>
            <a:gd name="connsiteX1" fmla="*/ 10179 w 10535"/>
            <a:gd name="connsiteY1" fmla="*/ 133 h 10133"/>
            <a:gd name="connsiteX2" fmla="*/ 771 w 10535"/>
            <a:gd name="connsiteY2" fmla="*/ 159 h 10133"/>
            <a:gd name="connsiteX3" fmla="*/ 535 w 10535"/>
            <a:gd name="connsiteY3" fmla="*/ 2523 h 10133"/>
            <a:gd name="connsiteX0" fmla="*/ 11499 w 11499"/>
            <a:gd name="connsiteY0" fmla="*/ 10000 h 10000"/>
            <a:gd name="connsiteX1" fmla="*/ 11143 w 11499"/>
            <a:gd name="connsiteY1" fmla="*/ 0 h 10000"/>
            <a:gd name="connsiteX2" fmla="*/ 521 w 11499"/>
            <a:gd name="connsiteY2" fmla="*/ 303 h 10000"/>
            <a:gd name="connsiteX3" fmla="*/ 1499 w 11499"/>
            <a:gd name="connsiteY3" fmla="*/ 2390 h 10000"/>
            <a:gd name="connsiteX0" fmla="*/ 11048 w 11048"/>
            <a:gd name="connsiteY0" fmla="*/ 10000 h 10000"/>
            <a:gd name="connsiteX1" fmla="*/ 10692 w 11048"/>
            <a:gd name="connsiteY1" fmla="*/ 0 h 10000"/>
            <a:gd name="connsiteX2" fmla="*/ 70 w 11048"/>
            <a:gd name="connsiteY2" fmla="*/ 303 h 10000"/>
            <a:gd name="connsiteX3" fmla="*/ 1048 w 11048"/>
            <a:gd name="connsiteY3" fmla="*/ 2390 h 10000"/>
            <a:gd name="connsiteX0" fmla="*/ 11172 w 11172"/>
            <a:gd name="connsiteY0" fmla="*/ 10000 h 10000"/>
            <a:gd name="connsiteX1" fmla="*/ 10816 w 11172"/>
            <a:gd name="connsiteY1" fmla="*/ 0 h 10000"/>
            <a:gd name="connsiteX2" fmla="*/ 194 w 11172"/>
            <a:gd name="connsiteY2" fmla="*/ 303 h 10000"/>
            <a:gd name="connsiteX3" fmla="*/ 93 w 11172"/>
            <a:gd name="connsiteY3" fmla="*/ 2667 h 10000"/>
            <a:gd name="connsiteX0" fmla="*/ 15877 w 15877"/>
            <a:gd name="connsiteY0" fmla="*/ 10000 h 10000"/>
            <a:gd name="connsiteX1" fmla="*/ 10816 w 15877"/>
            <a:gd name="connsiteY1" fmla="*/ 0 h 10000"/>
            <a:gd name="connsiteX2" fmla="*/ 194 w 15877"/>
            <a:gd name="connsiteY2" fmla="*/ 303 h 10000"/>
            <a:gd name="connsiteX3" fmla="*/ 93 w 15877"/>
            <a:gd name="connsiteY3" fmla="*/ 2667 h 10000"/>
            <a:gd name="connsiteX0" fmla="*/ 15877 w 15877"/>
            <a:gd name="connsiteY0" fmla="*/ 10000 h 10036"/>
            <a:gd name="connsiteX1" fmla="*/ 10816 w 15877"/>
            <a:gd name="connsiteY1" fmla="*/ 0 h 10036"/>
            <a:gd name="connsiteX2" fmla="*/ 194 w 15877"/>
            <a:gd name="connsiteY2" fmla="*/ 303 h 10036"/>
            <a:gd name="connsiteX3" fmla="*/ 93 w 15877"/>
            <a:gd name="connsiteY3" fmla="*/ 2667 h 10036"/>
            <a:gd name="connsiteX0" fmla="*/ 15877 w 15877"/>
            <a:gd name="connsiteY0" fmla="*/ 10000 h 11940"/>
            <a:gd name="connsiteX1" fmla="*/ 12675 w 15877"/>
            <a:gd name="connsiteY1" fmla="*/ 11485 h 11940"/>
            <a:gd name="connsiteX2" fmla="*/ 10816 w 15877"/>
            <a:gd name="connsiteY2" fmla="*/ 0 h 11940"/>
            <a:gd name="connsiteX3" fmla="*/ 194 w 15877"/>
            <a:gd name="connsiteY3" fmla="*/ 303 h 11940"/>
            <a:gd name="connsiteX4" fmla="*/ 93 w 15877"/>
            <a:gd name="connsiteY4" fmla="*/ 2667 h 11940"/>
            <a:gd name="connsiteX0" fmla="*/ 24201 w 24201"/>
            <a:gd name="connsiteY0" fmla="*/ 12486 h 12493"/>
            <a:gd name="connsiteX1" fmla="*/ 12675 w 24201"/>
            <a:gd name="connsiteY1" fmla="*/ 11485 h 12493"/>
            <a:gd name="connsiteX2" fmla="*/ 10816 w 24201"/>
            <a:gd name="connsiteY2" fmla="*/ 0 h 12493"/>
            <a:gd name="connsiteX3" fmla="*/ 194 w 24201"/>
            <a:gd name="connsiteY3" fmla="*/ 303 h 12493"/>
            <a:gd name="connsiteX4" fmla="*/ 93 w 24201"/>
            <a:gd name="connsiteY4" fmla="*/ 2667 h 12493"/>
            <a:gd name="connsiteX0" fmla="*/ 24201 w 24201"/>
            <a:gd name="connsiteY0" fmla="*/ 12486 h 12852"/>
            <a:gd name="connsiteX1" fmla="*/ 12675 w 24201"/>
            <a:gd name="connsiteY1" fmla="*/ 12070 h 12852"/>
            <a:gd name="connsiteX2" fmla="*/ 10816 w 24201"/>
            <a:gd name="connsiteY2" fmla="*/ 0 h 12852"/>
            <a:gd name="connsiteX3" fmla="*/ 194 w 24201"/>
            <a:gd name="connsiteY3" fmla="*/ 303 h 12852"/>
            <a:gd name="connsiteX4" fmla="*/ 93 w 24201"/>
            <a:gd name="connsiteY4" fmla="*/ 2667 h 12852"/>
            <a:gd name="connsiteX0" fmla="*/ 24201 w 24201"/>
            <a:gd name="connsiteY0" fmla="*/ 12486 h 13066"/>
            <a:gd name="connsiteX1" fmla="*/ 13761 w 24201"/>
            <a:gd name="connsiteY1" fmla="*/ 12362 h 13066"/>
            <a:gd name="connsiteX2" fmla="*/ 10816 w 24201"/>
            <a:gd name="connsiteY2" fmla="*/ 0 h 13066"/>
            <a:gd name="connsiteX3" fmla="*/ 194 w 24201"/>
            <a:gd name="connsiteY3" fmla="*/ 303 h 13066"/>
            <a:gd name="connsiteX4" fmla="*/ 93 w 24201"/>
            <a:gd name="connsiteY4" fmla="*/ 2667 h 13066"/>
            <a:gd name="connsiteX0" fmla="*/ 24201 w 24201"/>
            <a:gd name="connsiteY0" fmla="*/ 12486 h 12486"/>
            <a:gd name="connsiteX1" fmla="*/ 13761 w 24201"/>
            <a:gd name="connsiteY1" fmla="*/ 12362 h 12486"/>
            <a:gd name="connsiteX2" fmla="*/ 10816 w 24201"/>
            <a:gd name="connsiteY2" fmla="*/ 0 h 12486"/>
            <a:gd name="connsiteX3" fmla="*/ 194 w 24201"/>
            <a:gd name="connsiteY3" fmla="*/ 303 h 12486"/>
            <a:gd name="connsiteX4" fmla="*/ 93 w 24201"/>
            <a:gd name="connsiteY4" fmla="*/ 2667 h 12486"/>
            <a:gd name="connsiteX0" fmla="*/ 26373 w 26373"/>
            <a:gd name="connsiteY0" fmla="*/ 12486 h 12486"/>
            <a:gd name="connsiteX1" fmla="*/ 13761 w 26373"/>
            <a:gd name="connsiteY1" fmla="*/ 12362 h 12486"/>
            <a:gd name="connsiteX2" fmla="*/ 10816 w 26373"/>
            <a:gd name="connsiteY2" fmla="*/ 0 h 12486"/>
            <a:gd name="connsiteX3" fmla="*/ 194 w 26373"/>
            <a:gd name="connsiteY3" fmla="*/ 303 h 12486"/>
            <a:gd name="connsiteX4" fmla="*/ 93 w 26373"/>
            <a:gd name="connsiteY4" fmla="*/ 2667 h 12486"/>
            <a:gd name="connsiteX0" fmla="*/ 26373 w 26373"/>
            <a:gd name="connsiteY0" fmla="*/ 12486 h 12486"/>
            <a:gd name="connsiteX1" fmla="*/ 13761 w 26373"/>
            <a:gd name="connsiteY1" fmla="*/ 12362 h 12486"/>
            <a:gd name="connsiteX2" fmla="*/ 10816 w 26373"/>
            <a:gd name="connsiteY2" fmla="*/ 0 h 12486"/>
            <a:gd name="connsiteX3" fmla="*/ 194 w 26373"/>
            <a:gd name="connsiteY3" fmla="*/ 303 h 12486"/>
            <a:gd name="connsiteX4" fmla="*/ 93 w 26373"/>
            <a:gd name="connsiteY4" fmla="*/ 2667 h 12486"/>
            <a:gd name="connsiteX0" fmla="*/ 26373 w 26373"/>
            <a:gd name="connsiteY0" fmla="*/ 12486 h 12486"/>
            <a:gd name="connsiteX1" fmla="*/ 13761 w 26373"/>
            <a:gd name="connsiteY1" fmla="*/ 12362 h 12486"/>
            <a:gd name="connsiteX2" fmla="*/ 10816 w 26373"/>
            <a:gd name="connsiteY2" fmla="*/ 0 h 12486"/>
            <a:gd name="connsiteX3" fmla="*/ 194 w 26373"/>
            <a:gd name="connsiteY3" fmla="*/ 303 h 12486"/>
            <a:gd name="connsiteX4" fmla="*/ 93 w 26373"/>
            <a:gd name="connsiteY4" fmla="*/ 2667 h 12486"/>
            <a:gd name="connsiteX0" fmla="*/ 26373 w 26373"/>
            <a:gd name="connsiteY0" fmla="*/ 12486 h 12486"/>
            <a:gd name="connsiteX1" fmla="*/ 12675 w 26373"/>
            <a:gd name="connsiteY1" fmla="*/ 10753 h 12486"/>
            <a:gd name="connsiteX2" fmla="*/ 10816 w 26373"/>
            <a:gd name="connsiteY2" fmla="*/ 0 h 12486"/>
            <a:gd name="connsiteX3" fmla="*/ 194 w 26373"/>
            <a:gd name="connsiteY3" fmla="*/ 303 h 12486"/>
            <a:gd name="connsiteX4" fmla="*/ 93 w 26373"/>
            <a:gd name="connsiteY4" fmla="*/ 2667 h 12486"/>
            <a:gd name="connsiteX0" fmla="*/ 26735 w 26735"/>
            <a:gd name="connsiteY0" fmla="*/ 10877 h 10877"/>
            <a:gd name="connsiteX1" fmla="*/ 12675 w 26735"/>
            <a:gd name="connsiteY1" fmla="*/ 10753 h 10877"/>
            <a:gd name="connsiteX2" fmla="*/ 10816 w 26735"/>
            <a:gd name="connsiteY2" fmla="*/ 0 h 10877"/>
            <a:gd name="connsiteX3" fmla="*/ 194 w 26735"/>
            <a:gd name="connsiteY3" fmla="*/ 303 h 10877"/>
            <a:gd name="connsiteX4" fmla="*/ 93 w 26735"/>
            <a:gd name="connsiteY4" fmla="*/ 2667 h 10877"/>
            <a:gd name="connsiteX0" fmla="*/ 46452 w 46452"/>
            <a:gd name="connsiteY0" fmla="*/ 10877 h 10877"/>
            <a:gd name="connsiteX1" fmla="*/ 32392 w 46452"/>
            <a:gd name="connsiteY1" fmla="*/ 10753 h 10877"/>
            <a:gd name="connsiteX2" fmla="*/ 30533 w 46452"/>
            <a:gd name="connsiteY2" fmla="*/ 0 h 10877"/>
            <a:gd name="connsiteX3" fmla="*/ 5 w 46452"/>
            <a:gd name="connsiteY3" fmla="*/ 303 h 10877"/>
            <a:gd name="connsiteX4" fmla="*/ 19810 w 46452"/>
            <a:gd name="connsiteY4" fmla="*/ 2667 h 10877"/>
            <a:gd name="connsiteX0" fmla="*/ 46568 w 46568"/>
            <a:gd name="connsiteY0" fmla="*/ 10877 h 10877"/>
            <a:gd name="connsiteX1" fmla="*/ 32508 w 46568"/>
            <a:gd name="connsiteY1" fmla="*/ 10753 h 10877"/>
            <a:gd name="connsiteX2" fmla="*/ 30649 w 46568"/>
            <a:gd name="connsiteY2" fmla="*/ 0 h 10877"/>
            <a:gd name="connsiteX3" fmla="*/ 121 w 46568"/>
            <a:gd name="connsiteY3" fmla="*/ 303 h 10877"/>
            <a:gd name="connsiteX4" fmla="*/ 382 w 46568"/>
            <a:gd name="connsiteY4" fmla="*/ 2521 h 10877"/>
            <a:gd name="connsiteX0" fmla="*/ 46568 w 46568"/>
            <a:gd name="connsiteY0" fmla="*/ 10877 h 10877"/>
            <a:gd name="connsiteX1" fmla="*/ 32508 w 46568"/>
            <a:gd name="connsiteY1" fmla="*/ 10753 h 10877"/>
            <a:gd name="connsiteX2" fmla="*/ 29563 w 46568"/>
            <a:gd name="connsiteY2" fmla="*/ 0 h 10877"/>
            <a:gd name="connsiteX3" fmla="*/ 121 w 46568"/>
            <a:gd name="connsiteY3" fmla="*/ 303 h 10877"/>
            <a:gd name="connsiteX4" fmla="*/ 382 w 46568"/>
            <a:gd name="connsiteY4" fmla="*/ 2521 h 10877"/>
            <a:gd name="connsiteX0" fmla="*/ 46568 w 46568"/>
            <a:gd name="connsiteY0" fmla="*/ 10877 h 10877"/>
            <a:gd name="connsiteX1" fmla="*/ 32508 w 46568"/>
            <a:gd name="connsiteY1" fmla="*/ 10753 h 10877"/>
            <a:gd name="connsiteX2" fmla="*/ 29563 w 46568"/>
            <a:gd name="connsiteY2" fmla="*/ 0 h 10877"/>
            <a:gd name="connsiteX3" fmla="*/ 121 w 46568"/>
            <a:gd name="connsiteY3" fmla="*/ 303 h 10877"/>
            <a:gd name="connsiteX4" fmla="*/ 382 w 46568"/>
            <a:gd name="connsiteY4" fmla="*/ 2521 h 10877"/>
            <a:gd name="connsiteX0" fmla="*/ 46568 w 46568"/>
            <a:gd name="connsiteY0" fmla="*/ 10877 h 10877"/>
            <a:gd name="connsiteX1" fmla="*/ 32508 w 46568"/>
            <a:gd name="connsiteY1" fmla="*/ 10753 h 10877"/>
            <a:gd name="connsiteX2" fmla="*/ 29563 w 46568"/>
            <a:gd name="connsiteY2" fmla="*/ 0 h 10877"/>
            <a:gd name="connsiteX3" fmla="*/ 121 w 46568"/>
            <a:gd name="connsiteY3" fmla="*/ 303 h 10877"/>
            <a:gd name="connsiteX4" fmla="*/ 382 w 46568"/>
            <a:gd name="connsiteY4" fmla="*/ 2521 h 10877"/>
            <a:gd name="connsiteX0" fmla="*/ 46568 w 46568"/>
            <a:gd name="connsiteY0" fmla="*/ 10877 h 10877"/>
            <a:gd name="connsiteX1" fmla="*/ 32508 w 46568"/>
            <a:gd name="connsiteY1" fmla="*/ 10753 h 10877"/>
            <a:gd name="connsiteX2" fmla="*/ 29563 w 46568"/>
            <a:gd name="connsiteY2" fmla="*/ 0 h 10877"/>
            <a:gd name="connsiteX3" fmla="*/ 121 w 46568"/>
            <a:gd name="connsiteY3" fmla="*/ 303 h 10877"/>
            <a:gd name="connsiteX4" fmla="*/ 382 w 46568"/>
            <a:gd name="connsiteY4" fmla="*/ 2521 h 10877"/>
            <a:gd name="connsiteX0" fmla="*/ 62174 w 62174"/>
            <a:gd name="connsiteY0" fmla="*/ 10877 h 10877"/>
            <a:gd name="connsiteX1" fmla="*/ 48114 w 62174"/>
            <a:gd name="connsiteY1" fmla="*/ 10753 h 10877"/>
            <a:gd name="connsiteX2" fmla="*/ 45169 w 62174"/>
            <a:gd name="connsiteY2" fmla="*/ 0 h 10877"/>
            <a:gd name="connsiteX3" fmla="*/ 6 w 62174"/>
            <a:gd name="connsiteY3" fmla="*/ 303 h 10877"/>
            <a:gd name="connsiteX4" fmla="*/ 15988 w 62174"/>
            <a:gd name="connsiteY4" fmla="*/ 2521 h 10877"/>
            <a:gd name="connsiteX0" fmla="*/ 62212 w 62212"/>
            <a:gd name="connsiteY0" fmla="*/ 10877 h 10877"/>
            <a:gd name="connsiteX1" fmla="*/ 48152 w 62212"/>
            <a:gd name="connsiteY1" fmla="*/ 10753 h 10877"/>
            <a:gd name="connsiteX2" fmla="*/ 45207 w 62212"/>
            <a:gd name="connsiteY2" fmla="*/ 0 h 10877"/>
            <a:gd name="connsiteX3" fmla="*/ 44 w 62212"/>
            <a:gd name="connsiteY3" fmla="*/ 303 h 10877"/>
            <a:gd name="connsiteX4" fmla="*/ 1947 w 62212"/>
            <a:gd name="connsiteY4" fmla="*/ 5730 h 10877"/>
            <a:gd name="connsiteX0" fmla="*/ 62190 w 62190"/>
            <a:gd name="connsiteY0" fmla="*/ 10877 h 10877"/>
            <a:gd name="connsiteX1" fmla="*/ 48130 w 62190"/>
            <a:gd name="connsiteY1" fmla="*/ 10753 h 10877"/>
            <a:gd name="connsiteX2" fmla="*/ 45185 w 62190"/>
            <a:gd name="connsiteY2" fmla="*/ 0 h 10877"/>
            <a:gd name="connsiteX3" fmla="*/ 22 w 62190"/>
            <a:gd name="connsiteY3" fmla="*/ 303 h 10877"/>
            <a:gd name="connsiteX4" fmla="*/ 4741 w 62190"/>
            <a:gd name="connsiteY4" fmla="*/ 6005 h 10877"/>
            <a:gd name="connsiteX0" fmla="*/ 65393 w 65393"/>
            <a:gd name="connsiteY0" fmla="*/ 10877 h 10877"/>
            <a:gd name="connsiteX1" fmla="*/ 51333 w 65393"/>
            <a:gd name="connsiteY1" fmla="*/ 10753 h 10877"/>
            <a:gd name="connsiteX2" fmla="*/ 48388 w 65393"/>
            <a:gd name="connsiteY2" fmla="*/ 0 h 10877"/>
            <a:gd name="connsiteX3" fmla="*/ 3225 w 65393"/>
            <a:gd name="connsiteY3" fmla="*/ 303 h 10877"/>
            <a:gd name="connsiteX4" fmla="*/ 3595 w 65393"/>
            <a:gd name="connsiteY4" fmla="*/ 5263 h 10877"/>
            <a:gd name="connsiteX5" fmla="*/ 7944 w 65393"/>
            <a:gd name="connsiteY5" fmla="*/ 6005 h 10877"/>
            <a:gd name="connsiteX0" fmla="*/ 65393 w 65393"/>
            <a:gd name="connsiteY0" fmla="*/ 10877 h 10877"/>
            <a:gd name="connsiteX1" fmla="*/ 51333 w 65393"/>
            <a:gd name="connsiteY1" fmla="*/ 10753 h 10877"/>
            <a:gd name="connsiteX2" fmla="*/ 48388 w 65393"/>
            <a:gd name="connsiteY2" fmla="*/ 0 h 10877"/>
            <a:gd name="connsiteX3" fmla="*/ 3225 w 65393"/>
            <a:gd name="connsiteY3" fmla="*/ 303 h 10877"/>
            <a:gd name="connsiteX4" fmla="*/ 3595 w 65393"/>
            <a:gd name="connsiteY4" fmla="*/ 5263 h 10877"/>
            <a:gd name="connsiteX5" fmla="*/ 7854 w 65393"/>
            <a:gd name="connsiteY5" fmla="*/ 5412 h 10877"/>
            <a:gd name="connsiteX0" fmla="*/ 65370 w 65370"/>
            <a:gd name="connsiteY0" fmla="*/ 10877 h 10877"/>
            <a:gd name="connsiteX1" fmla="*/ 51310 w 65370"/>
            <a:gd name="connsiteY1" fmla="*/ 10753 h 10877"/>
            <a:gd name="connsiteX2" fmla="*/ 48365 w 65370"/>
            <a:gd name="connsiteY2" fmla="*/ 0 h 10877"/>
            <a:gd name="connsiteX3" fmla="*/ 3202 w 65370"/>
            <a:gd name="connsiteY3" fmla="*/ 303 h 10877"/>
            <a:gd name="connsiteX4" fmla="*/ 3662 w 65370"/>
            <a:gd name="connsiteY4" fmla="*/ 5158 h 10877"/>
            <a:gd name="connsiteX5" fmla="*/ 7831 w 65370"/>
            <a:gd name="connsiteY5" fmla="*/ 5412 h 10877"/>
            <a:gd name="connsiteX0" fmla="*/ 65370 w 65370"/>
            <a:gd name="connsiteY0" fmla="*/ 10877 h 10877"/>
            <a:gd name="connsiteX1" fmla="*/ 51310 w 65370"/>
            <a:gd name="connsiteY1" fmla="*/ 10753 h 10877"/>
            <a:gd name="connsiteX2" fmla="*/ 48365 w 65370"/>
            <a:gd name="connsiteY2" fmla="*/ 0 h 10877"/>
            <a:gd name="connsiteX3" fmla="*/ 3202 w 65370"/>
            <a:gd name="connsiteY3" fmla="*/ 303 h 10877"/>
            <a:gd name="connsiteX4" fmla="*/ 3662 w 65370"/>
            <a:gd name="connsiteY4" fmla="*/ 5158 h 10877"/>
            <a:gd name="connsiteX5" fmla="*/ 7831 w 65370"/>
            <a:gd name="connsiteY5" fmla="*/ 5412 h 10877"/>
            <a:gd name="connsiteX0" fmla="*/ 64727 w 64727"/>
            <a:gd name="connsiteY0" fmla="*/ 10877 h 10877"/>
            <a:gd name="connsiteX1" fmla="*/ 50667 w 64727"/>
            <a:gd name="connsiteY1" fmla="*/ 10753 h 10877"/>
            <a:gd name="connsiteX2" fmla="*/ 47722 w 64727"/>
            <a:gd name="connsiteY2" fmla="*/ 0 h 10877"/>
            <a:gd name="connsiteX3" fmla="*/ 3457 w 64727"/>
            <a:gd name="connsiteY3" fmla="*/ 303 h 10877"/>
            <a:gd name="connsiteX4" fmla="*/ 3019 w 64727"/>
            <a:gd name="connsiteY4" fmla="*/ 5158 h 10877"/>
            <a:gd name="connsiteX5" fmla="*/ 7188 w 64727"/>
            <a:gd name="connsiteY5" fmla="*/ 5412 h 10877"/>
            <a:gd name="connsiteX0" fmla="*/ 64852 w 64852"/>
            <a:gd name="connsiteY0" fmla="*/ 10877 h 10877"/>
            <a:gd name="connsiteX1" fmla="*/ 50792 w 64852"/>
            <a:gd name="connsiteY1" fmla="*/ 10753 h 10877"/>
            <a:gd name="connsiteX2" fmla="*/ 47847 w 64852"/>
            <a:gd name="connsiteY2" fmla="*/ 0 h 10877"/>
            <a:gd name="connsiteX3" fmla="*/ 3402 w 64852"/>
            <a:gd name="connsiteY3" fmla="*/ 128 h 10877"/>
            <a:gd name="connsiteX4" fmla="*/ 3144 w 64852"/>
            <a:gd name="connsiteY4" fmla="*/ 5158 h 10877"/>
            <a:gd name="connsiteX5" fmla="*/ 7313 w 64852"/>
            <a:gd name="connsiteY5" fmla="*/ 5412 h 10877"/>
            <a:gd name="connsiteX0" fmla="*/ 62307 w 62307"/>
            <a:gd name="connsiteY0" fmla="*/ 10877 h 10877"/>
            <a:gd name="connsiteX1" fmla="*/ 48247 w 62307"/>
            <a:gd name="connsiteY1" fmla="*/ 10753 h 10877"/>
            <a:gd name="connsiteX2" fmla="*/ 45302 w 62307"/>
            <a:gd name="connsiteY2" fmla="*/ 0 h 10877"/>
            <a:gd name="connsiteX3" fmla="*/ 857 w 62307"/>
            <a:gd name="connsiteY3" fmla="*/ 128 h 10877"/>
            <a:gd name="connsiteX4" fmla="*/ 599 w 62307"/>
            <a:gd name="connsiteY4" fmla="*/ 5158 h 10877"/>
            <a:gd name="connsiteX5" fmla="*/ 4768 w 62307"/>
            <a:gd name="connsiteY5" fmla="*/ 5412 h 10877"/>
            <a:gd name="connsiteX0" fmla="*/ 62111 w 62111"/>
            <a:gd name="connsiteY0" fmla="*/ 10877 h 10877"/>
            <a:gd name="connsiteX1" fmla="*/ 48051 w 62111"/>
            <a:gd name="connsiteY1" fmla="*/ 10753 h 10877"/>
            <a:gd name="connsiteX2" fmla="*/ 45106 w 62111"/>
            <a:gd name="connsiteY2" fmla="*/ 0 h 10877"/>
            <a:gd name="connsiteX3" fmla="*/ 661 w 62111"/>
            <a:gd name="connsiteY3" fmla="*/ 128 h 10877"/>
            <a:gd name="connsiteX4" fmla="*/ 403 w 62111"/>
            <a:gd name="connsiteY4" fmla="*/ 5158 h 10877"/>
            <a:gd name="connsiteX5" fmla="*/ 4572 w 62111"/>
            <a:gd name="connsiteY5" fmla="*/ 5412 h 10877"/>
            <a:gd name="connsiteX0" fmla="*/ 62295 w 62295"/>
            <a:gd name="connsiteY0" fmla="*/ 10877 h 10877"/>
            <a:gd name="connsiteX1" fmla="*/ 48235 w 62295"/>
            <a:gd name="connsiteY1" fmla="*/ 10753 h 10877"/>
            <a:gd name="connsiteX2" fmla="*/ 45290 w 62295"/>
            <a:gd name="connsiteY2" fmla="*/ 0 h 10877"/>
            <a:gd name="connsiteX3" fmla="*/ 396 w 62295"/>
            <a:gd name="connsiteY3" fmla="*/ 268 h 10877"/>
            <a:gd name="connsiteX4" fmla="*/ 587 w 62295"/>
            <a:gd name="connsiteY4" fmla="*/ 5158 h 10877"/>
            <a:gd name="connsiteX5" fmla="*/ 4756 w 62295"/>
            <a:gd name="connsiteY5" fmla="*/ 5412 h 10877"/>
            <a:gd name="connsiteX0" fmla="*/ 62346 w 62346"/>
            <a:gd name="connsiteY0" fmla="*/ 10877 h 10877"/>
            <a:gd name="connsiteX1" fmla="*/ 48286 w 62346"/>
            <a:gd name="connsiteY1" fmla="*/ 10753 h 10877"/>
            <a:gd name="connsiteX2" fmla="*/ 45341 w 62346"/>
            <a:gd name="connsiteY2" fmla="*/ 0 h 10877"/>
            <a:gd name="connsiteX3" fmla="*/ 357 w 62346"/>
            <a:gd name="connsiteY3" fmla="*/ 59 h 10877"/>
            <a:gd name="connsiteX4" fmla="*/ 638 w 62346"/>
            <a:gd name="connsiteY4" fmla="*/ 5158 h 10877"/>
            <a:gd name="connsiteX5" fmla="*/ 4807 w 62346"/>
            <a:gd name="connsiteY5" fmla="*/ 5412 h 10877"/>
            <a:gd name="connsiteX0" fmla="*/ 62478 w 62478"/>
            <a:gd name="connsiteY0" fmla="*/ 10877 h 10877"/>
            <a:gd name="connsiteX1" fmla="*/ 48418 w 62478"/>
            <a:gd name="connsiteY1" fmla="*/ 10753 h 10877"/>
            <a:gd name="connsiteX2" fmla="*/ 45473 w 62478"/>
            <a:gd name="connsiteY2" fmla="*/ 0 h 10877"/>
            <a:gd name="connsiteX3" fmla="*/ 489 w 62478"/>
            <a:gd name="connsiteY3" fmla="*/ 59 h 10877"/>
            <a:gd name="connsiteX4" fmla="*/ 501 w 62478"/>
            <a:gd name="connsiteY4" fmla="*/ 5158 h 10877"/>
            <a:gd name="connsiteX5" fmla="*/ 4939 w 62478"/>
            <a:gd name="connsiteY5" fmla="*/ 5412 h 10877"/>
            <a:gd name="connsiteX0" fmla="*/ 62478 w 62478"/>
            <a:gd name="connsiteY0" fmla="*/ 10877 h 10877"/>
            <a:gd name="connsiteX1" fmla="*/ 48418 w 62478"/>
            <a:gd name="connsiteY1" fmla="*/ 10753 h 10877"/>
            <a:gd name="connsiteX2" fmla="*/ 45473 w 62478"/>
            <a:gd name="connsiteY2" fmla="*/ 0 h 10877"/>
            <a:gd name="connsiteX3" fmla="*/ 489 w 62478"/>
            <a:gd name="connsiteY3" fmla="*/ 59 h 10877"/>
            <a:gd name="connsiteX4" fmla="*/ 501 w 62478"/>
            <a:gd name="connsiteY4" fmla="*/ 5158 h 10877"/>
            <a:gd name="connsiteX5" fmla="*/ 4939 w 62478"/>
            <a:gd name="connsiteY5" fmla="*/ 5412 h 10877"/>
            <a:gd name="connsiteX0" fmla="*/ 62235 w 62235"/>
            <a:gd name="connsiteY0" fmla="*/ 10877 h 10877"/>
            <a:gd name="connsiteX1" fmla="*/ 48175 w 62235"/>
            <a:gd name="connsiteY1" fmla="*/ 10753 h 10877"/>
            <a:gd name="connsiteX2" fmla="*/ 45230 w 62235"/>
            <a:gd name="connsiteY2" fmla="*/ 0 h 10877"/>
            <a:gd name="connsiteX3" fmla="*/ 246 w 62235"/>
            <a:gd name="connsiteY3" fmla="*/ 59 h 10877"/>
            <a:gd name="connsiteX4" fmla="*/ 258 w 62235"/>
            <a:gd name="connsiteY4" fmla="*/ 5158 h 10877"/>
            <a:gd name="connsiteX5" fmla="*/ 4696 w 62235"/>
            <a:gd name="connsiteY5" fmla="*/ 5412 h 10877"/>
            <a:gd name="connsiteX0" fmla="*/ 62008 w 62008"/>
            <a:gd name="connsiteY0" fmla="*/ 10877 h 10877"/>
            <a:gd name="connsiteX1" fmla="*/ 47948 w 62008"/>
            <a:gd name="connsiteY1" fmla="*/ 10753 h 10877"/>
            <a:gd name="connsiteX2" fmla="*/ 45003 w 62008"/>
            <a:gd name="connsiteY2" fmla="*/ 0 h 10877"/>
            <a:gd name="connsiteX3" fmla="*/ 19 w 62008"/>
            <a:gd name="connsiteY3" fmla="*/ 59 h 10877"/>
            <a:gd name="connsiteX4" fmla="*/ 31 w 62008"/>
            <a:gd name="connsiteY4" fmla="*/ 5158 h 10877"/>
            <a:gd name="connsiteX5" fmla="*/ 4469 w 62008"/>
            <a:gd name="connsiteY5" fmla="*/ 5412 h 10877"/>
            <a:gd name="connsiteX0" fmla="*/ 62008 w 62008"/>
            <a:gd name="connsiteY0" fmla="*/ 10877 h 10877"/>
            <a:gd name="connsiteX1" fmla="*/ 47948 w 62008"/>
            <a:gd name="connsiteY1" fmla="*/ 10753 h 10877"/>
            <a:gd name="connsiteX2" fmla="*/ 45003 w 62008"/>
            <a:gd name="connsiteY2" fmla="*/ 0 h 10877"/>
            <a:gd name="connsiteX3" fmla="*/ 19 w 62008"/>
            <a:gd name="connsiteY3" fmla="*/ 59 h 10877"/>
            <a:gd name="connsiteX4" fmla="*/ 31 w 62008"/>
            <a:gd name="connsiteY4" fmla="*/ 5158 h 10877"/>
            <a:gd name="connsiteX5" fmla="*/ 4289 w 62008"/>
            <a:gd name="connsiteY5" fmla="*/ 5063 h 10877"/>
            <a:gd name="connsiteX0" fmla="*/ 62008 w 62008"/>
            <a:gd name="connsiteY0" fmla="*/ 10877 h 10877"/>
            <a:gd name="connsiteX1" fmla="*/ 47948 w 62008"/>
            <a:gd name="connsiteY1" fmla="*/ 10753 h 10877"/>
            <a:gd name="connsiteX2" fmla="*/ 45003 w 62008"/>
            <a:gd name="connsiteY2" fmla="*/ 0 h 10877"/>
            <a:gd name="connsiteX3" fmla="*/ 19 w 62008"/>
            <a:gd name="connsiteY3" fmla="*/ 59 h 10877"/>
            <a:gd name="connsiteX4" fmla="*/ 31 w 62008"/>
            <a:gd name="connsiteY4" fmla="*/ 5088 h 10877"/>
            <a:gd name="connsiteX5" fmla="*/ 4289 w 62008"/>
            <a:gd name="connsiteY5" fmla="*/ 5063 h 10877"/>
            <a:gd name="connsiteX0" fmla="*/ 62168 w 62168"/>
            <a:gd name="connsiteY0" fmla="*/ 10877 h 10877"/>
            <a:gd name="connsiteX1" fmla="*/ 48108 w 62168"/>
            <a:gd name="connsiteY1" fmla="*/ 10753 h 10877"/>
            <a:gd name="connsiteX2" fmla="*/ 45163 w 62168"/>
            <a:gd name="connsiteY2" fmla="*/ 0 h 10877"/>
            <a:gd name="connsiteX3" fmla="*/ 179 w 62168"/>
            <a:gd name="connsiteY3" fmla="*/ 59 h 10877"/>
            <a:gd name="connsiteX4" fmla="*/ 11 w 62168"/>
            <a:gd name="connsiteY4" fmla="*/ 5123 h 10877"/>
            <a:gd name="connsiteX5" fmla="*/ 4449 w 62168"/>
            <a:gd name="connsiteY5" fmla="*/ 5063 h 10877"/>
            <a:gd name="connsiteX0" fmla="*/ 62788 w 62788"/>
            <a:gd name="connsiteY0" fmla="*/ 10877 h 10877"/>
            <a:gd name="connsiteX1" fmla="*/ 48728 w 62788"/>
            <a:gd name="connsiteY1" fmla="*/ 10753 h 10877"/>
            <a:gd name="connsiteX2" fmla="*/ 45783 w 62788"/>
            <a:gd name="connsiteY2" fmla="*/ 0 h 10877"/>
            <a:gd name="connsiteX3" fmla="*/ 799 w 62788"/>
            <a:gd name="connsiteY3" fmla="*/ 59 h 10877"/>
            <a:gd name="connsiteX4" fmla="*/ 3 w 62788"/>
            <a:gd name="connsiteY4" fmla="*/ 5088 h 10877"/>
            <a:gd name="connsiteX5" fmla="*/ 5069 w 62788"/>
            <a:gd name="connsiteY5" fmla="*/ 5063 h 10877"/>
            <a:gd name="connsiteX0" fmla="*/ 62788 w 62788"/>
            <a:gd name="connsiteY0" fmla="*/ 10877 h 10877"/>
            <a:gd name="connsiteX1" fmla="*/ 48728 w 62788"/>
            <a:gd name="connsiteY1" fmla="*/ 10753 h 10877"/>
            <a:gd name="connsiteX2" fmla="*/ 45783 w 62788"/>
            <a:gd name="connsiteY2" fmla="*/ 0 h 10877"/>
            <a:gd name="connsiteX3" fmla="*/ 799 w 62788"/>
            <a:gd name="connsiteY3" fmla="*/ 59 h 10877"/>
            <a:gd name="connsiteX4" fmla="*/ 3 w 62788"/>
            <a:gd name="connsiteY4" fmla="*/ 5088 h 10877"/>
            <a:gd name="connsiteX5" fmla="*/ 7224 w 62788"/>
            <a:gd name="connsiteY5" fmla="*/ 5203 h 10877"/>
            <a:gd name="connsiteX0" fmla="*/ 62344 w 62344"/>
            <a:gd name="connsiteY0" fmla="*/ 10877 h 10877"/>
            <a:gd name="connsiteX1" fmla="*/ 48284 w 62344"/>
            <a:gd name="connsiteY1" fmla="*/ 10753 h 10877"/>
            <a:gd name="connsiteX2" fmla="*/ 45339 w 62344"/>
            <a:gd name="connsiteY2" fmla="*/ 0 h 10877"/>
            <a:gd name="connsiteX3" fmla="*/ 355 w 62344"/>
            <a:gd name="connsiteY3" fmla="*/ 59 h 10877"/>
            <a:gd name="connsiteX4" fmla="*/ 8 w 62344"/>
            <a:gd name="connsiteY4" fmla="*/ 4704 h 10877"/>
            <a:gd name="connsiteX5" fmla="*/ 6780 w 62344"/>
            <a:gd name="connsiteY5" fmla="*/ 5203 h 10877"/>
            <a:gd name="connsiteX0" fmla="*/ 62256 w 62256"/>
            <a:gd name="connsiteY0" fmla="*/ 10877 h 10877"/>
            <a:gd name="connsiteX1" fmla="*/ 48196 w 62256"/>
            <a:gd name="connsiteY1" fmla="*/ 10753 h 10877"/>
            <a:gd name="connsiteX2" fmla="*/ 45251 w 62256"/>
            <a:gd name="connsiteY2" fmla="*/ 0 h 10877"/>
            <a:gd name="connsiteX3" fmla="*/ 267 w 62256"/>
            <a:gd name="connsiteY3" fmla="*/ 59 h 10877"/>
            <a:gd name="connsiteX4" fmla="*/ 10 w 62256"/>
            <a:gd name="connsiteY4" fmla="*/ 4983 h 10877"/>
            <a:gd name="connsiteX5" fmla="*/ 6692 w 62256"/>
            <a:gd name="connsiteY5" fmla="*/ 5203 h 10877"/>
            <a:gd name="connsiteX0" fmla="*/ 62528 w 62528"/>
            <a:gd name="connsiteY0" fmla="*/ 10888 h 10888"/>
            <a:gd name="connsiteX1" fmla="*/ 48468 w 62528"/>
            <a:gd name="connsiteY1" fmla="*/ 10764 h 10888"/>
            <a:gd name="connsiteX2" fmla="*/ 45523 w 62528"/>
            <a:gd name="connsiteY2" fmla="*/ 11 h 10888"/>
            <a:gd name="connsiteX3" fmla="*/ 0 w 62528"/>
            <a:gd name="connsiteY3" fmla="*/ 0 h 10888"/>
            <a:gd name="connsiteX4" fmla="*/ 282 w 62528"/>
            <a:gd name="connsiteY4" fmla="*/ 4994 h 10888"/>
            <a:gd name="connsiteX5" fmla="*/ 6964 w 62528"/>
            <a:gd name="connsiteY5" fmla="*/ 5214 h 10888"/>
            <a:gd name="connsiteX0" fmla="*/ 62618 w 62618"/>
            <a:gd name="connsiteY0" fmla="*/ 10877 h 10877"/>
            <a:gd name="connsiteX1" fmla="*/ 48558 w 62618"/>
            <a:gd name="connsiteY1" fmla="*/ 10753 h 10877"/>
            <a:gd name="connsiteX2" fmla="*/ 45613 w 62618"/>
            <a:gd name="connsiteY2" fmla="*/ 0 h 10877"/>
            <a:gd name="connsiteX3" fmla="*/ 0 w 62618"/>
            <a:gd name="connsiteY3" fmla="*/ 94 h 10877"/>
            <a:gd name="connsiteX4" fmla="*/ 372 w 62618"/>
            <a:gd name="connsiteY4" fmla="*/ 4983 h 10877"/>
            <a:gd name="connsiteX5" fmla="*/ 7054 w 62618"/>
            <a:gd name="connsiteY5" fmla="*/ 5203 h 10877"/>
            <a:gd name="connsiteX0" fmla="*/ 62618 w 62618"/>
            <a:gd name="connsiteY0" fmla="*/ 10877 h 10877"/>
            <a:gd name="connsiteX1" fmla="*/ 48558 w 62618"/>
            <a:gd name="connsiteY1" fmla="*/ 10753 h 10877"/>
            <a:gd name="connsiteX2" fmla="*/ 45613 w 62618"/>
            <a:gd name="connsiteY2" fmla="*/ 0 h 10877"/>
            <a:gd name="connsiteX3" fmla="*/ 0 w 62618"/>
            <a:gd name="connsiteY3" fmla="*/ 94 h 10877"/>
            <a:gd name="connsiteX4" fmla="*/ 372 w 62618"/>
            <a:gd name="connsiteY4" fmla="*/ 4983 h 10877"/>
            <a:gd name="connsiteX5" fmla="*/ 7054 w 62618"/>
            <a:gd name="connsiteY5" fmla="*/ 5203 h 10877"/>
            <a:gd name="connsiteX0" fmla="*/ 62618 w 62618"/>
            <a:gd name="connsiteY0" fmla="*/ 10884 h 10884"/>
            <a:gd name="connsiteX1" fmla="*/ 48558 w 62618"/>
            <a:gd name="connsiteY1" fmla="*/ 10760 h 10884"/>
            <a:gd name="connsiteX2" fmla="*/ 45613 w 62618"/>
            <a:gd name="connsiteY2" fmla="*/ 7 h 10884"/>
            <a:gd name="connsiteX3" fmla="*/ 2256 w 62618"/>
            <a:gd name="connsiteY3" fmla="*/ 0 h 10884"/>
            <a:gd name="connsiteX4" fmla="*/ 0 w 62618"/>
            <a:gd name="connsiteY4" fmla="*/ 101 h 10884"/>
            <a:gd name="connsiteX5" fmla="*/ 372 w 62618"/>
            <a:gd name="connsiteY5" fmla="*/ 4990 h 10884"/>
            <a:gd name="connsiteX6" fmla="*/ 7054 w 62618"/>
            <a:gd name="connsiteY6" fmla="*/ 5210 h 10884"/>
            <a:gd name="connsiteX0" fmla="*/ 62618 w 62618"/>
            <a:gd name="connsiteY0" fmla="*/ 10884 h 10884"/>
            <a:gd name="connsiteX1" fmla="*/ 48558 w 62618"/>
            <a:gd name="connsiteY1" fmla="*/ 10760 h 10884"/>
            <a:gd name="connsiteX2" fmla="*/ 45613 w 62618"/>
            <a:gd name="connsiteY2" fmla="*/ 7 h 10884"/>
            <a:gd name="connsiteX3" fmla="*/ 2256 w 62618"/>
            <a:gd name="connsiteY3" fmla="*/ 0 h 10884"/>
            <a:gd name="connsiteX4" fmla="*/ 0 w 62618"/>
            <a:gd name="connsiteY4" fmla="*/ 101 h 10884"/>
            <a:gd name="connsiteX5" fmla="*/ 372 w 62618"/>
            <a:gd name="connsiteY5" fmla="*/ 4990 h 10884"/>
            <a:gd name="connsiteX6" fmla="*/ 7054 w 62618"/>
            <a:gd name="connsiteY6" fmla="*/ 5210 h 10884"/>
            <a:gd name="connsiteX0" fmla="*/ 62618 w 62618"/>
            <a:gd name="connsiteY0" fmla="*/ 10884 h 10884"/>
            <a:gd name="connsiteX1" fmla="*/ 48558 w 62618"/>
            <a:gd name="connsiteY1" fmla="*/ 10760 h 10884"/>
            <a:gd name="connsiteX2" fmla="*/ 45613 w 62618"/>
            <a:gd name="connsiteY2" fmla="*/ 7 h 10884"/>
            <a:gd name="connsiteX3" fmla="*/ 2256 w 62618"/>
            <a:gd name="connsiteY3" fmla="*/ 0 h 10884"/>
            <a:gd name="connsiteX4" fmla="*/ 0 w 62618"/>
            <a:gd name="connsiteY4" fmla="*/ 101 h 10884"/>
            <a:gd name="connsiteX5" fmla="*/ 372 w 62618"/>
            <a:gd name="connsiteY5" fmla="*/ 4990 h 10884"/>
            <a:gd name="connsiteX6" fmla="*/ 7054 w 62618"/>
            <a:gd name="connsiteY6" fmla="*/ 5210 h 10884"/>
            <a:gd name="connsiteX0" fmla="*/ 62618 w 62618"/>
            <a:gd name="connsiteY0" fmla="*/ 10877 h 10877"/>
            <a:gd name="connsiteX1" fmla="*/ 48558 w 62618"/>
            <a:gd name="connsiteY1" fmla="*/ 10753 h 10877"/>
            <a:gd name="connsiteX2" fmla="*/ 45613 w 62618"/>
            <a:gd name="connsiteY2" fmla="*/ 0 h 10877"/>
            <a:gd name="connsiteX3" fmla="*/ 2346 w 62618"/>
            <a:gd name="connsiteY3" fmla="*/ 133 h 10877"/>
            <a:gd name="connsiteX4" fmla="*/ 0 w 62618"/>
            <a:gd name="connsiteY4" fmla="*/ 94 h 10877"/>
            <a:gd name="connsiteX5" fmla="*/ 372 w 62618"/>
            <a:gd name="connsiteY5" fmla="*/ 4983 h 10877"/>
            <a:gd name="connsiteX6" fmla="*/ 7054 w 62618"/>
            <a:gd name="connsiteY6" fmla="*/ 5203 h 10877"/>
            <a:gd name="connsiteX0" fmla="*/ 62618 w 62618"/>
            <a:gd name="connsiteY0" fmla="*/ 10877 h 10877"/>
            <a:gd name="connsiteX1" fmla="*/ 48558 w 62618"/>
            <a:gd name="connsiteY1" fmla="*/ 10753 h 10877"/>
            <a:gd name="connsiteX2" fmla="*/ 45613 w 62618"/>
            <a:gd name="connsiteY2" fmla="*/ 0 h 10877"/>
            <a:gd name="connsiteX3" fmla="*/ 2346 w 62618"/>
            <a:gd name="connsiteY3" fmla="*/ 133 h 10877"/>
            <a:gd name="connsiteX4" fmla="*/ 0 w 62618"/>
            <a:gd name="connsiteY4" fmla="*/ 94 h 10877"/>
            <a:gd name="connsiteX5" fmla="*/ 372 w 62618"/>
            <a:gd name="connsiteY5" fmla="*/ 4983 h 10877"/>
            <a:gd name="connsiteX6" fmla="*/ 7054 w 62618"/>
            <a:gd name="connsiteY6" fmla="*/ 5203 h 10877"/>
            <a:gd name="connsiteX0" fmla="*/ 62618 w 62618"/>
            <a:gd name="connsiteY0" fmla="*/ 10877 h 10877"/>
            <a:gd name="connsiteX1" fmla="*/ 48558 w 62618"/>
            <a:gd name="connsiteY1" fmla="*/ 10753 h 10877"/>
            <a:gd name="connsiteX2" fmla="*/ 45613 w 62618"/>
            <a:gd name="connsiteY2" fmla="*/ 0 h 10877"/>
            <a:gd name="connsiteX3" fmla="*/ 2346 w 62618"/>
            <a:gd name="connsiteY3" fmla="*/ 133 h 10877"/>
            <a:gd name="connsiteX4" fmla="*/ 0 w 62618"/>
            <a:gd name="connsiteY4" fmla="*/ 94 h 10877"/>
            <a:gd name="connsiteX5" fmla="*/ 372 w 62618"/>
            <a:gd name="connsiteY5" fmla="*/ 4983 h 10877"/>
            <a:gd name="connsiteX6" fmla="*/ 7054 w 62618"/>
            <a:gd name="connsiteY6" fmla="*/ 5203 h 10877"/>
            <a:gd name="connsiteX0" fmla="*/ 62618 w 62618"/>
            <a:gd name="connsiteY0" fmla="*/ 10877 h 10877"/>
            <a:gd name="connsiteX1" fmla="*/ 48558 w 62618"/>
            <a:gd name="connsiteY1" fmla="*/ 10753 h 10877"/>
            <a:gd name="connsiteX2" fmla="*/ 45613 w 62618"/>
            <a:gd name="connsiteY2" fmla="*/ 0 h 10877"/>
            <a:gd name="connsiteX3" fmla="*/ 0 w 62618"/>
            <a:gd name="connsiteY3" fmla="*/ 94 h 10877"/>
            <a:gd name="connsiteX4" fmla="*/ 372 w 62618"/>
            <a:gd name="connsiteY4" fmla="*/ 4983 h 10877"/>
            <a:gd name="connsiteX5" fmla="*/ 7054 w 62618"/>
            <a:gd name="connsiteY5" fmla="*/ 5203 h 10877"/>
            <a:gd name="connsiteX0" fmla="*/ 62258 w 62258"/>
            <a:gd name="connsiteY0" fmla="*/ 10877 h 10877"/>
            <a:gd name="connsiteX1" fmla="*/ 48198 w 62258"/>
            <a:gd name="connsiteY1" fmla="*/ 10753 h 10877"/>
            <a:gd name="connsiteX2" fmla="*/ 45253 w 62258"/>
            <a:gd name="connsiteY2" fmla="*/ 0 h 10877"/>
            <a:gd name="connsiteX3" fmla="*/ 183 w 62258"/>
            <a:gd name="connsiteY3" fmla="*/ 164 h 10877"/>
            <a:gd name="connsiteX4" fmla="*/ 12 w 62258"/>
            <a:gd name="connsiteY4" fmla="*/ 4983 h 10877"/>
            <a:gd name="connsiteX5" fmla="*/ 6694 w 62258"/>
            <a:gd name="connsiteY5" fmla="*/ 5203 h 10877"/>
            <a:gd name="connsiteX0" fmla="*/ 62437 w 62437"/>
            <a:gd name="connsiteY0" fmla="*/ 10877 h 10877"/>
            <a:gd name="connsiteX1" fmla="*/ 48377 w 62437"/>
            <a:gd name="connsiteY1" fmla="*/ 10753 h 10877"/>
            <a:gd name="connsiteX2" fmla="*/ 45432 w 62437"/>
            <a:gd name="connsiteY2" fmla="*/ 0 h 10877"/>
            <a:gd name="connsiteX3" fmla="*/ 0 w 62437"/>
            <a:gd name="connsiteY3" fmla="*/ 129 h 10877"/>
            <a:gd name="connsiteX4" fmla="*/ 191 w 62437"/>
            <a:gd name="connsiteY4" fmla="*/ 4983 h 10877"/>
            <a:gd name="connsiteX5" fmla="*/ 6873 w 62437"/>
            <a:gd name="connsiteY5" fmla="*/ 5203 h 10877"/>
            <a:gd name="connsiteX0" fmla="*/ 62263 w 62263"/>
            <a:gd name="connsiteY0" fmla="*/ 10877 h 10877"/>
            <a:gd name="connsiteX1" fmla="*/ 48203 w 62263"/>
            <a:gd name="connsiteY1" fmla="*/ 10753 h 10877"/>
            <a:gd name="connsiteX2" fmla="*/ 45258 w 62263"/>
            <a:gd name="connsiteY2" fmla="*/ 0 h 10877"/>
            <a:gd name="connsiteX3" fmla="*/ 97 w 62263"/>
            <a:gd name="connsiteY3" fmla="*/ 59 h 10877"/>
            <a:gd name="connsiteX4" fmla="*/ 17 w 62263"/>
            <a:gd name="connsiteY4" fmla="*/ 4983 h 10877"/>
            <a:gd name="connsiteX5" fmla="*/ 6699 w 62263"/>
            <a:gd name="connsiteY5" fmla="*/ 5203 h 10877"/>
            <a:gd name="connsiteX0" fmla="*/ 62506 w 62506"/>
            <a:gd name="connsiteY0" fmla="*/ 10752 h 10753"/>
            <a:gd name="connsiteX1" fmla="*/ 48203 w 62506"/>
            <a:gd name="connsiteY1" fmla="*/ 10753 h 10753"/>
            <a:gd name="connsiteX2" fmla="*/ 45258 w 62506"/>
            <a:gd name="connsiteY2" fmla="*/ 0 h 10753"/>
            <a:gd name="connsiteX3" fmla="*/ 97 w 62506"/>
            <a:gd name="connsiteY3" fmla="*/ 59 h 10753"/>
            <a:gd name="connsiteX4" fmla="*/ 17 w 62506"/>
            <a:gd name="connsiteY4" fmla="*/ 4983 h 10753"/>
            <a:gd name="connsiteX5" fmla="*/ 6699 w 62506"/>
            <a:gd name="connsiteY5" fmla="*/ 5203 h 10753"/>
            <a:gd name="connsiteX0" fmla="*/ 62506 w 62506"/>
            <a:gd name="connsiteY0" fmla="*/ 10752 h 10790"/>
            <a:gd name="connsiteX1" fmla="*/ 48203 w 62506"/>
            <a:gd name="connsiteY1" fmla="*/ 10753 h 10790"/>
            <a:gd name="connsiteX2" fmla="*/ 45258 w 62506"/>
            <a:gd name="connsiteY2" fmla="*/ 0 h 10790"/>
            <a:gd name="connsiteX3" fmla="*/ 97 w 62506"/>
            <a:gd name="connsiteY3" fmla="*/ 59 h 10790"/>
            <a:gd name="connsiteX4" fmla="*/ 17 w 62506"/>
            <a:gd name="connsiteY4" fmla="*/ 4983 h 10790"/>
            <a:gd name="connsiteX5" fmla="*/ 6699 w 62506"/>
            <a:gd name="connsiteY5" fmla="*/ 5203 h 10790"/>
            <a:gd name="connsiteX0" fmla="*/ 62506 w 62506"/>
            <a:gd name="connsiteY0" fmla="*/ 10752 h 10802"/>
            <a:gd name="connsiteX1" fmla="*/ 48203 w 62506"/>
            <a:gd name="connsiteY1" fmla="*/ 10753 h 10802"/>
            <a:gd name="connsiteX2" fmla="*/ 45258 w 62506"/>
            <a:gd name="connsiteY2" fmla="*/ 0 h 10802"/>
            <a:gd name="connsiteX3" fmla="*/ 97 w 62506"/>
            <a:gd name="connsiteY3" fmla="*/ 59 h 10802"/>
            <a:gd name="connsiteX4" fmla="*/ 17 w 62506"/>
            <a:gd name="connsiteY4" fmla="*/ 4983 h 10802"/>
            <a:gd name="connsiteX5" fmla="*/ 6699 w 62506"/>
            <a:gd name="connsiteY5" fmla="*/ 5203 h 10802"/>
            <a:gd name="connsiteX0" fmla="*/ 62830 w 62830"/>
            <a:gd name="connsiteY0" fmla="*/ 10689 h 10753"/>
            <a:gd name="connsiteX1" fmla="*/ 48203 w 62830"/>
            <a:gd name="connsiteY1" fmla="*/ 10753 h 10753"/>
            <a:gd name="connsiteX2" fmla="*/ 45258 w 62830"/>
            <a:gd name="connsiteY2" fmla="*/ 0 h 10753"/>
            <a:gd name="connsiteX3" fmla="*/ 97 w 62830"/>
            <a:gd name="connsiteY3" fmla="*/ 59 h 10753"/>
            <a:gd name="connsiteX4" fmla="*/ 17 w 62830"/>
            <a:gd name="connsiteY4" fmla="*/ 4983 h 10753"/>
            <a:gd name="connsiteX5" fmla="*/ 6699 w 62830"/>
            <a:gd name="connsiteY5" fmla="*/ 5203 h 107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62830" h="10753">
              <a:moveTo>
                <a:pt x="62830" y="10689"/>
              </a:moveTo>
              <a:cubicBezTo>
                <a:pt x="58636" y="10845"/>
                <a:pt x="54194" y="10644"/>
                <a:pt x="48203" y="10753"/>
              </a:cubicBezTo>
              <a:cubicBezTo>
                <a:pt x="47360" y="3091"/>
                <a:pt x="45347" y="7006"/>
                <a:pt x="45258" y="0"/>
              </a:cubicBezTo>
              <a:lnTo>
                <a:pt x="97" y="59"/>
              </a:lnTo>
              <a:cubicBezTo>
                <a:pt x="112" y="2571"/>
                <a:pt x="-51" y="3230"/>
                <a:pt x="17" y="4983"/>
              </a:cubicBezTo>
              <a:cubicBezTo>
                <a:pt x="1881" y="5304"/>
                <a:pt x="6363" y="4864"/>
                <a:pt x="6699" y="520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434474</xdr:colOff>
      <xdr:row>60</xdr:row>
      <xdr:rowOff>38434</xdr:rowOff>
    </xdr:from>
    <xdr:ext cx="110290" cy="217237"/>
    <xdr:sp macro="" textlink="">
      <xdr:nvSpPr>
        <xdr:cNvPr id="1680" name="Text Box 1300">
          <a:extLst>
            <a:ext uri="{FF2B5EF4-FFF2-40B4-BE49-F238E27FC236}">
              <a16:creationId xmlns:a16="http://schemas.microsoft.com/office/drawing/2014/main" id="{7AD5387B-030F-463E-A2EB-746CB99FA1CC}"/>
            </a:ext>
          </a:extLst>
        </xdr:cNvPr>
        <xdr:cNvSpPr txBox="1">
          <a:spLocks noChangeArrowheads="1"/>
        </xdr:cNvSpPr>
      </xdr:nvSpPr>
      <xdr:spPr bwMode="auto">
        <a:xfrm>
          <a:off x="13408527" y="10352171"/>
          <a:ext cx="110290" cy="21723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0" tIns="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正門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621928</xdr:colOff>
      <xdr:row>61</xdr:row>
      <xdr:rowOff>136337</xdr:rowOff>
    </xdr:from>
    <xdr:to>
      <xdr:col>18</xdr:col>
      <xdr:colOff>621928</xdr:colOff>
      <xdr:row>64</xdr:row>
      <xdr:rowOff>39708</xdr:rowOff>
    </xdr:to>
    <xdr:sp macro="" textlink="">
      <xdr:nvSpPr>
        <xdr:cNvPr id="1784" name="Line 73">
          <a:extLst>
            <a:ext uri="{FF2B5EF4-FFF2-40B4-BE49-F238E27FC236}">
              <a16:creationId xmlns:a16="http://schemas.microsoft.com/office/drawing/2014/main" id="{A701BBD8-FFEE-4A33-8838-BDF0990C0E09}"/>
            </a:ext>
          </a:extLst>
        </xdr:cNvPr>
        <xdr:cNvSpPr>
          <a:spLocks noChangeShapeType="1"/>
        </xdr:cNvSpPr>
      </xdr:nvSpPr>
      <xdr:spPr bwMode="auto">
        <a:xfrm flipV="1">
          <a:off x="12883031" y="10604499"/>
          <a:ext cx="0" cy="4188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382870</xdr:colOff>
      <xdr:row>61</xdr:row>
      <xdr:rowOff>151290</xdr:rowOff>
    </xdr:from>
    <xdr:to>
      <xdr:col>18</xdr:col>
      <xdr:colOff>599518</xdr:colOff>
      <xdr:row>62</xdr:row>
      <xdr:rowOff>134483</xdr:rowOff>
    </xdr:to>
    <xdr:sp macro="" textlink="">
      <xdr:nvSpPr>
        <xdr:cNvPr id="1785" name="六角形 1784">
          <a:extLst>
            <a:ext uri="{FF2B5EF4-FFF2-40B4-BE49-F238E27FC236}">
              <a16:creationId xmlns:a16="http://schemas.microsoft.com/office/drawing/2014/main" id="{9CC10094-42AA-4CA4-8680-C1658EB819BF}"/>
            </a:ext>
          </a:extLst>
        </xdr:cNvPr>
        <xdr:cNvSpPr/>
      </xdr:nvSpPr>
      <xdr:spPr bwMode="auto">
        <a:xfrm>
          <a:off x="12643973" y="10619452"/>
          <a:ext cx="216648" cy="15501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0</xdr:colOff>
      <xdr:row>60</xdr:row>
      <xdr:rowOff>50427</xdr:rowOff>
    </xdr:from>
    <xdr:to>
      <xdr:col>18</xdr:col>
      <xdr:colOff>621924</xdr:colOff>
      <xdr:row>61</xdr:row>
      <xdr:rowOff>143809</xdr:rowOff>
    </xdr:to>
    <xdr:sp macro="" textlink="">
      <xdr:nvSpPr>
        <xdr:cNvPr id="1806" name="AutoShape 1653">
          <a:extLst>
            <a:ext uri="{FF2B5EF4-FFF2-40B4-BE49-F238E27FC236}">
              <a16:creationId xmlns:a16="http://schemas.microsoft.com/office/drawing/2014/main" id="{CDA789B4-AFFD-48E1-8DC7-BBDCD40EB50A}"/>
            </a:ext>
          </a:extLst>
        </xdr:cNvPr>
        <xdr:cNvSpPr>
          <a:spLocks/>
        </xdr:cNvSpPr>
      </xdr:nvSpPr>
      <xdr:spPr bwMode="auto">
        <a:xfrm rot="5400000" flipH="1">
          <a:off x="12439462" y="10168406"/>
          <a:ext cx="265206" cy="621924"/>
        </a:xfrm>
        <a:prstGeom prst="rightBrace">
          <a:avLst>
            <a:gd name="adj1" fmla="val 42094"/>
            <a:gd name="adj2" fmla="val 4704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17</xdr:col>
      <xdr:colOff>659280</xdr:colOff>
      <xdr:row>62</xdr:row>
      <xdr:rowOff>28015</xdr:rowOff>
    </xdr:from>
    <xdr:to>
      <xdr:col>18</xdr:col>
      <xdr:colOff>82323</xdr:colOff>
      <xdr:row>62</xdr:row>
      <xdr:rowOff>162139</xdr:rowOff>
    </xdr:to>
    <xdr:pic>
      <xdr:nvPicPr>
        <xdr:cNvPr id="1862" name="図 1861">
          <a:extLst>
            <a:ext uri="{FF2B5EF4-FFF2-40B4-BE49-F238E27FC236}">
              <a16:creationId xmlns:a16="http://schemas.microsoft.com/office/drawing/2014/main" id="{EEECB535-16CA-4A79-9D25-9F67B10A1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2203206" y="10668000"/>
          <a:ext cx="140220" cy="134124"/>
        </a:xfrm>
        <a:prstGeom prst="rect">
          <a:avLst/>
        </a:prstGeom>
      </xdr:spPr>
    </xdr:pic>
    <xdr:clientData/>
  </xdr:twoCellAnchor>
  <xdr:oneCellAnchor>
    <xdr:from>
      <xdr:col>18</xdr:col>
      <xdr:colOff>225995</xdr:colOff>
      <xdr:row>59</xdr:row>
      <xdr:rowOff>151278</xdr:rowOff>
    </xdr:from>
    <xdr:ext cx="317500" cy="95250"/>
    <xdr:sp macro="" textlink="">
      <xdr:nvSpPr>
        <xdr:cNvPr id="1814" name="Text Box 944">
          <a:extLst>
            <a:ext uri="{FF2B5EF4-FFF2-40B4-BE49-F238E27FC236}">
              <a16:creationId xmlns:a16="http://schemas.microsoft.com/office/drawing/2014/main" id="{A0446270-8226-4552-80B8-B90B791AA1B1}"/>
            </a:ext>
          </a:extLst>
        </xdr:cNvPr>
        <xdr:cNvSpPr txBox="1">
          <a:spLocks noChangeArrowheads="1"/>
        </xdr:cNvSpPr>
      </xdr:nvSpPr>
      <xdr:spPr bwMode="auto">
        <a:xfrm>
          <a:off x="12487098" y="10275793"/>
          <a:ext cx="317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0.5km</a:t>
          </a:r>
        </a:p>
      </xdr:txBody>
    </xdr:sp>
    <xdr:clientData/>
  </xdr:oneCellAnchor>
  <xdr:twoCellAnchor editAs="oneCell">
    <xdr:from>
      <xdr:col>19</xdr:col>
      <xdr:colOff>311898</xdr:colOff>
      <xdr:row>60</xdr:row>
      <xdr:rowOff>93480</xdr:rowOff>
    </xdr:from>
    <xdr:to>
      <xdr:col>19</xdr:col>
      <xdr:colOff>458215</xdr:colOff>
      <xdr:row>61</xdr:row>
      <xdr:rowOff>67973</xdr:rowOff>
    </xdr:to>
    <xdr:pic>
      <xdr:nvPicPr>
        <xdr:cNvPr id="1861" name="図 1860">
          <a:extLst>
            <a:ext uri="{FF2B5EF4-FFF2-40B4-BE49-F238E27FC236}">
              <a16:creationId xmlns:a16="http://schemas.microsoft.com/office/drawing/2014/main" id="{F2870080-FDE6-4E5F-8530-9DD1A8F9E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13285951" y="10407217"/>
          <a:ext cx="146317" cy="146611"/>
        </a:xfrm>
        <a:prstGeom prst="rect">
          <a:avLst/>
        </a:prstGeom>
      </xdr:spPr>
    </xdr:pic>
    <xdr:clientData/>
  </xdr:twoCellAnchor>
  <xdr:twoCellAnchor>
    <xdr:from>
      <xdr:col>19</xdr:col>
      <xdr:colOff>320569</xdr:colOff>
      <xdr:row>59</xdr:row>
      <xdr:rowOff>107734</xdr:rowOff>
    </xdr:from>
    <xdr:to>
      <xdr:col>19</xdr:col>
      <xdr:colOff>456434</xdr:colOff>
      <xdr:row>60</xdr:row>
      <xdr:rowOff>73369</xdr:rowOff>
    </xdr:to>
    <xdr:sp macro="" textlink="">
      <xdr:nvSpPr>
        <xdr:cNvPr id="1663" name="Oval 420">
          <a:extLst>
            <a:ext uri="{FF2B5EF4-FFF2-40B4-BE49-F238E27FC236}">
              <a16:creationId xmlns:a16="http://schemas.microsoft.com/office/drawing/2014/main" id="{06ADEF3A-864D-4DCD-A307-27497CD169A0}"/>
            </a:ext>
          </a:extLst>
        </xdr:cNvPr>
        <xdr:cNvSpPr>
          <a:spLocks noChangeArrowheads="1"/>
        </xdr:cNvSpPr>
      </xdr:nvSpPr>
      <xdr:spPr bwMode="auto">
        <a:xfrm>
          <a:off x="13077719" y="10210584"/>
          <a:ext cx="135865" cy="13708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223730</xdr:colOff>
      <xdr:row>60</xdr:row>
      <xdr:rowOff>4385</xdr:rowOff>
    </xdr:from>
    <xdr:to>
      <xdr:col>19</xdr:col>
      <xdr:colOff>360609</xdr:colOff>
      <xdr:row>63</xdr:row>
      <xdr:rowOff>68088</xdr:rowOff>
    </xdr:to>
    <xdr:sp macro="" textlink="">
      <xdr:nvSpPr>
        <xdr:cNvPr id="1673" name="AutoShape 1653">
          <a:extLst>
            <a:ext uri="{FF2B5EF4-FFF2-40B4-BE49-F238E27FC236}">
              <a16:creationId xmlns:a16="http://schemas.microsoft.com/office/drawing/2014/main" id="{C93CFC4A-A047-4CF5-8DCC-B85A5C6C523E}"/>
            </a:ext>
          </a:extLst>
        </xdr:cNvPr>
        <xdr:cNvSpPr>
          <a:spLocks/>
        </xdr:cNvSpPr>
      </xdr:nvSpPr>
      <xdr:spPr bwMode="auto">
        <a:xfrm rot="204343" flipH="1">
          <a:off x="12980880" y="10278685"/>
          <a:ext cx="136879" cy="578053"/>
        </a:xfrm>
        <a:prstGeom prst="rightBrace">
          <a:avLst>
            <a:gd name="adj1" fmla="val 42094"/>
            <a:gd name="adj2" fmla="val 4704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17</xdr:col>
      <xdr:colOff>58617</xdr:colOff>
      <xdr:row>50</xdr:row>
      <xdr:rowOff>156310</xdr:rowOff>
    </xdr:from>
    <xdr:ext cx="405423" cy="127000"/>
    <xdr:sp macro="" textlink="">
      <xdr:nvSpPr>
        <xdr:cNvPr id="1817" name="Text Box 1194">
          <a:extLst>
            <a:ext uri="{FF2B5EF4-FFF2-40B4-BE49-F238E27FC236}">
              <a16:creationId xmlns:a16="http://schemas.microsoft.com/office/drawing/2014/main" id="{231B4051-D2F2-4F5D-A829-AC0E7A287592}"/>
            </a:ext>
          </a:extLst>
        </xdr:cNvPr>
        <xdr:cNvSpPr txBox="1">
          <a:spLocks noChangeArrowheads="1"/>
        </xdr:cNvSpPr>
      </xdr:nvSpPr>
      <xdr:spPr bwMode="auto">
        <a:xfrm>
          <a:off x="11615617" y="8694618"/>
          <a:ext cx="405423" cy="1270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3.8+2.0</a:t>
          </a:r>
        </a:p>
      </xdr:txBody>
    </xdr:sp>
    <xdr:clientData/>
  </xdr:oneCellAnchor>
  <xdr:twoCellAnchor>
    <xdr:from>
      <xdr:col>17</xdr:col>
      <xdr:colOff>9770</xdr:colOff>
      <xdr:row>51</xdr:row>
      <xdr:rowOff>97700</xdr:rowOff>
    </xdr:from>
    <xdr:to>
      <xdr:col>17</xdr:col>
      <xdr:colOff>224693</xdr:colOff>
      <xdr:row>52</xdr:row>
      <xdr:rowOff>102584</xdr:rowOff>
    </xdr:to>
    <xdr:sp macro="" textlink="">
      <xdr:nvSpPr>
        <xdr:cNvPr id="1906" name="六角形 1905">
          <a:extLst>
            <a:ext uri="{FF2B5EF4-FFF2-40B4-BE49-F238E27FC236}">
              <a16:creationId xmlns:a16="http://schemas.microsoft.com/office/drawing/2014/main" id="{9BE10CE6-5224-45A1-A5F4-4CD0DB7D491D}"/>
            </a:ext>
          </a:extLst>
        </xdr:cNvPr>
        <xdr:cNvSpPr/>
      </xdr:nvSpPr>
      <xdr:spPr bwMode="auto">
        <a:xfrm>
          <a:off x="11566770" y="8806969"/>
          <a:ext cx="214923" cy="17584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214930</xdr:colOff>
      <xdr:row>51</xdr:row>
      <xdr:rowOff>107470</xdr:rowOff>
    </xdr:from>
    <xdr:to>
      <xdr:col>17</xdr:col>
      <xdr:colOff>387245</xdr:colOff>
      <xdr:row>52</xdr:row>
      <xdr:rowOff>92572</xdr:rowOff>
    </xdr:to>
    <xdr:sp macro="" textlink="">
      <xdr:nvSpPr>
        <xdr:cNvPr id="1907" name="六角形 1906">
          <a:extLst>
            <a:ext uri="{FF2B5EF4-FFF2-40B4-BE49-F238E27FC236}">
              <a16:creationId xmlns:a16="http://schemas.microsoft.com/office/drawing/2014/main" id="{AA169B2B-A33A-4DEE-ADD8-494F674201FA}"/>
            </a:ext>
          </a:extLst>
        </xdr:cNvPr>
        <xdr:cNvSpPr/>
      </xdr:nvSpPr>
      <xdr:spPr bwMode="auto">
        <a:xfrm>
          <a:off x="11771930" y="8816739"/>
          <a:ext cx="172315" cy="15606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</a:p>
      </xdr:txBody>
    </xdr:sp>
    <xdr:clientData/>
  </xdr:twoCellAnchor>
  <xdr:oneCellAnchor>
    <xdr:from>
      <xdr:col>19</xdr:col>
      <xdr:colOff>9768</xdr:colOff>
      <xdr:row>50</xdr:row>
      <xdr:rowOff>0</xdr:rowOff>
    </xdr:from>
    <xdr:ext cx="332152" cy="97692"/>
    <xdr:sp macro="" textlink="">
      <xdr:nvSpPr>
        <xdr:cNvPr id="1818" name="Text Box 1194">
          <a:extLst>
            <a:ext uri="{FF2B5EF4-FFF2-40B4-BE49-F238E27FC236}">
              <a16:creationId xmlns:a16="http://schemas.microsoft.com/office/drawing/2014/main" id="{69D856EA-6E9E-4D43-A89D-BE9B66068DB1}"/>
            </a:ext>
          </a:extLst>
        </xdr:cNvPr>
        <xdr:cNvSpPr txBox="1">
          <a:spLocks noChangeArrowheads="1"/>
        </xdr:cNvSpPr>
      </xdr:nvSpPr>
      <xdr:spPr bwMode="auto">
        <a:xfrm>
          <a:off x="13002845" y="8538308"/>
          <a:ext cx="332152" cy="9769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2.3-2.0</a:t>
          </a:r>
        </a:p>
      </xdr:txBody>
    </xdr:sp>
    <xdr:clientData/>
  </xdr:oneCellAnchor>
  <xdr:twoCellAnchor>
    <xdr:from>
      <xdr:col>19</xdr:col>
      <xdr:colOff>0</xdr:colOff>
      <xdr:row>50</xdr:row>
      <xdr:rowOff>87926</xdr:rowOff>
    </xdr:from>
    <xdr:to>
      <xdr:col>19</xdr:col>
      <xdr:colOff>200269</xdr:colOff>
      <xdr:row>51</xdr:row>
      <xdr:rowOff>29307</xdr:rowOff>
    </xdr:to>
    <xdr:sp macro="" textlink="">
      <xdr:nvSpPr>
        <xdr:cNvPr id="1821" name="六角形 1820">
          <a:extLst>
            <a:ext uri="{FF2B5EF4-FFF2-40B4-BE49-F238E27FC236}">
              <a16:creationId xmlns:a16="http://schemas.microsoft.com/office/drawing/2014/main" id="{93B5E6E7-7F86-44C8-808D-8635CC0E804B}"/>
            </a:ext>
          </a:extLst>
        </xdr:cNvPr>
        <xdr:cNvSpPr/>
      </xdr:nvSpPr>
      <xdr:spPr bwMode="auto">
        <a:xfrm>
          <a:off x="12993077" y="8626234"/>
          <a:ext cx="200269" cy="11234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185620</xdr:colOff>
      <xdr:row>50</xdr:row>
      <xdr:rowOff>92811</xdr:rowOff>
    </xdr:from>
    <xdr:to>
      <xdr:col>19</xdr:col>
      <xdr:colOff>341921</xdr:colOff>
      <xdr:row>51</xdr:row>
      <xdr:rowOff>24421</xdr:rowOff>
    </xdr:to>
    <xdr:sp macro="" textlink="">
      <xdr:nvSpPr>
        <xdr:cNvPr id="1828" name="六角形 1827">
          <a:extLst>
            <a:ext uri="{FF2B5EF4-FFF2-40B4-BE49-F238E27FC236}">
              <a16:creationId xmlns:a16="http://schemas.microsoft.com/office/drawing/2014/main" id="{6DE8B7AE-0126-431F-B6AC-5724F349AA80}"/>
            </a:ext>
          </a:extLst>
        </xdr:cNvPr>
        <xdr:cNvSpPr/>
      </xdr:nvSpPr>
      <xdr:spPr bwMode="auto">
        <a:xfrm>
          <a:off x="13178697" y="8631119"/>
          <a:ext cx="156301" cy="10257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</a:p>
      </xdr:txBody>
    </xdr:sp>
    <xdr:clientData/>
  </xdr:twoCellAnchor>
  <xdr:twoCellAnchor editAs="oneCell">
    <xdr:from>
      <xdr:col>19</xdr:col>
      <xdr:colOff>654538</xdr:colOff>
      <xdr:row>43</xdr:row>
      <xdr:rowOff>0</xdr:rowOff>
    </xdr:from>
    <xdr:to>
      <xdr:col>20</xdr:col>
      <xdr:colOff>88913</xdr:colOff>
      <xdr:row>43</xdr:row>
      <xdr:rowOff>140220</xdr:rowOff>
    </xdr:to>
    <xdr:pic>
      <xdr:nvPicPr>
        <xdr:cNvPr id="1867" name="図 1866">
          <a:extLst>
            <a:ext uri="{FF2B5EF4-FFF2-40B4-BE49-F238E27FC236}">
              <a16:creationId xmlns:a16="http://schemas.microsoft.com/office/drawing/2014/main" id="{1ABA93CB-5CA1-48D3-B686-97052FA74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3647615" y="7341577"/>
          <a:ext cx="152413" cy="140220"/>
        </a:xfrm>
        <a:prstGeom prst="rect">
          <a:avLst/>
        </a:prstGeom>
      </xdr:spPr>
    </xdr:pic>
    <xdr:clientData/>
  </xdr:twoCellAnchor>
  <xdr:twoCellAnchor editAs="oneCell">
    <xdr:from>
      <xdr:col>15</xdr:col>
      <xdr:colOff>434732</xdr:colOff>
      <xdr:row>44</xdr:row>
      <xdr:rowOff>112344</xdr:rowOff>
    </xdr:from>
    <xdr:to>
      <xdr:col>16</xdr:col>
      <xdr:colOff>106164</xdr:colOff>
      <xdr:row>44</xdr:row>
      <xdr:rowOff>125712</xdr:rowOff>
    </xdr:to>
    <xdr:pic>
      <xdr:nvPicPr>
        <xdr:cNvPr id="1871" name="図 1870">
          <a:extLst>
            <a:ext uri="{FF2B5EF4-FFF2-40B4-BE49-F238E27FC236}">
              <a16:creationId xmlns:a16="http://schemas.microsoft.com/office/drawing/2014/main" id="{E5C79E64-CE91-4CF9-8C11-2C73EBF77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0555655" y="7624882"/>
          <a:ext cx="347502" cy="274344"/>
        </a:xfrm>
        <a:prstGeom prst="rect">
          <a:avLst/>
        </a:prstGeom>
      </xdr:spPr>
    </xdr:pic>
    <xdr:clientData/>
  </xdr:twoCellAnchor>
  <xdr:twoCellAnchor>
    <xdr:from>
      <xdr:col>15</xdr:col>
      <xdr:colOff>623511</xdr:colOff>
      <xdr:row>43</xdr:row>
      <xdr:rowOff>112800</xdr:rowOff>
    </xdr:from>
    <xdr:to>
      <xdr:col>16</xdr:col>
      <xdr:colOff>127279</xdr:colOff>
      <xdr:row>48</xdr:row>
      <xdr:rowOff>32430</xdr:rowOff>
    </xdr:to>
    <xdr:sp macro="" textlink="">
      <xdr:nvSpPr>
        <xdr:cNvPr id="1534" name="AutoShape 1653">
          <a:extLst>
            <a:ext uri="{FF2B5EF4-FFF2-40B4-BE49-F238E27FC236}">
              <a16:creationId xmlns:a16="http://schemas.microsoft.com/office/drawing/2014/main" id="{C313A5DB-9CF3-4C03-BCEF-BDEBB8360CEC}"/>
            </a:ext>
          </a:extLst>
        </xdr:cNvPr>
        <xdr:cNvSpPr>
          <a:spLocks/>
        </xdr:cNvSpPr>
      </xdr:nvSpPr>
      <xdr:spPr bwMode="auto">
        <a:xfrm rot="471726">
          <a:off x="10744434" y="7454377"/>
          <a:ext cx="221807" cy="774438"/>
        </a:xfrm>
        <a:prstGeom prst="rightBrace">
          <a:avLst>
            <a:gd name="adj1" fmla="val 42094"/>
            <a:gd name="adj2" fmla="val 4704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685273</xdr:colOff>
      <xdr:row>46</xdr:row>
      <xdr:rowOff>14658</xdr:rowOff>
    </xdr:from>
    <xdr:to>
      <xdr:col>12</xdr:col>
      <xdr:colOff>151420</xdr:colOff>
      <xdr:row>46</xdr:row>
      <xdr:rowOff>158509</xdr:rowOff>
    </xdr:to>
    <xdr:sp macro="" textlink="">
      <xdr:nvSpPr>
        <xdr:cNvPr id="1313" name="六角形 1312">
          <a:extLst>
            <a:ext uri="{FF2B5EF4-FFF2-40B4-BE49-F238E27FC236}">
              <a16:creationId xmlns:a16="http://schemas.microsoft.com/office/drawing/2014/main" id="{B98A4BE2-1E52-4966-915F-A59BA9D61ABD}"/>
            </a:ext>
          </a:extLst>
        </xdr:cNvPr>
        <xdr:cNvSpPr/>
      </xdr:nvSpPr>
      <xdr:spPr bwMode="auto">
        <a:xfrm>
          <a:off x="7934042" y="7869120"/>
          <a:ext cx="184186" cy="1438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12</xdr:col>
      <xdr:colOff>280017</xdr:colOff>
      <xdr:row>47</xdr:row>
      <xdr:rowOff>72760</xdr:rowOff>
    </xdr:from>
    <xdr:to>
      <xdr:col>12</xdr:col>
      <xdr:colOff>438527</xdr:colOff>
      <xdr:row>48</xdr:row>
      <xdr:rowOff>47098</xdr:rowOff>
    </xdr:to>
    <xdr:pic>
      <xdr:nvPicPr>
        <xdr:cNvPr id="1875" name="図 1874">
          <a:extLst>
            <a:ext uri="{FF2B5EF4-FFF2-40B4-BE49-F238E27FC236}">
              <a16:creationId xmlns:a16="http://schemas.microsoft.com/office/drawing/2014/main" id="{C35B0A9A-C109-492D-8856-4E46EA9E7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8232951" y="8142552"/>
          <a:ext cx="158510" cy="146317"/>
        </a:xfrm>
        <a:prstGeom prst="rect">
          <a:avLst/>
        </a:prstGeom>
      </xdr:spPr>
    </xdr:pic>
    <xdr:clientData/>
  </xdr:twoCellAnchor>
  <xdr:twoCellAnchor>
    <xdr:from>
      <xdr:col>13</xdr:col>
      <xdr:colOff>702772</xdr:colOff>
      <xdr:row>60</xdr:row>
      <xdr:rowOff>161925</xdr:rowOff>
    </xdr:from>
    <xdr:to>
      <xdr:col>14</xdr:col>
      <xdr:colOff>14105</xdr:colOff>
      <xdr:row>64</xdr:row>
      <xdr:rowOff>16494</xdr:rowOff>
    </xdr:to>
    <xdr:sp macro="" textlink="">
      <xdr:nvSpPr>
        <xdr:cNvPr id="1098" name="Text Box 1081">
          <a:extLst>
            <a:ext uri="{FF2B5EF4-FFF2-40B4-BE49-F238E27FC236}">
              <a16:creationId xmlns:a16="http://schemas.microsoft.com/office/drawing/2014/main" id="{D5023E68-1D0C-4BD0-A00A-038292EE3BDF}"/>
            </a:ext>
          </a:extLst>
        </xdr:cNvPr>
        <xdr:cNvSpPr txBox="1">
          <a:spLocks noChangeArrowheads="1"/>
        </xdr:cNvSpPr>
      </xdr:nvSpPr>
      <xdr:spPr bwMode="auto">
        <a:xfrm flipH="1">
          <a:off x="9382480" y="10416763"/>
          <a:ext cx="28800" cy="5390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677043</xdr:colOff>
      <xdr:row>60</xdr:row>
      <xdr:rowOff>56170</xdr:rowOff>
    </xdr:from>
    <xdr:to>
      <xdr:col>14</xdr:col>
      <xdr:colOff>105543</xdr:colOff>
      <xdr:row>64</xdr:row>
      <xdr:rowOff>37120</xdr:rowOff>
    </xdr:to>
    <xdr:grpSp>
      <xdr:nvGrpSpPr>
        <xdr:cNvPr id="1118" name="Group 1100">
          <a:extLst>
            <a:ext uri="{FF2B5EF4-FFF2-40B4-BE49-F238E27FC236}">
              <a16:creationId xmlns:a16="http://schemas.microsoft.com/office/drawing/2014/main" id="{B037D6D7-693E-4931-9361-8D040BAEBD93}"/>
            </a:ext>
          </a:extLst>
        </xdr:cNvPr>
        <xdr:cNvGrpSpPr>
          <a:grpSpLocks/>
        </xdr:cNvGrpSpPr>
      </xdr:nvGrpSpPr>
      <xdr:grpSpPr bwMode="auto">
        <a:xfrm>
          <a:off x="9344793" y="10383991"/>
          <a:ext cx="145143" cy="670379"/>
          <a:chOff x="234" y="388"/>
          <a:chExt cx="17" cy="48"/>
        </a:xfrm>
      </xdr:grpSpPr>
      <xdr:sp macro="" textlink="">
        <xdr:nvSpPr>
          <xdr:cNvPr id="1120" name="Freeform 1102">
            <a:extLst>
              <a:ext uri="{FF2B5EF4-FFF2-40B4-BE49-F238E27FC236}">
                <a16:creationId xmlns:a16="http://schemas.microsoft.com/office/drawing/2014/main" id="{DBC558D7-DB7C-4B8E-B93C-3C614F13BE39}"/>
              </a:ext>
            </a:extLst>
          </xdr:cNvPr>
          <xdr:cNvSpPr>
            <a:spLocks/>
          </xdr:cNvSpPr>
        </xdr:nvSpPr>
        <xdr:spPr bwMode="auto">
          <a:xfrm flipH="1" flipV="1">
            <a:off x="248" y="388"/>
            <a:ext cx="3" cy="48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90 h 46"/>
              <a:gd name="T6" fmla="*/ 1 w 5"/>
              <a:gd name="T7" fmla="*/ 102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19" name="Freeform 1101">
            <a:extLst>
              <a:ext uri="{FF2B5EF4-FFF2-40B4-BE49-F238E27FC236}">
                <a16:creationId xmlns:a16="http://schemas.microsoft.com/office/drawing/2014/main" id="{78C6DB1E-71AB-4848-8AFA-3EBDA17D1DFC}"/>
              </a:ext>
            </a:extLst>
          </xdr:cNvPr>
          <xdr:cNvSpPr>
            <a:spLocks/>
          </xdr:cNvSpPr>
        </xdr:nvSpPr>
        <xdr:spPr bwMode="auto">
          <a:xfrm>
            <a:off x="234" y="389"/>
            <a:ext cx="4" cy="47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59 h 46"/>
              <a:gd name="T6" fmla="*/ 1 w 5"/>
              <a:gd name="T7" fmla="*/ 65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oneCell">
    <xdr:from>
      <xdr:col>13</xdr:col>
      <xdr:colOff>585519</xdr:colOff>
      <xdr:row>60</xdr:row>
      <xdr:rowOff>164935</xdr:rowOff>
    </xdr:from>
    <xdr:to>
      <xdr:col>14</xdr:col>
      <xdr:colOff>26562</xdr:colOff>
      <xdr:row>61</xdr:row>
      <xdr:rowOff>127939</xdr:rowOff>
    </xdr:to>
    <xdr:pic>
      <xdr:nvPicPr>
        <xdr:cNvPr id="1876" name="図 1875">
          <a:extLst>
            <a:ext uri="{FF2B5EF4-FFF2-40B4-BE49-F238E27FC236}">
              <a16:creationId xmlns:a16="http://schemas.microsoft.com/office/drawing/2014/main" id="{F25EA060-B8C6-4E61-BD8C-67A1F9EB1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9265227" y="10419773"/>
          <a:ext cx="158510" cy="134124"/>
        </a:xfrm>
        <a:prstGeom prst="rect">
          <a:avLst/>
        </a:prstGeom>
      </xdr:spPr>
    </xdr:pic>
    <xdr:clientData/>
  </xdr:twoCellAnchor>
  <xdr:twoCellAnchor editAs="oneCell">
    <xdr:from>
      <xdr:col>13</xdr:col>
      <xdr:colOff>680353</xdr:colOff>
      <xdr:row>59</xdr:row>
      <xdr:rowOff>109274</xdr:rowOff>
    </xdr:from>
    <xdr:to>
      <xdr:col>14</xdr:col>
      <xdr:colOff>142039</xdr:colOff>
      <xdr:row>60</xdr:row>
      <xdr:rowOff>138059</xdr:rowOff>
    </xdr:to>
    <xdr:pic>
      <xdr:nvPicPr>
        <xdr:cNvPr id="1887" name="図 1886">
          <a:extLst>
            <a:ext uri="{FF2B5EF4-FFF2-40B4-BE49-F238E27FC236}">
              <a16:creationId xmlns:a16="http://schemas.microsoft.com/office/drawing/2014/main" id="{544AC3B5-7BB0-480A-87D2-55421DCC2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9360061" y="10192992"/>
          <a:ext cx="140220" cy="140220"/>
        </a:xfrm>
        <a:prstGeom prst="rect">
          <a:avLst/>
        </a:prstGeom>
      </xdr:spPr>
    </xdr:pic>
    <xdr:clientData/>
  </xdr:twoCellAnchor>
  <xdr:twoCellAnchor>
    <xdr:from>
      <xdr:col>16</xdr:col>
      <xdr:colOff>485769</xdr:colOff>
      <xdr:row>62</xdr:row>
      <xdr:rowOff>800</xdr:rowOff>
    </xdr:from>
    <xdr:to>
      <xdr:col>16</xdr:col>
      <xdr:colOff>628644</xdr:colOff>
      <xdr:row>62</xdr:row>
      <xdr:rowOff>133820</xdr:rowOff>
    </xdr:to>
    <xdr:sp macro="" textlink="">
      <xdr:nvSpPr>
        <xdr:cNvPr id="455" name="Oval 842">
          <a:extLst>
            <a:ext uri="{FF2B5EF4-FFF2-40B4-BE49-F238E27FC236}">
              <a16:creationId xmlns:a16="http://schemas.microsoft.com/office/drawing/2014/main" id="{507F4213-0783-468C-B81E-AD8A8AC36A60}"/>
            </a:ext>
          </a:extLst>
        </xdr:cNvPr>
        <xdr:cNvSpPr>
          <a:spLocks noChangeArrowheads="1"/>
        </xdr:cNvSpPr>
      </xdr:nvSpPr>
      <xdr:spPr bwMode="auto">
        <a:xfrm>
          <a:off x="11317879" y="10597878"/>
          <a:ext cx="142875" cy="1330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15</xdr:col>
      <xdr:colOff>323851</xdr:colOff>
      <xdr:row>62</xdr:row>
      <xdr:rowOff>60373</xdr:rowOff>
    </xdr:from>
    <xdr:to>
      <xdr:col>16</xdr:col>
      <xdr:colOff>730250</xdr:colOff>
      <xdr:row>64</xdr:row>
      <xdr:rowOff>134937</xdr:rowOff>
    </xdr:to>
    <xdr:sp macro="" textlink="">
      <xdr:nvSpPr>
        <xdr:cNvPr id="1132" name="Freeform 803">
          <a:extLst>
            <a:ext uri="{FF2B5EF4-FFF2-40B4-BE49-F238E27FC236}">
              <a16:creationId xmlns:a16="http://schemas.microsoft.com/office/drawing/2014/main" id="{05EC63A8-64F8-4C3F-B759-43FECB9EB422}"/>
            </a:ext>
          </a:extLst>
        </xdr:cNvPr>
        <xdr:cNvSpPr>
          <a:spLocks/>
        </xdr:cNvSpPr>
      </xdr:nvSpPr>
      <xdr:spPr bwMode="auto">
        <a:xfrm>
          <a:off x="10261601" y="10677573"/>
          <a:ext cx="1085849" cy="417464"/>
        </a:xfrm>
        <a:custGeom>
          <a:avLst/>
          <a:gdLst>
            <a:gd name="T0" fmla="*/ 0 w 85"/>
            <a:gd name="T1" fmla="*/ 2147483647 h 64"/>
            <a:gd name="T2" fmla="*/ 0 w 85"/>
            <a:gd name="T3" fmla="*/ 2147483647 h 64"/>
            <a:gd name="T4" fmla="*/ 2147483647 w 85"/>
            <a:gd name="T5" fmla="*/ 2147483647 h 64"/>
            <a:gd name="T6" fmla="*/ 2147483647 w 85"/>
            <a:gd name="T7" fmla="*/ 0 h 64"/>
            <a:gd name="T8" fmla="*/ 2147483647 w 85"/>
            <a:gd name="T9" fmla="*/ 0 h 64"/>
            <a:gd name="T10" fmla="*/ 2147483647 w 85"/>
            <a:gd name="T11" fmla="*/ 2147483647 h 6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0 w 13385"/>
            <a:gd name="connsiteY0" fmla="*/ 10000 h 10000"/>
            <a:gd name="connsiteX1" fmla="*/ 0 w 13385"/>
            <a:gd name="connsiteY1" fmla="*/ 6719 h 10000"/>
            <a:gd name="connsiteX2" fmla="*/ 13385 w 13385"/>
            <a:gd name="connsiteY2" fmla="*/ 6767 h 10000"/>
            <a:gd name="connsiteX3" fmla="*/ 6471 w 13385"/>
            <a:gd name="connsiteY3" fmla="*/ 0 h 10000"/>
            <a:gd name="connsiteX4" fmla="*/ 10000 w 13385"/>
            <a:gd name="connsiteY4" fmla="*/ 0 h 10000"/>
            <a:gd name="connsiteX5" fmla="*/ 10000 w 13385"/>
            <a:gd name="connsiteY5" fmla="*/ 2969 h 10000"/>
            <a:gd name="connsiteX0" fmla="*/ 0 w 13554"/>
            <a:gd name="connsiteY0" fmla="*/ 10000 h 10000"/>
            <a:gd name="connsiteX1" fmla="*/ 0 w 13554"/>
            <a:gd name="connsiteY1" fmla="*/ 6719 h 10000"/>
            <a:gd name="connsiteX2" fmla="*/ 13385 w 13554"/>
            <a:gd name="connsiteY2" fmla="*/ 6767 h 10000"/>
            <a:gd name="connsiteX3" fmla="*/ 13554 w 13554"/>
            <a:gd name="connsiteY3" fmla="*/ 0 h 10000"/>
            <a:gd name="connsiteX4" fmla="*/ 10000 w 13554"/>
            <a:gd name="connsiteY4" fmla="*/ 0 h 10000"/>
            <a:gd name="connsiteX5" fmla="*/ 10000 w 13554"/>
            <a:gd name="connsiteY5" fmla="*/ 2969 h 10000"/>
            <a:gd name="connsiteX0" fmla="*/ 0 w 13554"/>
            <a:gd name="connsiteY0" fmla="*/ 10000 h 10000"/>
            <a:gd name="connsiteX1" fmla="*/ 0 w 13554"/>
            <a:gd name="connsiteY1" fmla="*/ 6719 h 10000"/>
            <a:gd name="connsiteX2" fmla="*/ 13385 w 13554"/>
            <a:gd name="connsiteY2" fmla="*/ 6767 h 10000"/>
            <a:gd name="connsiteX3" fmla="*/ 13554 w 13554"/>
            <a:gd name="connsiteY3" fmla="*/ 108 h 10000"/>
            <a:gd name="connsiteX4" fmla="*/ 10000 w 13554"/>
            <a:gd name="connsiteY4" fmla="*/ 0 h 10000"/>
            <a:gd name="connsiteX5" fmla="*/ 10000 w 13554"/>
            <a:gd name="connsiteY5" fmla="*/ 2969 h 10000"/>
            <a:gd name="connsiteX0" fmla="*/ 0 w 13394"/>
            <a:gd name="connsiteY0" fmla="*/ 10000 h 10000"/>
            <a:gd name="connsiteX1" fmla="*/ 0 w 13394"/>
            <a:gd name="connsiteY1" fmla="*/ 6719 h 10000"/>
            <a:gd name="connsiteX2" fmla="*/ 13385 w 13394"/>
            <a:gd name="connsiteY2" fmla="*/ 6767 h 10000"/>
            <a:gd name="connsiteX3" fmla="*/ 13284 w 13394"/>
            <a:gd name="connsiteY3" fmla="*/ 0 h 10000"/>
            <a:gd name="connsiteX4" fmla="*/ 10000 w 13394"/>
            <a:gd name="connsiteY4" fmla="*/ 0 h 10000"/>
            <a:gd name="connsiteX5" fmla="*/ 10000 w 13394"/>
            <a:gd name="connsiteY5" fmla="*/ 2969 h 10000"/>
            <a:gd name="connsiteX0" fmla="*/ 0 w 13424"/>
            <a:gd name="connsiteY0" fmla="*/ 10000 h 10000"/>
            <a:gd name="connsiteX1" fmla="*/ 0 w 13424"/>
            <a:gd name="connsiteY1" fmla="*/ 6719 h 10000"/>
            <a:gd name="connsiteX2" fmla="*/ 13385 w 13424"/>
            <a:gd name="connsiteY2" fmla="*/ 6767 h 10000"/>
            <a:gd name="connsiteX3" fmla="*/ 13424 w 13424"/>
            <a:gd name="connsiteY3" fmla="*/ 84 h 10000"/>
            <a:gd name="connsiteX4" fmla="*/ 10000 w 13424"/>
            <a:gd name="connsiteY4" fmla="*/ 0 h 10000"/>
            <a:gd name="connsiteX5" fmla="*/ 10000 w 13424"/>
            <a:gd name="connsiteY5" fmla="*/ 2969 h 10000"/>
            <a:gd name="connsiteX0" fmla="*/ 70 w 13424"/>
            <a:gd name="connsiteY0" fmla="*/ 12269 h 12269"/>
            <a:gd name="connsiteX1" fmla="*/ 0 w 13424"/>
            <a:gd name="connsiteY1" fmla="*/ 6719 h 12269"/>
            <a:gd name="connsiteX2" fmla="*/ 13385 w 13424"/>
            <a:gd name="connsiteY2" fmla="*/ 6767 h 12269"/>
            <a:gd name="connsiteX3" fmla="*/ 13424 w 13424"/>
            <a:gd name="connsiteY3" fmla="*/ 84 h 12269"/>
            <a:gd name="connsiteX4" fmla="*/ 10000 w 13424"/>
            <a:gd name="connsiteY4" fmla="*/ 0 h 12269"/>
            <a:gd name="connsiteX5" fmla="*/ 10000 w 13424"/>
            <a:gd name="connsiteY5" fmla="*/ 2969 h 12269"/>
            <a:gd name="connsiteX0" fmla="*/ 70 w 13424"/>
            <a:gd name="connsiteY0" fmla="*/ 12466 h 12466"/>
            <a:gd name="connsiteX1" fmla="*/ 0 w 13424"/>
            <a:gd name="connsiteY1" fmla="*/ 6916 h 12466"/>
            <a:gd name="connsiteX2" fmla="*/ 13385 w 13424"/>
            <a:gd name="connsiteY2" fmla="*/ 6964 h 12466"/>
            <a:gd name="connsiteX3" fmla="*/ 13424 w 13424"/>
            <a:gd name="connsiteY3" fmla="*/ 281 h 12466"/>
            <a:gd name="connsiteX4" fmla="*/ 8898 w 13424"/>
            <a:gd name="connsiteY4" fmla="*/ 0 h 12466"/>
            <a:gd name="connsiteX5" fmla="*/ 10000 w 13424"/>
            <a:gd name="connsiteY5" fmla="*/ 3166 h 12466"/>
            <a:gd name="connsiteX0" fmla="*/ 70 w 13424"/>
            <a:gd name="connsiteY0" fmla="*/ 12466 h 12466"/>
            <a:gd name="connsiteX1" fmla="*/ 0 w 13424"/>
            <a:gd name="connsiteY1" fmla="*/ 6916 h 12466"/>
            <a:gd name="connsiteX2" fmla="*/ 13385 w 13424"/>
            <a:gd name="connsiteY2" fmla="*/ 6964 h 12466"/>
            <a:gd name="connsiteX3" fmla="*/ 13424 w 13424"/>
            <a:gd name="connsiteY3" fmla="*/ 281 h 12466"/>
            <a:gd name="connsiteX4" fmla="*/ 8898 w 13424"/>
            <a:gd name="connsiteY4" fmla="*/ 0 h 12466"/>
            <a:gd name="connsiteX5" fmla="*/ 9118 w 13424"/>
            <a:gd name="connsiteY5" fmla="*/ 3494 h 12466"/>
            <a:gd name="connsiteX0" fmla="*/ 70 w 13424"/>
            <a:gd name="connsiteY0" fmla="*/ 12466 h 12466"/>
            <a:gd name="connsiteX1" fmla="*/ 0 w 13424"/>
            <a:gd name="connsiteY1" fmla="*/ 6916 h 12466"/>
            <a:gd name="connsiteX2" fmla="*/ 13385 w 13424"/>
            <a:gd name="connsiteY2" fmla="*/ 6964 h 12466"/>
            <a:gd name="connsiteX3" fmla="*/ 13424 w 13424"/>
            <a:gd name="connsiteY3" fmla="*/ 281 h 12466"/>
            <a:gd name="connsiteX4" fmla="*/ 8898 w 13424"/>
            <a:gd name="connsiteY4" fmla="*/ 0 h 12466"/>
            <a:gd name="connsiteX5" fmla="*/ 8898 w 13424"/>
            <a:gd name="connsiteY5" fmla="*/ 3494 h 12466"/>
            <a:gd name="connsiteX0" fmla="*/ 70 w 13424"/>
            <a:gd name="connsiteY0" fmla="*/ 12466 h 12466"/>
            <a:gd name="connsiteX1" fmla="*/ 0 w 13424"/>
            <a:gd name="connsiteY1" fmla="*/ 6916 h 12466"/>
            <a:gd name="connsiteX2" fmla="*/ 13385 w 13424"/>
            <a:gd name="connsiteY2" fmla="*/ 6964 h 12466"/>
            <a:gd name="connsiteX3" fmla="*/ 13424 w 13424"/>
            <a:gd name="connsiteY3" fmla="*/ 281 h 12466"/>
            <a:gd name="connsiteX4" fmla="*/ 8898 w 13424"/>
            <a:gd name="connsiteY4" fmla="*/ 0 h 12466"/>
            <a:gd name="connsiteX5" fmla="*/ 9945 w 13424"/>
            <a:gd name="connsiteY5" fmla="*/ 2706 h 12466"/>
            <a:gd name="connsiteX0" fmla="*/ 70 w 13424"/>
            <a:gd name="connsiteY0" fmla="*/ 12466 h 12466"/>
            <a:gd name="connsiteX1" fmla="*/ 0 w 13424"/>
            <a:gd name="connsiteY1" fmla="*/ 6916 h 12466"/>
            <a:gd name="connsiteX2" fmla="*/ 13385 w 13424"/>
            <a:gd name="connsiteY2" fmla="*/ 6964 h 12466"/>
            <a:gd name="connsiteX3" fmla="*/ 13424 w 13424"/>
            <a:gd name="connsiteY3" fmla="*/ 281 h 12466"/>
            <a:gd name="connsiteX4" fmla="*/ 8898 w 13424"/>
            <a:gd name="connsiteY4" fmla="*/ 0 h 12466"/>
            <a:gd name="connsiteX5" fmla="*/ 9945 w 13424"/>
            <a:gd name="connsiteY5" fmla="*/ 2706 h 12466"/>
            <a:gd name="connsiteX0" fmla="*/ 70 w 13424"/>
            <a:gd name="connsiteY0" fmla="*/ 12400 h 12400"/>
            <a:gd name="connsiteX1" fmla="*/ 0 w 13424"/>
            <a:gd name="connsiteY1" fmla="*/ 6850 h 12400"/>
            <a:gd name="connsiteX2" fmla="*/ 13385 w 13424"/>
            <a:gd name="connsiteY2" fmla="*/ 6898 h 12400"/>
            <a:gd name="connsiteX3" fmla="*/ 13424 w 13424"/>
            <a:gd name="connsiteY3" fmla="*/ 215 h 12400"/>
            <a:gd name="connsiteX4" fmla="*/ 8898 w 13424"/>
            <a:gd name="connsiteY4" fmla="*/ 0 h 12400"/>
            <a:gd name="connsiteX5" fmla="*/ 9945 w 13424"/>
            <a:gd name="connsiteY5" fmla="*/ 2640 h 12400"/>
            <a:gd name="connsiteX0" fmla="*/ 70 w 13424"/>
            <a:gd name="connsiteY0" fmla="*/ 12400 h 12400"/>
            <a:gd name="connsiteX1" fmla="*/ 0 w 13424"/>
            <a:gd name="connsiteY1" fmla="*/ 6850 h 12400"/>
            <a:gd name="connsiteX2" fmla="*/ 13385 w 13424"/>
            <a:gd name="connsiteY2" fmla="*/ 6898 h 12400"/>
            <a:gd name="connsiteX3" fmla="*/ 13424 w 13424"/>
            <a:gd name="connsiteY3" fmla="*/ 215 h 12400"/>
            <a:gd name="connsiteX4" fmla="*/ 8898 w 13424"/>
            <a:gd name="connsiteY4" fmla="*/ 0 h 12400"/>
            <a:gd name="connsiteX5" fmla="*/ 9945 w 13424"/>
            <a:gd name="connsiteY5" fmla="*/ 2640 h 12400"/>
            <a:gd name="connsiteX0" fmla="*/ 70 w 13424"/>
            <a:gd name="connsiteY0" fmla="*/ 12400 h 12400"/>
            <a:gd name="connsiteX1" fmla="*/ 0 w 13424"/>
            <a:gd name="connsiteY1" fmla="*/ 6850 h 12400"/>
            <a:gd name="connsiteX2" fmla="*/ 13385 w 13424"/>
            <a:gd name="connsiteY2" fmla="*/ 6898 h 12400"/>
            <a:gd name="connsiteX3" fmla="*/ 13424 w 13424"/>
            <a:gd name="connsiteY3" fmla="*/ 215 h 12400"/>
            <a:gd name="connsiteX4" fmla="*/ 8898 w 13424"/>
            <a:gd name="connsiteY4" fmla="*/ 0 h 12400"/>
            <a:gd name="connsiteX5" fmla="*/ 10110 w 13424"/>
            <a:gd name="connsiteY5" fmla="*/ 2312 h 12400"/>
            <a:gd name="connsiteX0" fmla="*/ 70 w 13424"/>
            <a:gd name="connsiteY0" fmla="*/ 12400 h 12400"/>
            <a:gd name="connsiteX1" fmla="*/ 0 w 13424"/>
            <a:gd name="connsiteY1" fmla="*/ 6850 h 12400"/>
            <a:gd name="connsiteX2" fmla="*/ 5532 w 13424"/>
            <a:gd name="connsiteY2" fmla="*/ 6898 h 12400"/>
            <a:gd name="connsiteX3" fmla="*/ 13424 w 13424"/>
            <a:gd name="connsiteY3" fmla="*/ 215 h 12400"/>
            <a:gd name="connsiteX4" fmla="*/ 8898 w 13424"/>
            <a:gd name="connsiteY4" fmla="*/ 0 h 12400"/>
            <a:gd name="connsiteX5" fmla="*/ 10110 w 13424"/>
            <a:gd name="connsiteY5" fmla="*/ 2312 h 12400"/>
            <a:gd name="connsiteX0" fmla="*/ 70 w 10110"/>
            <a:gd name="connsiteY0" fmla="*/ 12540 h 12540"/>
            <a:gd name="connsiteX1" fmla="*/ 0 w 10110"/>
            <a:gd name="connsiteY1" fmla="*/ 6990 h 12540"/>
            <a:gd name="connsiteX2" fmla="*/ 5532 w 10110"/>
            <a:gd name="connsiteY2" fmla="*/ 7038 h 12540"/>
            <a:gd name="connsiteX3" fmla="*/ 5751 w 10110"/>
            <a:gd name="connsiteY3" fmla="*/ 0 h 12540"/>
            <a:gd name="connsiteX4" fmla="*/ 8898 w 10110"/>
            <a:gd name="connsiteY4" fmla="*/ 140 h 12540"/>
            <a:gd name="connsiteX5" fmla="*/ 10110 w 10110"/>
            <a:gd name="connsiteY5" fmla="*/ 2452 h 12540"/>
            <a:gd name="connsiteX0" fmla="*/ 70 w 10110"/>
            <a:gd name="connsiteY0" fmla="*/ 12469 h 12469"/>
            <a:gd name="connsiteX1" fmla="*/ 0 w 10110"/>
            <a:gd name="connsiteY1" fmla="*/ 6919 h 12469"/>
            <a:gd name="connsiteX2" fmla="*/ 5532 w 10110"/>
            <a:gd name="connsiteY2" fmla="*/ 6967 h 12469"/>
            <a:gd name="connsiteX3" fmla="*/ 5451 w 10110"/>
            <a:gd name="connsiteY3" fmla="*/ 0 h 12469"/>
            <a:gd name="connsiteX4" fmla="*/ 8898 w 10110"/>
            <a:gd name="connsiteY4" fmla="*/ 69 h 12469"/>
            <a:gd name="connsiteX5" fmla="*/ 10110 w 10110"/>
            <a:gd name="connsiteY5" fmla="*/ 2381 h 12469"/>
            <a:gd name="connsiteX0" fmla="*/ 70 w 10110"/>
            <a:gd name="connsiteY0" fmla="*/ 12469 h 12469"/>
            <a:gd name="connsiteX1" fmla="*/ 0 w 10110"/>
            <a:gd name="connsiteY1" fmla="*/ 6919 h 12469"/>
            <a:gd name="connsiteX2" fmla="*/ 5352 w 10110"/>
            <a:gd name="connsiteY2" fmla="*/ 6967 h 12469"/>
            <a:gd name="connsiteX3" fmla="*/ 5451 w 10110"/>
            <a:gd name="connsiteY3" fmla="*/ 0 h 12469"/>
            <a:gd name="connsiteX4" fmla="*/ 8898 w 10110"/>
            <a:gd name="connsiteY4" fmla="*/ 69 h 12469"/>
            <a:gd name="connsiteX5" fmla="*/ 10110 w 10110"/>
            <a:gd name="connsiteY5" fmla="*/ 2381 h 12469"/>
            <a:gd name="connsiteX0" fmla="*/ 70 w 10110"/>
            <a:gd name="connsiteY0" fmla="*/ 12469 h 12469"/>
            <a:gd name="connsiteX1" fmla="*/ 0 w 10110"/>
            <a:gd name="connsiteY1" fmla="*/ 6919 h 12469"/>
            <a:gd name="connsiteX2" fmla="*/ 6671 w 10110"/>
            <a:gd name="connsiteY2" fmla="*/ 6896 h 12469"/>
            <a:gd name="connsiteX3" fmla="*/ 5451 w 10110"/>
            <a:gd name="connsiteY3" fmla="*/ 0 h 12469"/>
            <a:gd name="connsiteX4" fmla="*/ 8898 w 10110"/>
            <a:gd name="connsiteY4" fmla="*/ 69 h 12469"/>
            <a:gd name="connsiteX5" fmla="*/ 10110 w 10110"/>
            <a:gd name="connsiteY5" fmla="*/ 2381 h 12469"/>
            <a:gd name="connsiteX0" fmla="*/ 70 w 10110"/>
            <a:gd name="connsiteY0" fmla="*/ 12400 h 12400"/>
            <a:gd name="connsiteX1" fmla="*/ 0 w 10110"/>
            <a:gd name="connsiteY1" fmla="*/ 6850 h 12400"/>
            <a:gd name="connsiteX2" fmla="*/ 6671 w 10110"/>
            <a:gd name="connsiteY2" fmla="*/ 6827 h 12400"/>
            <a:gd name="connsiteX3" fmla="*/ 6410 w 10110"/>
            <a:gd name="connsiteY3" fmla="*/ 2 h 12400"/>
            <a:gd name="connsiteX4" fmla="*/ 8898 w 10110"/>
            <a:gd name="connsiteY4" fmla="*/ 0 h 12400"/>
            <a:gd name="connsiteX5" fmla="*/ 10110 w 10110"/>
            <a:gd name="connsiteY5" fmla="*/ 2312 h 12400"/>
            <a:gd name="connsiteX0" fmla="*/ 70 w 10110"/>
            <a:gd name="connsiteY0" fmla="*/ 12400 h 12400"/>
            <a:gd name="connsiteX1" fmla="*/ 0 w 10110"/>
            <a:gd name="connsiteY1" fmla="*/ 6850 h 12400"/>
            <a:gd name="connsiteX2" fmla="*/ 6671 w 10110"/>
            <a:gd name="connsiteY2" fmla="*/ 6827 h 12400"/>
            <a:gd name="connsiteX3" fmla="*/ 6650 w 10110"/>
            <a:gd name="connsiteY3" fmla="*/ 2 h 12400"/>
            <a:gd name="connsiteX4" fmla="*/ 8898 w 10110"/>
            <a:gd name="connsiteY4" fmla="*/ 0 h 12400"/>
            <a:gd name="connsiteX5" fmla="*/ 10110 w 10110"/>
            <a:gd name="connsiteY5" fmla="*/ 2312 h 12400"/>
            <a:gd name="connsiteX0" fmla="*/ 70 w 10110"/>
            <a:gd name="connsiteY0" fmla="*/ 12400 h 12400"/>
            <a:gd name="connsiteX1" fmla="*/ 0 w 10110"/>
            <a:gd name="connsiteY1" fmla="*/ 6850 h 12400"/>
            <a:gd name="connsiteX2" fmla="*/ 6671 w 10110"/>
            <a:gd name="connsiteY2" fmla="*/ 6827 h 12400"/>
            <a:gd name="connsiteX3" fmla="*/ 6650 w 10110"/>
            <a:gd name="connsiteY3" fmla="*/ 2 h 12400"/>
            <a:gd name="connsiteX4" fmla="*/ 8898 w 10110"/>
            <a:gd name="connsiteY4" fmla="*/ 0 h 12400"/>
            <a:gd name="connsiteX5" fmla="*/ 10110 w 10110"/>
            <a:gd name="connsiteY5" fmla="*/ 1728 h 12400"/>
            <a:gd name="connsiteX0" fmla="*/ 70 w 10110"/>
            <a:gd name="connsiteY0" fmla="*/ 12398 h 12398"/>
            <a:gd name="connsiteX1" fmla="*/ 0 w 10110"/>
            <a:gd name="connsiteY1" fmla="*/ 6848 h 12398"/>
            <a:gd name="connsiteX2" fmla="*/ 6671 w 10110"/>
            <a:gd name="connsiteY2" fmla="*/ 6825 h 12398"/>
            <a:gd name="connsiteX3" fmla="*/ 6650 w 10110"/>
            <a:gd name="connsiteY3" fmla="*/ 0 h 12398"/>
            <a:gd name="connsiteX4" fmla="*/ 10110 w 10110"/>
            <a:gd name="connsiteY4" fmla="*/ 1726 h 12398"/>
            <a:gd name="connsiteX0" fmla="*/ 70 w 10207"/>
            <a:gd name="connsiteY0" fmla="*/ 12398 h 12398"/>
            <a:gd name="connsiteX1" fmla="*/ 0 w 10207"/>
            <a:gd name="connsiteY1" fmla="*/ 6848 h 12398"/>
            <a:gd name="connsiteX2" fmla="*/ 6671 w 10207"/>
            <a:gd name="connsiteY2" fmla="*/ 6825 h 12398"/>
            <a:gd name="connsiteX3" fmla="*/ 6650 w 10207"/>
            <a:gd name="connsiteY3" fmla="*/ 0 h 12398"/>
            <a:gd name="connsiteX4" fmla="*/ 10207 w 10207"/>
            <a:gd name="connsiteY4" fmla="*/ 1726 h 12398"/>
            <a:gd name="connsiteX0" fmla="*/ 70 w 6685"/>
            <a:gd name="connsiteY0" fmla="*/ 12398 h 12398"/>
            <a:gd name="connsiteX1" fmla="*/ 0 w 6685"/>
            <a:gd name="connsiteY1" fmla="*/ 6848 h 12398"/>
            <a:gd name="connsiteX2" fmla="*/ 6671 w 6685"/>
            <a:gd name="connsiteY2" fmla="*/ 6825 h 12398"/>
            <a:gd name="connsiteX3" fmla="*/ 6650 w 6685"/>
            <a:gd name="connsiteY3" fmla="*/ 0 h 12398"/>
            <a:gd name="connsiteX0" fmla="*/ 105 w 9979"/>
            <a:gd name="connsiteY0" fmla="*/ 4495 h 4495"/>
            <a:gd name="connsiteX1" fmla="*/ 0 w 9979"/>
            <a:gd name="connsiteY1" fmla="*/ 18 h 4495"/>
            <a:gd name="connsiteX2" fmla="*/ 9979 w 9979"/>
            <a:gd name="connsiteY2" fmla="*/ 0 h 4495"/>
            <a:gd name="connsiteX0" fmla="*/ 105 w 24404"/>
            <a:gd name="connsiteY0" fmla="*/ 9960 h 9960"/>
            <a:gd name="connsiteX1" fmla="*/ 0 w 24404"/>
            <a:gd name="connsiteY1" fmla="*/ 0 h 9960"/>
            <a:gd name="connsiteX2" fmla="*/ 24404 w 24404"/>
            <a:gd name="connsiteY2" fmla="*/ 379 h 99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4404" h="9960">
              <a:moveTo>
                <a:pt x="105" y="9960"/>
              </a:moveTo>
              <a:cubicBezTo>
                <a:pt x="70" y="6641"/>
                <a:pt x="34" y="3322"/>
                <a:pt x="0" y="0"/>
              </a:cubicBezTo>
              <a:lnTo>
                <a:pt x="24404" y="379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258762</xdr:colOff>
      <xdr:row>63</xdr:row>
      <xdr:rowOff>55187</xdr:rowOff>
    </xdr:from>
    <xdr:to>
      <xdr:col>15</xdr:col>
      <xdr:colOff>388937</xdr:colOff>
      <xdr:row>63</xdr:row>
      <xdr:rowOff>165555</xdr:rowOff>
    </xdr:to>
    <xdr:sp macro="" textlink="">
      <xdr:nvSpPr>
        <xdr:cNvPr id="1152" name="AutoShape 804">
          <a:extLst>
            <a:ext uri="{FF2B5EF4-FFF2-40B4-BE49-F238E27FC236}">
              <a16:creationId xmlns:a16="http://schemas.microsoft.com/office/drawing/2014/main" id="{C2EB24F7-4512-4A68-B41B-A3311B1482D5}"/>
            </a:ext>
          </a:extLst>
        </xdr:cNvPr>
        <xdr:cNvSpPr>
          <a:spLocks noChangeArrowheads="1"/>
        </xdr:cNvSpPr>
      </xdr:nvSpPr>
      <xdr:spPr bwMode="auto">
        <a:xfrm>
          <a:off x="10196512" y="10843837"/>
          <a:ext cx="130175" cy="1103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494806</xdr:colOff>
      <xdr:row>61</xdr:row>
      <xdr:rowOff>84530</xdr:rowOff>
    </xdr:from>
    <xdr:ext cx="257706" cy="157076"/>
    <xdr:sp macro="" textlink="">
      <xdr:nvSpPr>
        <xdr:cNvPr id="1851" name="Text Box 1300">
          <a:extLst>
            <a:ext uri="{FF2B5EF4-FFF2-40B4-BE49-F238E27FC236}">
              <a16:creationId xmlns:a16="http://schemas.microsoft.com/office/drawing/2014/main" id="{201BB24B-B6BC-4CEB-8607-71AE30CFE4C7}"/>
            </a:ext>
          </a:extLst>
        </xdr:cNvPr>
        <xdr:cNvSpPr txBox="1">
          <a:spLocks noChangeArrowheads="1"/>
        </xdr:cNvSpPr>
      </xdr:nvSpPr>
      <xdr:spPr bwMode="auto">
        <a:xfrm>
          <a:off x="10609449" y="10510488"/>
          <a:ext cx="257706" cy="15707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19</xdr:col>
      <xdr:colOff>682589</xdr:colOff>
      <xdr:row>12</xdr:row>
      <xdr:rowOff>127855</xdr:rowOff>
    </xdr:from>
    <xdr:to>
      <xdr:col>20</xdr:col>
      <xdr:colOff>148156</xdr:colOff>
      <xdr:row>13</xdr:row>
      <xdr:rowOff>137904</xdr:rowOff>
    </xdr:to>
    <xdr:pic>
      <xdr:nvPicPr>
        <xdr:cNvPr id="1893" name="図 1892">
          <a:extLst>
            <a:ext uri="{FF2B5EF4-FFF2-40B4-BE49-F238E27FC236}">
              <a16:creationId xmlns:a16="http://schemas.microsoft.com/office/drawing/2014/main" id="{22EB0A13-AEB3-4A73-BFA7-96678AC79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3630750" y="2142338"/>
          <a:ext cx="180854" cy="177922"/>
        </a:xfrm>
        <a:prstGeom prst="rect">
          <a:avLst/>
        </a:prstGeom>
      </xdr:spPr>
    </xdr:pic>
    <xdr:clientData/>
  </xdr:twoCellAnchor>
  <xdr:twoCellAnchor editAs="oneCell">
    <xdr:from>
      <xdr:col>19</xdr:col>
      <xdr:colOff>676041</xdr:colOff>
      <xdr:row>13</xdr:row>
      <xdr:rowOff>132391</xdr:rowOff>
    </xdr:from>
    <xdr:to>
      <xdr:col>20</xdr:col>
      <xdr:colOff>168604</xdr:colOff>
      <xdr:row>15</xdr:row>
      <xdr:rowOff>1064</xdr:rowOff>
    </xdr:to>
    <xdr:pic>
      <xdr:nvPicPr>
        <xdr:cNvPr id="1908" name="図 1907">
          <a:extLst>
            <a:ext uri="{FF2B5EF4-FFF2-40B4-BE49-F238E27FC236}">
              <a16:creationId xmlns:a16="http://schemas.microsoft.com/office/drawing/2014/main" id="{47187F9E-192C-4F2F-83B4-7074C5D25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3624202" y="2314747"/>
          <a:ext cx="207850" cy="204420"/>
        </a:xfrm>
        <a:prstGeom prst="rect">
          <a:avLst/>
        </a:prstGeom>
      </xdr:spPr>
    </xdr:pic>
    <xdr:clientData/>
  </xdr:twoCellAnchor>
  <xdr:twoCellAnchor editAs="oneCell">
    <xdr:from>
      <xdr:col>17</xdr:col>
      <xdr:colOff>638542</xdr:colOff>
      <xdr:row>12</xdr:row>
      <xdr:rowOff>94739</xdr:rowOff>
    </xdr:from>
    <xdr:to>
      <xdr:col>18</xdr:col>
      <xdr:colOff>104108</xdr:colOff>
      <xdr:row>13</xdr:row>
      <xdr:rowOff>104788</xdr:rowOff>
    </xdr:to>
    <xdr:pic>
      <xdr:nvPicPr>
        <xdr:cNvPr id="1910" name="図 1909">
          <a:extLst>
            <a:ext uri="{FF2B5EF4-FFF2-40B4-BE49-F238E27FC236}">
              <a16:creationId xmlns:a16="http://schemas.microsoft.com/office/drawing/2014/main" id="{0CC25913-292A-4E5C-8C3B-BAF73E7F6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2156128" y="2109222"/>
          <a:ext cx="180854" cy="177922"/>
        </a:xfrm>
        <a:prstGeom prst="rect">
          <a:avLst/>
        </a:prstGeom>
      </xdr:spPr>
    </xdr:pic>
    <xdr:clientData/>
  </xdr:twoCellAnchor>
  <xdr:twoCellAnchor editAs="oneCell">
    <xdr:from>
      <xdr:col>19</xdr:col>
      <xdr:colOff>627700</xdr:colOff>
      <xdr:row>21</xdr:row>
      <xdr:rowOff>0</xdr:rowOff>
    </xdr:from>
    <xdr:to>
      <xdr:col>20</xdr:col>
      <xdr:colOff>93267</xdr:colOff>
      <xdr:row>22</xdr:row>
      <xdr:rowOff>10049</xdr:rowOff>
    </xdr:to>
    <xdr:pic>
      <xdr:nvPicPr>
        <xdr:cNvPr id="1911" name="図 1910">
          <a:extLst>
            <a:ext uri="{FF2B5EF4-FFF2-40B4-BE49-F238E27FC236}">
              <a16:creationId xmlns:a16="http://schemas.microsoft.com/office/drawing/2014/main" id="{EE8E47EE-72E6-4FAA-84A9-C86634017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3575861" y="3525345"/>
          <a:ext cx="180854" cy="177922"/>
        </a:xfrm>
        <a:prstGeom prst="rect">
          <a:avLst/>
        </a:prstGeom>
      </xdr:spPr>
    </xdr:pic>
    <xdr:clientData/>
  </xdr:twoCellAnchor>
  <xdr:twoCellAnchor editAs="oneCell">
    <xdr:from>
      <xdr:col>19</xdr:col>
      <xdr:colOff>614539</xdr:colOff>
      <xdr:row>22</xdr:row>
      <xdr:rowOff>335</xdr:rowOff>
    </xdr:from>
    <xdr:to>
      <xdr:col>20</xdr:col>
      <xdr:colOff>107102</xdr:colOff>
      <xdr:row>23</xdr:row>
      <xdr:rowOff>36881</xdr:rowOff>
    </xdr:to>
    <xdr:pic>
      <xdr:nvPicPr>
        <xdr:cNvPr id="1912" name="図 1911">
          <a:extLst>
            <a:ext uri="{FF2B5EF4-FFF2-40B4-BE49-F238E27FC236}">
              <a16:creationId xmlns:a16="http://schemas.microsoft.com/office/drawing/2014/main" id="{0779F9D5-8ED1-4E9C-AAFB-739445A01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3562700" y="3693553"/>
          <a:ext cx="207850" cy="204420"/>
        </a:xfrm>
        <a:prstGeom prst="rect">
          <a:avLst/>
        </a:prstGeom>
      </xdr:spPr>
    </xdr:pic>
    <xdr:clientData/>
  </xdr:twoCellAnchor>
  <xdr:oneCellAnchor>
    <xdr:from>
      <xdr:col>3</xdr:col>
      <xdr:colOff>699366</xdr:colOff>
      <xdr:row>11</xdr:row>
      <xdr:rowOff>8580</xdr:rowOff>
    </xdr:from>
    <xdr:ext cx="750840" cy="128717"/>
    <xdr:sp macro="" textlink="">
      <xdr:nvSpPr>
        <xdr:cNvPr id="1914" name="Text Box 1116">
          <a:extLst>
            <a:ext uri="{FF2B5EF4-FFF2-40B4-BE49-F238E27FC236}">
              <a16:creationId xmlns:a16="http://schemas.microsoft.com/office/drawing/2014/main" id="{5503DF23-AAC0-4DEB-8DD9-02C9B2B88C81}"/>
            </a:ext>
          </a:extLst>
        </xdr:cNvPr>
        <xdr:cNvSpPr txBox="1">
          <a:spLocks noChangeArrowheads="1"/>
        </xdr:cNvSpPr>
      </xdr:nvSpPr>
      <xdr:spPr bwMode="auto">
        <a:xfrm>
          <a:off x="2201055" y="1896418"/>
          <a:ext cx="750840" cy="128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　山口王子跡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711944</xdr:colOff>
      <xdr:row>55</xdr:row>
      <xdr:rowOff>46592</xdr:rowOff>
    </xdr:from>
    <xdr:ext cx="750840" cy="128717"/>
    <xdr:sp macro="" textlink="">
      <xdr:nvSpPr>
        <xdr:cNvPr id="1915" name="Text Box 1116">
          <a:extLst>
            <a:ext uri="{FF2B5EF4-FFF2-40B4-BE49-F238E27FC236}">
              <a16:creationId xmlns:a16="http://schemas.microsoft.com/office/drawing/2014/main" id="{33D06F03-ECA7-4E92-87E8-46D0E9CEFDB3}"/>
            </a:ext>
          </a:extLst>
        </xdr:cNvPr>
        <xdr:cNvSpPr txBox="1">
          <a:spLocks noChangeArrowheads="1"/>
        </xdr:cNvSpPr>
      </xdr:nvSpPr>
      <xdr:spPr bwMode="auto">
        <a:xfrm>
          <a:off x="8681194" y="9437265"/>
          <a:ext cx="750840" cy="128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山口王子跡・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13</xdr:col>
      <xdr:colOff>593480</xdr:colOff>
      <xdr:row>54</xdr:row>
      <xdr:rowOff>92807</xdr:rowOff>
    </xdr:from>
    <xdr:to>
      <xdr:col>14</xdr:col>
      <xdr:colOff>33951</xdr:colOff>
      <xdr:row>55</xdr:row>
      <xdr:rowOff>80356</xdr:rowOff>
    </xdr:to>
    <xdr:pic>
      <xdr:nvPicPr>
        <xdr:cNvPr id="1916" name="図 1915">
          <a:extLst>
            <a:ext uri="{FF2B5EF4-FFF2-40B4-BE49-F238E27FC236}">
              <a16:creationId xmlns:a16="http://schemas.microsoft.com/office/drawing/2014/main" id="{3BCFDFEC-35F4-4F3F-8B9B-B9276D4C1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9280768" y="9312519"/>
          <a:ext cx="158510" cy="158510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666750</xdr:colOff>
      <xdr:row>59</xdr:row>
      <xdr:rowOff>131536</xdr:rowOff>
    </xdr:from>
    <xdr:to>
      <xdr:col>4</xdr:col>
      <xdr:colOff>229621</xdr:colOff>
      <xdr:row>61</xdr:row>
      <xdr:rowOff>18142</xdr:rowOff>
    </xdr:to>
    <xdr:pic>
      <xdr:nvPicPr>
        <xdr:cNvPr id="1825" name="図 1824">
          <a:extLst>
            <a:ext uri="{FF2B5EF4-FFF2-40B4-BE49-F238E27FC236}">
              <a16:creationId xmlns:a16="http://schemas.microsoft.com/office/drawing/2014/main" id="{77F228C8-A02E-4905-85CD-E22CAF6AC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2168071" y="10287000"/>
          <a:ext cx="279514" cy="231321"/>
        </a:xfrm>
        <a:prstGeom prst="rect">
          <a:avLst/>
        </a:prstGeom>
      </xdr:spPr>
    </xdr:pic>
    <xdr:clientData/>
  </xdr:twoCellAnchor>
  <xdr:twoCellAnchor editAs="oneCell">
    <xdr:from>
      <xdr:col>7</xdr:col>
      <xdr:colOff>684899</xdr:colOff>
      <xdr:row>15</xdr:row>
      <xdr:rowOff>49896</xdr:rowOff>
    </xdr:from>
    <xdr:to>
      <xdr:col>8</xdr:col>
      <xdr:colOff>77994</xdr:colOff>
      <xdr:row>15</xdr:row>
      <xdr:rowOff>171827</xdr:rowOff>
    </xdr:to>
    <xdr:pic>
      <xdr:nvPicPr>
        <xdr:cNvPr id="1909" name="図 1908">
          <a:extLst>
            <a:ext uri="{FF2B5EF4-FFF2-40B4-BE49-F238E27FC236}">
              <a16:creationId xmlns:a16="http://schemas.microsoft.com/office/drawing/2014/main" id="{32A1B899-9FC5-4425-94C6-778558002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5052792" y="2635253"/>
          <a:ext cx="109738" cy="121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Overflow="overflow" horzOverflow="overflow" wrap="none" lIns="18288" tIns="0" rIns="0" bIns="0" rtlCol="0" anchor="ctr" upright="1"/>
      <a:lstStyle>
        <a:defPPr algn="ctr">
          <a:defRPr kumimoji="1" sz="900" b="1">
            <a:solidFill>
              <a:schemeClr val="tx1"/>
            </a:solidFill>
            <a:latin typeface="+mj-ea"/>
            <a:ea typeface="+mj-ea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a:spPr>
      <a:bodyPr vertOverflow="overflow" horzOverflow="overflow" wrap="none" lIns="27432" tIns="18288" rIns="27432" bIns="18288" anchor="ctr" upright="1">
        <a:noAutofit/>
      </a:bodyPr>
      <a:lstStyle>
        <a:defPPr algn="ctr" rtl="0">
          <a:lnSpc>
            <a:spcPts val="1000"/>
          </a:lnSpc>
          <a:defRPr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1A7FC-7BF7-42AF-9E6D-07A17CA6834A}">
  <dimension ref="B1:AI251"/>
  <sheetViews>
    <sheetView tabSelected="1" showWhiteSpace="0" view="pageLayout" zoomScale="140" zoomScaleNormal="150" zoomScaleSheetLayoutView="100" zoomScalePageLayoutView="140" workbookViewId="0">
      <selection activeCell="G16" sqref="G16"/>
    </sheetView>
  </sheetViews>
  <sheetFormatPr defaultColWidth="9" defaultRowHeight="13"/>
  <cols>
    <col min="1" max="1" width="1" style="2" customWidth="1"/>
    <col min="2" max="21" width="10.08984375" style="2" customWidth="1"/>
    <col min="22" max="22" width="9.7265625" style="2" customWidth="1"/>
    <col min="23" max="24" width="9" style="2"/>
    <col min="25" max="25" width="17.08984375" style="2" bestFit="1" customWidth="1"/>
    <col min="26" max="16384" width="9" style="2"/>
  </cols>
  <sheetData>
    <row r="1" spans="2:32" ht="13.5" thickBot="1">
      <c r="B1" s="54" t="s">
        <v>72</v>
      </c>
      <c r="E1" s="53"/>
      <c r="L1" s="2" t="str">
        <f>B1</f>
        <v>'20BRM126泉佐野200㎞榛原往復</v>
      </c>
      <c r="V1" s="2">
        <v>1</v>
      </c>
      <c r="W1" s="1"/>
      <c r="X1" s="1"/>
      <c r="Y1" s="1"/>
      <c r="Z1" s="1"/>
      <c r="AA1" s="1"/>
      <c r="AB1" s="1"/>
      <c r="AC1" s="1"/>
      <c r="AD1" s="1"/>
    </row>
    <row r="2" spans="2:32" ht="13.75" customHeight="1">
      <c r="B2" s="104" t="s">
        <v>41</v>
      </c>
      <c r="C2" s="148" t="s">
        <v>0</v>
      </c>
      <c r="D2" s="113">
        <v>43856.291666666664</v>
      </c>
      <c r="E2" s="112">
        <f>$D$2+0.5/24</f>
        <v>43856.3125</v>
      </c>
      <c r="F2" s="100"/>
      <c r="G2" s="106" t="s">
        <v>9</v>
      </c>
      <c r="H2" s="107"/>
      <c r="I2" s="125" t="s">
        <v>10</v>
      </c>
      <c r="J2" s="14"/>
      <c r="K2" s="28" t="s">
        <v>11</v>
      </c>
      <c r="L2" s="340">
        <f>AC6</f>
        <v>30.399999999999977</v>
      </c>
      <c r="M2" s="341"/>
      <c r="N2" s="154"/>
      <c r="O2" s="125"/>
      <c r="P2" s="110" t="s">
        <v>42</v>
      </c>
      <c r="Q2" s="163">
        <f>Q3/15/24+$D$2</f>
        <v>43856.594166666662</v>
      </c>
      <c r="R2" s="154"/>
      <c r="S2" s="15" t="s">
        <v>8</v>
      </c>
      <c r="T2" s="154"/>
      <c r="U2" s="160" t="s">
        <v>7</v>
      </c>
      <c r="V2" s="2">
        <v>2</v>
      </c>
      <c r="W2" s="199"/>
      <c r="X2" s="80"/>
      <c r="Y2" s="327" t="s">
        <v>43</v>
      </c>
      <c r="Z2" s="328"/>
      <c r="AA2" s="327" t="s">
        <v>44</v>
      </c>
      <c r="AB2" s="328"/>
      <c r="AC2" s="327" t="s">
        <v>24</v>
      </c>
      <c r="AD2" s="328"/>
      <c r="AE2" s="299"/>
      <c r="AF2" s="300"/>
    </row>
    <row r="3" spans="2:32" ht="13.75" customHeight="1" thickBot="1">
      <c r="B3" s="62" t="s">
        <v>64</v>
      </c>
      <c r="C3" s="146" t="s">
        <v>45</v>
      </c>
      <c r="D3" s="159">
        <v>0</v>
      </c>
      <c r="E3" s="239">
        <v>0</v>
      </c>
      <c r="F3" s="39">
        <v>4.5999999999999996</v>
      </c>
      <c r="G3" s="18">
        <f>E3+F3</f>
        <v>4.5999999999999996</v>
      </c>
      <c r="H3" s="153">
        <f>1.2+1.8</f>
        <v>3</v>
      </c>
      <c r="I3" s="114">
        <f>G3+H3</f>
        <v>7.6</v>
      </c>
      <c r="J3" s="142">
        <v>1.1000000000000001</v>
      </c>
      <c r="K3" s="58">
        <f>I3+J3</f>
        <v>8.6999999999999993</v>
      </c>
      <c r="L3" s="71">
        <v>0.1</v>
      </c>
      <c r="M3" s="18">
        <f>K59+L3</f>
        <v>105.4</v>
      </c>
      <c r="N3" s="127">
        <v>0.1</v>
      </c>
      <c r="O3" s="114">
        <f>M3+N3</f>
        <v>105.5</v>
      </c>
      <c r="P3" s="39">
        <v>3.4</v>
      </c>
      <c r="Q3" s="18">
        <f>O3+P3</f>
        <v>108.9</v>
      </c>
      <c r="R3" s="127">
        <v>3.8</v>
      </c>
      <c r="S3" s="18">
        <f>Q3+R3</f>
        <v>112.7</v>
      </c>
      <c r="T3" s="186">
        <f>2+0.6+0.9</f>
        <v>3.5</v>
      </c>
      <c r="U3" s="27">
        <f>S3+T3</f>
        <v>116.2</v>
      </c>
      <c r="V3" s="2">
        <v>3</v>
      </c>
      <c r="W3" s="81" t="s">
        <v>46</v>
      </c>
      <c r="X3" s="82" t="s">
        <v>25</v>
      </c>
      <c r="Y3" s="338" t="s">
        <v>26</v>
      </c>
      <c r="Z3" s="339"/>
      <c r="AA3" s="338" t="s">
        <v>26</v>
      </c>
      <c r="AB3" s="339"/>
      <c r="AC3" s="83" t="s">
        <v>27</v>
      </c>
      <c r="AD3" s="84" t="s">
        <v>28</v>
      </c>
      <c r="AE3" s="81" t="s">
        <v>46</v>
      </c>
      <c r="AF3" s="30"/>
    </row>
    <row r="4" spans="2:32" ht="13.75" customHeight="1" thickTop="1">
      <c r="B4" s="43"/>
      <c r="C4" s="161" t="s">
        <v>47</v>
      </c>
      <c r="D4" s="162"/>
      <c r="E4" s="240">
        <f>E3/15/24+$D$2</f>
        <v>43856.291666666664</v>
      </c>
      <c r="F4" s="13"/>
      <c r="G4" s="155">
        <f>G3/15/24+$D$2</f>
        <v>43856.304444444439</v>
      </c>
      <c r="H4" s="283" t="s">
        <v>71</v>
      </c>
      <c r="I4" s="157">
        <f>I3/15/24+$D$2</f>
        <v>43856.312777777777</v>
      </c>
      <c r="J4" s="144"/>
      <c r="K4" s="63">
        <f>K3/15/24+$D$2</f>
        <v>43856.315833333334</v>
      </c>
      <c r="L4" s="111">
        <f>Y6</f>
        <v>43856.420486111107</v>
      </c>
      <c r="M4" s="181">
        <f>AA6</f>
        <v>43856.583819444444</v>
      </c>
      <c r="N4" s="120"/>
      <c r="O4" s="157">
        <f>O3/15/24+$D$2</f>
        <v>43856.584722222222</v>
      </c>
      <c r="P4" s="4"/>
      <c r="Q4" s="155">
        <f>Q3/15/24+$D$2</f>
        <v>43856.594166666662</v>
      </c>
      <c r="R4" s="255"/>
      <c r="S4" s="155">
        <f>S3/15/24+$D$2</f>
        <v>43856.604722222219</v>
      </c>
      <c r="T4" s="255"/>
      <c r="U4" s="63">
        <f>U3/15/24+$D$2</f>
        <v>43856.614444444444</v>
      </c>
      <c r="V4" s="2">
        <v>4</v>
      </c>
      <c r="W4" s="85" t="s">
        <v>48</v>
      </c>
      <c r="X4" s="86">
        <v>0</v>
      </c>
      <c r="Y4" s="332">
        <f>$D$2</f>
        <v>43856.291666666664</v>
      </c>
      <c r="Z4" s="332"/>
      <c r="AA4" s="332">
        <f>Y4+0.5/24</f>
        <v>43856.3125</v>
      </c>
      <c r="AB4" s="332"/>
      <c r="AC4" s="87">
        <f>X5-X4</f>
        <v>69.300000000000011</v>
      </c>
      <c r="AD4" s="88">
        <f>AC4/(AA5-Y4)/24</f>
        <v>15.0271051683454</v>
      </c>
      <c r="AE4" s="89" t="s">
        <v>48</v>
      </c>
      <c r="AF4" s="139"/>
    </row>
    <row r="5" spans="2:32" ht="13.75" customHeight="1">
      <c r="B5" s="51" t="s">
        <v>2</v>
      </c>
      <c r="C5" s="4"/>
      <c r="D5" s="116"/>
      <c r="E5" s="117"/>
      <c r="F5" s="13" t="s">
        <v>3</v>
      </c>
      <c r="G5" s="4" t="s">
        <v>1</v>
      </c>
      <c r="H5" s="149"/>
      <c r="I5" s="150" t="s">
        <v>1</v>
      </c>
      <c r="J5" s="144"/>
      <c r="K5" s="59"/>
      <c r="L5" s="333">
        <f>AD6</f>
        <v>14.733441033781588</v>
      </c>
      <c r="M5" s="334"/>
      <c r="N5" s="255"/>
      <c r="O5" s="174"/>
      <c r="P5" s="249"/>
      <c r="Q5" s="249"/>
      <c r="R5" s="255"/>
      <c r="S5" s="249"/>
      <c r="T5" s="255"/>
      <c r="U5" s="5"/>
      <c r="V5" s="2">
        <v>5</v>
      </c>
      <c r="W5" s="51">
        <v>1</v>
      </c>
      <c r="X5" s="90">
        <f>G43</f>
        <v>69.300000000000011</v>
      </c>
      <c r="Y5" s="335">
        <f>(X5+0)/34/24+$D$2+1/24/120</f>
        <v>43856.376940359478</v>
      </c>
      <c r="Z5" s="335"/>
      <c r="AA5" s="335">
        <f>(X5+0)/15/24+$D$2-1/24/120</f>
        <v>43856.483819444438</v>
      </c>
      <c r="AB5" s="335"/>
      <c r="AC5" s="91">
        <f>X6-X5</f>
        <v>36.099999999999994</v>
      </c>
      <c r="AD5" s="92">
        <f>AC5/(AA6-AA5)/24</f>
        <v>15.041666665791125</v>
      </c>
      <c r="AE5" s="238">
        <v>1</v>
      </c>
      <c r="AF5" s="49"/>
    </row>
    <row r="6" spans="2:32" ht="13.75" customHeight="1">
      <c r="B6" s="51"/>
      <c r="C6" s="4"/>
      <c r="D6" s="116" t="s">
        <v>1</v>
      </c>
      <c r="E6" s="117"/>
      <c r="F6" s="1"/>
      <c r="G6" s="4" t="s">
        <v>1</v>
      </c>
      <c r="H6" s="149"/>
      <c r="I6" s="150"/>
      <c r="J6" s="144"/>
      <c r="K6" s="60"/>
      <c r="L6" s="72"/>
      <c r="M6" s="67"/>
      <c r="N6" s="255"/>
      <c r="O6" s="150"/>
      <c r="P6" s="249"/>
      <c r="Q6" s="249"/>
      <c r="R6" s="255"/>
      <c r="S6" s="249"/>
      <c r="T6" s="255"/>
      <c r="U6" s="63"/>
      <c r="V6" s="2">
        <v>6</v>
      </c>
      <c r="W6" s="93">
        <v>2</v>
      </c>
      <c r="X6" s="94">
        <f>M3</f>
        <v>105.4</v>
      </c>
      <c r="Y6" s="335">
        <f>(X6+0)/34/24+$D$2-1/24/120</f>
        <v>43856.420486111107</v>
      </c>
      <c r="Z6" s="335"/>
      <c r="AA6" s="335">
        <f>(X6-0.1)/15/24+$D$2-1/24/120</f>
        <v>43856.583819444444</v>
      </c>
      <c r="AB6" s="335"/>
      <c r="AC6" s="95">
        <f>X7-X6</f>
        <v>30.399999999999977</v>
      </c>
      <c r="AD6" s="96">
        <f>AC6/(AA7-AA6)/24</f>
        <v>14.733441033781588</v>
      </c>
      <c r="AE6" s="97">
        <v>2</v>
      </c>
      <c r="AF6" s="233"/>
    </row>
    <row r="7" spans="2:32" ht="13.75" customHeight="1">
      <c r="B7" s="51" t="s">
        <v>4</v>
      </c>
      <c r="C7" s="4"/>
      <c r="D7" s="116"/>
      <c r="E7" s="117"/>
      <c r="F7" s="4"/>
      <c r="G7" s="249"/>
      <c r="H7" s="149"/>
      <c r="I7" s="150"/>
      <c r="J7" s="144"/>
      <c r="K7" s="59"/>
      <c r="L7" s="72"/>
      <c r="M7" s="187"/>
      <c r="N7" s="255" t="s">
        <v>1</v>
      </c>
      <c r="O7" s="252"/>
      <c r="P7" s="249"/>
      <c r="Q7" s="249"/>
      <c r="R7" s="255" t="s">
        <v>1</v>
      </c>
      <c r="S7" s="249"/>
      <c r="T7" s="255"/>
      <c r="U7" s="5"/>
      <c r="V7" s="2">
        <v>7</v>
      </c>
      <c r="W7" s="51">
        <v>3</v>
      </c>
      <c r="X7" s="90">
        <f>Q19</f>
        <v>135.79999999999998</v>
      </c>
      <c r="Y7" s="335">
        <f>(X7+0)/34/24+$D$2+1/24/120</f>
        <v>43856.458435457513</v>
      </c>
      <c r="Z7" s="335"/>
      <c r="AA7" s="335">
        <f>(X7+0.2)/15/24+$D$2+1/24/120</f>
        <v>43856.669791666667</v>
      </c>
      <c r="AB7" s="335"/>
      <c r="AC7" s="101">
        <f>X8-X7</f>
        <v>66.5</v>
      </c>
      <c r="AD7" s="92">
        <f>AC7/(AA8-AA7)/24</f>
        <v>15.028248587807845</v>
      </c>
      <c r="AE7" s="102">
        <v>3</v>
      </c>
      <c r="AF7" s="50"/>
    </row>
    <row r="8" spans="2:32" ht="13.75" customHeight="1" thickBot="1">
      <c r="B8" s="37"/>
      <c r="C8" s="336">
        <f>$AC$4</f>
        <v>69.300000000000011</v>
      </c>
      <c r="D8" s="337"/>
      <c r="E8" s="20"/>
      <c r="F8" s="19"/>
      <c r="G8" s="4"/>
      <c r="H8" s="149"/>
      <c r="I8" s="150"/>
      <c r="J8" s="145"/>
      <c r="K8" s="59"/>
      <c r="L8" s="72"/>
      <c r="M8" s="67"/>
      <c r="N8" s="255"/>
      <c r="O8" s="252"/>
      <c r="P8" s="249"/>
      <c r="Q8" s="1"/>
      <c r="R8" s="255"/>
      <c r="S8" s="249"/>
      <c r="T8" s="255"/>
      <c r="U8" s="5"/>
      <c r="V8" s="2">
        <v>8</v>
      </c>
      <c r="W8" s="130" t="s">
        <v>49</v>
      </c>
      <c r="X8" s="131">
        <f>U51</f>
        <v>202.29999999999998</v>
      </c>
      <c r="Y8" s="324">
        <f>Y4+(5+53/60)/24</f>
        <v>43856.536805555552</v>
      </c>
      <c r="Z8" s="324"/>
      <c r="AA8" s="325">
        <f>Y4+13.5/24</f>
        <v>43856.854166666664</v>
      </c>
      <c r="AB8" s="326"/>
      <c r="AC8" s="132">
        <f>X9-X8</f>
        <v>8.6999999999999886</v>
      </c>
      <c r="AD8" s="133">
        <f>AC8/(AA9-AA8)/24</f>
        <v>-8.2655267206902652E-6</v>
      </c>
      <c r="AE8" s="238" t="s">
        <v>49</v>
      </c>
      <c r="AF8" s="233"/>
    </row>
    <row r="9" spans="2:32" ht="13.75" customHeight="1" thickBot="1">
      <c r="B9" s="52" t="s">
        <v>5</v>
      </c>
      <c r="C9" s="329">
        <f>$AD$4</f>
        <v>15.0271051683454</v>
      </c>
      <c r="D9" s="329"/>
      <c r="E9" s="330">
        <f>$G$19</f>
        <v>24.999999999999996</v>
      </c>
      <c r="F9" s="330"/>
      <c r="G9" s="7"/>
      <c r="H9" s="124"/>
      <c r="I9" s="129"/>
      <c r="J9" s="143"/>
      <c r="K9" s="61"/>
      <c r="L9" s="73"/>
      <c r="M9" s="188"/>
      <c r="N9" s="124"/>
      <c r="O9" s="129"/>
      <c r="P9" s="8"/>
      <c r="Q9" s="7"/>
      <c r="R9" s="124"/>
      <c r="S9" s="7"/>
      <c r="T9" s="124"/>
      <c r="U9" s="9"/>
      <c r="V9" s="2">
        <v>9</v>
      </c>
      <c r="W9" s="134" t="s">
        <v>36</v>
      </c>
      <c r="X9" s="135">
        <f>$Q$59</f>
        <v>210.99999999999997</v>
      </c>
      <c r="Y9" s="331"/>
      <c r="Z9" s="331"/>
      <c r="AA9" s="331"/>
      <c r="AB9" s="331"/>
      <c r="AC9" s="136" t="s">
        <v>50</v>
      </c>
      <c r="AD9" s="137" t="s">
        <v>50</v>
      </c>
      <c r="AE9" s="138" t="s">
        <v>36</v>
      </c>
      <c r="AF9" s="46"/>
    </row>
    <row r="10" spans="2:32" ht="13.75" customHeight="1">
      <c r="B10" s="108" t="s">
        <v>51</v>
      </c>
      <c r="C10" s="155">
        <f>C11/15/24+$D$2</f>
        <v>43856.332777777774</v>
      </c>
      <c r="D10" s="167" t="s">
        <v>75</v>
      </c>
      <c r="E10" s="168">
        <f>E11/15/24+$D$2</f>
        <v>43856.337777777779</v>
      </c>
      <c r="F10" s="14"/>
      <c r="G10" s="17" t="s">
        <v>52</v>
      </c>
      <c r="H10" s="154"/>
      <c r="I10" s="125" t="s">
        <v>13</v>
      </c>
      <c r="J10" s="182"/>
      <c r="K10" s="103" t="s">
        <v>29</v>
      </c>
      <c r="L10" s="22"/>
      <c r="M10" s="15" t="s">
        <v>53</v>
      </c>
      <c r="N10" s="251"/>
      <c r="O10" s="156"/>
      <c r="P10" s="15"/>
      <c r="Q10" s="15" t="s">
        <v>54</v>
      </c>
      <c r="R10" s="251"/>
      <c r="S10" s="31" t="s">
        <v>6</v>
      </c>
      <c r="T10" s="251"/>
      <c r="U10" s="26" t="s">
        <v>18</v>
      </c>
      <c r="W10" s="30"/>
      <c r="X10" s="233"/>
      <c r="Y10" s="98"/>
      <c r="Z10" s="1"/>
      <c r="AA10" s="1"/>
      <c r="AB10" s="1"/>
      <c r="AC10" s="1"/>
      <c r="AD10" s="1"/>
      <c r="AF10" s="233"/>
    </row>
    <row r="11" spans="2:32" ht="13.75" customHeight="1">
      <c r="B11" s="41">
        <f>2.3+3.8</f>
        <v>6.1</v>
      </c>
      <c r="C11" s="18">
        <f>K3+B11</f>
        <v>14.799999999999999</v>
      </c>
      <c r="D11" s="153">
        <v>1.8</v>
      </c>
      <c r="E11" s="114">
        <f>C11+D11</f>
        <v>16.599999999999998</v>
      </c>
      <c r="F11" s="47">
        <v>2.4</v>
      </c>
      <c r="G11" s="18">
        <f>E11+F11</f>
        <v>18.999999999999996</v>
      </c>
      <c r="H11" s="127">
        <v>1.2</v>
      </c>
      <c r="I11" s="114">
        <f>G11+H11</f>
        <v>20.199999999999996</v>
      </c>
      <c r="J11" s="42">
        <v>1.1000000000000001</v>
      </c>
      <c r="K11" s="27">
        <f>I11+J11</f>
        <v>21.299999999999997</v>
      </c>
      <c r="L11" s="41">
        <v>3.1</v>
      </c>
      <c r="M11" s="18">
        <f>U3+L11</f>
        <v>119.3</v>
      </c>
      <c r="N11" s="127">
        <v>1.5</v>
      </c>
      <c r="O11" s="114">
        <f>M11+N11</f>
        <v>120.8</v>
      </c>
      <c r="P11" s="42">
        <v>1.6</v>
      </c>
      <c r="Q11" s="18">
        <f>O11+P11</f>
        <v>122.39999999999999</v>
      </c>
      <c r="R11" s="127">
        <v>2</v>
      </c>
      <c r="S11" s="18">
        <f>Q11+R11</f>
        <v>124.39999999999999</v>
      </c>
      <c r="T11" s="127">
        <v>1.3</v>
      </c>
      <c r="U11" s="27">
        <f>S11+T11</f>
        <v>125.69999999999999</v>
      </c>
      <c r="W11" s="139"/>
      <c r="X11" s="233"/>
      <c r="Y11" s="99"/>
      <c r="Z11" s="1"/>
      <c r="AA11" s="1"/>
      <c r="AB11" s="1"/>
      <c r="AC11" s="1"/>
      <c r="AD11" s="1"/>
    </row>
    <row r="12" spans="2:32" ht="13.75" customHeight="1">
      <c r="B12" s="282" t="s">
        <v>76</v>
      </c>
      <c r="C12" s="4"/>
      <c r="D12" s="169"/>
      <c r="E12" s="252"/>
      <c r="F12" s="249"/>
      <c r="G12" s="155">
        <f>G11/15/24+$D$2</f>
        <v>43856.344444444439</v>
      </c>
      <c r="H12" s="255"/>
      <c r="I12" s="157">
        <f>I11/15/24+$D$2</f>
        <v>43856.347777777773</v>
      </c>
      <c r="J12" s="1"/>
      <c r="K12" s="63">
        <f>K11/15/24+$D$2</f>
        <v>43856.35083333333</v>
      </c>
      <c r="L12" s="250"/>
      <c r="M12" s="155">
        <f>M11/15/24+$D$2</f>
        <v>43856.623055555552</v>
      </c>
      <c r="N12" s="323"/>
      <c r="O12" s="157">
        <f>O11/15/24+$D$2</f>
        <v>43856.627222222218</v>
      </c>
      <c r="P12" s="1"/>
      <c r="Q12" s="4"/>
      <c r="R12" s="149"/>
      <c r="S12" s="155">
        <f>S11/15/24+$D$2</f>
        <v>43856.63722222222</v>
      </c>
      <c r="T12" s="255"/>
      <c r="U12" s="63">
        <f>U11/15/24+$D$2</f>
        <v>43856.640833333331</v>
      </c>
      <c r="W12" s="49"/>
      <c r="X12" s="233"/>
      <c r="Y12" s="1"/>
      <c r="Z12" s="1"/>
      <c r="AA12" s="1"/>
      <c r="AB12" s="1"/>
      <c r="AC12" s="1"/>
      <c r="AD12" s="1"/>
    </row>
    <row r="13" spans="2:32" ht="13.75" customHeight="1">
      <c r="B13" s="38"/>
      <c r="C13" s="155"/>
      <c r="D13" s="255"/>
      <c r="E13" s="157"/>
      <c r="F13" s="249"/>
      <c r="G13" s="249"/>
      <c r="H13" s="255"/>
      <c r="I13" s="252"/>
      <c r="J13" s="286"/>
      <c r="K13" s="315"/>
      <c r="L13" s="250"/>
      <c r="M13" s="249"/>
      <c r="N13" s="323"/>
      <c r="O13" s="252"/>
      <c r="P13" s="1"/>
      <c r="Q13" s="249"/>
      <c r="R13" s="149"/>
      <c r="S13" s="249"/>
      <c r="T13" s="255"/>
      <c r="U13" s="5"/>
      <c r="W13" s="233"/>
      <c r="X13" s="233"/>
      <c r="Y13" s="1"/>
      <c r="Z13" s="1"/>
      <c r="AA13" s="1"/>
      <c r="AB13" s="1"/>
      <c r="AC13" s="1"/>
      <c r="AD13" s="1"/>
    </row>
    <row r="14" spans="2:32" ht="13.75" customHeight="1">
      <c r="B14" s="40" t="s">
        <v>21</v>
      </c>
      <c r="C14" s="280"/>
      <c r="D14" s="255"/>
      <c r="E14" s="150"/>
      <c r="F14" s="249"/>
      <c r="G14" s="249"/>
      <c r="H14" s="255"/>
      <c r="I14" s="252"/>
      <c r="J14" s="1"/>
      <c r="K14" s="254"/>
      <c r="L14" s="250"/>
      <c r="M14" s="249"/>
      <c r="N14" s="255"/>
      <c r="O14" s="252"/>
      <c r="P14" s="1"/>
      <c r="Q14" s="155">
        <f>Q11/15/24+$D$2</f>
        <v>43856.631666666661</v>
      </c>
      <c r="R14" s="149"/>
      <c r="S14" s="4"/>
      <c r="T14" s="255"/>
      <c r="U14" s="5" t="s">
        <v>1</v>
      </c>
      <c r="W14" s="50"/>
      <c r="X14" s="233"/>
      <c r="Y14" s="1"/>
      <c r="Z14" s="1"/>
      <c r="AA14" s="1"/>
      <c r="AB14" s="1"/>
      <c r="AC14" s="1"/>
      <c r="AD14" s="1"/>
    </row>
    <row r="15" spans="2:32" ht="13.75" customHeight="1">
      <c r="B15" s="24"/>
      <c r="C15" s="4" t="s">
        <v>1</v>
      </c>
      <c r="D15" s="255" t="s">
        <v>1</v>
      </c>
      <c r="E15" s="252"/>
      <c r="F15" s="249" t="s">
        <v>1</v>
      </c>
      <c r="G15" s="249"/>
      <c r="H15" s="255"/>
      <c r="I15" s="174"/>
      <c r="J15" s="1"/>
      <c r="K15" s="32"/>
      <c r="L15" s="250" t="s">
        <v>1</v>
      </c>
      <c r="M15" s="249"/>
      <c r="N15" s="255"/>
      <c r="O15" s="252"/>
      <c r="P15" s="1"/>
      <c r="Q15" s="155"/>
      <c r="R15" s="149"/>
      <c r="S15" s="4"/>
      <c r="T15" s="255" t="s">
        <v>1</v>
      </c>
      <c r="U15" s="5"/>
      <c r="X15" s="3"/>
      <c r="Y15" s="1"/>
      <c r="Z15" s="1"/>
      <c r="AA15" s="1"/>
      <c r="AB15" s="1"/>
      <c r="AC15" s="1"/>
      <c r="AD15" s="1"/>
    </row>
    <row r="16" spans="2:32" ht="13.75" customHeight="1">
      <c r="B16" s="24"/>
      <c r="C16" s="4" t="s">
        <v>1</v>
      </c>
      <c r="D16" s="255"/>
      <c r="E16" s="252"/>
      <c r="F16" s="249"/>
      <c r="G16" s="1"/>
      <c r="H16" s="255"/>
      <c r="I16" s="252"/>
      <c r="J16" s="1"/>
      <c r="K16" s="12"/>
      <c r="L16" s="250"/>
      <c r="M16" s="249"/>
      <c r="N16" s="255"/>
      <c r="O16" s="252"/>
      <c r="P16" s="1"/>
      <c r="Q16" s="4"/>
      <c r="R16" s="149"/>
      <c r="S16" s="4"/>
      <c r="T16" s="255"/>
      <c r="U16" s="5"/>
      <c r="W16" s="3"/>
      <c r="X16" s="233"/>
      <c r="Y16" s="3"/>
      <c r="Z16" s="3"/>
      <c r="AA16" s="1"/>
      <c r="AB16" s="1"/>
      <c r="AC16" s="1"/>
      <c r="AD16" s="1"/>
      <c r="AE16" s="1"/>
    </row>
    <row r="17" spans="2:35" ht="13.75" customHeight="1" thickBot="1">
      <c r="B17" s="23"/>
      <c r="C17" s="7"/>
      <c r="D17" s="124"/>
      <c r="E17" s="129"/>
      <c r="F17" s="8"/>
      <c r="G17" s="7"/>
      <c r="H17" s="124"/>
      <c r="I17" s="129"/>
      <c r="J17" s="8"/>
      <c r="K17" s="9"/>
      <c r="L17" s="23"/>
      <c r="M17" s="7"/>
      <c r="N17" s="124"/>
      <c r="O17" s="129"/>
      <c r="P17" s="8"/>
      <c r="Q17" s="7"/>
      <c r="R17" s="124"/>
      <c r="S17" s="7"/>
      <c r="T17" s="124"/>
      <c r="U17" s="9"/>
      <c r="W17" s="233"/>
      <c r="X17" s="284"/>
      <c r="Y17" s="284"/>
      <c r="Z17" s="233"/>
      <c r="AA17" s="1"/>
      <c r="AB17" s="1"/>
      <c r="AC17" s="1"/>
      <c r="AD17" s="1"/>
      <c r="AE17" s="1"/>
    </row>
    <row r="18" spans="2:35" ht="13.75" customHeight="1">
      <c r="B18" s="109"/>
      <c r="C18" s="17"/>
      <c r="D18" s="154"/>
      <c r="E18" s="125"/>
      <c r="F18" s="319">
        <f>X5-G19</f>
        <v>44.300000000000011</v>
      </c>
      <c r="G18" s="319"/>
      <c r="H18" s="183" t="s">
        <v>19</v>
      </c>
      <c r="I18" s="156"/>
      <c r="J18" s="105"/>
      <c r="K18" s="29" t="s">
        <v>22</v>
      </c>
      <c r="L18" s="320" t="s">
        <v>40</v>
      </c>
      <c r="M18" s="321"/>
      <c r="N18" s="251"/>
      <c r="O18" s="158" t="s">
        <v>81</v>
      </c>
      <c r="P18" s="322">
        <f>M43-Q19</f>
        <v>50</v>
      </c>
      <c r="Q18" s="322"/>
      <c r="R18" s="191"/>
      <c r="S18" s="15" t="s">
        <v>17</v>
      </c>
      <c r="T18" s="251"/>
      <c r="U18" s="29" t="s">
        <v>16</v>
      </c>
      <c r="V18" s="233"/>
      <c r="W18" s="235"/>
      <c r="X18" s="233"/>
      <c r="Y18" s="233"/>
      <c r="Z18" s="233"/>
      <c r="AA18" s="1"/>
      <c r="AB18" s="1"/>
      <c r="AC18" s="1"/>
      <c r="AD18" s="1"/>
      <c r="AE18" s="1"/>
      <c r="AF18" s="1"/>
    </row>
    <row r="19" spans="2:35" ht="13.75" customHeight="1">
      <c r="B19" s="57">
        <v>0.2</v>
      </c>
      <c r="C19" s="18">
        <f>K11+B19</f>
        <v>21.499999999999996</v>
      </c>
      <c r="D19" s="127">
        <v>2.8</v>
      </c>
      <c r="E19" s="114">
        <f>C19+D19</f>
        <v>24.299999999999997</v>
      </c>
      <c r="F19" s="74">
        <v>0.7</v>
      </c>
      <c r="G19" s="69">
        <f>E19+F19</f>
        <v>24.999999999999996</v>
      </c>
      <c r="H19" s="127">
        <v>2</v>
      </c>
      <c r="I19" s="152">
        <f>G19+H19</f>
        <v>26.999999999999996</v>
      </c>
      <c r="J19" s="39">
        <v>2</v>
      </c>
      <c r="K19" s="27">
        <f>I19+J19</f>
        <v>28.999999999999996</v>
      </c>
      <c r="L19" s="41">
        <v>0.2</v>
      </c>
      <c r="M19" s="18">
        <f>U11+L19</f>
        <v>125.89999999999999</v>
      </c>
      <c r="N19" s="153">
        <v>4.5</v>
      </c>
      <c r="O19" s="114">
        <f>M19+N19</f>
        <v>130.39999999999998</v>
      </c>
      <c r="P19" s="247">
        <f>1.3+4.1</f>
        <v>5.3999999999999995</v>
      </c>
      <c r="Q19" s="18">
        <f>O19+P19</f>
        <v>135.79999999999998</v>
      </c>
      <c r="R19" s="248">
        <f>1.3+3.1</f>
        <v>4.4000000000000004</v>
      </c>
      <c r="S19" s="202">
        <f>Q19+R19</f>
        <v>140.19999999999999</v>
      </c>
      <c r="T19" s="153">
        <f>1.3+0.9</f>
        <v>2.2000000000000002</v>
      </c>
      <c r="U19" s="27">
        <f>S19+T19</f>
        <v>142.39999999999998</v>
      </c>
      <c r="V19" s="44"/>
      <c r="W19" s="30"/>
      <c r="X19" s="233"/>
      <c r="Y19" s="233"/>
      <c r="Z19" s="233"/>
      <c r="AA19" s="1"/>
      <c r="AB19" s="1"/>
      <c r="AC19" s="1"/>
      <c r="AD19" s="1"/>
      <c r="AE19" s="1"/>
      <c r="AF19" s="1"/>
    </row>
    <row r="20" spans="2:35" ht="13.75" customHeight="1">
      <c r="B20" s="250"/>
      <c r="C20" s="155">
        <f>C19/15/24+$D$2</f>
        <v>43856.351388888885</v>
      </c>
      <c r="D20" s="255"/>
      <c r="E20" s="115">
        <f>E19/15/24+$D$2</f>
        <v>43856.359166666662</v>
      </c>
      <c r="F20" s="75"/>
      <c r="G20" s="155">
        <f>G19/15/24+$D$2</f>
        <v>43856.361111111109</v>
      </c>
      <c r="H20" s="255"/>
      <c r="I20" s="157">
        <f>I19/15/24+$D$2</f>
        <v>43856.366666666661</v>
      </c>
      <c r="J20" s="249"/>
      <c r="K20" s="63">
        <f>K19/15/24+$D$2</f>
        <v>43856.37222222222</v>
      </c>
      <c r="L20" s="253"/>
      <c r="M20" s="155">
        <f>M19/15/24+$D$2</f>
        <v>43856.641388888886</v>
      </c>
      <c r="N20" s="323"/>
      <c r="O20" s="252"/>
      <c r="P20" s="197">
        <f>Y7</f>
        <v>43856.458435457513</v>
      </c>
      <c r="Q20" s="198">
        <f>AA7</f>
        <v>43856.669791666667</v>
      </c>
      <c r="R20" s="192"/>
      <c r="S20" s="155">
        <f>S19/15/24+$D$2</f>
        <v>43856.681111111109</v>
      </c>
      <c r="T20" s="255"/>
      <c r="U20" s="63">
        <f>U19/15/24+$D$2</f>
        <v>43856.687222222223</v>
      </c>
      <c r="V20" s="233"/>
      <c r="W20" s="139"/>
      <c r="X20" s="233"/>
      <c r="Y20" s="233"/>
      <c r="Z20" s="233"/>
      <c r="AA20" s="1"/>
      <c r="AB20" s="1"/>
      <c r="AC20" s="1"/>
      <c r="AD20" s="1"/>
      <c r="AE20" s="1"/>
      <c r="AF20" s="1"/>
    </row>
    <row r="21" spans="2:35" ht="13.75" customHeight="1">
      <c r="B21" s="314"/>
      <c r="C21" s="286"/>
      <c r="D21" s="149"/>
      <c r="E21" s="170"/>
      <c r="F21" s="75"/>
      <c r="G21" s="75"/>
      <c r="H21" s="255"/>
      <c r="I21" s="252"/>
      <c r="J21" s="286"/>
      <c r="K21" s="315"/>
      <c r="L21" s="250"/>
      <c r="M21" s="249"/>
      <c r="N21" s="323"/>
      <c r="O21" s="252"/>
      <c r="P21" s="316">
        <f>AC7</f>
        <v>66.5</v>
      </c>
      <c r="Q21" s="316"/>
      <c r="R21" s="255"/>
      <c r="S21" s="208"/>
      <c r="T21" s="255"/>
      <c r="U21" s="5"/>
      <c r="V21" s="233"/>
      <c r="W21" s="49"/>
      <c r="X21" s="233"/>
      <c r="Y21" s="233"/>
      <c r="Z21" s="233"/>
      <c r="AA21" s="1"/>
      <c r="AB21" s="1"/>
      <c r="AC21" s="1"/>
      <c r="AD21" s="1"/>
      <c r="AE21" s="1"/>
      <c r="AF21" s="1"/>
    </row>
    <row r="22" spans="2:35" ht="13.75" customHeight="1">
      <c r="B22" s="250"/>
      <c r="C22" s="249"/>
      <c r="D22" s="255"/>
      <c r="E22" s="150"/>
      <c r="F22" s="75"/>
      <c r="G22" s="76"/>
      <c r="H22" s="255"/>
      <c r="I22" s="252"/>
      <c r="J22" s="249"/>
      <c r="K22" s="5"/>
      <c r="L22" s="250"/>
      <c r="M22" s="249"/>
      <c r="N22" s="255"/>
      <c r="O22" s="252"/>
      <c r="P22" s="317">
        <f>AD7</f>
        <v>15.028248587807845</v>
      </c>
      <c r="Q22" s="318"/>
      <c r="R22" s="318"/>
      <c r="S22" s="208"/>
      <c r="T22" s="255"/>
      <c r="U22" s="5"/>
      <c r="V22" s="233"/>
      <c r="W22" s="233"/>
      <c r="X22" s="233"/>
      <c r="Y22" s="233"/>
      <c r="Z22" s="233"/>
      <c r="AA22" s="1"/>
      <c r="AB22" s="1"/>
      <c r="AC22" s="1"/>
      <c r="AD22" s="1"/>
      <c r="AE22" s="1"/>
      <c r="AF22" s="1"/>
    </row>
    <row r="23" spans="2:35" ht="13.75" customHeight="1">
      <c r="B23" s="250" t="s">
        <v>1</v>
      </c>
      <c r="C23" s="249"/>
      <c r="D23" s="255" t="s">
        <v>1</v>
      </c>
      <c r="E23" s="252"/>
      <c r="F23" s="76"/>
      <c r="G23" s="76"/>
      <c r="H23" s="255"/>
      <c r="I23" s="252"/>
      <c r="J23" s="249" t="s">
        <v>1</v>
      </c>
      <c r="K23" s="5"/>
      <c r="L23" s="250"/>
      <c r="M23" s="249"/>
      <c r="N23" s="255"/>
      <c r="O23" s="252"/>
      <c r="P23" s="67" t="s">
        <v>1</v>
      </c>
      <c r="Q23" s="67"/>
      <c r="R23" s="122"/>
      <c r="S23" s="128"/>
      <c r="T23" s="249"/>
      <c r="U23" s="5"/>
      <c r="V23" s="233"/>
      <c r="W23" s="50"/>
      <c r="X23" s="10"/>
      <c r="Y23" s="3"/>
      <c r="Z23" s="3"/>
      <c r="AA23" s="1"/>
      <c r="AB23" s="1"/>
      <c r="AC23" s="1"/>
      <c r="AD23" s="1"/>
      <c r="AE23" s="1"/>
      <c r="AF23" s="1"/>
    </row>
    <row r="24" spans="2:35" ht="13.75" customHeight="1">
      <c r="B24" s="250"/>
      <c r="C24" s="249"/>
      <c r="D24" s="255"/>
      <c r="E24" s="252"/>
      <c r="F24" s="75"/>
      <c r="G24" s="77"/>
      <c r="H24" s="255"/>
      <c r="I24" s="252"/>
      <c r="J24" s="249"/>
      <c r="K24" s="5"/>
      <c r="L24" s="24"/>
      <c r="M24" s="249"/>
      <c r="N24" s="255"/>
      <c r="O24" s="252"/>
      <c r="P24" s="67"/>
      <c r="Q24" s="67"/>
      <c r="R24" s="122"/>
      <c r="S24" s="128"/>
      <c r="T24" s="249"/>
      <c r="U24" s="5"/>
      <c r="V24" s="233"/>
      <c r="W24" s="233"/>
      <c r="X24" s="3"/>
      <c r="Y24" s="233"/>
      <c r="Z24" s="3"/>
      <c r="AA24" s="233"/>
      <c r="AB24" s="3"/>
      <c r="AC24" s="3"/>
      <c r="AD24" s="1"/>
      <c r="AE24" s="1"/>
      <c r="AF24" s="1"/>
    </row>
    <row r="25" spans="2:35" ht="13.75" customHeight="1" thickBot="1">
      <c r="B25" s="23"/>
      <c r="C25" s="7"/>
      <c r="D25" s="124"/>
      <c r="E25" s="129"/>
      <c r="F25" s="78"/>
      <c r="G25" s="79"/>
      <c r="H25" s="124"/>
      <c r="I25" s="129"/>
      <c r="J25" s="8"/>
      <c r="K25" s="9"/>
      <c r="L25" s="55"/>
      <c r="M25" s="7"/>
      <c r="N25" s="124"/>
      <c r="O25" s="129"/>
      <c r="P25" s="68"/>
      <c r="Q25" s="65"/>
      <c r="R25" s="124"/>
      <c r="S25" s="273"/>
      <c r="T25" s="8"/>
      <c r="U25" s="9"/>
      <c r="V25" s="10"/>
      <c r="W25" s="6"/>
      <c r="X25" s="233"/>
      <c r="Y25" s="284"/>
      <c r="Z25" s="284"/>
      <c r="AA25" s="284"/>
      <c r="AB25" s="284"/>
      <c r="AC25" s="233"/>
      <c r="AD25" s="1"/>
      <c r="AE25" s="1"/>
      <c r="AF25" s="1"/>
    </row>
    <row r="26" spans="2:35" ht="13.75" customHeight="1">
      <c r="B26" s="22" t="s">
        <v>35</v>
      </c>
      <c r="C26" s="15"/>
      <c r="D26" s="171"/>
      <c r="E26" s="172" t="s">
        <v>14</v>
      </c>
      <c r="F26" s="105"/>
      <c r="G26" s="15" t="s">
        <v>32</v>
      </c>
      <c r="H26" s="184"/>
      <c r="I26" s="158"/>
      <c r="J26" s="105"/>
      <c r="K26" s="29" t="s">
        <v>30</v>
      </c>
      <c r="L26" s="22"/>
      <c r="M26" s="15"/>
      <c r="N26" s="251"/>
      <c r="O26" s="158" t="s">
        <v>39</v>
      </c>
      <c r="P26" s="251"/>
      <c r="Q26" s="158" t="s">
        <v>15</v>
      </c>
      <c r="R26" s="311" t="s">
        <v>55</v>
      </c>
      <c r="S26" s="312"/>
      <c r="T26" s="262"/>
      <c r="U26" s="29" t="s">
        <v>77</v>
      </c>
      <c r="V26" s="233"/>
      <c r="W26" s="6"/>
      <c r="X26" s="233"/>
      <c r="Y26" s="284"/>
      <c r="Z26" s="233"/>
      <c r="AA26" s="233"/>
      <c r="AB26" s="233"/>
      <c r="AC26" s="233"/>
      <c r="AD26" s="1"/>
      <c r="AE26" s="1"/>
      <c r="AF26" s="1"/>
      <c r="AG26" s="1"/>
      <c r="AH26" s="1"/>
      <c r="AI26" s="1"/>
    </row>
    <row r="27" spans="2:35" ht="13.75" customHeight="1">
      <c r="B27" s="41">
        <v>1</v>
      </c>
      <c r="C27" s="18">
        <f>K19+B27</f>
        <v>29.999999999999996</v>
      </c>
      <c r="D27" s="153">
        <v>1.1000000000000001</v>
      </c>
      <c r="E27" s="114">
        <f>C27+D27</f>
        <v>31.099999999999998</v>
      </c>
      <c r="F27" s="42">
        <v>2.7</v>
      </c>
      <c r="G27" s="18">
        <f>E27+F27</f>
        <v>33.799999999999997</v>
      </c>
      <c r="H27" s="153">
        <v>0.9</v>
      </c>
      <c r="I27" s="114">
        <f>G27+H27</f>
        <v>34.699999999999996</v>
      </c>
      <c r="J27" s="42">
        <v>3.2</v>
      </c>
      <c r="K27" s="27">
        <f>I27+J27</f>
        <v>37.9</v>
      </c>
      <c r="L27" s="41">
        <v>1.7</v>
      </c>
      <c r="M27" s="18">
        <f>U19+L27</f>
        <v>144.09999999999997</v>
      </c>
      <c r="N27" s="127">
        <f>1.4+5.4+3.9</f>
        <v>10.700000000000001</v>
      </c>
      <c r="O27" s="114">
        <f>M27+N27</f>
        <v>154.79999999999995</v>
      </c>
      <c r="P27" s="127">
        <v>1.7</v>
      </c>
      <c r="Q27" s="114">
        <f>O27+P27</f>
        <v>156.49999999999994</v>
      </c>
      <c r="R27" s="274">
        <v>0.8</v>
      </c>
      <c r="S27" s="239">
        <f>Q27+R27</f>
        <v>157.29999999999995</v>
      </c>
      <c r="T27" s="42">
        <f>3.6+4.4+3.9</f>
        <v>11.9</v>
      </c>
      <c r="U27" s="27">
        <f>S27+T27</f>
        <v>169.19999999999996</v>
      </c>
      <c r="V27" s="44"/>
      <c r="W27" s="6"/>
      <c r="X27" s="233"/>
      <c r="Y27" s="284"/>
      <c r="Z27" s="233"/>
      <c r="AA27" s="233"/>
      <c r="AB27" s="233"/>
      <c r="AC27" s="233"/>
      <c r="AD27" s="1"/>
      <c r="AE27" s="1"/>
      <c r="AF27" s="1"/>
      <c r="AG27" s="1"/>
      <c r="AH27" s="1"/>
      <c r="AI27" s="1"/>
    </row>
    <row r="28" spans="2:35" ht="13.75" customHeight="1">
      <c r="B28" s="250"/>
      <c r="C28" s="155">
        <f>C27/15/24+$D$2</f>
        <v>43856.375</v>
      </c>
      <c r="D28" s="255"/>
      <c r="E28" s="173">
        <f>E27/15/24+$D$2</f>
        <v>43856.37805555555</v>
      </c>
      <c r="F28" s="249"/>
      <c r="G28" s="155">
        <f>G27/15/24+$D$2</f>
        <v>43856.385555555556</v>
      </c>
      <c r="H28" s="255"/>
      <c r="I28" s="157">
        <f>I27/15/24+$D$2</f>
        <v>43856.388055555552</v>
      </c>
      <c r="J28" s="249"/>
      <c r="K28" s="63">
        <f>K27/15/24+$D$2</f>
        <v>43856.396944444445</v>
      </c>
      <c r="L28" s="250"/>
      <c r="M28" s="155">
        <f>M27/15/24+$D$2</f>
        <v>43856.691944444443</v>
      </c>
      <c r="N28" s="255"/>
      <c r="O28" s="157">
        <f>O27/15/24+$D$2</f>
        <v>43856.721666666665</v>
      </c>
      <c r="P28" s="122"/>
      <c r="Q28" s="157">
        <f>Q27/15/24+$D$2</f>
        <v>43856.726388888885</v>
      </c>
      <c r="R28" s="255"/>
      <c r="S28" s="115">
        <f>S27/15/24+$D$2</f>
        <v>43856.72861111111</v>
      </c>
      <c r="T28" s="249"/>
      <c r="U28" s="63">
        <f>U27/15/24+$D$2</f>
        <v>43856.761666666665</v>
      </c>
      <c r="V28" s="233"/>
      <c r="W28" s="6"/>
      <c r="X28" s="6"/>
      <c r="Y28" s="233"/>
      <c r="Z28" s="233"/>
      <c r="AA28" s="233"/>
      <c r="AB28" s="233"/>
      <c r="AC28" s="233"/>
      <c r="AD28" s="1"/>
      <c r="AE28" s="1"/>
      <c r="AF28" s="1"/>
      <c r="AG28" s="1"/>
      <c r="AH28" s="1"/>
      <c r="AI28" s="1"/>
    </row>
    <row r="29" spans="2:35" ht="13.75" customHeight="1">
      <c r="B29" s="250"/>
      <c r="C29" s="249"/>
      <c r="D29" s="255"/>
      <c r="E29" s="157"/>
      <c r="F29" s="249"/>
      <c r="G29" s="249"/>
      <c r="H29" s="255"/>
      <c r="I29" s="252"/>
      <c r="J29" s="249"/>
      <c r="K29" s="140"/>
      <c r="L29" s="250"/>
      <c r="M29" s="249"/>
      <c r="N29" s="255"/>
      <c r="O29" s="252"/>
      <c r="P29" s="255"/>
      <c r="Q29" s="128"/>
      <c r="R29" s="255"/>
      <c r="S29" s="252"/>
      <c r="T29" s="249"/>
      <c r="U29" s="5"/>
      <c r="V29" s="233"/>
      <c r="W29" s="6"/>
      <c r="X29" s="6"/>
      <c r="Y29" s="233"/>
      <c r="Z29" s="233"/>
      <c r="AA29" s="233"/>
      <c r="AB29" s="233"/>
      <c r="AC29" s="233"/>
      <c r="AD29" s="1"/>
      <c r="AE29" s="1"/>
      <c r="AF29" s="1"/>
      <c r="AG29" s="1"/>
      <c r="AH29" s="1"/>
      <c r="AI29" s="1"/>
    </row>
    <row r="30" spans="2:35" ht="13.75" customHeight="1">
      <c r="B30" s="250"/>
      <c r="C30" s="249"/>
      <c r="D30" s="255"/>
      <c r="E30" s="313"/>
      <c r="F30" s="249"/>
      <c r="G30" s="284"/>
      <c r="H30" s="255"/>
      <c r="I30" s="252"/>
      <c r="J30" s="249"/>
      <c r="K30" s="5"/>
      <c r="L30" s="250"/>
      <c r="M30" s="249"/>
      <c r="N30" s="255"/>
      <c r="O30" s="252"/>
      <c r="P30" s="122"/>
      <c r="Q30" s="128"/>
      <c r="R30" s="255"/>
      <c r="S30" s="174"/>
      <c r="T30" s="16"/>
      <c r="U30" s="56"/>
      <c r="V30" s="6"/>
      <c r="W30" s="6"/>
      <c r="X30" s="6"/>
      <c r="Y30" s="233"/>
      <c r="Z30" s="233"/>
      <c r="AA30" s="233"/>
      <c r="AB30" s="233"/>
      <c r="AC30" s="233"/>
      <c r="AD30" s="1"/>
      <c r="AE30" s="1"/>
      <c r="AF30" s="1"/>
      <c r="AG30" s="1"/>
      <c r="AH30" s="1"/>
      <c r="AI30" s="1"/>
    </row>
    <row r="31" spans="2:35" ht="13.75" customHeight="1">
      <c r="B31" s="250" t="s">
        <v>1</v>
      </c>
      <c r="C31" s="249"/>
      <c r="D31" s="255" t="s">
        <v>1</v>
      </c>
      <c r="E31" s="313"/>
      <c r="F31" s="249" t="s">
        <v>1</v>
      </c>
      <c r="G31" s="284"/>
      <c r="H31" s="255"/>
      <c r="I31" s="252"/>
      <c r="J31" s="249"/>
      <c r="K31" s="5"/>
      <c r="L31" s="250"/>
      <c r="M31" s="249"/>
      <c r="N31" s="255"/>
      <c r="O31" s="252"/>
      <c r="P31" s="122"/>
      <c r="Q31" s="128"/>
      <c r="R31" s="255"/>
      <c r="S31" s="174"/>
      <c r="T31" s="16"/>
      <c r="U31" s="56"/>
      <c r="V31" s="6"/>
      <c r="W31" s="10"/>
      <c r="X31" s="3"/>
      <c r="Y31" s="10"/>
      <c r="Z31" s="3"/>
      <c r="AA31" s="10"/>
      <c r="AB31" s="3"/>
      <c r="AC31" s="3"/>
      <c r="AD31" s="1"/>
      <c r="AE31" s="1"/>
      <c r="AF31" s="1"/>
      <c r="AG31" s="1"/>
      <c r="AH31" s="1"/>
      <c r="AI31" s="1"/>
    </row>
    <row r="32" spans="2:35" ht="13.75" customHeight="1">
      <c r="B32" s="250"/>
      <c r="C32" s="249"/>
      <c r="D32" s="255"/>
      <c r="E32" s="252"/>
      <c r="F32" s="249"/>
      <c r="G32" s="249"/>
      <c r="H32" s="255"/>
      <c r="I32" s="252"/>
      <c r="J32" s="249"/>
      <c r="K32" s="5"/>
      <c r="L32" s="250"/>
      <c r="M32" s="249"/>
      <c r="N32" s="255"/>
      <c r="O32" s="170"/>
      <c r="P32" s="122"/>
      <c r="Q32" s="128"/>
      <c r="R32" s="255"/>
      <c r="S32" s="252"/>
      <c r="T32" s="249"/>
      <c r="U32" s="5"/>
      <c r="V32" s="6"/>
      <c r="W32" s="3"/>
      <c r="X32" s="233"/>
      <c r="Y32" s="3"/>
      <c r="Z32" s="3"/>
      <c r="AA32" s="1"/>
      <c r="AB32" s="1"/>
      <c r="AC32" s="1"/>
      <c r="AD32" s="1"/>
      <c r="AE32" s="1"/>
      <c r="AF32" s="1"/>
      <c r="AG32" s="1"/>
      <c r="AH32" s="1"/>
      <c r="AI32" s="1"/>
    </row>
    <row r="33" spans="2:35" ht="13.75" customHeight="1" thickBot="1">
      <c r="B33" s="23"/>
      <c r="C33" s="7"/>
      <c r="D33" s="124"/>
      <c r="E33" s="129"/>
      <c r="F33" s="8"/>
      <c r="G33" s="7"/>
      <c r="H33" s="124"/>
      <c r="I33" s="129"/>
      <c r="J33" s="8"/>
      <c r="K33" s="9"/>
      <c r="L33" s="23"/>
      <c r="M33" s="7"/>
      <c r="N33" s="189"/>
      <c r="O33" s="252"/>
      <c r="P33" s="189"/>
      <c r="Q33" s="129"/>
      <c r="R33" s="124"/>
      <c r="S33" s="129"/>
      <c r="T33" s="7"/>
      <c r="U33" s="9"/>
      <c r="V33" s="10"/>
      <c r="W33" s="234"/>
      <c r="X33" s="284"/>
      <c r="Y33" s="284"/>
      <c r="Z33" s="233"/>
      <c r="AA33" s="1"/>
      <c r="AB33" s="1"/>
      <c r="AC33" s="1"/>
      <c r="AD33" s="1"/>
      <c r="AE33" s="1"/>
      <c r="AF33" s="1"/>
      <c r="AG33" s="1"/>
      <c r="AH33" s="1"/>
      <c r="AI33" s="1"/>
    </row>
    <row r="34" spans="2:35" ht="13.75" customHeight="1">
      <c r="B34" s="22"/>
      <c r="C34" s="158" t="s">
        <v>77</v>
      </c>
      <c r="D34" s="251"/>
      <c r="E34" s="158" t="s">
        <v>37</v>
      </c>
      <c r="F34" s="105"/>
      <c r="G34" s="15" t="s">
        <v>38</v>
      </c>
      <c r="H34" s="251"/>
      <c r="I34" s="158" t="s">
        <v>15</v>
      </c>
      <c r="J34" s="105"/>
      <c r="K34" s="29" t="s">
        <v>39</v>
      </c>
      <c r="L34" s="22" t="s">
        <v>31</v>
      </c>
      <c r="M34" s="156"/>
      <c r="N34" s="251"/>
      <c r="O34" s="158" t="s">
        <v>32</v>
      </c>
      <c r="P34" s="251"/>
      <c r="Q34" s="158" t="s">
        <v>33</v>
      </c>
      <c r="R34" s="251"/>
      <c r="S34" s="158" t="s">
        <v>59</v>
      </c>
      <c r="T34" s="302" t="s">
        <v>34</v>
      </c>
      <c r="U34" s="303"/>
      <c r="V34" s="233"/>
      <c r="W34" s="233"/>
      <c r="X34" s="233"/>
      <c r="Y34" s="233"/>
      <c r="Z34" s="233"/>
      <c r="AA34" s="1"/>
      <c r="AB34" s="1"/>
      <c r="AC34" s="1"/>
      <c r="AD34" s="1"/>
      <c r="AE34" s="1"/>
      <c r="AF34" s="1"/>
    </row>
    <row r="35" spans="2:35" ht="13.75" customHeight="1">
      <c r="B35" s="41">
        <v>3.7</v>
      </c>
      <c r="C35" s="18">
        <f>K27+B35</f>
        <v>41.6</v>
      </c>
      <c r="D35" s="127">
        <v>11.1</v>
      </c>
      <c r="E35" s="114">
        <f>C35+D35</f>
        <v>52.7</v>
      </c>
      <c r="F35" s="241">
        <v>0.7</v>
      </c>
      <c r="G35" s="18">
        <f>E35+F35</f>
        <v>53.400000000000006</v>
      </c>
      <c r="H35" s="153">
        <f>0.1+0.8</f>
        <v>0.9</v>
      </c>
      <c r="I35" s="114">
        <f>G35+H35</f>
        <v>54.300000000000004</v>
      </c>
      <c r="J35" s="47">
        <v>1.7</v>
      </c>
      <c r="K35" s="27">
        <f>I35+J35</f>
        <v>56.000000000000007</v>
      </c>
      <c r="L35" s="201">
        <v>6.9</v>
      </c>
      <c r="M35" s="126">
        <f>U27+L35</f>
        <v>176.09999999999997</v>
      </c>
      <c r="N35" s="127">
        <v>0.9</v>
      </c>
      <c r="O35" s="114">
        <f>M35+N35</f>
        <v>176.99999999999997</v>
      </c>
      <c r="P35" s="127">
        <v>3.5</v>
      </c>
      <c r="Q35" s="114">
        <f>O35+P35</f>
        <v>180.49999999999997</v>
      </c>
      <c r="R35" s="127">
        <f>0.3+1</f>
        <v>1.3</v>
      </c>
      <c r="S35" s="114">
        <f>Q35+R35</f>
        <v>181.79999999999998</v>
      </c>
      <c r="T35" s="39">
        <f>0.2+1.8</f>
        <v>2</v>
      </c>
      <c r="U35" s="27">
        <f>S35+T35</f>
        <v>183.79999999999998</v>
      </c>
      <c r="V35" s="44"/>
      <c r="W35" s="233"/>
      <c r="X35" s="233"/>
      <c r="Y35" s="233"/>
      <c r="Z35" s="233"/>
      <c r="AA35" s="1"/>
      <c r="AB35" s="1"/>
      <c r="AC35" s="1"/>
      <c r="AD35" s="1"/>
      <c r="AE35" s="1"/>
      <c r="AF35" s="1"/>
    </row>
    <row r="36" spans="2:35" ht="13.75" customHeight="1">
      <c r="B36" s="250"/>
      <c r="C36" s="155"/>
      <c r="D36" s="149"/>
      <c r="E36" s="157">
        <f>E35/15/24+$D$2</f>
        <v>43856.438055555554</v>
      </c>
      <c r="F36" s="249"/>
      <c r="G36" s="155">
        <f>G35/15/24+$D$2</f>
        <v>43856.439999999995</v>
      </c>
      <c r="H36" s="255"/>
      <c r="I36" s="157">
        <f>I35/15/24+$D$2</f>
        <v>43856.442499999997</v>
      </c>
      <c r="J36" s="249"/>
      <c r="K36" s="63">
        <f>K35/15/24+$D$2</f>
        <v>43856.447222222218</v>
      </c>
      <c r="L36" s="250"/>
      <c r="M36" s="115">
        <f>M35/15/24+$D$2</f>
        <v>43856.780833333331</v>
      </c>
      <c r="N36" s="122"/>
      <c r="O36" s="157">
        <f>O35/15/24+$D$2</f>
        <v>43856.783333333333</v>
      </c>
      <c r="P36" s="255"/>
      <c r="Q36" s="157">
        <f>Q35/15/24+$D$2</f>
        <v>43856.79305555555</v>
      </c>
      <c r="R36" s="179"/>
      <c r="S36" s="157">
        <f>S35/15/24+$D$2</f>
        <v>43856.796666666662</v>
      </c>
      <c r="T36" s="1"/>
      <c r="U36" s="213">
        <f>U35/15/24+$D$2</f>
        <v>43856.802222222221</v>
      </c>
      <c r="V36" s="237"/>
      <c r="W36" s="233"/>
      <c r="X36" s="233"/>
      <c r="Y36" s="233"/>
      <c r="Z36" s="233"/>
      <c r="AA36" s="1"/>
      <c r="AB36" s="1"/>
      <c r="AC36" s="1"/>
      <c r="AD36" s="1"/>
      <c r="AE36" s="1"/>
      <c r="AF36" s="1"/>
    </row>
    <row r="37" spans="2:35" ht="13.75" customHeight="1">
      <c r="B37" s="250"/>
      <c r="C37" s="155">
        <f>C35/15/24+$D$2</f>
        <v>43856.407222222217</v>
      </c>
      <c r="D37" s="149"/>
      <c r="E37" s="170"/>
      <c r="F37" s="249"/>
      <c r="G37" s="249"/>
      <c r="H37" s="255"/>
      <c r="I37" s="252"/>
      <c r="J37" s="249"/>
      <c r="K37" s="32"/>
      <c r="L37" s="250"/>
      <c r="M37" s="252"/>
      <c r="N37" s="179"/>
      <c r="O37" s="174"/>
      <c r="P37" s="255"/>
      <c r="Q37" s="128"/>
      <c r="R37" s="179"/>
      <c r="S37" s="150"/>
      <c r="T37" s="1"/>
      <c r="U37" s="5"/>
      <c r="V37" s="237"/>
      <c r="W37" s="233"/>
      <c r="X37" s="233"/>
      <c r="Y37" s="233"/>
      <c r="Z37" s="233"/>
      <c r="AA37" s="1"/>
      <c r="AB37" s="1"/>
      <c r="AC37" s="1"/>
      <c r="AD37" s="1"/>
      <c r="AE37" s="1"/>
      <c r="AF37" s="1"/>
    </row>
    <row r="38" spans="2:35" ht="13.75" customHeight="1">
      <c r="B38" s="40"/>
      <c r="C38" s="155"/>
      <c r="D38" s="149"/>
      <c r="E38" s="170"/>
      <c r="F38" s="249"/>
      <c r="G38" s="16"/>
      <c r="H38" s="120"/>
      <c r="I38" s="252"/>
      <c r="J38" s="249"/>
      <c r="K38" s="5"/>
      <c r="L38" s="250"/>
      <c r="M38" s="252"/>
      <c r="N38" s="149"/>
      <c r="O38" s="150"/>
      <c r="P38" s="122"/>
      <c r="Q38" s="128"/>
      <c r="R38" s="179"/>
      <c r="S38" s="150"/>
      <c r="T38" s="1"/>
      <c r="U38" s="32"/>
      <c r="V38" s="237"/>
      <c r="W38" s="233"/>
      <c r="X38" s="233"/>
      <c r="Y38" s="233"/>
      <c r="Z38" s="233"/>
      <c r="AA38" s="1"/>
      <c r="AB38" s="1"/>
      <c r="AC38" s="1"/>
      <c r="AD38" s="1"/>
      <c r="AE38" s="1"/>
      <c r="AF38" s="1"/>
    </row>
    <row r="39" spans="2:35" ht="13.75" customHeight="1">
      <c r="B39" s="40"/>
      <c r="C39" s="16"/>
      <c r="D39" s="149"/>
      <c r="E39" s="170"/>
      <c r="F39" s="249"/>
      <c r="G39" s="16"/>
      <c r="H39" s="255"/>
      <c r="I39" s="252"/>
      <c r="J39" s="249"/>
      <c r="K39" s="5"/>
      <c r="L39" s="250"/>
      <c r="M39" s="252"/>
      <c r="N39" s="149"/>
      <c r="O39" s="150"/>
      <c r="P39" s="122"/>
      <c r="Q39" s="128"/>
      <c r="R39" s="149"/>
      <c r="S39" s="128"/>
      <c r="T39" s="1"/>
      <c r="U39" s="12"/>
      <c r="V39" s="1"/>
      <c r="W39" s="3"/>
      <c r="X39" s="10"/>
      <c r="Y39" s="3"/>
      <c r="Z39" s="3"/>
      <c r="AA39" s="1"/>
      <c r="AB39" s="1"/>
      <c r="AC39" s="1"/>
      <c r="AD39" s="1"/>
      <c r="AE39" s="1"/>
      <c r="AF39" s="1"/>
    </row>
    <row r="40" spans="2:35" ht="13.75" customHeight="1">
      <c r="B40" s="24"/>
      <c r="C40" s="249"/>
      <c r="D40" s="149"/>
      <c r="E40" s="170"/>
      <c r="F40" s="249"/>
      <c r="G40" s="249"/>
      <c r="H40" s="169"/>
      <c r="I40" s="252"/>
      <c r="J40" s="249"/>
      <c r="K40" s="5"/>
      <c r="L40" s="24"/>
      <c r="M40" s="252"/>
      <c r="N40" s="120"/>
      <c r="O40" s="256"/>
      <c r="P40" s="122"/>
      <c r="Q40" s="128"/>
      <c r="R40" s="149"/>
      <c r="S40" s="150"/>
      <c r="T40" s="1"/>
      <c r="U40" s="12"/>
      <c r="V40" s="1"/>
      <c r="W40" s="3"/>
      <c r="X40" s="233"/>
      <c r="Y40" s="3"/>
      <c r="Z40" s="3"/>
      <c r="AA40" s="1"/>
      <c r="AB40" s="1"/>
      <c r="AC40" s="1"/>
      <c r="AD40" s="1"/>
      <c r="AE40" s="1"/>
      <c r="AF40" s="1"/>
    </row>
    <row r="41" spans="2:35" ht="13.75" customHeight="1" thickBot="1">
      <c r="B41" s="141"/>
      <c r="C41" s="7"/>
      <c r="D41" s="149"/>
      <c r="E41" s="170"/>
      <c r="F41" s="8"/>
      <c r="G41" s="7"/>
      <c r="H41" s="124"/>
      <c r="I41" s="129"/>
      <c r="J41" s="8"/>
      <c r="K41" s="9"/>
      <c r="L41" s="23"/>
      <c r="M41" s="129"/>
      <c r="N41" s="257"/>
      <c r="O41" s="258"/>
      <c r="P41" s="124"/>
      <c r="Q41" s="129"/>
      <c r="R41" s="124"/>
      <c r="S41" s="129"/>
      <c r="T41" s="8"/>
      <c r="U41" s="209"/>
      <c r="V41" s="10"/>
      <c r="W41" s="16"/>
      <c r="X41" s="284"/>
      <c r="Y41" s="284"/>
      <c r="Z41" s="233"/>
      <c r="AA41" s="1"/>
      <c r="AB41" s="1"/>
      <c r="AC41" s="1"/>
      <c r="AD41" s="1"/>
      <c r="AE41" s="1"/>
      <c r="AF41" s="1"/>
    </row>
    <row r="42" spans="2:35" ht="12.75" customHeight="1">
      <c r="B42" s="22" t="s">
        <v>56</v>
      </c>
      <c r="C42" s="155"/>
      <c r="D42" s="251"/>
      <c r="E42" s="158" t="s">
        <v>57</v>
      </c>
      <c r="F42" s="304">
        <f>AC5</f>
        <v>36.099999999999994</v>
      </c>
      <c r="G42" s="304"/>
      <c r="H42" s="185"/>
      <c r="I42" s="158" t="s">
        <v>17</v>
      </c>
      <c r="J42" s="105"/>
      <c r="K42" s="29" t="s">
        <v>58</v>
      </c>
      <c r="L42" s="305" t="s">
        <v>60</v>
      </c>
      <c r="M42" s="306"/>
      <c r="N42" s="169"/>
      <c r="O42" s="156"/>
      <c r="P42" s="169"/>
      <c r="Q42" s="158"/>
      <c r="R42" s="275"/>
      <c r="S42" s="276" t="s">
        <v>29</v>
      </c>
      <c r="T42" s="249"/>
      <c r="U42" s="28" t="s">
        <v>13</v>
      </c>
      <c r="V42" s="233"/>
      <c r="W42" s="233"/>
      <c r="X42" s="233"/>
      <c r="Y42" s="233"/>
      <c r="Z42" s="233"/>
      <c r="AA42" s="1"/>
      <c r="AB42" s="1"/>
      <c r="AC42" s="1"/>
      <c r="AD42" s="1"/>
      <c r="AE42" s="1"/>
      <c r="AF42" s="1"/>
    </row>
    <row r="43" spans="2:35" ht="13.75" customHeight="1">
      <c r="B43" s="41">
        <f>3.9+5.4+1.4</f>
        <v>10.700000000000001</v>
      </c>
      <c r="C43" s="18">
        <f>K35+B43</f>
        <v>66.7</v>
      </c>
      <c r="D43" s="127">
        <v>1.7</v>
      </c>
      <c r="E43" s="114">
        <f>C43+D43</f>
        <v>68.400000000000006</v>
      </c>
      <c r="F43" s="64">
        <v>0.9</v>
      </c>
      <c r="G43" s="18">
        <f>E43+F43</f>
        <v>69.300000000000011</v>
      </c>
      <c r="H43" s="186">
        <v>1.3</v>
      </c>
      <c r="I43" s="195">
        <f>G43+H43</f>
        <v>70.600000000000009</v>
      </c>
      <c r="J43" s="42">
        <f>3.1+1.3</f>
        <v>4.4000000000000004</v>
      </c>
      <c r="K43" s="27">
        <f>I43+J43</f>
        <v>75.000000000000014</v>
      </c>
      <c r="L43" s="229">
        <v>2</v>
      </c>
      <c r="M43" s="66">
        <f>U35+L43</f>
        <v>185.79999999999998</v>
      </c>
      <c r="N43" s="127">
        <v>0.7</v>
      </c>
      <c r="O43" s="239">
        <f>M43+N43</f>
        <v>186.49999999999997</v>
      </c>
      <c r="P43" s="153">
        <v>2.7</v>
      </c>
      <c r="Q43" s="114">
        <f>O43+P43</f>
        <v>189.19999999999996</v>
      </c>
      <c r="R43" s="127">
        <v>0.4</v>
      </c>
      <c r="S43" s="114">
        <f>Q43+R43</f>
        <v>189.59999999999997</v>
      </c>
      <c r="T43" s="39">
        <v>1.2</v>
      </c>
      <c r="U43" s="27">
        <f>S43+T43</f>
        <v>190.79999999999995</v>
      </c>
      <c r="V43" s="44"/>
      <c r="W43" s="233"/>
      <c r="X43" s="233"/>
      <c r="Y43" s="233"/>
      <c r="Z43" s="233"/>
      <c r="AA43" s="1"/>
      <c r="AB43" s="1"/>
      <c r="AC43" s="1"/>
      <c r="AD43" s="1"/>
      <c r="AE43" s="1"/>
      <c r="AF43" s="1"/>
    </row>
    <row r="44" spans="2:35" ht="13.75" customHeight="1">
      <c r="B44" s="242" t="s">
        <v>78</v>
      </c>
      <c r="C44" s="155">
        <f>C43/15/24+$D$2</f>
        <v>43856.476944444439</v>
      </c>
      <c r="D44" s="255"/>
      <c r="E44" s="157">
        <f>E43/15/24+$D$2</f>
        <v>43856.481666666667</v>
      </c>
      <c r="F44" s="165">
        <f>Y5</f>
        <v>43856.376940359478</v>
      </c>
      <c r="G44" s="181">
        <f>AA5</f>
        <v>43856.483819444438</v>
      </c>
      <c r="H44" s="255"/>
      <c r="I44" s="196">
        <f>I43/15/24+$D$2</f>
        <v>43856.487777777773</v>
      </c>
      <c r="J44" s="244" t="s">
        <v>79</v>
      </c>
      <c r="K44" s="63">
        <f>K43/15/24+$D$2</f>
        <v>43856.5</v>
      </c>
      <c r="L44" s="307">
        <f>Q59-M43</f>
        <v>25.199999999999989</v>
      </c>
      <c r="M44" s="308"/>
      <c r="N44" s="255"/>
      <c r="O44" s="115">
        <f>O43/15/24+$D$2</f>
        <v>43856.80972222222</v>
      </c>
      <c r="P44" s="255"/>
      <c r="Q44" s="216">
        <f>Q43/15/24+$D$2</f>
        <v>43856.81722222222</v>
      </c>
      <c r="R44" s="122"/>
      <c r="S44" s="157">
        <f>S43/15/24+$D$2</f>
        <v>43856.818333333329</v>
      </c>
      <c r="T44" s="1"/>
      <c r="U44" s="63">
        <f>U43/15/24+$D$2</f>
        <v>43856.821666666663</v>
      </c>
      <c r="V44" s="1"/>
      <c r="W44" s="233"/>
      <c r="X44" s="233"/>
      <c r="Y44" s="233"/>
      <c r="Z44" s="233"/>
      <c r="AA44" s="1"/>
      <c r="AB44" s="1"/>
      <c r="AC44" s="1"/>
      <c r="AD44" s="1"/>
      <c r="AE44" s="1"/>
      <c r="AF44" s="1"/>
    </row>
    <row r="45" spans="2:35" ht="13.75" customHeight="1">
      <c r="B45" s="24"/>
      <c r="C45" s="249"/>
      <c r="D45" s="255"/>
      <c r="E45" s="174"/>
      <c r="F45" s="309">
        <f>AD5</f>
        <v>15.041666665791125</v>
      </c>
      <c r="G45" s="310"/>
      <c r="H45" s="255"/>
      <c r="I45" s="252"/>
      <c r="J45" s="249"/>
      <c r="K45" s="5"/>
      <c r="L45" s="230"/>
      <c r="M45" s="155">
        <f>M43/15/24+$D$2</f>
        <v>43856.807777777773</v>
      </c>
      <c r="N45" s="149"/>
      <c r="O45" s="170"/>
      <c r="P45" s="255"/>
      <c r="Q45" s="217"/>
      <c r="R45" s="122"/>
      <c r="S45" s="252"/>
      <c r="T45" s="1"/>
      <c r="U45" s="12"/>
      <c r="V45" s="1"/>
      <c r="W45" s="233"/>
      <c r="X45" s="233"/>
      <c r="Y45" s="233"/>
      <c r="Z45" s="233"/>
      <c r="AA45" s="1"/>
      <c r="AB45" s="1"/>
      <c r="AC45" s="1"/>
      <c r="AD45" s="1"/>
      <c r="AE45" s="1"/>
      <c r="AF45" s="1"/>
    </row>
    <row r="46" spans="2:35" ht="13.75" customHeight="1">
      <c r="B46" s="24"/>
      <c r="C46" s="4"/>
      <c r="D46" s="255"/>
      <c r="E46" s="252"/>
      <c r="F46" s="291"/>
      <c r="G46" s="292"/>
      <c r="H46" s="255"/>
      <c r="I46" s="252"/>
      <c r="J46" s="249"/>
      <c r="K46" s="5"/>
      <c r="L46" s="230"/>
      <c r="M46" s="77"/>
      <c r="N46" s="255"/>
      <c r="O46" s="150"/>
      <c r="P46" s="179"/>
      <c r="Q46" s="217"/>
      <c r="R46" s="122"/>
      <c r="S46" s="128"/>
      <c r="T46" s="1"/>
      <c r="U46" s="12"/>
      <c r="V46" s="1"/>
      <c r="W46" s="233"/>
      <c r="X46" s="233"/>
      <c r="Y46" s="233"/>
      <c r="Z46" s="233"/>
      <c r="AA46" s="1"/>
      <c r="AB46" s="1"/>
      <c r="AC46" s="1"/>
      <c r="AD46" s="1"/>
      <c r="AE46" s="1"/>
      <c r="AF46" s="1"/>
    </row>
    <row r="47" spans="2:35" ht="13.75" customHeight="1">
      <c r="B47" s="24"/>
      <c r="C47" s="249"/>
      <c r="D47" s="255"/>
      <c r="E47" s="252"/>
      <c r="F47" s="67"/>
      <c r="G47" s="70"/>
      <c r="H47" s="255"/>
      <c r="I47" s="252"/>
      <c r="J47" s="249" t="s">
        <v>1</v>
      </c>
      <c r="K47" s="5"/>
      <c r="L47" s="230"/>
      <c r="M47" s="77"/>
      <c r="N47" s="255" t="s">
        <v>1</v>
      </c>
      <c r="O47" s="252"/>
      <c r="P47" s="255"/>
      <c r="Q47" s="190"/>
      <c r="R47" s="122"/>
      <c r="S47" s="128"/>
      <c r="T47" s="1"/>
      <c r="U47" s="12"/>
      <c r="V47" s="1"/>
      <c r="W47" s="3"/>
      <c r="X47" s="10"/>
      <c r="Y47" s="3"/>
      <c r="Z47" s="3"/>
      <c r="AA47" s="1"/>
      <c r="AB47" s="1"/>
      <c r="AC47" s="1"/>
      <c r="AD47" s="1"/>
      <c r="AE47" s="1"/>
      <c r="AF47" s="1"/>
    </row>
    <row r="48" spans="2:35" ht="13.75" customHeight="1">
      <c r="B48" s="24"/>
      <c r="C48" s="4"/>
      <c r="D48" s="255"/>
      <c r="E48" s="252"/>
      <c r="F48" s="67"/>
      <c r="G48" s="67"/>
      <c r="H48" s="255"/>
      <c r="I48" s="252"/>
      <c r="J48" s="249"/>
      <c r="K48" s="5"/>
      <c r="L48" s="230"/>
      <c r="M48" s="77"/>
      <c r="N48" s="255"/>
      <c r="O48" s="252"/>
      <c r="P48" s="149"/>
      <c r="Q48" s="150"/>
      <c r="R48" s="122"/>
      <c r="S48" s="128" t="s">
        <v>20</v>
      </c>
      <c r="T48" s="1"/>
      <c r="U48" s="12"/>
      <c r="V48" s="1"/>
      <c r="W48" s="3"/>
      <c r="X48" s="233"/>
      <c r="Y48" s="3"/>
      <c r="Z48" s="233"/>
      <c r="AA48" s="3"/>
      <c r="AB48" s="3"/>
      <c r="AC48" s="1"/>
      <c r="AD48" s="1"/>
      <c r="AE48" s="1"/>
      <c r="AF48" s="1"/>
    </row>
    <row r="49" spans="2:34" ht="13.75" customHeight="1" thickBot="1">
      <c r="B49" s="23"/>
      <c r="C49" s="7"/>
      <c r="D49" s="124"/>
      <c r="E49" s="129"/>
      <c r="F49" s="68"/>
      <c r="G49" s="65"/>
      <c r="H49" s="124"/>
      <c r="I49" s="129"/>
      <c r="J49" s="8"/>
      <c r="K49" s="9"/>
      <c r="L49" s="231"/>
      <c r="M49" s="79"/>
      <c r="N49" s="124"/>
      <c r="O49" s="129"/>
      <c r="P49" s="124"/>
      <c r="Q49" s="129"/>
      <c r="R49" s="124"/>
      <c r="S49" s="277"/>
      <c r="T49" s="8"/>
      <c r="U49" s="9"/>
      <c r="V49" s="10"/>
      <c r="W49" s="233"/>
      <c r="X49" s="284"/>
      <c r="Y49" s="284"/>
      <c r="Z49" s="284"/>
      <c r="AA49" s="284"/>
      <c r="AB49" s="233"/>
      <c r="AC49" s="1"/>
      <c r="AD49" s="1"/>
      <c r="AE49" s="1"/>
      <c r="AF49" s="1"/>
    </row>
    <row r="50" spans="2:34" ht="13.75" customHeight="1">
      <c r="B50" s="22"/>
      <c r="C50" s="15" t="s">
        <v>73</v>
      </c>
      <c r="D50" s="251"/>
      <c r="E50" s="175" t="s">
        <v>18</v>
      </c>
      <c r="F50" s="105"/>
      <c r="G50" s="31" t="s">
        <v>6</v>
      </c>
      <c r="H50" s="184"/>
      <c r="I50" s="158" t="s">
        <v>54</v>
      </c>
      <c r="J50" s="249"/>
      <c r="K50" s="28"/>
      <c r="L50" s="22"/>
      <c r="M50" s="118" t="s">
        <v>12</v>
      </c>
      <c r="N50" s="251" t="s">
        <v>61</v>
      </c>
      <c r="O50" s="259"/>
      <c r="P50" s="255" t="s">
        <v>65</v>
      </c>
      <c r="Q50" s="148"/>
      <c r="R50" s="245"/>
      <c r="S50" s="278" t="s">
        <v>80</v>
      </c>
      <c r="T50" s="263" t="s">
        <v>70</v>
      </c>
      <c r="U50" s="210" t="s">
        <v>11</v>
      </c>
      <c r="V50" s="233"/>
      <c r="W50" s="6"/>
      <c r="X50" s="233"/>
      <c r="Y50" s="233"/>
      <c r="Z50" s="233"/>
      <c r="AA50" s="233"/>
      <c r="AB50" s="233"/>
      <c r="AC50" s="1"/>
      <c r="AD50" s="1"/>
      <c r="AE50" s="1"/>
      <c r="AF50" s="1"/>
      <c r="AG50" s="1"/>
      <c r="AH50" s="1"/>
    </row>
    <row r="51" spans="2:34" ht="13.75" customHeight="1">
      <c r="B51" s="243">
        <v>5.4</v>
      </c>
      <c r="C51" s="18">
        <f>K43+B51</f>
        <v>80.40000000000002</v>
      </c>
      <c r="D51" s="153">
        <f>1.8+2.9</f>
        <v>4.7</v>
      </c>
      <c r="E51" s="152">
        <f>C51+D51</f>
        <v>85.100000000000023</v>
      </c>
      <c r="F51" s="42">
        <v>1.3</v>
      </c>
      <c r="G51" s="18">
        <f>E51+F51</f>
        <v>86.40000000000002</v>
      </c>
      <c r="H51" s="153">
        <v>2</v>
      </c>
      <c r="I51" s="114">
        <f>G51+H51</f>
        <v>88.40000000000002</v>
      </c>
      <c r="J51" s="42">
        <v>1.6</v>
      </c>
      <c r="K51" s="27">
        <f>I51+J51</f>
        <v>90.000000000000014</v>
      </c>
      <c r="L51" s="232">
        <v>1.2</v>
      </c>
      <c r="M51" s="119">
        <f>U43+L51</f>
        <v>191.99999999999994</v>
      </c>
      <c r="N51" s="127">
        <f>0.5+0.8+1.1</f>
        <v>2.4000000000000004</v>
      </c>
      <c r="O51" s="114">
        <f>M51+N51</f>
        <v>194.39999999999995</v>
      </c>
      <c r="P51" s="127">
        <v>1.8</v>
      </c>
      <c r="Q51" s="114">
        <f>O51+P51</f>
        <v>196.19999999999996</v>
      </c>
      <c r="R51" s="127">
        <f>3.8+2</f>
        <v>5.8</v>
      </c>
      <c r="S51" s="114">
        <f>Q51+R51</f>
        <v>201.99999999999997</v>
      </c>
      <c r="T51" s="264">
        <f>2.3-2</f>
        <v>0.29999999999999982</v>
      </c>
      <c r="U51" s="211">
        <f>S51+T51</f>
        <v>202.29999999999998</v>
      </c>
      <c r="V51" s="44"/>
      <c r="W51" s="6"/>
      <c r="X51" s="233"/>
      <c r="Y51" s="233"/>
      <c r="Z51" s="233"/>
      <c r="AA51" s="233"/>
      <c r="AB51" s="233"/>
      <c r="AC51" s="1"/>
      <c r="AD51" s="1"/>
      <c r="AE51" s="1"/>
      <c r="AF51" s="1"/>
      <c r="AG51" s="1"/>
      <c r="AH51" s="1"/>
    </row>
    <row r="52" spans="2:34" ht="13.75" customHeight="1">
      <c r="B52" s="301"/>
      <c r="C52" s="249"/>
      <c r="D52" s="246"/>
      <c r="E52" s="176">
        <f>E51/15/24+$D$2</f>
        <v>43856.528055555551</v>
      </c>
      <c r="F52" s="249"/>
      <c r="G52" s="155">
        <f>G51/15/24+$D$2</f>
        <v>43856.531666666662</v>
      </c>
      <c r="H52" s="149"/>
      <c r="I52" s="157">
        <f>I51/15/24+$D$2</f>
        <v>43856.537222222221</v>
      </c>
      <c r="J52" s="284"/>
      <c r="K52" s="63">
        <f>K51/15/24+$D$2</f>
        <v>43856.541666666664</v>
      </c>
      <c r="L52" s="51"/>
      <c r="M52" s="121">
        <f>M51/15/24+$D$2</f>
        <v>43856.824999999997</v>
      </c>
      <c r="N52" s="255"/>
      <c r="O52" s="157">
        <f>O51/15/24+$D$2</f>
        <v>43856.831666666665</v>
      </c>
      <c r="P52" s="149"/>
      <c r="Q52" s="157">
        <f>Q51/15/24+$D$2</f>
        <v>43856.836666666662</v>
      </c>
      <c r="R52" s="255"/>
      <c r="S52" s="157">
        <f>S51/15/24+$D$2</f>
        <v>43856.852777777778</v>
      </c>
      <c r="T52" s="265">
        <f>$Y$8</f>
        <v>43856.536805555552</v>
      </c>
      <c r="U52" s="212">
        <f>$AA$8</f>
        <v>43856.854166666664</v>
      </c>
      <c r="V52" s="233"/>
      <c r="W52" s="6"/>
      <c r="X52" s="233"/>
      <c r="Y52" s="233"/>
      <c r="Z52" s="233"/>
      <c r="AA52" s="233"/>
      <c r="AB52" s="233"/>
      <c r="AC52" s="1"/>
      <c r="AD52" s="1"/>
      <c r="AE52" s="1"/>
      <c r="AF52" s="1"/>
      <c r="AG52" s="1"/>
      <c r="AH52" s="1"/>
    </row>
    <row r="53" spans="2:34" ht="13.75" customHeight="1">
      <c r="B53" s="301"/>
      <c r="C53" s="164">
        <f>C51/15/24+$D$2</f>
        <v>43856.514999999999</v>
      </c>
      <c r="D53" s="255"/>
      <c r="E53" s="252"/>
      <c r="F53" s="13"/>
      <c r="G53" s="4"/>
      <c r="H53" s="149"/>
      <c r="I53" s="252"/>
      <c r="J53" s="284"/>
      <c r="K53" s="5"/>
      <c r="L53" s="250"/>
      <c r="M53" s="6"/>
      <c r="N53" s="255"/>
      <c r="O53" s="252"/>
      <c r="P53" s="218"/>
      <c r="Q53" s="252" t="s">
        <v>1</v>
      </c>
      <c r="R53" s="255"/>
      <c r="S53" s="252"/>
      <c r="T53" s="266"/>
      <c r="U53" s="213">
        <f>U51/15/24+$Y$4</f>
        <v>43856.85361111111</v>
      </c>
      <c r="V53" s="233"/>
      <c r="W53" s="6"/>
      <c r="X53" s="233"/>
      <c r="Y53" s="233"/>
      <c r="Z53" s="233"/>
      <c r="AA53" s="233"/>
      <c r="AB53" s="233"/>
      <c r="AC53" s="1"/>
      <c r="AD53" s="1"/>
      <c r="AE53" s="1"/>
      <c r="AF53" s="1"/>
      <c r="AG53" s="1"/>
      <c r="AH53" s="1"/>
    </row>
    <row r="54" spans="2:34" ht="13.75" customHeight="1">
      <c r="B54" s="250"/>
      <c r="C54" s="249"/>
      <c r="D54" s="255"/>
      <c r="E54" s="177"/>
      <c r="F54" s="13" t="s">
        <v>3</v>
      </c>
      <c r="G54" s="4" t="s">
        <v>1</v>
      </c>
      <c r="H54" s="149"/>
      <c r="I54" s="150"/>
      <c r="J54" s="249"/>
      <c r="K54" s="5"/>
      <c r="L54" s="25"/>
      <c r="M54" s="6"/>
      <c r="N54" s="255"/>
      <c r="O54" s="252"/>
      <c r="P54" s="149"/>
      <c r="Q54" s="150" t="s">
        <v>1</v>
      </c>
      <c r="R54" s="255"/>
      <c r="S54" s="252"/>
      <c r="T54" s="67"/>
      <c r="U54" s="214"/>
      <c r="V54" s="233"/>
      <c r="W54" s="6"/>
      <c r="X54" s="233"/>
      <c r="Y54" s="233"/>
      <c r="Z54" s="233"/>
      <c r="AA54" s="233"/>
      <c r="AB54" s="233"/>
      <c r="AC54" s="1"/>
      <c r="AD54" s="1"/>
      <c r="AE54" s="1"/>
      <c r="AF54" s="1"/>
      <c r="AG54" s="1"/>
      <c r="AH54" s="1"/>
    </row>
    <row r="55" spans="2:34" ht="13.75" customHeight="1">
      <c r="B55" s="250"/>
      <c r="C55" s="249"/>
      <c r="D55" s="255" t="s">
        <v>1</v>
      </c>
      <c r="E55" s="252"/>
      <c r="F55" s="1"/>
      <c r="G55" s="4" t="s">
        <v>1</v>
      </c>
      <c r="H55" s="149"/>
      <c r="I55" s="150"/>
      <c r="J55" s="249"/>
      <c r="K55" s="5"/>
      <c r="L55" s="25"/>
      <c r="M55" s="6"/>
      <c r="N55" s="122"/>
      <c r="O55" s="252"/>
      <c r="P55" s="120"/>
      <c r="Q55" s="150" t="s">
        <v>1</v>
      </c>
      <c r="R55" s="120"/>
      <c r="S55" s="252"/>
      <c r="T55" s="267"/>
      <c r="U55" s="215"/>
      <c r="V55" s="233"/>
      <c r="W55" s="3"/>
      <c r="X55" s="10"/>
      <c r="Y55" s="3"/>
      <c r="Z55" s="10"/>
      <c r="AA55" s="3"/>
      <c r="AB55" s="3"/>
      <c r="AC55" s="1"/>
      <c r="AD55" s="1"/>
      <c r="AE55" s="1"/>
      <c r="AF55" s="1"/>
      <c r="AG55" s="1"/>
      <c r="AH55" s="1"/>
    </row>
    <row r="56" spans="2:34" ht="13.75" customHeight="1">
      <c r="B56" s="250"/>
      <c r="C56" s="249"/>
      <c r="D56" s="255"/>
      <c r="E56" s="252"/>
      <c r="F56" s="4"/>
      <c r="G56" s="249"/>
      <c r="H56" s="149"/>
      <c r="I56" s="150"/>
      <c r="J56" s="249"/>
      <c r="K56" s="5"/>
      <c r="L56" s="25"/>
      <c r="M56" s="123"/>
      <c r="N56" s="255"/>
      <c r="O56" s="128"/>
      <c r="P56" s="149"/>
      <c r="Q56" s="150" t="s">
        <v>1</v>
      </c>
      <c r="R56" s="255"/>
      <c r="S56" s="252"/>
      <c r="T56" s="267"/>
      <c r="U56" s="215"/>
      <c r="V56" s="233"/>
      <c r="W56" s="3"/>
      <c r="X56" s="3"/>
      <c r="Y56" s="1"/>
      <c r="Z56" s="1"/>
      <c r="AA56" s="1"/>
      <c r="AB56" s="1"/>
      <c r="AC56" s="1"/>
      <c r="AD56" s="1"/>
      <c r="AF56" s="1"/>
      <c r="AG56" s="1"/>
      <c r="AH56" s="1"/>
    </row>
    <row r="57" spans="2:34" ht="13.75" customHeight="1" thickBot="1">
      <c r="B57" s="23"/>
      <c r="C57" s="7"/>
      <c r="D57" s="124"/>
      <c r="E57" s="129"/>
      <c r="F57" s="166"/>
      <c r="G57" s="4"/>
      <c r="H57" s="124"/>
      <c r="I57" s="129"/>
      <c r="J57" s="8"/>
      <c r="K57" s="9"/>
      <c r="L57" s="23"/>
      <c r="M57" s="7"/>
      <c r="N57" s="124"/>
      <c r="O57" s="129"/>
      <c r="P57" s="124"/>
      <c r="Q57" s="129"/>
      <c r="R57" s="124"/>
      <c r="S57" s="129"/>
      <c r="T57" s="68"/>
      <c r="U57" s="207"/>
      <c r="V57" s="10"/>
      <c r="W57" s="233"/>
      <c r="X57" s="11"/>
      <c r="Y57" s="1"/>
      <c r="Z57" s="1"/>
      <c r="AA57" s="1"/>
      <c r="AB57" s="1"/>
      <c r="AC57" s="1"/>
      <c r="AD57" s="1"/>
      <c r="AF57" s="1"/>
      <c r="AG57" s="1"/>
      <c r="AH57" s="1"/>
    </row>
    <row r="58" spans="2:34" ht="13.75" customHeight="1">
      <c r="B58" s="22"/>
      <c r="C58" s="15" t="s">
        <v>74</v>
      </c>
      <c r="D58" s="251"/>
      <c r="E58" s="178" t="s">
        <v>7</v>
      </c>
      <c r="F58" s="249"/>
      <c r="G58" s="15" t="s">
        <v>8</v>
      </c>
      <c r="H58" s="185" t="s">
        <v>42</v>
      </c>
      <c r="I58" s="156"/>
      <c r="J58" s="249" t="s">
        <v>62</v>
      </c>
      <c r="K58" s="28"/>
      <c r="L58" s="22"/>
      <c r="M58" s="17" t="s">
        <v>10</v>
      </c>
      <c r="N58" s="154"/>
      <c r="O58" s="125" t="s">
        <v>9</v>
      </c>
      <c r="P58" s="200" t="s">
        <v>67</v>
      </c>
      <c r="Q58" s="219" t="s">
        <v>66</v>
      </c>
      <c r="R58" s="154"/>
      <c r="S58" s="125" t="s">
        <v>68</v>
      </c>
      <c r="T58" s="293" t="s">
        <v>69</v>
      </c>
      <c r="U58" s="294"/>
      <c r="V58" s="233"/>
      <c r="W58" s="4"/>
      <c r="X58" s="4"/>
      <c r="Y58" s="1"/>
      <c r="Z58" s="1"/>
      <c r="AA58" s="1"/>
      <c r="AB58" s="1"/>
      <c r="AC58" s="1"/>
      <c r="AD58" s="1"/>
    </row>
    <row r="59" spans="2:34" ht="13.75" customHeight="1">
      <c r="B59" s="41">
        <v>1.5</v>
      </c>
      <c r="C59" s="18">
        <f>K51+B59</f>
        <v>91.500000000000014</v>
      </c>
      <c r="D59" s="127">
        <v>3.1</v>
      </c>
      <c r="E59" s="114">
        <f>C59+D59</f>
        <v>94.600000000000009</v>
      </c>
      <c r="F59" s="42">
        <f>0.9+0.6+2</f>
        <v>3.5</v>
      </c>
      <c r="G59" s="18">
        <f>E59+F59</f>
        <v>98.100000000000009</v>
      </c>
      <c r="H59" s="281">
        <v>3.8</v>
      </c>
      <c r="I59" s="114">
        <f>G59+H59</f>
        <v>101.9</v>
      </c>
      <c r="J59" s="42">
        <v>3.4</v>
      </c>
      <c r="K59" s="27">
        <f>I59+J59</f>
        <v>105.30000000000001</v>
      </c>
      <c r="L59" s="41">
        <v>1.1000000000000001</v>
      </c>
      <c r="M59" s="18">
        <f>U51+L59</f>
        <v>203.39999999999998</v>
      </c>
      <c r="N59" s="153">
        <f>1.8+1.2</f>
        <v>3</v>
      </c>
      <c r="O59" s="114">
        <f>M59+N59</f>
        <v>206.39999999999998</v>
      </c>
      <c r="P59" s="220">
        <v>4.5999999999999996</v>
      </c>
      <c r="Q59" s="221">
        <f>O59+P59</f>
        <v>210.99999999999997</v>
      </c>
      <c r="R59" s="147">
        <v>0.5</v>
      </c>
      <c r="S59" s="239">
        <f>Q59+R59</f>
        <v>211.49999999999997</v>
      </c>
      <c r="T59" s="268">
        <v>0.6</v>
      </c>
      <c r="U59" s="203">
        <f>S59+T59</f>
        <v>212.09999999999997</v>
      </c>
      <c r="V59" s="10"/>
      <c r="W59" s="233"/>
      <c r="X59" s="233"/>
      <c r="Y59" s="1"/>
      <c r="Z59" s="1"/>
      <c r="AA59" s="1"/>
      <c r="AB59" s="1"/>
      <c r="AC59" s="1"/>
      <c r="AD59" s="1"/>
    </row>
    <row r="60" spans="2:34" ht="13.75" customHeight="1">
      <c r="B60" s="250"/>
      <c r="C60" s="155">
        <f>C59/15/24+$D$2</f>
        <v>43856.54583333333</v>
      </c>
      <c r="D60" s="179"/>
      <c r="E60" s="157">
        <f>E59/15/24+$D$2</f>
        <v>43856.554444444439</v>
      </c>
      <c r="F60" s="249"/>
      <c r="G60" s="155">
        <f>G59/15/24+$D$2</f>
        <v>43856.564166666663</v>
      </c>
      <c r="H60" s="255"/>
      <c r="I60" s="157">
        <f>I59/15/24+$D$2</f>
        <v>43856.57472222222</v>
      </c>
      <c r="J60" s="249"/>
      <c r="K60" s="63">
        <f>K59/15/24+$D$2</f>
        <v>43856.584166666667</v>
      </c>
      <c r="L60" s="250"/>
      <c r="M60" s="155">
        <f>M59/15/24+$D$2</f>
        <v>43856.856666666667</v>
      </c>
      <c r="N60" s="193"/>
      <c r="O60" s="157">
        <f>O59/15/24+$D$2</f>
        <v>43856.864999999998</v>
      </c>
      <c r="P60" s="222"/>
      <c r="Q60" s="157">
        <f>Q59/15/24+$D$2</f>
        <v>43856.877777777772</v>
      </c>
      <c r="R60" s="255"/>
      <c r="S60" s="115">
        <f>S59/15/24+$D$2</f>
        <v>43856.879166666666</v>
      </c>
      <c r="T60" s="269"/>
      <c r="U60" s="204">
        <f>U59/15/24+$D$2+1/24/120</f>
        <v>43856.881180555552</v>
      </c>
      <c r="V60" s="295"/>
      <c r="W60" s="4"/>
      <c r="X60" s="4"/>
      <c r="Y60" s="1"/>
      <c r="Z60" s="1"/>
      <c r="AA60" s="1"/>
      <c r="AB60" s="1"/>
      <c r="AC60" s="1"/>
      <c r="AD60" s="1"/>
    </row>
    <row r="61" spans="2:34" ht="13.75" customHeight="1">
      <c r="B61" s="250"/>
      <c r="C61" s="249"/>
      <c r="D61" s="149"/>
      <c r="E61" s="150"/>
      <c r="F61" s="249"/>
      <c r="G61" s="249"/>
      <c r="H61" s="255"/>
      <c r="I61" s="252"/>
      <c r="J61" s="249"/>
      <c r="K61" s="5"/>
      <c r="L61" s="250"/>
      <c r="M61" s="1"/>
      <c r="N61" s="193"/>
      <c r="O61" s="260"/>
      <c r="P61" s="296"/>
      <c r="Q61" s="297"/>
      <c r="R61" s="255"/>
      <c r="S61" s="252"/>
      <c r="T61" s="270"/>
      <c r="U61" s="206"/>
      <c r="V61" s="295"/>
      <c r="W61" s="4"/>
      <c r="X61" s="4"/>
      <c r="Y61" s="1"/>
      <c r="Z61" s="1"/>
      <c r="AA61" s="1"/>
      <c r="AB61" s="1"/>
      <c r="AC61" s="1"/>
      <c r="AD61" s="1"/>
    </row>
    <row r="62" spans="2:34" ht="13.75" customHeight="1">
      <c r="B62" s="250"/>
      <c r="C62" s="249"/>
      <c r="D62" s="149"/>
      <c r="E62" s="150"/>
      <c r="F62" s="249"/>
      <c r="G62" s="249"/>
      <c r="H62" s="255"/>
      <c r="I62" s="252"/>
      <c r="J62" s="249"/>
      <c r="K62" s="5"/>
      <c r="L62" s="250"/>
      <c r="M62" s="249"/>
      <c r="N62" s="151"/>
      <c r="O62" s="150"/>
      <c r="P62" s="223"/>
      <c r="Q62" s="224"/>
      <c r="R62" s="255"/>
      <c r="S62" s="252"/>
      <c r="T62" s="271"/>
      <c r="U62" s="205" t="s">
        <v>1</v>
      </c>
      <c r="V62" s="1"/>
      <c r="W62" s="4"/>
      <c r="X62" s="4"/>
      <c r="Y62" s="1"/>
      <c r="Z62" s="1"/>
      <c r="AA62" s="1"/>
      <c r="AB62" s="1"/>
      <c r="AC62" s="1"/>
      <c r="AD62" s="1"/>
    </row>
    <row r="63" spans="2:34" ht="13.75" customHeight="1">
      <c r="B63" s="250" t="s">
        <v>1</v>
      </c>
      <c r="C63" s="249"/>
      <c r="D63" s="149"/>
      <c r="E63" s="150"/>
      <c r="F63" s="249"/>
      <c r="G63" s="4" t="s">
        <v>63</v>
      </c>
      <c r="H63" s="149"/>
      <c r="I63" s="252"/>
      <c r="J63" s="249"/>
      <c r="K63" s="5"/>
      <c r="L63" s="25" t="s">
        <v>1</v>
      </c>
      <c r="M63" s="6"/>
      <c r="N63" s="151" t="s">
        <v>3</v>
      </c>
      <c r="O63" s="150" t="s">
        <v>1</v>
      </c>
      <c r="P63" s="225"/>
      <c r="Q63" s="226"/>
      <c r="R63" s="255"/>
      <c r="S63" s="252"/>
      <c r="T63" s="271"/>
      <c r="U63" s="206"/>
      <c r="V63" s="233"/>
      <c r="W63" s="3"/>
      <c r="X63" s="3"/>
      <c r="Y63" s="1"/>
      <c r="Z63" s="1"/>
      <c r="AA63" s="1"/>
      <c r="AB63" s="1"/>
      <c r="AC63" s="1"/>
      <c r="AD63" s="1"/>
    </row>
    <row r="64" spans="2:34" ht="13.75" customHeight="1">
      <c r="B64" s="250"/>
      <c r="C64" s="249"/>
      <c r="D64" s="149"/>
      <c r="E64" s="150"/>
      <c r="F64" s="249"/>
      <c r="G64" s="249" t="s">
        <v>23</v>
      </c>
      <c r="H64" s="255"/>
      <c r="I64" s="252"/>
      <c r="J64" s="249"/>
      <c r="K64" s="5"/>
      <c r="L64" s="25"/>
      <c r="M64" s="6"/>
      <c r="N64" s="149"/>
      <c r="O64" s="150" t="s">
        <v>1</v>
      </c>
      <c r="P64" s="225"/>
      <c r="Q64" s="224"/>
      <c r="R64" s="255"/>
      <c r="S64" s="252"/>
      <c r="T64" s="272"/>
      <c r="U64" s="205" t="s">
        <v>1</v>
      </c>
      <c r="V64" s="295"/>
      <c r="W64" s="1"/>
      <c r="X64" s="1"/>
      <c r="Y64" s="1"/>
      <c r="Z64" s="1"/>
      <c r="AA64" s="1"/>
      <c r="AB64" s="1"/>
      <c r="AC64" s="1"/>
      <c r="AD64" s="1"/>
    </row>
    <row r="65" spans="2:30" ht="13.75" customHeight="1" thickBot="1">
      <c r="B65" s="23"/>
      <c r="C65" s="7"/>
      <c r="D65" s="124"/>
      <c r="E65" s="129"/>
      <c r="F65" s="8"/>
      <c r="G65" s="7"/>
      <c r="H65" s="124"/>
      <c r="I65" s="129"/>
      <c r="J65" s="8"/>
      <c r="K65" s="9"/>
      <c r="L65" s="23"/>
      <c r="M65" s="7"/>
      <c r="N65" s="194"/>
      <c r="O65" s="261"/>
      <c r="P65" s="227"/>
      <c r="Q65" s="228"/>
      <c r="R65" s="279"/>
      <c r="S65" s="261"/>
      <c r="T65" s="68"/>
      <c r="U65" s="207"/>
      <c r="V65" s="298"/>
      <c r="W65" s="1"/>
      <c r="X65" s="1"/>
      <c r="Y65" s="1"/>
      <c r="Z65" s="1"/>
      <c r="AA65" s="1"/>
      <c r="AB65" s="1"/>
      <c r="AC65" s="1"/>
      <c r="AD65" s="1"/>
    </row>
    <row r="66" spans="2:30">
      <c r="K66" s="33"/>
      <c r="L66" s="1"/>
      <c r="M66" s="1"/>
      <c r="N66" s="4"/>
      <c r="O66" s="4"/>
      <c r="T66" s="10"/>
      <c r="U66" s="3"/>
      <c r="V66" s="10"/>
      <c r="W66" s="1"/>
      <c r="X66" s="1"/>
      <c r="Y66" s="1"/>
      <c r="Z66" s="1"/>
      <c r="AA66" s="1"/>
      <c r="AB66" s="1"/>
      <c r="AC66" s="1"/>
      <c r="AD66" s="1"/>
    </row>
    <row r="67" spans="2:30">
      <c r="H67" s="16"/>
      <c r="I67" s="155"/>
      <c r="J67" s="1"/>
      <c r="L67" s="299"/>
      <c r="M67" s="300"/>
      <c r="N67" s="10"/>
      <c r="O67" s="3"/>
      <c r="P67" s="233"/>
      <c r="Q67" s="3"/>
      <c r="R67" s="233"/>
      <c r="S67" s="3"/>
      <c r="T67" s="10"/>
      <c r="U67" s="48"/>
      <c r="V67" s="10"/>
      <c r="W67" s="1"/>
      <c r="X67" s="1"/>
      <c r="Y67" s="1"/>
      <c r="Z67" s="1"/>
      <c r="AA67" s="1"/>
      <c r="AB67" s="1"/>
      <c r="AC67" s="1"/>
      <c r="AD67" s="1"/>
    </row>
    <row r="68" spans="2:30">
      <c r="E68" s="1"/>
      <c r="F68" s="1"/>
      <c r="G68" s="1"/>
      <c r="H68" s="180"/>
      <c r="I68" s="30"/>
      <c r="J68" s="1"/>
      <c r="L68" s="44"/>
      <c r="M68" s="30"/>
      <c r="N68" s="284"/>
      <c r="O68" s="284"/>
      <c r="P68" s="1"/>
      <c r="Q68" s="11"/>
      <c r="R68" s="236"/>
      <c r="S68" s="237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ht="14">
      <c r="E69" s="1"/>
      <c r="F69" s="233"/>
      <c r="G69" s="233"/>
      <c r="H69" s="233"/>
      <c r="I69" s="233"/>
      <c r="J69" s="1"/>
      <c r="L69" s="288"/>
      <c r="M69" s="288"/>
      <c r="N69" s="233"/>
      <c r="O69" s="233"/>
      <c r="P69" s="1"/>
      <c r="Q69" s="4"/>
      <c r="R69" s="1"/>
      <c r="S69" s="4"/>
      <c r="T69" s="233"/>
      <c r="U69" s="233"/>
      <c r="V69" s="34"/>
      <c r="W69" s="1"/>
      <c r="X69" s="1"/>
      <c r="Y69" s="1"/>
      <c r="Z69" s="1"/>
      <c r="AA69" s="1"/>
      <c r="AB69" s="1"/>
      <c r="AC69" s="1"/>
      <c r="AD69" s="1"/>
    </row>
    <row r="70" spans="2:30" ht="10.5" customHeight="1">
      <c r="E70" s="1"/>
      <c r="F70" s="233"/>
      <c r="G70" s="13"/>
      <c r="H70" s="233"/>
      <c r="I70" s="233"/>
      <c r="J70" s="1"/>
      <c r="L70" s="289"/>
      <c r="M70" s="290"/>
      <c r="N70" s="233"/>
      <c r="O70" s="13"/>
      <c r="P70" s="1"/>
      <c r="Q70" s="233"/>
      <c r="R70" s="1"/>
      <c r="S70" s="236"/>
      <c r="T70" s="233"/>
      <c r="U70" s="233"/>
      <c r="V70" s="6"/>
      <c r="W70" s="1"/>
      <c r="X70" s="1"/>
      <c r="Y70" s="1"/>
      <c r="Z70" s="1"/>
      <c r="AA70" s="1"/>
      <c r="AB70" s="1"/>
      <c r="AC70" s="1"/>
      <c r="AD70" s="1"/>
    </row>
    <row r="71" spans="2:30">
      <c r="E71" s="1"/>
      <c r="F71" s="233"/>
      <c r="G71" s="16"/>
      <c r="H71" s="233"/>
      <c r="I71" s="233"/>
      <c r="J71" s="1"/>
      <c r="L71" s="233"/>
      <c r="M71" s="233"/>
      <c r="N71" s="233"/>
      <c r="O71" s="233"/>
      <c r="P71" s="1"/>
      <c r="Q71" s="4"/>
      <c r="R71" s="1"/>
      <c r="S71" s="4"/>
      <c r="T71" s="233"/>
      <c r="U71" s="233"/>
      <c r="V71" s="6"/>
      <c r="W71" s="1"/>
      <c r="X71" s="1"/>
      <c r="Y71" s="1"/>
      <c r="Z71" s="1"/>
      <c r="AA71" s="1"/>
      <c r="AB71" s="1"/>
      <c r="AC71" s="1"/>
      <c r="AD71" s="1"/>
    </row>
    <row r="72" spans="2:30" ht="14">
      <c r="E72" s="1"/>
      <c r="F72" s="233"/>
      <c r="G72" s="233"/>
      <c r="H72" s="1"/>
      <c r="I72" s="233"/>
      <c r="J72" s="1"/>
      <c r="L72" s="233"/>
      <c r="M72" s="233"/>
      <c r="N72" s="233"/>
      <c r="O72" s="233"/>
      <c r="P72" s="1"/>
      <c r="Q72" s="4"/>
      <c r="R72" s="1"/>
      <c r="S72" s="4"/>
      <c r="T72" s="6"/>
      <c r="U72" s="6"/>
      <c r="V72" s="34"/>
      <c r="W72" s="1"/>
      <c r="X72" s="1"/>
      <c r="Y72" s="1"/>
      <c r="Z72" s="1"/>
      <c r="AA72" s="1"/>
      <c r="AB72" s="1"/>
      <c r="AC72" s="1"/>
      <c r="AD72" s="1"/>
    </row>
    <row r="73" spans="2:30">
      <c r="E73" s="1"/>
      <c r="F73" s="233"/>
      <c r="G73" s="233"/>
      <c r="H73" s="233"/>
      <c r="I73" s="233"/>
      <c r="J73" s="1"/>
      <c r="L73" s="233"/>
      <c r="M73" s="233"/>
      <c r="N73" s="233"/>
      <c r="O73" s="233"/>
      <c r="P73" s="1"/>
      <c r="Q73" s="4"/>
      <c r="R73" s="1"/>
      <c r="S73" s="4"/>
      <c r="T73" s="6"/>
      <c r="U73" s="6"/>
      <c r="V73" s="6"/>
      <c r="W73" s="1"/>
      <c r="X73" s="1"/>
      <c r="Y73" s="1"/>
      <c r="Z73" s="1"/>
      <c r="AA73" s="1"/>
      <c r="AB73" s="1"/>
      <c r="AC73" s="1"/>
      <c r="AD73" s="1"/>
    </row>
    <row r="74" spans="2:30">
      <c r="E74" s="1"/>
      <c r="F74" s="1"/>
      <c r="G74" s="1"/>
      <c r="H74" s="10"/>
      <c r="I74" s="3"/>
      <c r="J74" s="1"/>
      <c r="L74" s="10"/>
      <c r="M74" s="3"/>
      <c r="N74" s="10"/>
      <c r="O74" s="3"/>
      <c r="P74" s="10"/>
      <c r="Q74" s="3"/>
      <c r="R74" s="10"/>
      <c r="S74" s="3"/>
      <c r="T74" s="10"/>
      <c r="U74" s="3"/>
      <c r="V74" s="10"/>
      <c r="W74" s="1"/>
      <c r="X74" s="1"/>
      <c r="Y74" s="1"/>
      <c r="Z74" s="1"/>
      <c r="AA74" s="1"/>
      <c r="AB74" s="1"/>
      <c r="AC74" s="1"/>
      <c r="AD74" s="1"/>
    </row>
    <row r="75" spans="2:30">
      <c r="C75" s="1"/>
      <c r="D75" s="1"/>
      <c r="E75" s="1"/>
      <c r="F75" s="1"/>
      <c r="G75" s="1"/>
      <c r="H75" s="1"/>
      <c r="I75" s="1"/>
      <c r="J75" s="233"/>
      <c r="K75" s="46"/>
      <c r="L75" s="46"/>
      <c r="M75" s="3"/>
      <c r="N75" s="233"/>
      <c r="O75" s="3"/>
      <c r="P75" s="233"/>
      <c r="Q75" s="3"/>
      <c r="R75" s="233"/>
      <c r="S75" s="3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>
      <c r="C76" s="1"/>
      <c r="D76" s="1"/>
      <c r="E76" s="1"/>
      <c r="F76" s="1"/>
      <c r="G76" s="1"/>
      <c r="H76" s="1"/>
      <c r="I76" s="1"/>
      <c r="J76" s="233"/>
      <c r="K76" s="46"/>
      <c r="L76" s="46"/>
      <c r="M76" s="233"/>
      <c r="N76" s="233"/>
      <c r="O76" s="233"/>
      <c r="P76" s="233"/>
      <c r="Q76" s="233"/>
      <c r="R76" s="1"/>
      <c r="S76" s="4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>
      <c r="C77" s="1"/>
      <c r="D77" s="233"/>
      <c r="E77" s="233"/>
      <c r="F77" s="44"/>
      <c r="G77" s="30"/>
      <c r="H77" s="1"/>
      <c r="I77" s="1"/>
      <c r="J77" s="233"/>
      <c r="K77" s="45"/>
      <c r="L77" s="45"/>
      <c r="M77" s="233"/>
      <c r="N77" s="233"/>
      <c r="O77" s="233"/>
      <c r="P77" s="233"/>
      <c r="Q77" s="236"/>
      <c r="R77" s="1"/>
      <c r="S77" s="4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30">
      <c r="C78" s="1"/>
      <c r="D78" s="233"/>
      <c r="E78" s="233"/>
      <c r="F78" s="233"/>
      <c r="G78" s="233"/>
      <c r="H78" s="1"/>
      <c r="I78" s="1"/>
      <c r="J78" s="233"/>
      <c r="K78" s="4"/>
      <c r="L78" s="4"/>
      <c r="M78" s="233"/>
      <c r="N78" s="233"/>
      <c r="O78" s="233"/>
      <c r="P78" s="233"/>
      <c r="Q78" s="233"/>
      <c r="R78" s="1"/>
      <c r="S78" s="233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2:30">
      <c r="C79" s="1"/>
      <c r="D79" s="233"/>
      <c r="E79" s="233"/>
      <c r="F79" s="233"/>
      <c r="G79" s="233"/>
      <c r="H79" s="1"/>
      <c r="I79" s="1"/>
      <c r="J79" s="233"/>
      <c r="K79" s="233"/>
      <c r="L79" s="233"/>
      <c r="M79" s="233"/>
      <c r="N79" s="233"/>
      <c r="O79" s="233"/>
      <c r="P79" s="233"/>
      <c r="Q79" s="233"/>
      <c r="R79" s="1"/>
      <c r="S79" s="233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2:30">
      <c r="C80" s="1"/>
      <c r="D80" s="233"/>
      <c r="E80" s="233"/>
      <c r="F80" s="233"/>
      <c r="G80" s="233"/>
      <c r="H80" s="1"/>
      <c r="I80" s="1"/>
      <c r="J80" s="284"/>
      <c r="K80" s="284"/>
      <c r="L80" s="233"/>
      <c r="M80" s="233"/>
      <c r="N80" s="233"/>
      <c r="O80" s="233"/>
      <c r="P80" s="233"/>
      <c r="Q80" s="233"/>
      <c r="R80" s="1"/>
      <c r="S80" s="233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3:30">
      <c r="C81" s="1"/>
      <c r="D81" s="233"/>
      <c r="E81" s="233"/>
      <c r="F81" s="233"/>
      <c r="G81" s="233"/>
      <c r="H81" s="1"/>
      <c r="I81" s="1"/>
      <c r="J81" s="284"/>
      <c r="K81" s="284"/>
      <c r="L81" s="233"/>
      <c r="M81" s="233"/>
      <c r="N81" s="233"/>
      <c r="O81" s="233"/>
      <c r="P81" s="233"/>
      <c r="Q81" s="233"/>
      <c r="R81" s="1"/>
      <c r="S81" s="4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3:30">
      <c r="C82" s="1"/>
      <c r="D82" s="10"/>
      <c r="E82" s="3"/>
      <c r="F82" s="233"/>
      <c r="G82" s="233"/>
      <c r="H82" s="1"/>
      <c r="I82" s="1"/>
      <c r="J82" s="10"/>
      <c r="K82" s="3"/>
      <c r="L82" s="10"/>
      <c r="M82" s="3"/>
      <c r="N82" s="10"/>
      <c r="O82" s="3"/>
      <c r="P82" s="10"/>
      <c r="Q82" s="3"/>
      <c r="R82" s="10"/>
      <c r="S82" s="3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3:30">
      <c r="C83" s="1"/>
      <c r="D83" s="1"/>
      <c r="E83" s="1"/>
      <c r="F83" s="1"/>
      <c r="G83" s="1"/>
      <c r="H83" s="1"/>
      <c r="I83" s="1"/>
      <c r="J83" s="233"/>
      <c r="K83" s="233"/>
      <c r="L83" s="233"/>
      <c r="M83" s="233"/>
      <c r="N83" s="285"/>
      <c r="O83" s="285"/>
      <c r="P83" s="1"/>
      <c r="Q83" s="233"/>
      <c r="R83" s="1"/>
      <c r="S83" s="4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3:30">
      <c r="C84" s="1"/>
      <c r="D84" s="1"/>
      <c r="E84" s="1"/>
      <c r="F84" s="1"/>
      <c r="G84" s="1"/>
      <c r="H84" s="1"/>
      <c r="I84" s="1"/>
      <c r="J84" s="233"/>
      <c r="K84" s="233"/>
      <c r="L84" s="233"/>
      <c r="M84" s="233"/>
      <c r="N84" s="233"/>
      <c r="O84" s="284"/>
      <c r="P84" s="233"/>
      <c r="Q84" s="233"/>
      <c r="R84" s="1"/>
      <c r="S84" s="4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3:30">
      <c r="C85" s="1"/>
      <c r="D85" s="1"/>
      <c r="E85" s="1"/>
      <c r="F85" s="1"/>
      <c r="G85" s="1"/>
      <c r="H85" s="1"/>
      <c r="I85" s="1"/>
      <c r="J85" s="233"/>
      <c r="K85" s="233"/>
      <c r="L85" s="233"/>
      <c r="M85" s="233"/>
      <c r="N85" s="233"/>
      <c r="O85" s="284"/>
      <c r="P85" s="284"/>
      <c r="Q85" s="287"/>
      <c r="R85" s="1"/>
      <c r="S85" s="4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3:30">
      <c r="C86" s="1"/>
      <c r="D86" s="1"/>
      <c r="E86" s="1"/>
      <c r="F86" s="1"/>
      <c r="G86" s="1"/>
      <c r="H86" s="1"/>
      <c r="I86" s="1"/>
      <c r="J86" s="233"/>
      <c r="K86" s="233"/>
      <c r="L86" s="233"/>
      <c r="M86" s="233"/>
      <c r="N86" s="233"/>
      <c r="O86" s="233"/>
      <c r="P86" s="284"/>
      <c r="Q86" s="287"/>
      <c r="R86" s="1"/>
      <c r="S86" s="236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3:30">
      <c r="C87" s="1"/>
      <c r="D87" s="1"/>
      <c r="E87" s="1"/>
      <c r="F87" s="1"/>
      <c r="G87" s="1"/>
      <c r="H87" s="1"/>
      <c r="I87" s="1"/>
      <c r="J87" s="233"/>
      <c r="K87" s="233"/>
      <c r="L87" s="233"/>
      <c r="M87" s="233"/>
      <c r="N87" s="233"/>
      <c r="O87" s="233"/>
      <c r="P87" s="233"/>
      <c r="Q87" s="13"/>
      <c r="R87" s="1"/>
      <c r="S87" s="4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3:30">
      <c r="C88" s="1"/>
      <c r="D88" s="1"/>
      <c r="E88" s="1"/>
      <c r="F88" s="1"/>
      <c r="G88" s="1"/>
      <c r="H88" s="1"/>
      <c r="I88" s="1"/>
      <c r="J88" s="233"/>
      <c r="K88" s="233"/>
      <c r="L88" s="233"/>
      <c r="M88" s="233"/>
      <c r="N88" s="233"/>
      <c r="O88" s="233"/>
      <c r="P88" s="1"/>
      <c r="Q88" s="4"/>
      <c r="R88" s="233"/>
      <c r="S88" s="4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3:30">
      <c r="C89" s="1"/>
      <c r="D89" s="1"/>
      <c r="E89" s="1"/>
      <c r="F89" s="1"/>
      <c r="G89" s="1"/>
      <c r="H89" s="1"/>
      <c r="I89" s="1"/>
      <c r="J89" s="10"/>
      <c r="K89" s="3"/>
      <c r="L89" s="10"/>
      <c r="M89" s="3"/>
      <c r="N89" s="10"/>
      <c r="O89" s="3"/>
      <c r="P89" s="10"/>
      <c r="Q89" s="3"/>
      <c r="R89" s="10"/>
      <c r="S89" s="3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3:30">
      <c r="J90" s="284"/>
      <c r="K90" s="284"/>
      <c r="L90" s="233"/>
      <c r="M90" s="233"/>
      <c r="N90" s="233"/>
      <c r="O90" s="233"/>
      <c r="P90" s="287"/>
      <c r="Q90" s="287"/>
      <c r="R90" s="233"/>
      <c r="S90" s="233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3:30">
      <c r="J91" s="284"/>
      <c r="K91" s="233"/>
      <c r="L91" s="233"/>
      <c r="M91" s="233"/>
      <c r="N91" s="233"/>
      <c r="O91" s="233"/>
      <c r="P91" s="1"/>
      <c r="Q91" s="233"/>
      <c r="R91" s="233"/>
      <c r="S91" s="233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3:30">
      <c r="J92" s="284"/>
      <c r="K92" s="233"/>
      <c r="L92" s="233"/>
      <c r="M92" s="233"/>
      <c r="N92" s="233"/>
      <c r="O92" s="233"/>
      <c r="P92" s="286"/>
      <c r="Q92" s="286"/>
      <c r="R92" s="21"/>
      <c r="S92" s="233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3:30">
      <c r="J93" s="233"/>
      <c r="K93" s="233"/>
      <c r="L93" s="233"/>
      <c r="M93" s="233"/>
      <c r="N93" s="233"/>
      <c r="O93" s="284"/>
      <c r="P93" s="1"/>
      <c r="Q93" s="236"/>
      <c r="R93" s="233"/>
      <c r="S93" s="233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3:30">
      <c r="J94" s="233"/>
      <c r="K94" s="233"/>
      <c r="L94" s="233"/>
      <c r="M94" s="233"/>
      <c r="N94" s="233"/>
      <c r="O94" s="284"/>
      <c r="P94" s="1"/>
      <c r="Q94" s="13"/>
      <c r="R94" s="233"/>
      <c r="S94" s="233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3:30">
      <c r="J95" s="233"/>
      <c r="K95" s="233"/>
      <c r="L95" s="233"/>
      <c r="M95" s="233"/>
      <c r="N95" s="233"/>
      <c r="O95" s="233"/>
      <c r="P95" s="1"/>
      <c r="Q95" s="4"/>
      <c r="R95" s="233"/>
      <c r="S95" s="233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3:30">
      <c r="J96" s="10"/>
      <c r="K96" s="3"/>
      <c r="L96" s="10"/>
      <c r="M96" s="3"/>
      <c r="N96" s="10"/>
      <c r="O96" s="3"/>
      <c r="P96" s="10"/>
      <c r="Q96" s="3"/>
      <c r="R96" s="10"/>
      <c r="S96" s="3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0:30">
      <c r="J97" s="233"/>
      <c r="K97" s="3"/>
      <c r="L97" s="233"/>
      <c r="M97" s="3"/>
      <c r="N97" s="233"/>
      <c r="O97" s="35"/>
      <c r="P97" s="233"/>
      <c r="Q97" s="3"/>
      <c r="R97" s="36"/>
      <c r="S97" s="3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0:30">
      <c r="J98" s="284"/>
      <c r="K98" s="284"/>
      <c r="L98" s="285"/>
      <c r="M98" s="285"/>
      <c r="N98" s="6"/>
      <c r="O98" s="6"/>
      <c r="P98" s="237"/>
      <c r="Q98" s="237"/>
      <c r="R98" s="1"/>
      <c r="S98" s="4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0:30">
      <c r="J99" s="1"/>
      <c r="K99" s="4"/>
      <c r="L99" s="1"/>
      <c r="M99" s="233"/>
      <c r="N99" s="233"/>
      <c r="O99" s="6"/>
      <c r="P99" s="1"/>
      <c r="Q99" s="233"/>
      <c r="R99" s="1"/>
      <c r="S99" s="4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0:30">
      <c r="J100" s="1"/>
      <c r="K100" s="233"/>
      <c r="L100" s="1"/>
      <c r="M100" s="233"/>
      <c r="N100" s="6"/>
      <c r="O100" s="6"/>
      <c r="P100" s="286"/>
      <c r="Q100" s="286"/>
      <c r="R100" s="1"/>
      <c r="S100" s="4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0:30">
      <c r="J101" s="1"/>
      <c r="K101" s="4"/>
      <c r="L101" s="1"/>
      <c r="M101" s="4"/>
      <c r="N101" s="6"/>
      <c r="O101" s="6"/>
      <c r="P101" s="1"/>
      <c r="Q101" s="236"/>
      <c r="R101" s="1"/>
      <c r="S101" s="4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0:30">
      <c r="J102" s="1"/>
      <c r="K102" s="4"/>
      <c r="L102" s="1"/>
      <c r="M102" s="4"/>
      <c r="N102" s="6"/>
      <c r="O102" s="6"/>
      <c r="P102" s="1"/>
      <c r="Q102" s="13"/>
      <c r="R102" s="1"/>
      <c r="S102" s="4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0:30">
      <c r="J103" s="1"/>
      <c r="K103" s="4"/>
      <c r="L103" s="1"/>
      <c r="M103" s="4"/>
      <c r="N103" s="6"/>
      <c r="O103" s="6"/>
      <c r="P103" s="1"/>
      <c r="Q103" s="4"/>
      <c r="R103" s="36"/>
      <c r="S103" s="4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0:30">
      <c r="J104" s="10"/>
      <c r="K104" s="3"/>
      <c r="L104" s="10"/>
      <c r="M104" s="3"/>
      <c r="N104" s="10"/>
      <c r="O104" s="3"/>
      <c r="P104" s="10"/>
      <c r="Q104" s="3"/>
      <c r="R104" s="1"/>
      <c r="S104" s="3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0:30"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0:30"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0:30"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0:30"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0:30"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0:30"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0:30"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0:30"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0:30"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0:30"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0:30"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0:30"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0:30"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0:30"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0:30"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0:30"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0:30"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0:30"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0:30"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0:30"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0:30"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0:30"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0:30"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0:30">
      <c r="W128" s="1"/>
      <c r="X128" s="1"/>
      <c r="Y128" s="1"/>
      <c r="Z128" s="1"/>
      <c r="AA128" s="1"/>
      <c r="AB128" s="1"/>
      <c r="AC128" s="1"/>
      <c r="AD128" s="1"/>
    </row>
    <row r="129" spans="23:30">
      <c r="W129" s="1"/>
      <c r="X129" s="1"/>
      <c r="Y129" s="1"/>
      <c r="Z129" s="1"/>
      <c r="AA129" s="1"/>
      <c r="AB129" s="1"/>
      <c r="AC129" s="1"/>
      <c r="AD129" s="1"/>
    </row>
    <row r="130" spans="23:30">
      <c r="W130" s="1"/>
      <c r="X130" s="1"/>
      <c r="Y130" s="1"/>
      <c r="Z130" s="1"/>
      <c r="AA130" s="1"/>
      <c r="AB130" s="1"/>
      <c r="AC130" s="1"/>
      <c r="AD130" s="1"/>
    </row>
    <row r="131" spans="23:30">
      <c r="W131" s="1"/>
      <c r="X131" s="1"/>
      <c r="Y131" s="1"/>
      <c r="Z131" s="1"/>
      <c r="AA131" s="1"/>
      <c r="AB131" s="1"/>
      <c r="AC131" s="1"/>
      <c r="AD131" s="1"/>
    </row>
    <row r="132" spans="23:30">
      <c r="W132" s="1"/>
      <c r="X132" s="1"/>
      <c r="Y132" s="1"/>
      <c r="Z132" s="1"/>
      <c r="AA132" s="1"/>
      <c r="AB132" s="1"/>
      <c r="AC132" s="1"/>
      <c r="AD132" s="1"/>
    </row>
    <row r="133" spans="23:30">
      <c r="W133" s="1"/>
      <c r="X133" s="1"/>
      <c r="Y133" s="1"/>
      <c r="Z133" s="1"/>
      <c r="AA133" s="1"/>
      <c r="AB133" s="1"/>
      <c r="AC133" s="1"/>
      <c r="AD133" s="1"/>
    </row>
    <row r="134" spans="23:30">
      <c r="W134" s="1"/>
      <c r="X134" s="1"/>
      <c r="Y134" s="1"/>
      <c r="Z134" s="1"/>
      <c r="AA134" s="1"/>
      <c r="AB134" s="1"/>
      <c r="AC134" s="1"/>
      <c r="AD134" s="1"/>
    </row>
    <row r="135" spans="23:30">
      <c r="W135" s="1"/>
      <c r="X135" s="1"/>
      <c r="Y135" s="1"/>
      <c r="Z135" s="1"/>
      <c r="AA135" s="1"/>
      <c r="AB135" s="1"/>
      <c r="AC135" s="1"/>
      <c r="AD135" s="1"/>
    </row>
    <row r="136" spans="23:30">
      <c r="W136" s="1"/>
      <c r="X136" s="1"/>
      <c r="Y136" s="1"/>
      <c r="Z136" s="1"/>
      <c r="AA136" s="1"/>
      <c r="AB136" s="1"/>
      <c r="AC136" s="1"/>
      <c r="AD136" s="1"/>
    </row>
    <row r="137" spans="23:30">
      <c r="W137" s="1"/>
      <c r="X137" s="1"/>
      <c r="Y137" s="1"/>
      <c r="Z137" s="1"/>
      <c r="AA137" s="1"/>
      <c r="AB137" s="1"/>
      <c r="AC137" s="1"/>
      <c r="AD137" s="1"/>
    </row>
    <row r="138" spans="23:30">
      <c r="W138" s="1"/>
      <c r="X138" s="1"/>
      <c r="Y138" s="1"/>
      <c r="Z138" s="1"/>
      <c r="AA138" s="1"/>
      <c r="AB138" s="1"/>
      <c r="AC138" s="1"/>
      <c r="AD138" s="1"/>
    </row>
    <row r="139" spans="23:30">
      <c r="W139" s="1"/>
      <c r="X139" s="1"/>
      <c r="Y139" s="1"/>
      <c r="Z139" s="1"/>
      <c r="AA139" s="1"/>
      <c r="AB139" s="1"/>
      <c r="AC139" s="1"/>
      <c r="AD139" s="1"/>
    </row>
    <row r="140" spans="23:30">
      <c r="W140" s="1"/>
      <c r="X140" s="1"/>
      <c r="Y140" s="1"/>
      <c r="Z140" s="1"/>
      <c r="AA140" s="1"/>
      <c r="AB140" s="1"/>
      <c r="AC140" s="1"/>
      <c r="AD140" s="1"/>
    </row>
    <row r="141" spans="23:30">
      <c r="W141" s="1"/>
      <c r="X141" s="1"/>
      <c r="Y141" s="1"/>
      <c r="Z141" s="1"/>
      <c r="AA141" s="1"/>
      <c r="AB141" s="1"/>
      <c r="AC141" s="1"/>
      <c r="AD141" s="1"/>
    </row>
    <row r="142" spans="23:30">
      <c r="W142" s="1"/>
      <c r="X142" s="1"/>
      <c r="Y142" s="1"/>
      <c r="Z142" s="1"/>
      <c r="AA142" s="1"/>
      <c r="AB142" s="1"/>
      <c r="AC142" s="1"/>
      <c r="AD142" s="1"/>
    </row>
    <row r="143" spans="23:30">
      <c r="W143" s="1"/>
      <c r="X143" s="1"/>
      <c r="Y143" s="1"/>
      <c r="Z143" s="1"/>
      <c r="AA143" s="1"/>
      <c r="AB143" s="1"/>
      <c r="AC143" s="1"/>
      <c r="AD143" s="1"/>
    </row>
    <row r="144" spans="23:30">
      <c r="W144" s="1"/>
      <c r="X144" s="1"/>
      <c r="Y144" s="1"/>
      <c r="Z144" s="1"/>
      <c r="AA144" s="1"/>
      <c r="AB144" s="1"/>
      <c r="AC144" s="1"/>
      <c r="AD144" s="1"/>
    </row>
    <row r="145" spans="23:30">
      <c r="W145" s="1"/>
      <c r="X145" s="1"/>
      <c r="Y145" s="1"/>
      <c r="Z145" s="1"/>
      <c r="AA145" s="1"/>
      <c r="AB145" s="1"/>
      <c r="AC145" s="1"/>
      <c r="AD145" s="1"/>
    </row>
    <row r="146" spans="23:30">
      <c r="W146" s="1"/>
      <c r="X146" s="1"/>
      <c r="Y146" s="1"/>
      <c r="Z146" s="1"/>
      <c r="AA146" s="1"/>
      <c r="AB146" s="1"/>
      <c r="AC146" s="1"/>
      <c r="AD146" s="1"/>
    </row>
    <row r="147" spans="23:30">
      <c r="W147" s="1"/>
      <c r="X147" s="1"/>
      <c r="Y147" s="1"/>
      <c r="Z147" s="1"/>
      <c r="AA147" s="1"/>
      <c r="AB147" s="1"/>
      <c r="AC147" s="1"/>
      <c r="AD147" s="1"/>
    </row>
    <row r="148" spans="23:30">
      <c r="W148" s="1"/>
      <c r="X148" s="1"/>
      <c r="Y148" s="1"/>
      <c r="Z148" s="1"/>
      <c r="AA148" s="1"/>
      <c r="AB148" s="1"/>
      <c r="AC148" s="1"/>
      <c r="AD148" s="1"/>
    </row>
    <row r="149" spans="23:30">
      <c r="W149" s="1"/>
      <c r="X149" s="1"/>
      <c r="Y149" s="1"/>
      <c r="Z149" s="1"/>
      <c r="AA149" s="1"/>
      <c r="AB149" s="1"/>
      <c r="AC149" s="1"/>
      <c r="AD149" s="1"/>
    </row>
    <row r="150" spans="23:30">
      <c r="W150" s="1"/>
      <c r="X150" s="1"/>
      <c r="Y150" s="1"/>
      <c r="Z150" s="1"/>
      <c r="AA150" s="1"/>
      <c r="AB150" s="1"/>
      <c r="AC150" s="1"/>
      <c r="AD150" s="1"/>
    </row>
    <row r="151" spans="23:30">
      <c r="W151" s="1"/>
      <c r="X151" s="1"/>
      <c r="Y151" s="1"/>
      <c r="Z151" s="1"/>
      <c r="AA151" s="1"/>
      <c r="AB151" s="1"/>
      <c r="AC151" s="1"/>
      <c r="AD151" s="1"/>
    </row>
    <row r="152" spans="23:30">
      <c r="W152" s="1"/>
      <c r="X152" s="1"/>
      <c r="Y152" s="1"/>
      <c r="Z152" s="1"/>
      <c r="AA152" s="1"/>
      <c r="AB152" s="1"/>
      <c r="AC152" s="1"/>
      <c r="AD152" s="1"/>
    </row>
    <row r="153" spans="23:30">
      <c r="W153" s="1"/>
      <c r="X153" s="1"/>
      <c r="Y153" s="1"/>
      <c r="Z153" s="1"/>
      <c r="AA153" s="1"/>
      <c r="AB153" s="1"/>
      <c r="AC153" s="1"/>
      <c r="AD153" s="1"/>
    </row>
    <row r="154" spans="23:30">
      <c r="W154" s="1"/>
      <c r="X154" s="1"/>
      <c r="Y154" s="1"/>
      <c r="Z154" s="1"/>
      <c r="AA154" s="1"/>
      <c r="AB154" s="1"/>
      <c r="AC154" s="1"/>
      <c r="AD154" s="1"/>
    </row>
    <row r="155" spans="23:30">
      <c r="W155" s="1"/>
      <c r="X155" s="1"/>
      <c r="Y155" s="1"/>
      <c r="Z155" s="1"/>
      <c r="AA155" s="1"/>
      <c r="AB155" s="1"/>
      <c r="AC155" s="1"/>
      <c r="AD155" s="1"/>
    </row>
    <row r="156" spans="23:30">
      <c r="W156" s="1"/>
      <c r="X156" s="1"/>
      <c r="Y156" s="1"/>
      <c r="Z156" s="1"/>
      <c r="AA156" s="1"/>
      <c r="AB156" s="1"/>
      <c r="AC156" s="1"/>
      <c r="AD156" s="1"/>
    </row>
    <row r="157" spans="23:30">
      <c r="W157" s="1"/>
      <c r="X157" s="1"/>
      <c r="Y157" s="1"/>
      <c r="Z157" s="1"/>
      <c r="AA157" s="1"/>
      <c r="AB157" s="1"/>
      <c r="AC157" s="1"/>
      <c r="AD157" s="1"/>
    </row>
    <row r="158" spans="23:30">
      <c r="W158" s="1"/>
      <c r="X158" s="1"/>
      <c r="Y158" s="1"/>
      <c r="Z158" s="1"/>
      <c r="AA158" s="1"/>
      <c r="AB158" s="1"/>
      <c r="AC158" s="1"/>
      <c r="AD158" s="1"/>
    </row>
    <row r="159" spans="23:30">
      <c r="W159" s="1"/>
      <c r="X159" s="1"/>
      <c r="Y159" s="1"/>
      <c r="Z159" s="1"/>
      <c r="AA159" s="1"/>
      <c r="AB159" s="1"/>
      <c r="AC159" s="1"/>
      <c r="AD159" s="1"/>
    </row>
    <row r="160" spans="23:30">
      <c r="W160" s="1"/>
      <c r="X160" s="1"/>
      <c r="Y160" s="1"/>
      <c r="Z160" s="1"/>
      <c r="AA160" s="1"/>
      <c r="AB160" s="1"/>
      <c r="AC160" s="1"/>
      <c r="AD160" s="1"/>
    </row>
    <row r="161" spans="23:30">
      <c r="W161" s="1"/>
      <c r="X161" s="1"/>
      <c r="Y161" s="1"/>
      <c r="Z161" s="1"/>
      <c r="AA161" s="1"/>
      <c r="AB161" s="1"/>
      <c r="AC161" s="1"/>
      <c r="AD161" s="1"/>
    </row>
    <row r="162" spans="23:30">
      <c r="W162" s="1"/>
      <c r="X162" s="1"/>
      <c r="Y162" s="1"/>
      <c r="Z162" s="1"/>
      <c r="AA162" s="1"/>
      <c r="AB162" s="1"/>
      <c r="AC162" s="1"/>
      <c r="AD162" s="1"/>
    </row>
    <row r="163" spans="23:30">
      <c r="W163" s="1"/>
      <c r="X163" s="1"/>
      <c r="Y163" s="1"/>
      <c r="Z163" s="1"/>
      <c r="AA163" s="1"/>
      <c r="AB163" s="1"/>
      <c r="AC163" s="1"/>
      <c r="AD163" s="1"/>
    </row>
    <row r="164" spans="23:30">
      <c r="W164" s="1"/>
      <c r="X164" s="1"/>
      <c r="Y164" s="1"/>
      <c r="Z164" s="1"/>
      <c r="AA164" s="1"/>
      <c r="AB164" s="1"/>
      <c r="AC164" s="1"/>
      <c r="AD164" s="1"/>
    </row>
    <row r="165" spans="23:30">
      <c r="W165" s="1"/>
      <c r="X165" s="1"/>
      <c r="Y165" s="1"/>
      <c r="Z165" s="1"/>
      <c r="AA165" s="1"/>
      <c r="AB165" s="1"/>
      <c r="AC165" s="1"/>
      <c r="AD165" s="1"/>
    </row>
    <row r="166" spans="23:30">
      <c r="W166" s="1"/>
      <c r="X166" s="1"/>
      <c r="Y166" s="1"/>
      <c r="Z166" s="1"/>
      <c r="AA166" s="1"/>
      <c r="AB166" s="1"/>
      <c r="AC166" s="1"/>
      <c r="AD166" s="1"/>
    </row>
    <row r="167" spans="23:30">
      <c r="W167" s="1"/>
      <c r="X167" s="1"/>
      <c r="Y167" s="1"/>
      <c r="Z167" s="1"/>
      <c r="AA167" s="1"/>
      <c r="AB167" s="1"/>
      <c r="AC167" s="1"/>
      <c r="AD167" s="1"/>
    </row>
    <row r="168" spans="23:30">
      <c r="W168" s="1"/>
      <c r="X168" s="1"/>
      <c r="Y168" s="1"/>
      <c r="Z168" s="1"/>
      <c r="AA168" s="1"/>
      <c r="AB168" s="1"/>
      <c r="AC168" s="1"/>
      <c r="AD168" s="1"/>
    </row>
    <row r="169" spans="23:30">
      <c r="W169" s="1"/>
      <c r="X169" s="1"/>
      <c r="Y169" s="1"/>
      <c r="Z169" s="1"/>
      <c r="AA169" s="1"/>
      <c r="AB169" s="1"/>
      <c r="AC169" s="1"/>
      <c r="AD169" s="1"/>
    </row>
    <row r="170" spans="23:30">
      <c r="W170" s="1"/>
      <c r="X170" s="1"/>
      <c r="Y170" s="1"/>
      <c r="Z170" s="1"/>
      <c r="AA170" s="1"/>
      <c r="AB170" s="1"/>
      <c r="AC170" s="1"/>
      <c r="AD170" s="1"/>
    </row>
    <row r="171" spans="23:30">
      <c r="W171" s="1"/>
      <c r="X171" s="1"/>
      <c r="Y171" s="1"/>
      <c r="Z171" s="1"/>
      <c r="AA171" s="1"/>
      <c r="AB171" s="1"/>
      <c r="AC171" s="1"/>
      <c r="AD171" s="1"/>
    </row>
    <row r="172" spans="23:30">
      <c r="W172" s="1"/>
      <c r="X172" s="1"/>
      <c r="Y172" s="1"/>
      <c r="Z172" s="1"/>
      <c r="AA172" s="1"/>
      <c r="AB172" s="1"/>
      <c r="AC172" s="1"/>
      <c r="AD172" s="1"/>
    </row>
    <row r="173" spans="23:30">
      <c r="W173" s="1"/>
      <c r="X173" s="1"/>
      <c r="Y173" s="1"/>
      <c r="Z173" s="1"/>
      <c r="AA173" s="1"/>
      <c r="AB173" s="1"/>
      <c r="AC173" s="1"/>
      <c r="AD173" s="1"/>
    </row>
    <row r="174" spans="23:30">
      <c r="W174" s="1"/>
      <c r="X174" s="1"/>
      <c r="Y174" s="1"/>
      <c r="Z174" s="1"/>
      <c r="AA174" s="1"/>
      <c r="AB174" s="1"/>
      <c r="AC174" s="1"/>
      <c r="AD174" s="1"/>
    </row>
    <row r="175" spans="23:30">
      <c r="W175" s="1"/>
      <c r="X175" s="1"/>
      <c r="Y175" s="1"/>
      <c r="Z175" s="1"/>
      <c r="AA175" s="1"/>
      <c r="AB175" s="1"/>
      <c r="AC175" s="1"/>
      <c r="AD175" s="1"/>
    </row>
    <row r="176" spans="23:30">
      <c r="W176" s="1"/>
      <c r="X176" s="1"/>
      <c r="Y176" s="1"/>
      <c r="Z176" s="1"/>
      <c r="AA176" s="1"/>
      <c r="AB176" s="1"/>
      <c r="AC176" s="1"/>
      <c r="AD176" s="1"/>
    </row>
    <row r="177" spans="23:30">
      <c r="W177" s="1"/>
      <c r="X177" s="1"/>
      <c r="Y177" s="1"/>
      <c r="Z177" s="1"/>
      <c r="AA177" s="1"/>
      <c r="AB177" s="1"/>
      <c r="AC177" s="1"/>
      <c r="AD177" s="1"/>
    </row>
    <row r="178" spans="23:30">
      <c r="W178" s="1"/>
      <c r="X178" s="1"/>
      <c r="Y178" s="1"/>
      <c r="Z178" s="1"/>
      <c r="AA178" s="1"/>
      <c r="AB178" s="1"/>
      <c r="AC178" s="1"/>
      <c r="AD178" s="1"/>
    </row>
    <row r="179" spans="23:30">
      <c r="W179" s="1"/>
      <c r="X179" s="1"/>
      <c r="Y179" s="1"/>
      <c r="Z179" s="1"/>
      <c r="AA179" s="1"/>
      <c r="AB179" s="1"/>
      <c r="AC179" s="1"/>
      <c r="AD179" s="1"/>
    </row>
    <row r="180" spans="23:30">
      <c r="W180" s="1"/>
      <c r="X180" s="1"/>
      <c r="Y180" s="1"/>
      <c r="Z180" s="1"/>
      <c r="AA180" s="1"/>
      <c r="AB180" s="1"/>
      <c r="AC180" s="1"/>
      <c r="AD180" s="1"/>
    </row>
    <row r="181" spans="23:30">
      <c r="W181" s="1"/>
      <c r="X181" s="1"/>
      <c r="Y181" s="1"/>
      <c r="Z181" s="1"/>
      <c r="AA181" s="1"/>
      <c r="AB181" s="1"/>
      <c r="AC181" s="1"/>
      <c r="AD181" s="1"/>
    </row>
    <row r="182" spans="23:30">
      <c r="W182" s="1"/>
      <c r="X182" s="1"/>
      <c r="Y182" s="1"/>
      <c r="Z182" s="1"/>
      <c r="AA182" s="1"/>
      <c r="AB182" s="1"/>
      <c r="AC182" s="1"/>
      <c r="AD182" s="1"/>
    </row>
    <row r="183" spans="23:30">
      <c r="W183" s="1"/>
      <c r="X183" s="1"/>
      <c r="Y183" s="1"/>
      <c r="Z183" s="1"/>
      <c r="AA183" s="1"/>
      <c r="AB183" s="1"/>
      <c r="AC183" s="1"/>
      <c r="AD183" s="1"/>
    </row>
    <row r="184" spans="23:30">
      <c r="W184" s="1"/>
      <c r="X184" s="1"/>
      <c r="Y184" s="1"/>
      <c r="Z184" s="1"/>
      <c r="AA184" s="1"/>
      <c r="AB184" s="1"/>
      <c r="AC184" s="1"/>
      <c r="AD184" s="1"/>
    </row>
    <row r="185" spans="23:30">
      <c r="W185" s="1"/>
      <c r="X185" s="1"/>
      <c r="Y185" s="1"/>
      <c r="Z185" s="1"/>
      <c r="AA185" s="1"/>
      <c r="AB185" s="1"/>
      <c r="AC185" s="1"/>
      <c r="AD185" s="1"/>
    </row>
    <row r="186" spans="23:30">
      <c r="W186" s="1"/>
      <c r="X186" s="1"/>
      <c r="Y186" s="1"/>
      <c r="Z186" s="1"/>
      <c r="AA186" s="1"/>
      <c r="AB186" s="1"/>
      <c r="AC186" s="1"/>
      <c r="AD186" s="1"/>
    </row>
    <row r="187" spans="23:30">
      <c r="W187" s="1"/>
      <c r="X187" s="1"/>
      <c r="Y187" s="1"/>
      <c r="Z187" s="1"/>
      <c r="AA187" s="1"/>
      <c r="AB187" s="1"/>
      <c r="AC187" s="1"/>
      <c r="AD187" s="1"/>
    </row>
    <row r="188" spans="23:30">
      <c r="W188" s="1"/>
      <c r="X188" s="1"/>
      <c r="Y188" s="1"/>
      <c r="Z188" s="1"/>
      <c r="AA188" s="1"/>
      <c r="AB188" s="1"/>
      <c r="AC188" s="1"/>
      <c r="AD188" s="1"/>
    </row>
    <row r="189" spans="23:30">
      <c r="W189" s="1"/>
      <c r="X189" s="1"/>
      <c r="Y189" s="1"/>
      <c r="Z189" s="1"/>
      <c r="AA189" s="1"/>
      <c r="AB189" s="1"/>
      <c r="AC189" s="1"/>
      <c r="AD189" s="1"/>
    </row>
    <row r="190" spans="23:30">
      <c r="W190" s="1"/>
      <c r="X190" s="1"/>
      <c r="Y190" s="1"/>
      <c r="Z190" s="1"/>
      <c r="AA190" s="1"/>
      <c r="AB190" s="1"/>
      <c r="AC190" s="1"/>
      <c r="AD190" s="1"/>
    </row>
    <row r="191" spans="23:30">
      <c r="W191" s="1"/>
      <c r="X191" s="1"/>
      <c r="Y191" s="1"/>
      <c r="Z191" s="1"/>
      <c r="AA191" s="1"/>
      <c r="AB191" s="1"/>
      <c r="AC191" s="1"/>
      <c r="AD191" s="1"/>
    </row>
    <row r="192" spans="23:30">
      <c r="W192" s="1"/>
      <c r="X192" s="1"/>
      <c r="Y192" s="1"/>
      <c r="Z192" s="1"/>
      <c r="AA192" s="1"/>
      <c r="AB192" s="1"/>
      <c r="AC192" s="1"/>
      <c r="AD192" s="1"/>
    </row>
    <row r="193" spans="23:30">
      <c r="W193" s="1"/>
      <c r="X193" s="1"/>
      <c r="Y193" s="1"/>
      <c r="Z193" s="1"/>
      <c r="AA193" s="1"/>
      <c r="AB193" s="1"/>
      <c r="AC193" s="1"/>
      <c r="AD193" s="1"/>
    </row>
    <row r="194" spans="23:30">
      <c r="W194" s="1"/>
      <c r="X194" s="1"/>
      <c r="Y194" s="1"/>
      <c r="Z194" s="1"/>
      <c r="AA194" s="1"/>
      <c r="AB194" s="1"/>
      <c r="AC194" s="1"/>
      <c r="AD194" s="1"/>
    </row>
    <row r="195" spans="23:30">
      <c r="W195" s="1"/>
      <c r="X195" s="1"/>
      <c r="Y195" s="1"/>
      <c r="Z195" s="1"/>
      <c r="AA195" s="1"/>
      <c r="AB195" s="1"/>
      <c r="AC195" s="1"/>
      <c r="AD195" s="1"/>
    </row>
    <row r="196" spans="23:30">
      <c r="W196" s="1"/>
      <c r="X196" s="1"/>
      <c r="Y196" s="1"/>
      <c r="Z196" s="1"/>
      <c r="AA196" s="1"/>
      <c r="AB196" s="1"/>
      <c r="AC196" s="1"/>
      <c r="AD196" s="1"/>
    </row>
    <row r="197" spans="23:30">
      <c r="W197" s="1"/>
      <c r="X197" s="1"/>
      <c r="Y197" s="1"/>
      <c r="Z197" s="1"/>
      <c r="AA197" s="1"/>
      <c r="AB197" s="1"/>
      <c r="AC197" s="1"/>
      <c r="AD197" s="1"/>
    </row>
    <row r="198" spans="23:30">
      <c r="W198" s="1"/>
      <c r="X198" s="1"/>
      <c r="Y198" s="1"/>
      <c r="Z198" s="1"/>
      <c r="AA198" s="1"/>
      <c r="AB198" s="1"/>
      <c r="AC198" s="1"/>
      <c r="AD198" s="1"/>
    </row>
    <row r="199" spans="23:30">
      <c r="W199" s="1"/>
      <c r="X199" s="1"/>
      <c r="Y199" s="1"/>
      <c r="Z199" s="1"/>
      <c r="AA199" s="1"/>
      <c r="AB199" s="1"/>
      <c r="AC199" s="1"/>
      <c r="AD199" s="1"/>
    </row>
    <row r="200" spans="23:30">
      <c r="W200" s="1"/>
      <c r="X200" s="1"/>
      <c r="Y200" s="1"/>
      <c r="Z200" s="1"/>
      <c r="AA200" s="1"/>
      <c r="AB200" s="1"/>
      <c r="AC200" s="1"/>
      <c r="AD200" s="1"/>
    </row>
    <row r="201" spans="23:30">
      <c r="W201" s="1"/>
      <c r="X201" s="1"/>
      <c r="Y201" s="1"/>
      <c r="Z201" s="1"/>
      <c r="AA201" s="1"/>
      <c r="AB201" s="1"/>
      <c r="AC201" s="1"/>
      <c r="AD201" s="1"/>
    </row>
    <row r="202" spans="23:30">
      <c r="W202" s="1"/>
      <c r="X202" s="1"/>
      <c r="Y202" s="1"/>
      <c r="Z202" s="1"/>
      <c r="AA202" s="1"/>
      <c r="AB202" s="1"/>
      <c r="AC202" s="1"/>
      <c r="AD202" s="1"/>
    </row>
    <row r="203" spans="23:30">
      <c r="W203" s="1"/>
      <c r="X203" s="1"/>
      <c r="Y203" s="1"/>
      <c r="Z203" s="1"/>
      <c r="AA203" s="1"/>
      <c r="AB203" s="1"/>
      <c r="AC203" s="1"/>
      <c r="AD203" s="1"/>
    </row>
    <row r="204" spans="23:30">
      <c r="W204" s="1"/>
      <c r="X204" s="1"/>
      <c r="Y204" s="1"/>
      <c r="Z204" s="1"/>
      <c r="AA204" s="1"/>
      <c r="AB204" s="1"/>
      <c r="AC204" s="1"/>
      <c r="AD204" s="1"/>
    </row>
    <row r="205" spans="23:30">
      <c r="W205" s="1"/>
      <c r="X205" s="1"/>
      <c r="Y205" s="1"/>
      <c r="Z205" s="1"/>
      <c r="AA205" s="1"/>
      <c r="AB205" s="1"/>
      <c r="AC205" s="1"/>
      <c r="AD205" s="1"/>
    </row>
    <row r="206" spans="23:30">
      <c r="W206" s="1"/>
      <c r="X206" s="1"/>
      <c r="Y206" s="1"/>
      <c r="Z206" s="1"/>
      <c r="AA206" s="1"/>
      <c r="AB206" s="1"/>
      <c r="AC206" s="1"/>
      <c r="AD206" s="1"/>
    </row>
    <row r="207" spans="23:30">
      <c r="W207" s="1"/>
      <c r="X207" s="1"/>
      <c r="Y207" s="1"/>
      <c r="Z207" s="1"/>
      <c r="AA207" s="1"/>
      <c r="AB207" s="1"/>
      <c r="AC207" s="1"/>
      <c r="AD207" s="1"/>
    </row>
    <row r="208" spans="23:30">
      <c r="W208" s="1"/>
      <c r="X208" s="1"/>
      <c r="Y208" s="1"/>
      <c r="Z208" s="1"/>
      <c r="AA208" s="1"/>
      <c r="AB208" s="1"/>
      <c r="AC208" s="1"/>
      <c r="AD208" s="1"/>
    </row>
    <row r="209" spans="23:30">
      <c r="W209" s="1"/>
      <c r="X209" s="1"/>
      <c r="Y209" s="1"/>
      <c r="Z209" s="1"/>
      <c r="AA209" s="1"/>
      <c r="AB209" s="1"/>
      <c r="AC209" s="1"/>
      <c r="AD209" s="1"/>
    </row>
    <row r="210" spans="23:30">
      <c r="W210" s="1"/>
      <c r="X210" s="1"/>
      <c r="Y210" s="1"/>
      <c r="Z210" s="1"/>
      <c r="AA210" s="1"/>
      <c r="AB210" s="1"/>
      <c r="AC210" s="1"/>
      <c r="AD210" s="1"/>
    </row>
    <row r="211" spans="23:30">
      <c r="W211" s="1"/>
      <c r="X211" s="1"/>
      <c r="Y211" s="1"/>
      <c r="Z211" s="1"/>
      <c r="AA211" s="1"/>
      <c r="AB211" s="1"/>
      <c r="AC211" s="1"/>
      <c r="AD211" s="1"/>
    </row>
    <row r="212" spans="23:30">
      <c r="W212" s="1"/>
      <c r="X212" s="1"/>
      <c r="Y212" s="1"/>
      <c r="Z212" s="1"/>
      <c r="AA212" s="1"/>
      <c r="AB212" s="1"/>
      <c r="AC212" s="1"/>
      <c r="AD212" s="1"/>
    </row>
    <row r="213" spans="23:30">
      <c r="W213" s="1"/>
      <c r="X213" s="1"/>
      <c r="Y213" s="1"/>
      <c r="Z213" s="1"/>
      <c r="AA213" s="1"/>
      <c r="AB213" s="1"/>
      <c r="AC213" s="1"/>
      <c r="AD213" s="1"/>
    </row>
    <row r="214" spans="23:30">
      <c r="W214" s="1"/>
      <c r="X214" s="1"/>
      <c r="Y214" s="1"/>
      <c r="Z214" s="1"/>
      <c r="AA214" s="1"/>
      <c r="AB214" s="1"/>
      <c r="AC214" s="1"/>
      <c r="AD214" s="1"/>
    </row>
    <row r="215" spans="23:30">
      <c r="W215" s="1"/>
      <c r="X215" s="1"/>
      <c r="Y215" s="1"/>
      <c r="Z215" s="1"/>
      <c r="AA215" s="1"/>
      <c r="AB215" s="1"/>
      <c r="AC215" s="1"/>
      <c r="AD215" s="1"/>
    </row>
    <row r="216" spans="23:30">
      <c r="W216" s="1"/>
      <c r="X216" s="1"/>
      <c r="Y216" s="1"/>
      <c r="Z216" s="1"/>
      <c r="AA216" s="1"/>
      <c r="AB216" s="1"/>
      <c r="AC216" s="1"/>
      <c r="AD216" s="1"/>
    </row>
    <row r="217" spans="23:30">
      <c r="W217" s="1"/>
      <c r="X217" s="1"/>
      <c r="Y217" s="1"/>
      <c r="Z217" s="1"/>
      <c r="AA217" s="1"/>
      <c r="AB217" s="1"/>
      <c r="AC217" s="1"/>
      <c r="AD217" s="1"/>
    </row>
    <row r="218" spans="23:30">
      <c r="W218" s="1"/>
      <c r="X218" s="1"/>
      <c r="Y218" s="1"/>
      <c r="Z218" s="1"/>
      <c r="AA218" s="1"/>
      <c r="AB218" s="1"/>
      <c r="AC218" s="1"/>
      <c r="AD218" s="1"/>
    </row>
    <row r="219" spans="23:30">
      <c r="W219" s="1"/>
      <c r="X219" s="1"/>
      <c r="Y219" s="1"/>
      <c r="Z219" s="1"/>
      <c r="AA219" s="1"/>
      <c r="AB219" s="1"/>
      <c r="AC219" s="1"/>
      <c r="AD219" s="1"/>
    </row>
    <row r="220" spans="23:30">
      <c r="W220" s="1"/>
      <c r="X220" s="1"/>
      <c r="Y220" s="1"/>
      <c r="Z220" s="1"/>
      <c r="AA220" s="1"/>
      <c r="AB220" s="1"/>
      <c r="AC220" s="1"/>
      <c r="AD220" s="1"/>
    </row>
    <row r="221" spans="23:30">
      <c r="W221" s="1"/>
      <c r="X221" s="1"/>
      <c r="Y221" s="1"/>
      <c r="Z221" s="1"/>
      <c r="AA221" s="1"/>
      <c r="AB221" s="1"/>
      <c r="AC221" s="1"/>
      <c r="AD221" s="1"/>
    </row>
    <row r="222" spans="23:30">
      <c r="W222" s="1"/>
      <c r="X222" s="1"/>
      <c r="Y222" s="1"/>
      <c r="Z222" s="1"/>
      <c r="AA222" s="1"/>
      <c r="AB222" s="1"/>
      <c r="AC222" s="1"/>
      <c r="AD222" s="1"/>
    </row>
    <row r="223" spans="23:30">
      <c r="W223" s="1"/>
      <c r="X223" s="1"/>
      <c r="Y223" s="1"/>
      <c r="Z223" s="1"/>
      <c r="AA223" s="1"/>
      <c r="AB223" s="1"/>
      <c r="AC223" s="1"/>
      <c r="AD223" s="1"/>
    </row>
    <row r="224" spans="23:30">
      <c r="W224" s="1"/>
      <c r="X224" s="1"/>
      <c r="Y224" s="1"/>
      <c r="Z224" s="1"/>
      <c r="AA224" s="1"/>
      <c r="AB224" s="1"/>
      <c r="AC224" s="1"/>
      <c r="AD224" s="1"/>
    </row>
    <row r="225" spans="23:30">
      <c r="W225" s="1"/>
      <c r="X225" s="1"/>
      <c r="Y225" s="1"/>
      <c r="Z225" s="1"/>
      <c r="AA225" s="1"/>
      <c r="AB225" s="1"/>
      <c r="AC225" s="1"/>
      <c r="AD225" s="1"/>
    </row>
    <row r="226" spans="23:30">
      <c r="W226" s="1"/>
      <c r="X226" s="1"/>
      <c r="Y226" s="1"/>
      <c r="Z226" s="1"/>
      <c r="AA226" s="1"/>
      <c r="AB226" s="1"/>
      <c r="AC226" s="1"/>
      <c r="AD226" s="1"/>
    </row>
    <row r="227" spans="23:30">
      <c r="W227" s="1"/>
      <c r="X227" s="1"/>
      <c r="Y227" s="1"/>
      <c r="Z227" s="1"/>
      <c r="AA227" s="1"/>
      <c r="AB227" s="1"/>
      <c r="AC227" s="1"/>
      <c r="AD227" s="1"/>
    </row>
    <row r="228" spans="23:30">
      <c r="W228" s="1"/>
      <c r="X228" s="1"/>
      <c r="Y228" s="1"/>
      <c r="Z228" s="1"/>
      <c r="AA228" s="1"/>
      <c r="AB228" s="1"/>
      <c r="AC228" s="1"/>
      <c r="AD228" s="1"/>
    </row>
    <row r="229" spans="23:30">
      <c r="W229" s="1"/>
      <c r="X229" s="1"/>
      <c r="Y229" s="1"/>
      <c r="Z229" s="1"/>
      <c r="AA229" s="1"/>
      <c r="AB229" s="1"/>
      <c r="AC229" s="1"/>
      <c r="AD229" s="1"/>
    </row>
    <row r="230" spans="23:30">
      <c r="W230" s="1"/>
      <c r="X230" s="1"/>
      <c r="Y230" s="1"/>
      <c r="Z230" s="1"/>
      <c r="AA230" s="1"/>
      <c r="AB230" s="1"/>
      <c r="AC230" s="1"/>
      <c r="AD230" s="1"/>
    </row>
    <row r="231" spans="23:30">
      <c r="W231" s="1"/>
      <c r="X231" s="1"/>
      <c r="Y231" s="1"/>
      <c r="Z231" s="1"/>
      <c r="AA231" s="1"/>
      <c r="AB231" s="1"/>
      <c r="AC231" s="1"/>
      <c r="AD231" s="1"/>
    </row>
    <row r="232" spans="23:30">
      <c r="W232" s="1"/>
      <c r="X232" s="1"/>
      <c r="Y232" s="1"/>
      <c r="Z232" s="1"/>
      <c r="AA232" s="1"/>
      <c r="AB232" s="1"/>
      <c r="AC232" s="1"/>
      <c r="AD232" s="1"/>
    </row>
    <row r="233" spans="23:30">
      <c r="W233" s="1"/>
      <c r="X233" s="1"/>
      <c r="Y233" s="1"/>
      <c r="Z233" s="1"/>
      <c r="AA233" s="1"/>
      <c r="AB233" s="1"/>
      <c r="AC233" s="1"/>
      <c r="AD233" s="1"/>
    </row>
    <row r="234" spans="23:30">
      <c r="W234" s="1"/>
      <c r="X234" s="1"/>
      <c r="Y234" s="1"/>
      <c r="Z234" s="1"/>
      <c r="AA234" s="1"/>
      <c r="AB234" s="1"/>
      <c r="AC234" s="1"/>
      <c r="AD234" s="1"/>
    </row>
    <row r="235" spans="23:30">
      <c r="W235" s="1"/>
      <c r="X235" s="1"/>
      <c r="Y235" s="1"/>
      <c r="Z235" s="1"/>
      <c r="AA235" s="1"/>
      <c r="AB235" s="1"/>
      <c r="AC235" s="1"/>
      <c r="AD235" s="1"/>
    </row>
    <row r="236" spans="23:30">
      <c r="W236" s="1"/>
      <c r="X236" s="1"/>
      <c r="Y236" s="1"/>
      <c r="Z236" s="1"/>
      <c r="AA236" s="1"/>
      <c r="AB236" s="1"/>
      <c r="AC236" s="1"/>
      <c r="AD236" s="1"/>
    </row>
    <row r="237" spans="23:30">
      <c r="W237" s="1"/>
      <c r="X237" s="1"/>
      <c r="Y237" s="1"/>
      <c r="Z237" s="1"/>
      <c r="AA237" s="1"/>
      <c r="AB237" s="1"/>
      <c r="AC237" s="1"/>
      <c r="AD237" s="1"/>
    </row>
    <row r="238" spans="23:30">
      <c r="W238" s="1"/>
      <c r="X238" s="1"/>
      <c r="Y238" s="1"/>
      <c r="Z238" s="1"/>
      <c r="AA238" s="1"/>
      <c r="AB238" s="1"/>
      <c r="AC238" s="1"/>
      <c r="AD238" s="1"/>
    </row>
    <row r="239" spans="23:30">
      <c r="W239" s="1"/>
      <c r="X239" s="1"/>
      <c r="Y239" s="1"/>
      <c r="Z239" s="1"/>
      <c r="AA239" s="1"/>
      <c r="AB239" s="1"/>
      <c r="AC239" s="1"/>
      <c r="AD239" s="1"/>
    </row>
    <row r="240" spans="23:30">
      <c r="W240" s="1"/>
      <c r="X240" s="1"/>
      <c r="Y240" s="1"/>
      <c r="Z240" s="1"/>
      <c r="AA240" s="1"/>
      <c r="AB240" s="1"/>
      <c r="AC240" s="1"/>
      <c r="AD240" s="1"/>
    </row>
    <row r="241" spans="23:30">
      <c r="W241" s="1"/>
      <c r="X241" s="1"/>
      <c r="Y241" s="1"/>
      <c r="Z241" s="1"/>
      <c r="AA241" s="1"/>
      <c r="AB241" s="1"/>
      <c r="AC241" s="1"/>
      <c r="AD241" s="1"/>
    </row>
    <row r="242" spans="23:30">
      <c r="W242" s="1"/>
      <c r="X242" s="1"/>
      <c r="Y242" s="1"/>
      <c r="Z242" s="1"/>
      <c r="AA242" s="1"/>
      <c r="AB242" s="1"/>
      <c r="AC242" s="1"/>
      <c r="AD242" s="1"/>
    </row>
    <row r="243" spans="23:30">
      <c r="W243" s="1"/>
      <c r="X243" s="1"/>
      <c r="Y243" s="1"/>
      <c r="Z243" s="1"/>
      <c r="AA243" s="1"/>
      <c r="AB243" s="1"/>
      <c r="AC243" s="1"/>
      <c r="AD243" s="1"/>
    </row>
    <row r="244" spans="23:30">
      <c r="W244" s="1"/>
      <c r="X244" s="1"/>
      <c r="Y244" s="1"/>
      <c r="Z244" s="1"/>
      <c r="AA244" s="1"/>
      <c r="AB244" s="1"/>
      <c r="AC244" s="1"/>
      <c r="AD244" s="1"/>
    </row>
    <row r="245" spans="23:30">
      <c r="W245" s="1"/>
      <c r="X245" s="1"/>
      <c r="Y245" s="1"/>
      <c r="Z245" s="1"/>
      <c r="AA245" s="1"/>
      <c r="AB245" s="1"/>
      <c r="AC245" s="1"/>
      <c r="AD245" s="1"/>
    </row>
    <row r="246" spans="23:30">
      <c r="W246" s="1"/>
      <c r="X246" s="1"/>
      <c r="Y246" s="1"/>
      <c r="Z246" s="1"/>
      <c r="AA246" s="1"/>
      <c r="AB246" s="1"/>
      <c r="AC246" s="1"/>
      <c r="AD246" s="1"/>
    </row>
    <row r="247" spans="23:30">
      <c r="W247" s="1"/>
      <c r="X247" s="1"/>
      <c r="Y247" s="1"/>
      <c r="Z247" s="1"/>
      <c r="AA247" s="1"/>
      <c r="AB247" s="1"/>
      <c r="AC247" s="1"/>
      <c r="AD247" s="1"/>
    </row>
    <row r="248" spans="23:30">
      <c r="W248" s="1"/>
      <c r="X248" s="1"/>
      <c r="Y248" s="1"/>
      <c r="Z248" s="1"/>
      <c r="AA248" s="1"/>
      <c r="AB248" s="1"/>
      <c r="AC248" s="1"/>
      <c r="AD248" s="1"/>
    </row>
    <row r="249" spans="23:30">
      <c r="W249" s="1"/>
      <c r="X249" s="1"/>
      <c r="Y249" s="1"/>
      <c r="Z249" s="1"/>
      <c r="AA249" s="1"/>
      <c r="AB249" s="1"/>
      <c r="AC249" s="1"/>
      <c r="AD249" s="1"/>
    </row>
    <row r="250" spans="23:30">
      <c r="W250" s="1"/>
      <c r="X250" s="1"/>
      <c r="Y250" s="1"/>
      <c r="Z250" s="1"/>
      <c r="AA250" s="1"/>
      <c r="AB250" s="1"/>
      <c r="AC250" s="1"/>
      <c r="AD250" s="1"/>
    </row>
    <row r="251" spans="23:30">
      <c r="W251" s="1"/>
      <c r="X251" s="1"/>
      <c r="Y251" s="1"/>
      <c r="Z251" s="1"/>
      <c r="AA251" s="1"/>
      <c r="AB251" s="1"/>
      <c r="AC251" s="1"/>
      <c r="AD251" s="1"/>
    </row>
  </sheetData>
  <mergeCells count="73">
    <mergeCell ref="Y3:Z3"/>
    <mergeCell ref="AA3:AB3"/>
    <mergeCell ref="L2:M2"/>
    <mergeCell ref="Y2:Z2"/>
    <mergeCell ref="AA2:AB2"/>
    <mergeCell ref="AC2:AD2"/>
    <mergeCell ref="AE2:AF2"/>
    <mergeCell ref="C9:D9"/>
    <mergeCell ref="E9:F9"/>
    <mergeCell ref="Y9:Z9"/>
    <mergeCell ref="AA9:AB9"/>
    <mergeCell ref="Y4:Z4"/>
    <mergeCell ref="AA4:AB4"/>
    <mergeCell ref="L5:M5"/>
    <mergeCell ref="Y5:Z5"/>
    <mergeCell ref="AA5:AB5"/>
    <mergeCell ref="Y6:Z6"/>
    <mergeCell ref="AA6:AB6"/>
    <mergeCell ref="Y7:Z7"/>
    <mergeCell ref="AA7:AB7"/>
    <mergeCell ref="C8:D8"/>
    <mergeCell ref="Y8:Z8"/>
    <mergeCell ref="AA8:AB8"/>
    <mergeCell ref="N12:N13"/>
    <mergeCell ref="J13:K13"/>
    <mergeCell ref="X17:Y17"/>
    <mergeCell ref="F18:G18"/>
    <mergeCell ref="L18:M18"/>
    <mergeCell ref="P18:Q18"/>
    <mergeCell ref="X33:Y33"/>
    <mergeCell ref="N20:N21"/>
    <mergeCell ref="B21:C21"/>
    <mergeCell ref="J21:K21"/>
    <mergeCell ref="P21:Q21"/>
    <mergeCell ref="P22:R22"/>
    <mergeCell ref="Y25:Z25"/>
    <mergeCell ref="AA25:AB25"/>
    <mergeCell ref="R26:S26"/>
    <mergeCell ref="Y26:Y27"/>
    <mergeCell ref="E30:E31"/>
    <mergeCell ref="G30:G31"/>
    <mergeCell ref="B52:B53"/>
    <mergeCell ref="J52:J53"/>
    <mergeCell ref="T34:U34"/>
    <mergeCell ref="X41:Y41"/>
    <mergeCell ref="F42:G42"/>
    <mergeCell ref="L42:M42"/>
    <mergeCell ref="L44:M44"/>
    <mergeCell ref="F45:G45"/>
    <mergeCell ref="N68:O68"/>
    <mergeCell ref="F46:G46"/>
    <mergeCell ref="X49:Y49"/>
    <mergeCell ref="Z49:AA49"/>
    <mergeCell ref="T58:U58"/>
    <mergeCell ref="V60:V61"/>
    <mergeCell ref="P61:Q61"/>
    <mergeCell ref="V64:V65"/>
    <mergeCell ref="L67:M67"/>
    <mergeCell ref="L69:M69"/>
    <mergeCell ref="L70:M70"/>
    <mergeCell ref="J80:K81"/>
    <mergeCell ref="N83:O83"/>
    <mergeCell ref="O84:O85"/>
    <mergeCell ref="J98:K98"/>
    <mergeCell ref="L98:M98"/>
    <mergeCell ref="P100:Q100"/>
    <mergeCell ref="Q85:Q86"/>
    <mergeCell ref="J90:K90"/>
    <mergeCell ref="P90:Q90"/>
    <mergeCell ref="J91:J92"/>
    <mergeCell ref="P92:Q92"/>
    <mergeCell ref="O93:O94"/>
    <mergeCell ref="P85:P86"/>
  </mergeCells>
  <phoneticPr fontId="2"/>
  <pageMargins left="0.39370078740157483" right="0" top="0.19685039370078741" bottom="0" header="0" footer="0"/>
  <pageSetup paperSize="9" scale="97" orientation="portrait" r:id="rId1"/>
  <headerFooter scaleWithDoc="0" alignWithMargins="0">
    <oddHeader>&amp;C&amp;F&amp;R&amp;"ＭＳ Ｐ明朝,標準"&amp;9&amp;P/&amp;N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/>
  <sheetData/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20.126泉佐野200</vt:lpstr>
      <vt:lpstr>Sheet1</vt:lpstr>
      <vt:lpstr>Sheet2</vt:lpstr>
      <vt:lpstr>'20.126泉佐野200'!Print_Area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tkita</cp:lastModifiedBy>
  <cp:lastPrinted>2020-01-10T00:29:46Z</cp:lastPrinted>
  <dcterms:created xsi:type="dcterms:W3CDTF">2005-08-30T00:38:44Z</dcterms:created>
  <dcterms:modified xsi:type="dcterms:W3CDTF">2020-01-10T00:48:47Z</dcterms:modified>
</cp:coreProperties>
</file>