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defaultThemeVersion="124226"/>
  <mc:AlternateContent xmlns:mc="http://schemas.openxmlformats.org/markup-compatibility/2006">
    <mc:Choice Requires="x15">
      <x15ac:absPath xmlns:x15ac="http://schemas.microsoft.com/office/spreadsheetml/2010/11/ac" url="C:\Users\hayav\OneDrive\京都BRM\BRM2020京都\BRM222\"/>
    </mc:Choice>
  </mc:AlternateContent>
  <xr:revisionPtr revIDLastSave="574" documentId="11_13F352E329295519EE6AE7B4319DF65891767713" xr6:coauthVersionLast="45" xr6:coauthVersionMax="45" xr10:uidLastSave="{69B40300-FFFE-4FA2-B726-113A66E1497D}"/>
  <bookViews>
    <workbookView xWindow="5508" yWindow="1560" windowWidth="23400" windowHeight="10548" xr2:uid="{00000000-000D-0000-FFFF-FFFF00000000}"/>
  </bookViews>
  <sheets>
    <sheet name="Sheet1" sheetId="1" r:id="rId1"/>
    <sheet name="Sheet2" sheetId="2" r:id="rId2"/>
    <sheet name="Sheet3" sheetId="3" r:id="rId3"/>
  </sheets>
  <definedNames>
    <definedName name="_xlnm.Print_Area" localSheetId="0">Sheet1!$A$1:$L$84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3" i="1" l="1"/>
  <c r="L84" i="1"/>
  <c r="H84" i="1"/>
  <c r="A84" i="1"/>
  <c r="H83" i="1"/>
  <c r="H82" i="1"/>
  <c r="H81" i="1"/>
  <c r="H80" i="1"/>
  <c r="L67" i="1"/>
  <c r="H67" i="1"/>
  <c r="H68" i="1"/>
  <c r="H71" i="1"/>
  <c r="H70" i="1"/>
  <c r="H69" i="1"/>
  <c r="H66" i="1"/>
  <c r="H65" i="1"/>
  <c r="H64" i="1"/>
  <c r="H63" i="1"/>
  <c r="L55" i="1"/>
  <c r="H52" i="1"/>
  <c r="H53" i="1"/>
  <c r="H54" i="1"/>
  <c r="H55" i="1"/>
  <c r="H56" i="1"/>
  <c r="H57" i="1"/>
  <c r="H58" i="1"/>
  <c r="H59" i="1"/>
  <c r="H60" i="1"/>
  <c r="H61" i="1"/>
  <c r="H62" i="1"/>
  <c r="H72" i="1"/>
  <c r="H73" i="1"/>
  <c r="H74" i="1"/>
  <c r="H75" i="1"/>
  <c r="H76" i="1"/>
  <c r="H77" i="1"/>
  <c r="H78" i="1"/>
  <c r="H79" i="1"/>
  <c r="L41" i="1"/>
  <c r="L49" i="1"/>
  <c r="L33" i="1"/>
  <c r="H41" i="1"/>
  <c r="H33" i="1"/>
  <c r="L29" i="1"/>
  <c r="H7" i="1"/>
  <c r="H8" i="1"/>
  <c r="H9" i="1"/>
  <c r="H10" i="1"/>
  <c r="H11" i="1"/>
  <c r="H12" i="1"/>
  <c r="H13" i="1"/>
  <c r="H14" i="1"/>
  <c r="H15" i="1"/>
  <c r="H16" i="1"/>
  <c r="H17" i="1"/>
  <c r="H18" i="1"/>
  <c r="H19" i="1"/>
  <c r="H20" i="1"/>
  <c r="H21" i="1"/>
  <c r="H22" i="1"/>
  <c r="H23" i="1"/>
  <c r="H24" i="1"/>
  <c r="H25" i="1"/>
  <c r="H26" i="1"/>
  <c r="H27" i="1"/>
  <c r="H28" i="1"/>
  <c r="H29" i="1"/>
  <c r="H30" i="1"/>
  <c r="H31" i="1"/>
  <c r="H32" i="1"/>
  <c r="H34" i="1"/>
  <c r="H35" i="1"/>
  <c r="H36" i="1"/>
  <c r="H37" i="1"/>
  <c r="H38" i="1"/>
  <c r="H39" i="1"/>
  <c r="H40" i="1"/>
  <c r="H42" i="1"/>
  <c r="H43" i="1"/>
  <c r="H44" i="1"/>
  <c r="H45" i="1"/>
  <c r="H46" i="1"/>
  <c r="H47" i="1"/>
  <c r="H48" i="1"/>
  <c r="H49" i="1"/>
  <c r="H50" i="1"/>
  <c r="H51" i="1"/>
  <c r="A7" i="1" l="1"/>
  <c r="A8" i="1" l="1"/>
  <c r="A9" i="1" s="1"/>
  <c r="A10" i="1" l="1"/>
  <c r="A11" i="1" s="1"/>
  <c r="A12" i="1" l="1"/>
  <c r="A13" i="1" s="1"/>
  <c r="A14" i="1" s="1"/>
  <c r="A15" i="1" s="1"/>
  <c r="A16" i="1" s="1"/>
  <c r="A17" i="1" l="1"/>
  <c r="A18" i="1" s="1"/>
  <c r="A19" i="1" s="1"/>
  <c r="A20" i="1" s="1"/>
  <c r="A21" i="1" s="1"/>
  <c r="A22" i="1" s="1"/>
  <c r="A23" i="1" s="1"/>
  <c r="A24" i="1" s="1"/>
  <c r="A25" i="1" s="1"/>
  <c r="A26" i="1" l="1"/>
  <c r="A27" i="1" s="1"/>
  <c r="A28" i="1" s="1"/>
  <c r="A29" i="1" s="1"/>
  <c r="A30" i="1" s="1"/>
  <c r="A31" i="1" s="1"/>
  <c r="A32" i="1" l="1"/>
  <c r="A33" i="1" l="1"/>
  <c r="A34" i="1" s="1"/>
  <c r="A35" i="1" s="1"/>
  <c r="A36" i="1" s="1"/>
  <c r="A37" i="1" s="1"/>
  <c r="A38" i="1" s="1"/>
  <c r="A39" i="1" s="1"/>
  <c r="A40" i="1" s="1"/>
  <c r="A41" i="1" l="1"/>
  <c r="A42" i="1" s="1"/>
  <c r="A43" i="1" s="1"/>
  <c r="A44" i="1" s="1"/>
  <c r="A45" i="1" s="1"/>
  <c r="A46" i="1" s="1"/>
  <c r="A47" i="1" s="1"/>
  <c r="A48" i="1" s="1"/>
  <c r="A49" i="1" s="1"/>
  <c r="A50" i="1" s="1"/>
  <c r="A51" i="1" s="1"/>
  <c r="A52" i="1" s="1"/>
  <c r="A53" i="1" s="1"/>
  <c r="A54" i="1" s="1"/>
  <c r="A55" i="1" l="1"/>
  <c r="A56" i="1" s="1"/>
  <c r="A57" i="1" s="1"/>
  <c r="A58" i="1" s="1"/>
  <c r="A59" i="1" s="1"/>
  <c r="A60" i="1" s="1"/>
  <c r="A61" i="1" s="1"/>
  <c r="A62" i="1" s="1"/>
  <c r="A63" i="1" s="1"/>
  <c r="A64" i="1" s="1"/>
  <c r="A65" i="1" s="1"/>
  <c r="A66" i="1" s="1"/>
  <c r="A67" i="1" s="1"/>
  <c r="A68" i="1" s="1"/>
  <c r="A69" i="1" s="1"/>
  <c r="A70" i="1" s="1"/>
  <c r="A71" i="1" l="1"/>
  <c r="A72" i="1" s="1"/>
  <c r="A73" i="1" s="1"/>
  <c r="A74" i="1" s="1"/>
  <c r="A75" i="1" s="1"/>
  <c r="A76" i="1" s="1"/>
  <c r="A77" i="1" s="1"/>
  <c r="A78" i="1" s="1"/>
  <c r="A79" i="1" s="1"/>
  <c r="A80" i="1" s="1"/>
  <c r="A81" i="1" s="1"/>
  <c r="A82" i="1" s="1"/>
  <c r="A8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tc={FE225AAF-DD59-4FCC-B7B3-A5F17E999516}</author>
  </authors>
  <commentList>
    <comment ref="F69" authorId="0" shapeId="0" xr:uid="{FE225AAF-DD59-4FCC-B7B3-A5F17E99951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Ver1.01 左折→右折</t>
      </text>
    </comment>
  </commentList>
</comments>
</file>

<file path=xl/sharedStrings.xml><?xml version="1.0" encoding="utf-8"?>
<sst xmlns="http://schemas.openxmlformats.org/spreadsheetml/2006/main" count="357" uniqueCount="163">
  <si>
    <t>BRM222枚方200</t>
    <rPh sb="6" eb="8">
      <t>ヒラカタ</t>
    </rPh>
    <phoneticPr fontId="2"/>
  </si>
  <si>
    <t>形状</t>
    <rPh sb="0" eb="2">
      <t>ケイジョウ</t>
    </rPh>
    <phoneticPr fontId="2"/>
  </si>
  <si>
    <t>信号</t>
    <rPh sb="0" eb="2">
      <t>シンゴウ</t>
    </rPh>
    <phoneticPr fontId="2"/>
  </si>
  <si>
    <t>ポイント</t>
    <phoneticPr fontId="2"/>
  </si>
  <si>
    <t>標識</t>
    <rPh sb="0" eb="2">
      <t>ヒョウシキ</t>
    </rPh>
    <phoneticPr fontId="2"/>
  </si>
  <si>
    <t>現在地からの進行先</t>
    <rPh sb="0" eb="3">
      <t>ゲンザイチ</t>
    </rPh>
    <rPh sb="6" eb="8">
      <t>シンコウ</t>
    </rPh>
    <rPh sb="8" eb="9">
      <t>サキ</t>
    </rPh>
    <phoneticPr fontId="2"/>
  </si>
  <si>
    <t>現在地までの</t>
    <rPh sb="0" eb="3">
      <t>ゲンザイチ</t>
    </rPh>
    <phoneticPr fontId="2"/>
  </si>
  <si>
    <t>備考</t>
    <rPh sb="0" eb="2">
      <t>ビコウ</t>
    </rPh>
    <phoneticPr fontId="2"/>
  </si>
  <si>
    <t>PC間</t>
    <rPh sb="2" eb="3">
      <t>アイダ</t>
    </rPh>
    <phoneticPr fontId="2"/>
  </si>
  <si>
    <t>方角</t>
    <rPh sb="0" eb="2">
      <t>ホウガク</t>
    </rPh>
    <phoneticPr fontId="2"/>
  </si>
  <si>
    <t>道路</t>
    <rPh sb="0" eb="2">
      <t>ドウロ</t>
    </rPh>
    <phoneticPr fontId="2"/>
  </si>
  <si>
    <t>区間</t>
    <rPh sb="0" eb="2">
      <t>クカン</t>
    </rPh>
    <phoneticPr fontId="2"/>
  </si>
  <si>
    <t>合計</t>
    <rPh sb="0" eb="2">
      <t>ゴウケイ</t>
    </rPh>
    <phoneticPr fontId="2"/>
  </si>
  <si>
    <t>山田池公園</t>
    <rPh sb="0" eb="2">
      <t>ヤマダ</t>
    </rPh>
    <rPh sb="2" eb="3">
      <t>イケ</t>
    </rPh>
    <rPh sb="3" eb="5">
      <t>コウエン</t>
    </rPh>
    <phoneticPr fontId="1"/>
  </si>
  <si>
    <t>市道</t>
    <rPh sb="0" eb="2">
      <t>シドウ</t>
    </rPh>
    <phoneticPr fontId="2"/>
  </si>
  <si>
    <t>06:00スタート　第二駐車場方面　公園でて東へ</t>
    <rPh sb="10" eb="12">
      <t>ダイニ</t>
    </rPh>
    <rPh sb="12" eb="15">
      <t>チュウシャジョウ</t>
    </rPh>
    <rPh sb="15" eb="17">
      <t>ホウメン</t>
    </rPh>
    <rPh sb="18" eb="20">
      <t>コウエン</t>
    </rPh>
    <rPh sb="22" eb="23">
      <t>ヒガシ</t>
    </rPh>
    <phoneticPr fontId="2"/>
  </si>
  <si>
    <t>Y</t>
    <phoneticPr fontId="2"/>
  </si>
  <si>
    <t>左側道</t>
    <rPh sb="0" eb="1">
      <t>ヒダリ</t>
    </rPh>
    <rPh sb="1" eb="3">
      <t>ソクドウ</t>
    </rPh>
    <phoneticPr fontId="1"/>
  </si>
  <si>
    <t>┤</t>
    <phoneticPr fontId="2"/>
  </si>
  <si>
    <t>S</t>
    <phoneticPr fontId="2"/>
  </si>
  <si>
    <t>左折</t>
    <phoneticPr fontId="2"/>
  </si>
  <si>
    <t>T</t>
    <phoneticPr fontId="2"/>
  </si>
  <si>
    <t>右折</t>
    <phoneticPr fontId="1"/>
  </si>
  <si>
    <t>府道17</t>
    <rPh sb="0" eb="2">
      <t>フドウ</t>
    </rPh>
    <phoneticPr fontId="2"/>
  </si>
  <si>
    <t>X</t>
    <phoneticPr fontId="2"/>
  </si>
  <si>
    <t>杉１丁目</t>
    <phoneticPr fontId="2"/>
  </si>
  <si>
    <t>左折
→右折</t>
    <rPh sb="4" eb="6">
      <t>ウセツ</t>
    </rPh>
    <phoneticPr fontId="2"/>
  </si>
  <si>
    <t>旧R307→府道71</t>
    <rPh sb="0" eb="1">
      <t>キュウ</t>
    </rPh>
    <rPh sb="6" eb="8">
      <t>フドウ</t>
    </rPh>
    <phoneticPr fontId="2"/>
  </si>
  <si>
    <t>左斜め奥の旧道へ</t>
    <rPh sb="0" eb="1">
      <t>ヒダリ</t>
    </rPh>
    <rPh sb="1" eb="2">
      <t>ナナ</t>
    </rPh>
    <rPh sb="3" eb="4">
      <t>オク</t>
    </rPh>
    <rPh sb="5" eb="7">
      <t>キュウドウ</t>
    </rPh>
    <phoneticPr fontId="2"/>
  </si>
  <si>
    <t>十</t>
    <rPh sb="0" eb="1">
      <t>ジュウ</t>
    </rPh>
    <phoneticPr fontId="2"/>
  </si>
  <si>
    <t>普賢寺小学校前</t>
    <phoneticPr fontId="2"/>
  </si>
  <si>
    <t>府道65（府71）</t>
    <rPh sb="0" eb="2">
      <t>フドウ</t>
    </rPh>
    <rPh sb="5" eb="6">
      <t>フ</t>
    </rPh>
    <phoneticPr fontId="2"/>
  </si>
  <si>
    <t>水取車谷</t>
    <phoneticPr fontId="2"/>
  </si>
  <si>
    <t>左折</t>
    <rPh sb="0" eb="2">
      <t>サセツ</t>
    </rPh>
    <phoneticPr fontId="2"/>
  </si>
  <si>
    <t>府道71</t>
    <rPh sb="0" eb="2">
      <t>フドウ</t>
    </rPh>
    <phoneticPr fontId="2"/>
  </si>
  <si>
    <t>北稲八間</t>
    <phoneticPr fontId="2"/>
  </si>
  <si>
    <t>直進</t>
    <rPh sb="0" eb="2">
      <t>チョクシン</t>
    </rPh>
    <phoneticPr fontId="1"/>
  </si>
  <si>
    <t>市道</t>
    <phoneticPr fontId="2"/>
  </si>
  <si>
    <t>精華町北稲八間</t>
    <phoneticPr fontId="2"/>
  </si>
  <si>
    <t>左折</t>
    <rPh sb="0" eb="2">
      <t>サセツ</t>
    </rPh>
    <phoneticPr fontId="1"/>
  </si>
  <si>
    <t>府道22</t>
    <rPh sb="0" eb="2">
      <t>フドウ</t>
    </rPh>
    <phoneticPr fontId="2"/>
  </si>
  <si>
    <t>JRにぶつかる</t>
    <phoneticPr fontId="2"/>
  </si>
  <si>
    <t>（踏切）</t>
    <rPh sb="1" eb="3">
      <t>フミキリ</t>
    </rPh>
    <phoneticPr fontId="2"/>
  </si>
  <si>
    <t>JRと近鉄の踏切を連続で渡る</t>
    <rPh sb="3" eb="5">
      <t>キンテツ</t>
    </rPh>
    <rPh sb="6" eb="8">
      <t>フミキリ</t>
    </rPh>
    <rPh sb="9" eb="11">
      <t>レンゾク</t>
    </rPh>
    <rPh sb="12" eb="13">
      <t>ワタ</t>
    </rPh>
    <phoneticPr fontId="2"/>
  </si>
  <si>
    <t>開橋西</t>
    <phoneticPr fontId="2"/>
  </si>
  <si>
    <t>（開橋）</t>
    <phoneticPr fontId="2"/>
  </si>
  <si>
    <t>右側</t>
    <rPh sb="0" eb="2">
      <t>ミギガワ</t>
    </rPh>
    <phoneticPr fontId="1"/>
  </si>
  <si>
    <t>右手歩道から木津川わたる</t>
  </si>
  <si>
    <t>開橋</t>
    <rPh sb="0" eb="1">
      <t>ヒラ</t>
    </rPh>
    <rPh sb="1" eb="2">
      <t>バシ</t>
    </rPh>
    <phoneticPr fontId="2"/>
  </si>
  <si>
    <t>R24</t>
    <phoneticPr fontId="2"/>
  </si>
  <si>
    <t>R24を渡る</t>
  </si>
  <si>
    <t>川の堤防へ</t>
    <rPh sb="0" eb="1">
      <t>カワ</t>
    </rPh>
    <rPh sb="2" eb="4">
      <t>テイボウ</t>
    </rPh>
    <phoneticPr fontId="2"/>
  </si>
  <si>
    <t>府道70</t>
    <rPh sb="0" eb="2">
      <t>フドウ</t>
    </rPh>
    <phoneticPr fontId="1"/>
  </si>
  <si>
    <t>（椿井南公園）</t>
    <rPh sb="1" eb="2">
      <t>ツバキ</t>
    </rPh>
    <rPh sb="2" eb="3">
      <t>イ</t>
    </rPh>
    <rPh sb="3" eb="4">
      <t>ミナミ</t>
    </rPh>
    <rPh sb="4" eb="6">
      <t>コウエン</t>
    </rPh>
    <phoneticPr fontId="2"/>
  </si>
  <si>
    <t>小さな公園</t>
    <rPh sb="0" eb="1">
      <t>チイ</t>
    </rPh>
    <rPh sb="3" eb="5">
      <t>コウエン</t>
    </rPh>
    <phoneticPr fontId="2"/>
  </si>
  <si>
    <t>左折
→右折</t>
    <rPh sb="0" eb="2">
      <t>サセツ</t>
    </rPh>
    <rPh sb="4" eb="6">
      <t>ウセツ</t>
    </rPh>
    <phoneticPr fontId="1"/>
  </si>
  <si>
    <t>左折してJR奈良線の踏切わたり、すぐ右折</t>
    <phoneticPr fontId="2"/>
  </si>
  <si>
    <t>（上狛駅の裏）</t>
    <phoneticPr fontId="2"/>
  </si>
  <si>
    <t>R163</t>
    <phoneticPr fontId="2"/>
  </si>
  <si>
    <t>通過チェック
ローソン木津川山城</t>
    <rPh sb="11" eb="14">
      <t>キヅガワ</t>
    </rPh>
    <rPh sb="14" eb="16">
      <t>ヤマシロ</t>
    </rPh>
    <phoneticPr fontId="2"/>
  </si>
  <si>
    <t>左側</t>
    <rPh sb="0" eb="2">
      <t>ヒダリガワ</t>
    </rPh>
    <phoneticPr fontId="2"/>
  </si>
  <si>
    <t>R163</t>
  </si>
  <si>
    <t>レシート取得後、直進</t>
    <rPh sb="4" eb="6">
      <t>シュトク</t>
    </rPh>
    <rPh sb="6" eb="7">
      <t>ゴ</t>
    </rPh>
    <rPh sb="8" eb="10">
      <t>チョクシン</t>
    </rPh>
    <phoneticPr fontId="1"/>
  </si>
  <si>
    <t>府道5</t>
    <rPh sb="0" eb="2">
      <t>フドウ</t>
    </rPh>
    <phoneticPr fontId="2"/>
  </si>
  <si>
    <t>（滋賀県に入る）</t>
    <phoneticPr fontId="2"/>
  </si>
  <si>
    <t>県道5</t>
    <rPh sb="0" eb="2">
      <t>ケンドウ</t>
    </rPh>
    <phoneticPr fontId="2"/>
  </si>
  <si>
    <t>R307
(R422)</t>
    <phoneticPr fontId="2"/>
  </si>
  <si>
    <t>PC1 セブンイレブン信楽長野</t>
    <rPh sb="11" eb="13">
      <t>シガラキ</t>
    </rPh>
    <rPh sb="13" eb="15">
      <t>ナガノ</t>
    </rPh>
    <phoneticPr fontId="2"/>
  </si>
  <si>
    <t>右側</t>
    <rPh sb="0" eb="2">
      <t>ミギガワ</t>
    </rPh>
    <phoneticPr fontId="2"/>
  </si>
  <si>
    <t>R307</t>
    <phoneticPr fontId="2"/>
  </si>
  <si>
    <t>OPEN/  07:28 ～ 09:30
レシート取得して通過時間を自分で記入。
チェック後　折り返す</t>
    <rPh sb="24" eb="26">
      <t>シュトク</t>
    </rPh>
    <rPh sb="28" eb="30">
      <t>ツウカ</t>
    </rPh>
    <rPh sb="30" eb="32">
      <t>ジカン</t>
    </rPh>
    <rPh sb="33" eb="35">
      <t>ジブン</t>
    </rPh>
    <rPh sb="36" eb="38">
      <t>キニュウ</t>
    </rPh>
    <rPh sb="44" eb="45">
      <t>ゴ</t>
    </rPh>
    <rPh sb="46" eb="47">
      <t>オ</t>
    </rPh>
    <rPh sb="48" eb="49">
      <t>カエ</t>
    </rPh>
    <phoneticPr fontId="1"/>
  </si>
  <si>
    <t>ト</t>
    <phoneticPr fontId="2"/>
  </si>
  <si>
    <t>長野</t>
    <phoneticPr fontId="2"/>
  </si>
  <si>
    <t>県道138</t>
    <rPh sb="0" eb="2">
      <t>ケンドウ</t>
    </rPh>
    <phoneticPr fontId="2"/>
  </si>
  <si>
    <t>江田</t>
    <phoneticPr fontId="2"/>
  </si>
  <si>
    <t>R422</t>
    <phoneticPr fontId="2"/>
  </si>
  <si>
    <t>広域農道
（コリドールロード）</t>
    <phoneticPr fontId="2"/>
  </si>
  <si>
    <t>三重県境（桜峠）越えてえすぐ</t>
    <rPh sb="0" eb="3">
      <t>ミエケン</t>
    </rPh>
    <rPh sb="3" eb="4">
      <t>サカイ</t>
    </rPh>
    <rPh sb="5" eb="6">
      <t>サクラ</t>
    </rPh>
    <rPh sb="6" eb="7">
      <t>トウゲ</t>
    </rPh>
    <rPh sb="8" eb="9">
      <t>コ</t>
    </rPh>
    <phoneticPr fontId="2"/>
  </si>
  <si>
    <t>左直進</t>
    <rPh sb="0" eb="1">
      <t>ヒダリ</t>
    </rPh>
    <rPh sb="1" eb="3">
      <t>チョクシン</t>
    </rPh>
    <phoneticPr fontId="1"/>
  </si>
  <si>
    <t>R422（バイパス）</t>
    <phoneticPr fontId="2"/>
  </si>
  <si>
    <t>新しいトンネルを通過</t>
    <rPh sb="0" eb="1">
      <t>アタラ</t>
    </rPh>
    <rPh sb="8" eb="10">
      <t>ツウカ</t>
    </rPh>
    <phoneticPr fontId="2"/>
  </si>
  <si>
    <t>八幡</t>
    <phoneticPr fontId="2"/>
  </si>
  <si>
    <t>R368</t>
    <phoneticPr fontId="2"/>
  </si>
  <si>
    <t>菖蒲池</t>
    <phoneticPr fontId="2"/>
  </si>
  <si>
    <t>旧R368
（名張街道）</t>
    <rPh sb="0" eb="1">
      <t>キュウ</t>
    </rPh>
    <phoneticPr fontId="2"/>
  </si>
  <si>
    <t>PC2 ファミリーマート名張西原町</t>
    <rPh sb="12" eb="14">
      <t>ナバリ</t>
    </rPh>
    <rPh sb="14" eb="16">
      <t>ニシハラ</t>
    </rPh>
    <rPh sb="16" eb="17">
      <t>チョウ</t>
    </rPh>
    <phoneticPr fontId="2"/>
  </si>
  <si>
    <t>県道57</t>
    <rPh sb="0" eb="2">
      <t>ケンドウ</t>
    </rPh>
    <phoneticPr fontId="2"/>
  </si>
  <si>
    <t>OPEN/  08:25 ～ 11:28
レシート取得して通過時間を自分で記入。
チェック後　直進</t>
    <rPh sb="24" eb="26">
      <t>シュトク</t>
    </rPh>
    <rPh sb="28" eb="30">
      <t>ツウカ</t>
    </rPh>
    <rPh sb="30" eb="32">
      <t>ジカン</t>
    </rPh>
    <rPh sb="33" eb="35">
      <t>ジブン</t>
    </rPh>
    <rPh sb="36" eb="38">
      <t>キニュウ</t>
    </rPh>
    <rPh sb="44" eb="45">
      <t>ゴ</t>
    </rPh>
    <rPh sb="46" eb="48">
      <t>チョクシン</t>
    </rPh>
    <phoneticPr fontId="1"/>
  </si>
  <si>
    <t>松崎町</t>
    <phoneticPr fontId="2"/>
  </si>
  <si>
    <t>直進</t>
    <rPh sb="0" eb="2">
      <t>チョクシン</t>
    </rPh>
    <phoneticPr fontId="2"/>
  </si>
  <si>
    <t>県道80</t>
    <rPh sb="0" eb="2">
      <t>ケンドウ</t>
    </rPh>
    <phoneticPr fontId="2"/>
  </si>
  <si>
    <t>（名張大橋）</t>
    <phoneticPr fontId="2"/>
  </si>
  <si>
    <t>黒田</t>
    <phoneticPr fontId="2"/>
  </si>
  <si>
    <t>R165</t>
    <phoneticPr fontId="2"/>
  </si>
  <si>
    <t>R369</t>
    <phoneticPr fontId="2"/>
  </si>
  <si>
    <t>萩原</t>
    <phoneticPr fontId="2"/>
  </si>
  <si>
    <t>R370</t>
    <phoneticPr fontId="2"/>
  </si>
  <si>
    <t>中西バス停前</t>
    <phoneticPr fontId="2"/>
  </si>
  <si>
    <t>右折</t>
    <rPh sb="0" eb="2">
      <t>ウセツ</t>
    </rPh>
    <phoneticPr fontId="2"/>
  </si>
  <si>
    <t>内原</t>
    <phoneticPr fontId="2"/>
  </si>
  <si>
    <t>R166(R370)</t>
    <phoneticPr fontId="2"/>
  </si>
  <si>
    <t>PC3 ローソン大宇陀</t>
    <rPh sb="8" eb="11">
      <t>オオウダ</t>
    </rPh>
    <phoneticPr fontId="2"/>
  </si>
  <si>
    <t>OPEN/  09:19 ～ 13:32
レシート取得して通過時間を自分で記入。
チェック後　直進</t>
    <rPh sb="24" eb="26">
      <t>シュトク</t>
    </rPh>
    <rPh sb="28" eb="30">
      <t>ツウカ</t>
    </rPh>
    <rPh sb="30" eb="32">
      <t>ジカン</t>
    </rPh>
    <rPh sb="33" eb="35">
      <t>ジブン</t>
    </rPh>
    <rPh sb="36" eb="38">
      <t>キニュウ</t>
    </rPh>
    <rPh sb="44" eb="45">
      <t>ゴ</t>
    </rPh>
    <rPh sb="46" eb="48">
      <t>チョクシン</t>
    </rPh>
    <phoneticPr fontId="1"/>
  </si>
  <si>
    <t>三茶屋</t>
    <phoneticPr fontId="2"/>
  </si>
  <si>
    <t>県道28</t>
    <rPh sb="0" eb="2">
      <t>ケンドウ</t>
    </rPh>
    <phoneticPr fontId="2"/>
  </si>
  <si>
    <t>河原屋西
（ローソン吉野リバーサイド）</t>
    <phoneticPr fontId="2"/>
  </si>
  <si>
    <t>R169（R370）</t>
    <phoneticPr fontId="2"/>
  </si>
  <si>
    <t>土田</t>
    <phoneticPr fontId="2"/>
  </si>
  <si>
    <t>大淀病院西</t>
    <phoneticPr fontId="2"/>
  </si>
  <si>
    <t>左直進</t>
    <rPh sb="0" eb="1">
      <t>ヒダリ</t>
    </rPh>
    <rPh sb="1" eb="3">
      <t>チョクシン</t>
    </rPh>
    <phoneticPr fontId="2"/>
  </si>
  <si>
    <t>三在</t>
    <phoneticPr fontId="2"/>
  </si>
  <si>
    <t>R24（R168）</t>
    <phoneticPr fontId="2"/>
  </si>
  <si>
    <t>PC4 ローソン 五條住川町</t>
    <rPh sb="9" eb="11">
      <t>ゴジョウ</t>
    </rPh>
    <rPh sb="11" eb="13">
      <t>スミカワ</t>
    </rPh>
    <rPh sb="13" eb="14">
      <t>マチ</t>
    </rPh>
    <phoneticPr fontId="2"/>
  </si>
  <si>
    <t>県道120</t>
    <rPh sb="0" eb="2">
      <t>ケンドウ</t>
    </rPh>
    <phoneticPr fontId="2"/>
  </si>
  <si>
    <t>OPEN/  10:14 ～ 15:36
レシート取得して通過時間を自分で記入。
チェック後　住川南Sを右折（東行）</t>
    <rPh sb="25" eb="27">
      <t>シュトク</t>
    </rPh>
    <rPh sb="29" eb="31">
      <t>ツウカ</t>
    </rPh>
    <rPh sb="31" eb="33">
      <t>ジカン</t>
    </rPh>
    <rPh sb="34" eb="36">
      <t>ジブン</t>
    </rPh>
    <rPh sb="37" eb="39">
      <t>キニュウ</t>
    </rPh>
    <rPh sb="45" eb="46">
      <t>ゴ</t>
    </rPh>
    <rPh sb="47" eb="49">
      <t>スガワ</t>
    </rPh>
    <rPh sb="49" eb="50">
      <t>ミナミ</t>
    </rPh>
    <rPh sb="52" eb="54">
      <t>ウセツ</t>
    </rPh>
    <rPh sb="55" eb="56">
      <t>ヒガシ</t>
    </rPh>
    <rPh sb="56" eb="57">
      <t>イキ</t>
    </rPh>
    <phoneticPr fontId="1"/>
  </si>
  <si>
    <t>奉膳</t>
    <phoneticPr fontId="2"/>
  </si>
  <si>
    <t>新橋本橋東詰</t>
    <phoneticPr fontId="2"/>
  </si>
  <si>
    <t>県道35</t>
    <rPh sb="0" eb="2">
      <t>ケンドウ</t>
    </rPh>
    <phoneticPr fontId="2"/>
  </si>
  <si>
    <t>左折</t>
  </si>
  <si>
    <t>R169</t>
    <phoneticPr fontId="2"/>
  </si>
  <si>
    <t>飛鳥駅の手前に出る</t>
    <rPh sb="0" eb="3">
      <t>アスカエキ</t>
    </rPh>
    <rPh sb="4" eb="6">
      <t>テマエ</t>
    </rPh>
    <rPh sb="7" eb="8">
      <t>デ</t>
    </rPh>
    <phoneticPr fontId="2"/>
  </si>
  <si>
    <t>飛鳥駅前</t>
    <phoneticPr fontId="2"/>
  </si>
  <si>
    <t>県道209</t>
    <rPh sb="0" eb="2">
      <t>ケンドウ</t>
    </rPh>
    <phoneticPr fontId="2"/>
  </si>
  <si>
    <t>県道124</t>
    <rPh sb="0" eb="2">
      <t>ケンドウ</t>
    </rPh>
    <phoneticPr fontId="2"/>
  </si>
  <si>
    <t>雷</t>
    <phoneticPr fontId="2"/>
  </si>
  <si>
    <t>右折</t>
  </si>
  <si>
    <t>奥山（ローソン 明日香奥山）</t>
    <phoneticPr fontId="2"/>
  </si>
  <si>
    <t>県道15</t>
    <rPh sb="0" eb="1">
      <t>ケン</t>
    </rPh>
    <rPh sb="1" eb="2">
      <t>ミチ</t>
    </rPh>
    <phoneticPr fontId="2"/>
  </si>
  <si>
    <t>阿部</t>
    <phoneticPr fontId="2"/>
  </si>
  <si>
    <t>R169
→R25(R169)</t>
    <phoneticPr fontId="2"/>
  </si>
  <si>
    <t>川原城町</t>
    <phoneticPr fontId="2"/>
  </si>
  <si>
    <t>R169</t>
    <phoneticPr fontId="13"/>
  </si>
  <si>
    <t>PC5 ファミリーマート奈良紀寺町</t>
    <rPh sb="12" eb="14">
      <t>ナラ</t>
    </rPh>
    <rPh sb="14" eb="17">
      <t>キデラチョウ</t>
    </rPh>
    <phoneticPr fontId="2"/>
  </si>
  <si>
    <t>OPEN/  11:23 ～ 18:12
レシート取得して通過時間を自分で記入。
チェック後　直進</t>
    <rPh sb="25" eb="27">
      <t>シュトク</t>
    </rPh>
    <rPh sb="29" eb="31">
      <t>ツウカ</t>
    </rPh>
    <rPh sb="31" eb="33">
      <t>ジカン</t>
    </rPh>
    <rPh sb="34" eb="36">
      <t>ジブン</t>
    </rPh>
    <rPh sb="37" eb="39">
      <t>キニュウ</t>
    </rPh>
    <rPh sb="45" eb="46">
      <t>ゴ</t>
    </rPh>
    <rPh sb="47" eb="49">
      <t>チョクシン</t>
    </rPh>
    <phoneticPr fontId="1"/>
  </si>
  <si>
    <t>県庁東</t>
    <phoneticPr fontId="2"/>
  </si>
  <si>
    <t>R369(県道754)</t>
    <rPh sb="5" eb="7">
      <t>ケンドウ</t>
    </rPh>
    <phoneticPr fontId="13"/>
  </si>
  <si>
    <t>S</t>
  </si>
  <si>
    <t>般若寺</t>
    <phoneticPr fontId="2"/>
  </si>
  <si>
    <t>県道754</t>
    <rPh sb="0" eb="1">
      <t>ケン</t>
    </rPh>
    <rPh sb="1" eb="2">
      <t>ミチ</t>
    </rPh>
    <phoneticPr fontId="13"/>
  </si>
  <si>
    <t>（京都府境）</t>
    <rPh sb="1" eb="3">
      <t>キョウト</t>
    </rPh>
    <rPh sb="3" eb="4">
      <t>フ</t>
    </rPh>
    <rPh sb="4" eb="5">
      <t>サカイ</t>
    </rPh>
    <phoneticPr fontId="2"/>
  </si>
  <si>
    <t>府道754</t>
    <rPh sb="0" eb="2">
      <t>フドウ</t>
    </rPh>
    <phoneticPr fontId="13"/>
  </si>
  <si>
    <t>十</t>
    <rPh sb="0" eb="1">
      <t>ジュウ</t>
    </rPh>
    <phoneticPr fontId="13"/>
  </si>
  <si>
    <t>市道（旧163）</t>
    <rPh sb="0" eb="2">
      <t>シドウ</t>
    </rPh>
    <rPh sb="3" eb="4">
      <t>キュウ</t>
    </rPh>
    <phoneticPr fontId="2"/>
  </si>
  <si>
    <t>川ノ尻</t>
    <phoneticPr fontId="2"/>
  </si>
  <si>
    <t>直進</t>
    <rPh sb="0" eb="2">
      <t>チョクシン</t>
    </rPh>
    <phoneticPr fontId="13"/>
  </si>
  <si>
    <t>市道</t>
    <rPh sb="0" eb="2">
      <t>シドウ</t>
    </rPh>
    <phoneticPr fontId="13"/>
  </si>
  <si>
    <t>逆Y</t>
    <rPh sb="0" eb="1">
      <t>ギャク</t>
    </rPh>
    <phoneticPr fontId="2"/>
  </si>
  <si>
    <t>吐師</t>
    <phoneticPr fontId="2"/>
  </si>
  <si>
    <t>府道22</t>
    <rPh sb="0" eb="2">
      <t>フドウ</t>
    </rPh>
    <phoneticPr fontId="13"/>
  </si>
  <si>
    <t>往路合流</t>
    <rPh sb="0" eb="2">
      <t>オウロ</t>
    </rPh>
    <rPh sb="2" eb="4">
      <t>ゴウリュウ</t>
    </rPh>
    <phoneticPr fontId="2"/>
  </si>
  <si>
    <t>右折</t>
    <rPh sb="0" eb="2">
      <t>ウセツ</t>
    </rPh>
    <phoneticPr fontId="13"/>
  </si>
  <si>
    <t>左折</t>
    <phoneticPr fontId="13"/>
  </si>
  <si>
    <t>氷室</t>
    <phoneticPr fontId="2"/>
  </si>
  <si>
    <t>市道（旧307）</t>
    <rPh sb="3" eb="4">
      <t>キュウ</t>
    </rPh>
    <phoneticPr fontId="2"/>
  </si>
  <si>
    <t>右直進</t>
    <rPh sb="0" eb="1">
      <t>ミギ</t>
    </rPh>
    <rPh sb="1" eb="3">
      <t>チョクシン</t>
    </rPh>
    <phoneticPr fontId="1"/>
  </si>
  <si>
    <t>府道17</t>
    <rPh sb="0" eb="2">
      <t>フドウ</t>
    </rPh>
    <phoneticPr fontId="13"/>
  </si>
  <si>
    <t>┤</t>
  </si>
  <si>
    <t>第二京阪をアンダーパス</t>
    <rPh sb="0" eb="2">
      <t>ダイニ</t>
    </rPh>
    <rPh sb="2" eb="4">
      <t>ケイハン</t>
    </rPh>
    <phoneticPr fontId="2"/>
  </si>
  <si>
    <t>Finish ローソン枚方藤阪南二丁目</t>
    <phoneticPr fontId="2"/>
  </si>
  <si>
    <t>OPEN/  11:53 ～ 19:30
レシート取得して通過時間を自分で記入。
チェック後　ゴール受付へ</t>
    <rPh sb="25" eb="27">
      <t>シュトク</t>
    </rPh>
    <rPh sb="29" eb="31">
      <t>ツウカ</t>
    </rPh>
    <rPh sb="31" eb="33">
      <t>ジカン</t>
    </rPh>
    <rPh sb="34" eb="36">
      <t>ジブン</t>
    </rPh>
    <rPh sb="37" eb="39">
      <t>キニュウ</t>
    </rPh>
    <rPh sb="45" eb="46">
      <t>ゴ</t>
    </rPh>
    <rPh sb="50" eb="52">
      <t>ウケツケ</t>
    </rPh>
    <phoneticPr fontId="1"/>
  </si>
  <si>
    <t>Arrivee 藤阪駅前</t>
    <rPh sb="8" eb="11">
      <t>フジサカエキ</t>
    </rPh>
    <rPh sb="11" eb="12">
      <t>マエ</t>
    </rPh>
    <phoneticPr fontId="2"/>
  </si>
  <si>
    <r>
      <rPr>
        <b/>
        <sz val="9"/>
        <color rgb="FFFF0000"/>
        <rFont val="ＭＳ Ｐゴシック"/>
        <family val="3"/>
        <charset val="128"/>
      </rPr>
      <t>OPEN/ 11:53 ～ 19:30</t>
    </r>
    <r>
      <rPr>
        <b/>
        <sz val="9"/>
        <color theme="4" tint="-0.249977111117893"/>
        <rFont val="ＭＳ Ｐゴシック"/>
        <family val="3"/>
        <charset val="128"/>
      </rPr>
      <t xml:space="preserve">
・ゴールのタイム、総走行時間を自分で記入。
</t>
    </r>
    <r>
      <rPr>
        <sz val="9"/>
        <rFont val="ＭＳ Ｐゴシック"/>
        <family val="3"/>
        <charset val="128"/>
      </rPr>
      <t>・メダルの購入か否かを記入（メダル代1000円）
・完走の署名
カード提出お願いします。</t>
    </r>
    <phoneticPr fontId="2"/>
  </si>
  <si>
    <t>ver1.0.1 正式版</t>
    <rPh sb="9" eb="11">
      <t>セイシキ</t>
    </rPh>
    <rPh sb="11" eb="12">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</si>
</sst>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_);[Red]\(0.0\)"/>
  </numFmts>
  <fonts count="15">
    <font>
      <sz val="11"/>
      <name val="ＭＳ Ｐゴシック"/>
      <family val="3"/>
      <charset val="128"/>
    </font>
    <font>
      <sz val="10"/>
      <name val="ＭＳ Ｐゴシック"/>
      <family val="3"/>
      <charset val="128"/>
    </font>
    <font>
      <sz val="6"/>
      <name val="ＭＳ Ｐゴシック"/>
      <family val="3"/>
      <charset val="128"/>
    </font>
    <font>
      <sz val="9"/>
      <name val="HGSｺﾞｼｯｸE"/>
      <family val="3"/>
      <charset val="128"/>
    </font>
    <font>
      <sz val="9"/>
      <name val="ＭＳ Ｐゴシック"/>
      <family val="3"/>
      <charset val="128"/>
    </font>
    <font>
      <b/>
      <sz val="9"/>
      <name val="ＭＳ Ｐゴシック"/>
      <family val="3"/>
      <charset val="128"/>
    </font>
    <font>
      <b/>
      <sz val="9"/>
      <color rgb="FFFF0000"/>
      <name val="ＭＳ Ｐゴシック"/>
      <family val="3"/>
      <charset val="128"/>
    </font>
    <font>
      <b/>
      <sz val="9"/>
      <color theme="4" tint="-0.249977111117893"/>
      <name val="ＭＳ Ｐゴシック"/>
      <family val="3"/>
      <charset val="128"/>
    </font>
    <font>
      <sz val="9"/>
      <color rgb="FFFF0000"/>
      <name val="ＭＳ Ｐゴシック"/>
      <family val="3"/>
      <charset val="128"/>
    </font>
    <font>
      <sz val="12"/>
      <name val="ＭＳ Ｐゴシック"/>
      <family val="3"/>
      <charset val="128"/>
    </font>
    <font>
      <u/>
      <sz val="11"/>
      <color theme="10"/>
      <name val="ＭＳ Ｐゴシック"/>
      <family val="3"/>
      <charset val="128"/>
    </font>
    <font>
      <sz val="11"/>
      <name val="ＭＳ Ｐゴシック"/>
      <family val="3"/>
      <charset val="128"/>
    </font>
    <font>
      <sz val="11"/>
      <color theme="1"/>
      <name val="ＭＳ Ｐゴシック"/>
      <family val="3"/>
      <charset val="128"/>
      <scheme val="minor"/>
    </font>
    <font>
      <b/>
      <sz val="13"/>
      <color theme="3"/>
      <name val="ＭＳ Ｐゴシック"/>
      <family val="2"/>
      <charset val="128"/>
      <scheme val="minor"/>
    </font>
    <font>
      <sz val="9"/>
      <color indexed="81"/>
      <name val="MS P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8"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2" fillId="0" borderId="0">
      <alignment vertical="center"/>
    </xf>
    <xf numFmtId="0" fontId="11" fillId="0" borderId="0">
      <alignment vertical="center"/>
    </xf>
  </cellStyleXfs>
  <cellXfs count="93">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176" fontId="3" fillId="0" borderId="0" xfId="0" applyNumberFormat="1" applyFont="1" applyAlignment="1">
      <alignment horizontal="left" vertical="center"/>
    </xf>
    <xf numFmtId="0" fontId="1" fillId="0" borderId="0" xfId="0" applyFont="1" applyAlignment="1">
      <alignment horizontal="right" vertical="center"/>
    </xf>
    <xf numFmtId="0" fontId="4" fillId="0" borderId="1" xfId="0" applyFont="1" applyFill="1" applyBorder="1">
      <alignment vertical="center"/>
    </xf>
    <xf numFmtId="176" fontId="3" fillId="0" borderId="1" xfId="0" applyNumberFormat="1" applyFont="1" applyFill="1" applyBorder="1" applyAlignment="1">
      <alignment horizontal="left" vertical="center"/>
    </xf>
    <xf numFmtId="176" fontId="4" fillId="0" borderId="1" xfId="0" applyNumberFormat="1" applyFont="1" applyFill="1" applyBorder="1" applyAlignment="1">
      <alignment horizontal="right" vertical="center"/>
    </xf>
    <xf numFmtId="0" fontId="4" fillId="0" borderId="3" xfId="0" applyFont="1" applyFill="1" applyBorder="1">
      <alignment vertical="center"/>
    </xf>
    <xf numFmtId="0" fontId="4" fillId="0" borderId="1" xfId="0" applyFont="1" applyFill="1" applyBorder="1" applyAlignment="1">
      <alignment vertical="center" wrapText="1"/>
    </xf>
    <xf numFmtId="176" fontId="4" fillId="0" borderId="3" xfId="0" applyNumberFormat="1" applyFont="1" applyFill="1" applyBorder="1">
      <alignment vertical="center"/>
    </xf>
    <xf numFmtId="0" fontId="1" fillId="0" borderId="0" xfId="0" applyFont="1" applyFill="1">
      <alignment vertical="center"/>
    </xf>
    <xf numFmtId="0" fontId="1" fillId="0" borderId="0" xfId="0" applyFont="1" applyBorder="1">
      <alignment vertical="center"/>
    </xf>
    <xf numFmtId="22" fontId="1" fillId="0" borderId="0" xfId="0" applyNumberFormat="1" applyFont="1" applyFill="1">
      <alignment vertical="center"/>
    </xf>
    <xf numFmtId="176" fontId="1" fillId="0" borderId="0" xfId="0" applyNumberFormat="1" applyFont="1" applyBorder="1">
      <alignment vertical="center"/>
    </xf>
    <xf numFmtId="0" fontId="1" fillId="0" borderId="0" xfId="0" applyFont="1" applyAlignment="1">
      <alignment horizontal="center" vertical="center"/>
    </xf>
    <xf numFmtId="0" fontId="4" fillId="0" borderId="1" xfId="0" applyFont="1" applyFill="1" applyBorder="1" applyAlignment="1">
      <alignment horizontal="center" vertical="center"/>
    </xf>
    <xf numFmtId="176" fontId="4" fillId="0" borderId="0" xfId="0" applyNumberFormat="1" applyFont="1" applyAlignment="1">
      <alignment horizontal="right" vertical="center"/>
    </xf>
    <xf numFmtId="0" fontId="4" fillId="0" borderId="0" xfId="0" applyFont="1">
      <alignment vertical="center"/>
    </xf>
    <xf numFmtId="0" fontId="4" fillId="0" borderId="1" xfId="0" applyFont="1" applyBorder="1">
      <alignment vertical="center"/>
    </xf>
    <xf numFmtId="0" fontId="4" fillId="2" borderId="1" xfId="0" applyFont="1" applyFill="1" applyBorder="1">
      <alignment vertical="center"/>
    </xf>
    <xf numFmtId="0" fontId="4" fillId="2" borderId="1" xfId="0" applyFont="1" applyFill="1" applyBorder="1" applyAlignment="1">
      <alignment horizontal="center" vertical="center"/>
    </xf>
    <xf numFmtId="176" fontId="3" fillId="2" borderId="1" xfId="0" applyNumberFormat="1" applyFont="1" applyFill="1" applyBorder="1" applyAlignment="1">
      <alignment horizontal="left" vertical="center"/>
    </xf>
    <xf numFmtId="176" fontId="4" fillId="2" borderId="1" xfId="0" applyNumberFormat="1" applyFont="1" applyFill="1" applyBorder="1" applyAlignment="1">
      <alignment horizontal="right" vertical="center"/>
    </xf>
    <xf numFmtId="176" fontId="4" fillId="2" borderId="3" xfId="0" applyNumberFormat="1" applyFont="1" applyFill="1" applyBorder="1">
      <alignment vertical="center"/>
    </xf>
    <xf numFmtId="0" fontId="4" fillId="2" borderId="1" xfId="0" applyFont="1" applyFill="1" applyBorder="1" applyAlignment="1">
      <alignment vertical="center" wrapText="1"/>
    </xf>
    <xf numFmtId="0" fontId="4" fillId="0" borderId="1" xfId="0" applyFont="1" applyBorder="1" applyAlignment="1">
      <alignment horizontal="center" vertical="center"/>
    </xf>
    <xf numFmtId="0" fontId="4" fillId="2" borderId="6" xfId="0" applyFont="1" applyFill="1" applyBorder="1">
      <alignment vertical="center"/>
    </xf>
    <xf numFmtId="0" fontId="4" fillId="2" borderId="6" xfId="0" applyFont="1" applyFill="1" applyBorder="1" applyAlignment="1">
      <alignment horizontal="center" vertical="center"/>
    </xf>
    <xf numFmtId="176" fontId="3" fillId="2" borderId="6" xfId="0" applyNumberFormat="1" applyFont="1" applyFill="1" applyBorder="1" applyAlignment="1">
      <alignment horizontal="left" vertical="center"/>
    </xf>
    <xf numFmtId="176" fontId="4" fillId="2" borderId="6" xfId="0" applyNumberFormat="1" applyFont="1" applyFill="1" applyBorder="1" applyAlignment="1">
      <alignment horizontal="right" vertical="center"/>
    </xf>
    <xf numFmtId="0" fontId="4" fillId="2" borderId="7" xfId="0" applyFont="1" applyFill="1" applyBorder="1">
      <alignment vertical="center"/>
    </xf>
    <xf numFmtId="176" fontId="3" fillId="0" borderId="1" xfId="0" applyNumberFormat="1" applyFont="1" applyBorder="1" applyAlignment="1">
      <alignment horizontal="left" vertical="center"/>
    </xf>
    <xf numFmtId="0" fontId="4" fillId="0" borderId="3" xfId="0" applyFont="1" applyBorder="1">
      <alignment vertical="center"/>
    </xf>
    <xf numFmtId="0" fontId="4" fillId="2" borderId="8" xfId="0" applyFont="1" applyFill="1" applyBorder="1">
      <alignment vertical="center"/>
    </xf>
    <xf numFmtId="0" fontId="4" fillId="2" borderId="8" xfId="0" applyFont="1" applyFill="1" applyBorder="1" applyAlignment="1">
      <alignment horizontal="center" vertical="center"/>
    </xf>
    <xf numFmtId="176" fontId="3" fillId="2" borderId="8" xfId="0" applyNumberFormat="1" applyFont="1" applyFill="1" applyBorder="1" applyAlignment="1">
      <alignment horizontal="left" vertical="center"/>
    </xf>
    <xf numFmtId="176" fontId="4" fillId="2" borderId="8" xfId="0" applyNumberFormat="1" applyFont="1" applyFill="1" applyBorder="1" applyAlignment="1">
      <alignment horizontal="right" vertical="center"/>
    </xf>
    <xf numFmtId="0" fontId="4" fillId="2" borderId="8" xfId="0" applyFont="1" applyFill="1" applyBorder="1" applyAlignment="1">
      <alignment vertical="center" wrapText="1"/>
    </xf>
    <xf numFmtId="0" fontId="4" fillId="0" borderId="2" xfId="0" applyFont="1" applyFill="1" applyBorder="1" applyAlignment="1">
      <alignment horizontal="right" vertical="center"/>
    </xf>
    <xf numFmtId="0" fontId="4" fillId="2" borderId="2" xfId="0" applyFont="1" applyFill="1" applyBorder="1" applyAlignment="1">
      <alignment horizontal="right" vertical="center"/>
    </xf>
    <xf numFmtId="0" fontId="4" fillId="2" borderId="4" xfId="0" applyFont="1" applyFill="1" applyBorder="1" applyAlignment="1">
      <alignment horizontal="right" vertical="center"/>
    </xf>
    <xf numFmtId="0" fontId="4" fillId="2" borderId="5" xfId="0" applyFont="1" applyFill="1" applyBorder="1" applyAlignment="1">
      <alignment horizontal="right" vertical="center"/>
    </xf>
    <xf numFmtId="176" fontId="4" fillId="2" borderId="9" xfId="0" applyNumberFormat="1" applyFont="1" applyFill="1" applyBorder="1">
      <alignment vertical="center"/>
    </xf>
    <xf numFmtId="14" fontId="1" fillId="0" borderId="0" xfId="0" applyNumberFormat="1" applyFont="1" applyAlignment="1">
      <alignment vertical="center"/>
    </xf>
    <xf numFmtId="0" fontId="4" fillId="0" borderId="10" xfId="0" applyFont="1" applyFill="1" applyBorder="1">
      <alignment vertical="center"/>
    </xf>
    <xf numFmtId="0" fontId="4" fillId="2" borderId="10" xfId="0" applyFont="1" applyFill="1" applyBorder="1">
      <alignment vertical="center"/>
    </xf>
    <xf numFmtId="0" fontId="4" fillId="0" borderId="10" xfId="0" applyFont="1" applyFill="1" applyBorder="1" applyAlignment="1">
      <alignment vertical="center" wrapText="1"/>
    </xf>
    <xf numFmtId="0" fontId="1" fillId="0" borderId="0" xfId="0" applyFont="1" applyFill="1" applyAlignment="1">
      <alignment horizontal="right" vertical="center"/>
    </xf>
    <xf numFmtId="177" fontId="1" fillId="0" borderId="0" xfId="0" applyNumberFormat="1" applyFont="1" applyFill="1">
      <alignment vertical="center"/>
    </xf>
    <xf numFmtId="0" fontId="4" fillId="0" borderId="12" xfId="0" applyFont="1" applyBorder="1">
      <alignment vertical="center"/>
    </xf>
    <xf numFmtId="176" fontId="3" fillId="0" borderId="12" xfId="0" applyNumberFormat="1" applyFont="1" applyBorder="1" applyAlignment="1">
      <alignment horizontal="left" vertical="center"/>
    </xf>
    <xf numFmtId="176" fontId="4" fillId="0" borderId="12" xfId="0" applyNumberFormat="1" applyFont="1" applyFill="1" applyBorder="1" applyAlignment="1">
      <alignment horizontal="right" vertical="center"/>
    </xf>
    <xf numFmtId="0" fontId="1" fillId="0" borderId="14" xfId="0" applyFont="1" applyBorder="1">
      <alignment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 fillId="0" borderId="0" xfId="0" applyFont="1" applyAlignment="1">
      <alignment vertical="center"/>
    </xf>
    <xf numFmtId="0" fontId="9" fillId="2" borderId="22"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8" fillId="0" borderId="1" xfId="0" applyFont="1" applyFill="1" applyBorder="1">
      <alignment vertical="center"/>
    </xf>
    <xf numFmtId="0" fontId="4" fillId="0" borderId="18" xfId="0" applyFont="1" applyFill="1" applyBorder="1" applyAlignment="1">
      <alignment horizontal="center" vertical="center"/>
    </xf>
    <xf numFmtId="0" fontId="6" fillId="0" borderId="1" xfId="0" applyFont="1" applyFill="1" applyBorder="1" applyAlignment="1">
      <alignment vertical="center" wrapText="1"/>
    </xf>
    <xf numFmtId="0" fontId="4" fillId="2" borderId="10" xfId="0" applyFont="1" applyFill="1" applyBorder="1" applyAlignment="1">
      <alignment vertical="center" wrapText="1"/>
    </xf>
    <xf numFmtId="0" fontId="4" fillId="0" borderId="1" xfId="1" applyFont="1" applyFill="1" applyBorder="1" applyAlignment="1">
      <alignment vertical="center" wrapText="1"/>
    </xf>
    <xf numFmtId="177" fontId="1" fillId="0" borderId="0" xfId="0" applyNumberFormat="1" applyFont="1">
      <alignment vertical="center"/>
    </xf>
    <xf numFmtId="0" fontId="9" fillId="0" borderId="23" xfId="0" applyFont="1" applyFill="1" applyBorder="1" applyAlignment="1">
      <alignment horizontal="center" vertical="center"/>
    </xf>
    <xf numFmtId="0" fontId="4" fillId="0" borderId="1" xfId="0" applyFont="1" applyBorder="1" applyAlignment="1">
      <alignment vertical="center" wrapText="1"/>
    </xf>
    <xf numFmtId="0" fontId="4" fillId="3" borderId="2" xfId="0" applyFont="1" applyFill="1" applyBorder="1" applyAlignment="1">
      <alignment horizontal="right" vertical="center"/>
    </xf>
    <xf numFmtId="0" fontId="9" fillId="3" borderId="23"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 xfId="0" applyFont="1" applyFill="1" applyBorder="1" applyAlignment="1">
      <alignment vertical="center" wrapText="1"/>
    </xf>
    <xf numFmtId="0" fontId="4" fillId="3" borderId="1" xfId="0" applyFont="1" applyFill="1" applyBorder="1" applyAlignment="1">
      <alignment horizontal="center" vertical="center"/>
    </xf>
    <xf numFmtId="0" fontId="4" fillId="3" borderId="1" xfId="0" applyFont="1" applyFill="1" applyBorder="1">
      <alignment vertical="center"/>
    </xf>
    <xf numFmtId="176" fontId="3" fillId="3" borderId="1" xfId="0" applyNumberFormat="1" applyFont="1" applyFill="1" applyBorder="1" applyAlignment="1">
      <alignment horizontal="left" vertical="center"/>
    </xf>
    <xf numFmtId="176" fontId="4" fillId="3" borderId="1" xfId="0" applyNumberFormat="1" applyFont="1" applyFill="1" applyBorder="1" applyAlignment="1">
      <alignment horizontal="right" vertical="center"/>
    </xf>
    <xf numFmtId="176" fontId="4" fillId="3" borderId="3" xfId="0" applyNumberFormat="1" applyFont="1" applyFill="1" applyBorder="1">
      <alignment vertical="center"/>
    </xf>
    <xf numFmtId="0" fontId="4" fillId="0" borderId="21" xfId="0" applyFont="1" applyBorder="1" applyAlignment="1">
      <alignment horizontal="center" vertical="center"/>
    </xf>
    <xf numFmtId="0" fontId="4" fillId="0" borderId="13" xfId="0" applyFont="1" applyBorder="1" applyAlignment="1">
      <alignment horizontal="center" vertical="center"/>
    </xf>
    <xf numFmtId="0" fontId="1" fillId="0" borderId="20" xfId="0" applyFont="1" applyBorder="1" applyAlignment="1">
      <alignment horizontal="center" vertical="center" wrapText="1"/>
    </xf>
    <xf numFmtId="0" fontId="1" fillId="0" borderId="12"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176" fontId="3" fillId="0" borderId="15"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1" fillId="0" borderId="25" xfId="0" applyFont="1" applyBorder="1" applyAlignment="1">
      <alignment horizontal="center" vertical="center"/>
    </xf>
    <xf numFmtId="0" fontId="1" fillId="0" borderId="11"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wrapText="1"/>
    </xf>
    <xf numFmtId="0" fontId="4" fillId="0" borderId="12" xfId="0" applyFont="1" applyBorder="1" applyAlignment="1">
      <alignment horizontal="center" vertical="center" wrapText="1"/>
    </xf>
    <xf numFmtId="0" fontId="4" fillId="4" borderId="10" xfId="0" applyFont="1" applyFill="1" applyBorder="1">
      <alignment vertical="center"/>
    </xf>
  </cellXfs>
  <cellStyles count="4">
    <cellStyle name="ハイパーリンク" xfId="1" builtinId="8"/>
    <cellStyle name="標準" xfId="0" builtinId="0"/>
    <cellStyle name="標準 2" xfId="3" xr:uid="{00000000-0005-0000-0000-000002000000}"/>
    <cellStyle name="標準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酢 豚" id="{72D465D8-5415-4943-88E9-962BD07D7976}" userId="2afb62f7ed040bac"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69" dT="2020-02-16T13:50:52.78" personId="{72D465D8-5415-4943-88E9-962BD07D7976}" id="{FE225AAF-DD59-4FCC-B7B3-A5F17E999516}">
    <text>Ver1.01 左折→右折</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84"/>
  <sheetViews>
    <sheetView tabSelected="1" topLeftCell="A52" zoomScaleNormal="100" zoomScaleSheetLayoutView="85" workbookViewId="0">
      <selection activeCell="K68" sqref="K68"/>
    </sheetView>
  </sheetViews>
  <sheetFormatPr defaultColWidth="7.77734375" defaultRowHeight="12"/>
  <cols>
    <col min="1" max="1" width="5.33203125" style="4" bestFit="1" customWidth="1"/>
    <col min="2" max="3" width="4.6640625" style="15" customWidth="1"/>
    <col min="4" max="4" width="26.21875" style="1" bestFit="1" customWidth="1"/>
    <col min="5" max="5" width="3.109375" style="15" customWidth="1"/>
    <col min="6" max="6" width="6" style="1" customWidth="1"/>
    <col min="7" max="7" width="16" style="18" bestFit="1" customWidth="1"/>
    <col min="8" max="8" width="5.88671875" style="3" bestFit="1" customWidth="1"/>
    <col min="9" max="9" width="6" style="17" bestFit="1" customWidth="1"/>
    <col min="10" max="10" width="0.33203125" style="1" customWidth="1"/>
    <col min="11" max="11" width="47.33203125" style="1" bestFit="1" customWidth="1"/>
    <col min="12" max="12" width="7.21875" style="18" bestFit="1" customWidth="1"/>
    <col min="13" max="13" width="14.109375" style="1" bestFit="1" customWidth="1"/>
    <col min="14" max="16384" width="7.77734375" style="1"/>
  </cols>
  <sheetData>
    <row r="1" spans="1:14">
      <c r="B1" s="57"/>
      <c r="C1" s="57"/>
      <c r="D1" s="2">
        <v>2020</v>
      </c>
      <c r="K1" s="48" t="s">
        <v>162</v>
      </c>
    </row>
    <row r="2" spans="1:14">
      <c r="B2" s="57"/>
      <c r="C2" s="57"/>
      <c r="D2" s="57" t="s">
        <v>0</v>
      </c>
      <c r="K2" s="44">
        <v>43877</v>
      </c>
    </row>
    <row r="3" spans="1:14" ht="12.6" thickBot="1"/>
    <row r="4" spans="1:14" ht="14.25" customHeight="1">
      <c r="A4" s="86"/>
      <c r="B4" s="80" t="s">
        <v>1</v>
      </c>
      <c r="C4" s="80" t="s">
        <v>2</v>
      </c>
      <c r="D4" s="88" t="s">
        <v>3</v>
      </c>
      <c r="E4" s="90" t="s">
        <v>4</v>
      </c>
      <c r="F4" s="82" t="s">
        <v>5</v>
      </c>
      <c r="G4" s="83"/>
      <c r="H4" s="84" t="s">
        <v>6</v>
      </c>
      <c r="I4" s="85"/>
      <c r="J4" s="53"/>
      <c r="K4" s="88" t="s">
        <v>7</v>
      </c>
      <c r="L4" s="78" t="s">
        <v>8</v>
      </c>
    </row>
    <row r="5" spans="1:14" ht="21.75" customHeight="1" thickBot="1">
      <c r="A5" s="87"/>
      <c r="B5" s="81"/>
      <c r="C5" s="81"/>
      <c r="D5" s="89"/>
      <c r="E5" s="91"/>
      <c r="F5" s="50" t="s">
        <v>9</v>
      </c>
      <c r="G5" s="50" t="s">
        <v>10</v>
      </c>
      <c r="H5" s="51" t="s">
        <v>11</v>
      </c>
      <c r="I5" s="52" t="s">
        <v>12</v>
      </c>
      <c r="J5" s="50"/>
      <c r="K5" s="89"/>
      <c r="L5" s="79"/>
    </row>
    <row r="6" spans="1:14" ht="21.75" customHeight="1" thickTop="1">
      <c r="A6" s="42">
        <v>1</v>
      </c>
      <c r="B6" s="58"/>
      <c r="C6" s="54"/>
      <c r="D6" s="27" t="s">
        <v>13</v>
      </c>
      <c r="E6" s="28"/>
      <c r="F6" s="27"/>
      <c r="G6" s="27" t="s">
        <v>14</v>
      </c>
      <c r="H6" s="29">
        <v>0</v>
      </c>
      <c r="I6" s="30">
        <v>0</v>
      </c>
      <c r="J6" s="27"/>
      <c r="K6" s="27" t="s">
        <v>15</v>
      </c>
      <c r="L6" s="31"/>
    </row>
    <row r="7" spans="1:14" ht="21.75" customHeight="1">
      <c r="A7" s="39">
        <f t="shared" ref="A7:A84" si="0">A6+1</f>
        <v>2</v>
      </c>
      <c r="B7" s="67" t="s">
        <v>16</v>
      </c>
      <c r="C7" s="62"/>
      <c r="D7" s="68"/>
      <c r="E7" s="26"/>
      <c r="F7" s="19" t="s">
        <v>17</v>
      </c>
      <c r="G7" s="19" t="s">
        <v>14</v>
      </c>
      <c r="H7" s="32">
        <f t="shared" ref="H7:H67" si="1">I7-I6</f>
        <v>2</v>
      </c>
      <c r="I7" s="7">
        <v>2</v>
      </c>
      <c r="J7" s="19"/>
      <c r="K7" s="5"/>
      <c r="L7" s="33"/>
    </row>
    <row r="8" spans="1:14" ht="21.75" customHeight="1">
      <c r="A8" s="39">
        <f t="shared" si="0"/>
        <v>3</v>
      </c>
      <c r="B8" s="67" t="s">
        <v>18</v>
      </c>
      <c r="C8" s="62" t="s">
        <v>19</v>
      </c>
      <c r="D8" s="68"/>
      <c r="E8" s="26"/>
      <c r="F8" s="68" t="s">
        <v>20</v>
      </c>
      <c r="G8" s="19" t="s">
        <v>14</v>
      </c>
      <c r="H8" s="32">
        <f t="shared" si="1"/>
        <v>0.39999999999999991</v>
      </c>
      <c r="I8" s="7">
        <v>2.4</v>
      </c>
      <c r="J8" s="19"/>
      <c r="K8" s="9"/>
      <c r="L8" s="33"/>
    </row>
    <row r="9" spans="1:14" ht="21.75" customHeight="1">
      <c r="A9" s="39">
        <f t="shared" si="0"/>
        <v>4</v>
      </c>
      <c r="B9" s="67" t="s">
        <v>21</v>
      </c>
      <c r="C9" s="62"/>
      <c r="D9" s="9"/>
      <c r="E9" s="26"/>
      <c r="F9" s="19" t="s">
        <v>22</v>
      </c>
      <c r="G9" s="19" t="s">
        <v>14</v>
      </c>
      <c r="H9" s="32">
        <f t="shared" si="1"/>
        <v>0.20000000000000018</v>
      </c>
      <c r="I9" s="7">
        <v>2.6</v>
      </c>
      <c r="J9" s="19"/>
      <c r="K9" s="9"/>
      <c r="L9" s="33"/>
    </row>
    <row r="10" spans="1:14" ht="14.4">
      <c r="A10" s="39">
        <f t="shared" si="0"/>
        <v>5</v>
      </c>
      <c r="B10" s="67" t="s">
        <v>21</v>
      </c>
      <c r="C10" s="62"/>
      <c r="D10" s="9"/>
      <c r="E10" s="16"/>
      <c r="F10" s="19" t="s">
        <v>22</v>
      </c>
      <c r="G10" s="19" t="s">
        <v>23</v>
      </c>
      <c r="H10" s="32">
        <f t="shared" si="1"/>
        <v>0.39999999999999991</v>
      </c>
      <c r="I10" s="7">
        <v>3</v>
      </c>
      <c r="J10" s="5"/>
      <c r="K10" s="9"/>
      <c r="L10" s="10"/>
      <c r="M10" s="13"/>
      <c r="N10" s="12"/>
    </row>
    <row r="11" spans="1:14" ht="21.6">
      <c r="A11" s="39">
        <f t="shared" si="0"/>
        <v>6</v>
      </c>
      <c r="B11" s="67" t="s">
        <v>24</v>
      </c>
      <c r="C11" s="62" t="s">
        <v>19</v>
      </c>
      <c r="D11" s="47" t="s">
        <v>25</v>
      </c>
      <c r="E11" s="16"/>
      <c r="F11" s="68" t="s">
        <v>26</v>
      </c>
      <c r="G11" s="19" t="s">
        <v>27</v>
      </c>
      <c r="H11" s="32">
        <f t="shared" si="1"/>
        <v>0</v>
      </c>
      <c r="I11" s="7">
        <v>3</v>
      </c>
      <c r="J11" s="5"/>
      <c r="K11" s="9" t="s">
        <v>28</v>
      </c>
      <c r="L11" s="10"/>
      <c r="M11" s="13"/>
      <c r="N11" s="12"/>
    </row>
    <row r="12" spans="1:14" ht="14.4">
      <c r="A12" s="39">
        <f t="shared" si="0"/>
        <v>7</v>
      </c>
      <c r="B12" s="67" t="s">
        <v>29</v>
      </c>
      <c r="C12" s="62" t="s">
        <v>19</v>
      </c>
      <c r="D12" s="9" t="s">
        <v>30</v>
      </c>
      <c r="E12" s="16"/>
      <c r="F12" s="19" t="s">
        <v>22</v>
      </c>
      <c r="G12" s="19" t="s">
        <v>31</v>
      </c>
      <c r="H12" s="32">
        <f t="shared" si="1"/>
        <v>4.9000000000000004</v>
      </c>
      <c r="I12" s="7">
        <v>7.9</v>
      </c>
      <c r="J12" s="5"/>
      <c r="K12" s="9"/>
      <c r="L12" s="10"/>
      <c r="M12" s="13"/>
      <c r="N12" s="12"/>
    </row>
    <row r="13" spans="1:14" ht="14.4">
      <c r="A13" s="39">
        <f t="shared" si="0"/>
        <v>8</v>
      </c>
      <c r="B13" s="67" t="s">
        <v>18</v>
      </c>
      <c r="C13" s="62"/>
      <c r="D13" s="9" t="s">
        <v>32</v>
      </c>
      <c r="E13" s="16"/>
      <c r="F13" s="19" t="s">
        <v>33</v>
      </c>
      <c r="G13" s="19" t="s">
        <v>34</v>
      </c>
      <c r="H13" s="32">
        <f t="shared" si="1"/>
        <v>0.5</v>
      </c>
      <c r="I13" s="7">
        <v>8.4</v>
      </c>
      <c r="J13" s="5"/>
      <c r="K13" s="9"/>
      <c r="L13" s="8"/>
      <c r="M13" s="13"/>
      <c r="N13" s="14"/>
    </row>
    <row r="14" spans="1:14" ht="14.4">
      <c r="A14" s="39">
        <f t="shared" si="0"/>
        <v>9</v>
      </c>
      <c r="B14" s="67" t="s">
        <v>24</v>
      </c>
      <c r="C14" s="62"/>
      <c r="D14" s="9"/>
      <c r="E14" s="16"/>
      <c r="F14" s="19" t="s">
        <v>22</v>
      </c>
      <c r="G14" s="19" t="s">
        <v>34</v>
      </c>
      <c r="H14" s="32">
        <f t="shared" si="1"/>
        <v>3.7999999999999989</v>
      </c>
      <c r="I14" s="7">
        <v>12.2</v>
      </c>
      <c r="J14" s="5"/>
      <c r="K14" s="9"/>
      <c r="L14" s="10"/>
      <c r="M14" s="13"/>
      <c r="N14" s="14"/>
    </row>
    <row r="15" spans="1:14" ht="14.4">
      <c r="A15" s="39">
        <f t="shared" si="0"/>
        <v>10</v>
      </c>
      <c r="B15" s="67" t="s">
        <v>29</v>
      </c>
      <c r="C15" s="62" t="s">
        <v>19</v>
      </c>
      <c r="D15" s="9" t="s">
        <v>35</v>
      </c>
      <c r="E15" s="16"/>
      <c r="F15" s="5" t="s">
        <v>36</v>
      </c>
      <c r="G15" s="5" t="s">
        <v>37</v>
      </c>
      <c r="H15" s="32">
        <f t="shared" si="1"/>
        <v>0.40000000000000036</v>
      </c>
      <c r="I15" s="7">
        <v>12.6</v>
      </c>
      <c r="J15" s="5"/>
      <c r="K15" s="9"/>
      <c r="L15" s="10"/>
      <c r="M15" s="13"/>
      <c r="N15" s="14"/>
    </row>
    <row r="16" spans="1:14" ht="14.4">
      <c r="A16" s="39">
        <f t="shared" si="0"/>
        <v>11</v>
      </c>
      <c r="B16" s="67" t="s">
        <v>21</v>
      </c>
      <c r="C16" s="62" t="s">
        <v>19</v>
      </c>
      <c r="D16" s="9" t="s">
        <v>38</v>
      </c>
      <c r="E16" s="16"/>
      <c r="F16" s="5" t="s">
        <v>39</v>
      </c>
      <c r="G16" s="5" t="s">
        <v>40</v>
      </c>
      <c r="H16" s="32">
        <f t="shared" si="1"/>
        <v>0.30000000000000071</v>
      </c>
      <c r="I16" s="7">
        <v>12.9</v>
      </c>
      <c r="J16" s="5"/>
      <c r="K16" s="9" t="s">
        <v>41</v>
      </c>
      <c r="L16" s="10"/>
      <c r="M16" s="13"/>
      <c r="N16" s="14"/>
    </row>
    <row r="17" spans="1:16" ht="14.4">
      <c r="A17" s="39">
        <f t="shared" si="0"/>
        <v>12</v>
      </c>
      <c r="B17" s="67" t="s">
        <v>29</v>
      </c>
      <c r="C17" s="62"/>
      <c r="D17" s="9" t="s">
        <v>42</v>
      </c>
      <c r="E17" s="16"/>
      <c r="F17" s="5" t="s">
        <v>22</v>
      </c>
      <c r="G17" s="19" t="s">
        <v>37</v>
      </c>
      <c r="H17" s="32">
        <f t="shared" si="1"/>
        <v>0.19999999999999929</v>
      </c>
      <c r="I17" s="7">
        <v>13.1</v>
      </c>
      <c r="J17" s="5"/>
      <c r="K17" s="9" t="s">
        <v>43</v>
      </c>
      <c r="L17" s="10"/>
      <c r="M17" s="13"/>
      <c r="N17" s="14"/>
    </row>
    <row r="18" spans="1:16" ht="14.4">
      <c r="A18" s="39">
        <f t="shared" si="0"/>
        <v>13</v>
      </c>
      <c r="B18" s="67" t="s">
        <v>29</v>
      </c>
      <c r="C18" s="62" t="s">
        <v>19</v>
      </c>
      <c r="D18" s="9"/>
      <c r="E18" s="16"/>
      <c r="F18" s="5" t="s">
        <v>39</v>
      </c>
      <c r="G18" s="19" t="s">
        <v>14</v>
      </c>
      <c r="H18" s="32">
        <f t="shared" si="1"/>
        <v>0.59999999999999964</v>
      </c>
      <c r="I18" s="7">
        <v>13.7</v>
      </c>
      <c r="J18" s="5"/>
      <c r="K18" s="63"/>
      <c r="L18" s="10"/>
      <c r="M18" s="13"/>
      <c r="N18" s="14"/>
    </row>
    <row r="19" spans="1:16" ht="14.4">
      <c r="A19" s="39">
        <f t="shared" ref="A19:A25" si="2">A18+1</f>
        <v>14</v>
      </c>
      <c r="B19" s="67" t="s">
        <v>29</v>
      </c>
      <c r="C19" s="62" t="s">
        <v>19</v>
      </c>
      <c r="D19" s="9" t="s">
        <v>44</v>
      </c>
      <c r="E19" s="16"/>
      <c r="F19" s="68" t="s">
        <v>22</v>
      </c>
      <c r="G19" s="5" t="s">
        <v>34</v>
      </c>
      <c r="H19" s="32">
        <f t="shared" si="1"/>
        <v>0.20000000000000107</v>
      </c>
      <c r="I19" s="7">
        <v>13.9</v>
      </c>
      <c r="J19" s="5"/>
      <c r="K19" s="9"/>
      <c r="L19" s="10"/>
      <c r="M19" s="49"/>
      <c r="N19" s="14"/>
    </row>
    <row r="20" spans="1:16" ht="14.4">
      <c r="A20" s="39">
        <f t="shared" si="2"/>
        <v>15</v>
      </c>
      <c r="B20" s="67"/>
      <c r="C20" s="62"/>
      <c r="D20" s="9" t="s">
        <v>45</v>
      </c>
      <c r="E20" s="16"/>
      <c r="F20" s="5" t="s">
        <v>46</v>
      </c>
      <c r="G20" s="5" t="s">
        <v>34</v>
      </c>
      <c r="H20" s="32">
        <f t="shared" si="1"/>
        <v>0.40000000000000036</v>
      </c>
      <c r="I20" s="7">
        <v>14.3</v>
      </c>
      <c r="J20" s="5"/>
      <c r="K20" s="9" t="s">
        <v>47</v>
      </c>
      <c r="L20" s="10"/>
      <c r="M20" s="49"/>
      <c r="N20" s="14"/>
    </row>
    <row r="21" spans="1:16" ht="14.4">
      <c r="A21" s="39">
        <f t="shared" si="2"/>
        <v>16</v>
      </c>
      <c r="B21" s="67" t="s">
        <v>29</v>
      </c>
      <c r="C21" s="62" t="s">
        <v>19</v>
      </c>
      <c r="D21" s="9" t="s">
        <v>48</v>
      </c>
      <c r="E21" s="16"/>
      <c r="F21" s="5" t="s">
        <v>22</v>
      </c>
      <c r="G21" s="5" t="s">
        <v>49</v>
      </c>
      <c r="H21" s="32">
        <f t="shared" si="1"/>
        <v>0.5</v>
      </c>
      <c r="I21" s="7">
        <v>14.8</v>
      </c>
      <c r="J21" s="5"/>
      <c r="K21" s="9" t="s">
        <v>50</v>
      </c>
      <c r="L21" s="10"/>
      <c r="M21" s="49"/>
      <c r="N21" s="14"/>
    </row>
    <row r="22" spans="1:16" ht="14.4">
      <c r="A22" s="39">
        <f t="shared" si="2"/>
        <v>17</v>
      </c>
      <c r="B22" s="67" t="s">
        <v>18</v>
      </c>
      <c r="C22" s="62"/>
      <c r="D22" s="9"/>
      <c r="E22" s="16"/>
      <c r="F22" s="5" t="s">
        <v>39</v>
      </c>
      <c r="G22" s="5" t="s">
        <v>37</v>
      </c>
      <c r="H22" s="32">
        <f t="shared" si="1"/>
        <v>0</v>
      </c>
      <c r="I22" s="7">
        <v>14.8</v>
      </c>
      <c r="J22" s="5"/>
      <c r="K22" s="9" t="s">
        <v>51</v>
      </c>
      <c r="L22" s="10"/>
      <c r="M22" s="49"/>
      <c r="N22" s="14"/>
    </row>
    <row r="23" spans="1:16" ht="14.4">
      <c r="A23" s="39">
        <f t="shared" si="2"/>
        <v>18</v>
      </c>
      <c r="B23" s="67" t="s">
        <v>24</v>
      </c>
      <c r="C23" s="62"/>
      <c r="D23" s="9"/>
      <c r="E23" s="16"/>
      <c r="F23" s="5" t="s">
        <v>22</v>
      </c>
      <c r="G23" s="5" t="s">
        <v>52</v>
      </c>
      <c r="H23" s="32">
        <f t="shared" si="1"/>
        <v>0.89999999999999858</v>
      </c>
      <c r="I23" s="7">
        <v>15.7</v>
      </c>
      <c r="J23" s="5"/>
      <c r="K23" s="9"/>
      <c r="L23" s="10"/>
      <c r="M23" s="49"/>
      <c r="N23" s="14"/>
    </row>
    <row r="24" spans="1:16" ht="14.4">
      <c r="A24" s="39">
        <f t="shared" si="2"/>
        <v>19</v>
      </c>
      <c r="B24" s="67" t="s">
        <v>16</v>
      </c>
      <c r="C24" s="62"/>
      <c r="D24" s="9"/>
      <c r="E24" s="16"/>
      <c r="F24" s="5" t="s">
        <v>39</v>
      </c>
      <c r="G24" s="5" t="s">
        <v>14</v>
      </c>
      <c r="H24" s="32">
        <f t="shared" si="1"/>
        <v>0.80000000000000071</v>
      </c>
      <c r="I24" s="7">
        <v>16.5</v>
      </c>
      <c r="J24" s="5"/>
      <c r="K24" s="9"/>
      <c r="L24" s="8"/>
      <c r="M24" s="49"/>
      <c r="N24" s="14"/>
    </row>
    <row r="25" spans="1:16" ht="14.4">
      <c r="A25" s="39">
        <f t="shared" si="2"/>
        <v>20</v>
      </c>
      <c r="B25" s="67" t="s">
        <v>18</v>
      </c>
      <c r="C25" s="62"/>
      <c r="D25" s="9" t="s">
        <v>53</v>
      </c>
      <c r="E25" s="16"/>
      <c r="F25" s="5" t="s">
        <v>39</v>
      </c>
      <c r="G25" s="5" t="s">
        <v>14</v>
      </c>
      <c r="H25" s="32">
        <f t="shared" si="1"/>
        <v>0.60000000000000142</v>
      </c>
      <c r="I25" s="7">
        <v>17.100000000000001</v>
      </c>
      <c r="J25" s="5"/>
      <c r="K25" s="5" t="s">
        <v>54</v>
      </c>
      <c r="L25" s="10"/>
      <c r="M25" s="49"/>
      <c r="N25" s="14"/>
    </row>
    <row r="26" spans="1:16" ht="21.6">
      <c r="A26" s="39">
        <f t="shared" si="0"/>
        <v>21</v>
      </c>
      <c r="B26" s="67" t="s">
        <v>18</v>
      </c>
      <c r="C26" s="62"/>
      <c r="D26" s="9" t="s">
        <v>42</v>
      </c>
      <c r="E26" s="16"/>
      <c r="F26" s="9" t="s">
        <v>55</v>
      </c>
      <c r="G26" s="5" t="s">
        <v>14</v>
      </c>
      <c r="H26" s="32">
        <f t="shared" si="1"/>
        <v>0.19999999999999929</v>
      </c>
      <c r="I26" s="7">
        <v>17.3</v>
      </c>
      <c r="J26" s="5"/>
      <c r="K26" s="5" t="s">
        <v>56</v>
      </c>
      <c r="L26" s="10"/>
      <c r="M26" s="49"/>
      <c r="N26" s="14"/>
    </row>
    <row r="27" spans="1:16" s="11" customFormat="1" ht="14.4">
      <c r="A27" s="39">
        <f t="shared" si="0"/>
        <v>22</v>
      </c>
      <c r="B27" s="67" t="s">
        <v>18</v>
      </c>
      <c r="C27" s="62"/>
      <c r="D27" s="9" t="s">
        <v>57</v>
      </c>
      <c r="E27" s="16"/>
      <c r="F27" s="5" t="s">
        <v>39</v>
      </c>
      <c r="G27" s="5" t="s">
        <v>14</v>
      </c>
      <c r="H27" s="32">
        <f t="shared" si="1"/>
        <v>0.5</v>
      </c>
      <c r="I27" s="7">
        <v>17.8</v>
      </c>
      <c r="J27" s="5"/>
      <c r="K27" s="5"/>
      <c r="L27" s="10"/>
      <c r="M27" s="49"/>
      <c r="N27" s="14"/>
      <c r="P27" s="1"/>
    </row>
    <row r="28" spans="1:16" ht="14.4">
      <c r="A28" s="39">
        <f t="shared" si="0"/>
        <v>23</v>
      </c>
      <c r="B28" s="67" t="s">
        <v>21</v>
      </c>
      <c r="C28" s="62"/>
      <c r="D28" s="47"/>
      <c r="E28" s="16"/>
      <c r="F28" s="5" t="s">
        <v>39</v>
      </c>
      <c r="G28" s="9" t="s">
        <v>58</v>
      </c>
      <c r="H28" s="32">
        <f t="shared" si="1"/>
        <v>1.0999999999999979</v>
      </c>
      <c r="I28" s="7">
        <v>18.899999999999999</v>
      </c>
      <c r="J28" s="5"/>
      <c r="K28" s="61"/>
      <c r="L28" s="10"/>
      <c r="M28" s="49"/>
      <c r="N28" s="14"/>
    </row>
    <row r="29" spans="1:16" ht="21.6">
      <c r="A29" s="69">
        <f t="shared" si="0"/>
        <v>24</v>
      </c>
      <c r="B29" s="70"/>
      <c r="C29" s="71"/>
      <c r="D29" s="72" t="s">
        <v>59</v>
      </c>
      <c r="E29" s="73"/>
      <c r="F29" s="74" t="s">
        <v>60</v>
      </c>
      <c r="G29" s="72" t="s">
        <v>61</v>
      </c>
      <c r="H29" s="75">
        <f t="shared" si="1"/>
        <v>0.10000000000000142</v>
      </c>
      <c r="I29" s="76">
        <v>19</v>
      </c>
      <c r="J29" s="74"/>
      <c r="K29" s="72" t="s">
        <v>62</v>
      </c>
      <c r="L29" s="77">
        <f>I29-I6</f>
        <v>19</v>
      </c>
      <c r="M29" s="49"/>
      <c r="N29" s="14"/>
    </row>
    <row r="30" spans="1:16" ht="14.4">
      <c r="A30" s="39">
        <f t="shared" si="0"/>
        <v>25</v>
      </c>
      <c r="B30" s="67" t="s">
        <v>29</v>
      </c>
      <c r="C30" s="62" t="s">
        <v>19</v>
      </c>
      <c r="D30" s="9"/>
      <c r="E30" s="16"/>
      <c r="F30" s="5" t="s">
        <v>33</v>
      </c>
      <c r="G30" s="9" t="s">
        <v>63</v>
      </c>
      <c r="H30" s="32">
        <f t="shared" si="1"/>
        <v>4.8999999999999986</v>
      </c>
      <c r="I30" s="7">
        <v>23.9</v>
      </c>
      <c r="J30" s="5"/>
      <c r="K30" s="9"/>
      <c r="L30" s="8"/>
      <c r="M30" s="49"/>
      <c r="N30" s="14"/>
    </row>
    <row r="31" spans="1:16" ht="14.4">
      <c r="A31" s="39">
        <f t="shared" si="0"/>
        <v>26</v>
      </c>
      <c r="B31" s="67"/>
      <c r="C31" s="62"/>
      <c r="D31" s="9" t="s">
        <v>64</v>
      </c>
      <c r="E31" s="16"/>
      <c r="F31" s="5" t="s">
        <v>36</v>
      </c>
      <c r="G31" s="9" t="s">
        <v>65</v>
      </c>
      <c r="H31" s="32">
        <f t="shared" si="1"/>
        <v>19.5</v>
      </c>
      <c r="I31" s="7">
        <v>43.4</v>
      </c>
      <c r="J31" s="5"/>
      <c r="K31" s="5"/>
      <c r="L31" s="8"/>
      <c r="M31" s="49"/>
      <c r="N31" s="14"/>
    </row>
    <row r="32" spans="1:16" ht="21.6">
      <c r="A32" s="39">
        <f t="shared" si="0"/>
        <v>27</v>
      </c>
      <c r="B32" s="67" t="s">
        <v>29</v>
      </c>
      <c r="C32" s="62" t="s">
        <v>19</v>
      </c>
      <c r="D32" s="47"/>
      <c r="E32" s="16"/>
      <c r="F32" s="45" t="s">
        <v>22</v>
      </c>
      <c r="G32" s="9" t="s">
        <v>66</v>
      </c>
      <c r="H32" s="6">
        <f t="shared" si="1"/>
        <v>2.1000000000000014</v>
      </c>
      <c r="I32" s="7">
        <v>45.5</v>
      </c>
      <c r="J32" s="5"/>
      <c r="K32" s="9"/>
      <c r="L32" s="10"/>
      <c r="M32" s="49"/>
      <c r="N32" s="14"/>
    </row>
    <row r="33" spans="1:16" s="11" customFormat="1" ht="32.4">
      <c r="A33" s="40">
        <f t="shared" si="0"/>
        <v>28</v>
      </c>
      <c r="B33" s="59"/>
      <c r="C33" s="55"/>
      <c r="D33" s="64" t="s">
        <v>67</v>
      </c>
      <c r="E33" s="21"/>
      <c r="F33" s="46" t="s">
        <v>68</v>
      </c>
      <c r="G33" s="25" t="s">
        <v>69</v>
      </c>
      <c r="H33" s="22">
        <f t="shared" ref="H33" si="3">I33-I32</f>
        <v>4.5</v>
      </c>
      <c r="I33" s="23">
        <v>50</v>
      </c>
      <c r="J33" s="20"/>
      <c r="K33" s="25" t="s">
        <v>70</v>
      </c>
      <c r="L33" s="24">
        <f>I33-I24</f>
        <v>33.5</v>
      </c>
      <c r="M33" s="49"/>
      <c r="N33" s="14"/>
      <c r="P33" s="1"/>
    </row>
    <row r="34" spans="1:16" s="11" customFormat="1" ht="14.4">
      <c r="A34" s="39">
        <f t="shared" si="0"/>
        <v>29</v>
      </c>
      <c r="B34" s="67" t="s">
        <v>71</v>
      </c>
      <c r="C34" s="62" t="s">
        <v>19</v>
      </c>
      <c r="D34" s="47" t="s">
        <v>72</v>
      </c>
      <c r="E34" s="16"/>
      <c r="F34" s="5" t="s">
        <v>36</v>
      </c>
      <c r="G34" s="9" t="s">
        <v>73</v>
      </c>
      <c r="H34" s="32">
        <f t="shared" si="1"/>
        <v>0.39999999999999858</v>
      </c>
      <c r="I34" s="7">
        <v>50.4</v>
      </c>
      <c r="J34" s="5"/>
      <c r="K34" s="9"/>
      <c r="L34" s="10"/>
      <c r="M34" s="49"/>
      <c r="N34" s="14"/>
      <c r="P34" s="1"/>
    </row>
    <row r="35" spans="1:16" s="11" customFormat="1" ht="14.4">
      <c r="A35" s="39">
        <f t="shared" si="0"/>
        <v>30</v>
      </c>
      <c r="B35" s="67" t="s">
        <v>29</v>
      </c>
      <c r="C35" s="62" t="s">
        <v>19</v>
      </c>
      <c r="D35" s="47" t="s">
        <v>74</v>
      </c>
      <c r="E35" s="16"/>
      <c r="F35" s="5" t="s">
        <v>33</v>
      </c>
      <c r="G35" s="9" t="s">
        <v>75</v>
      </c>
      <c r="H35" s="32">
        <f t="shared" si="1"/>
        <v>1.3000000000000043</v>
      </c>
      <c r="I35" s="7">
        <v>51.7</v>
      </c>
      <c r="J35" s="5"/>
      <c r="K35" s="9"/>
      <c r="L35" s="10"/>
      <c r="M35" s="49"/>
      <c r="N35" s="14"/>
      <c r="P35" s="1"/>
    </row>
    <row r="36" spans="1:16" s="11" customFormat="1" ht="21.6">
      <c r="A36" s="39">
        <f t="shared" si="0"/>
        <v>31</v>
      </c>
      <c r="B36" s="67" t="s">
        <v>29</v>
      </c>
      <c r="C36" s="62"/>
      <c r="D36" s="47"/>
      <c r="E36" s="16"/>
      <c r="F36" s="5" t="s">
        <v>22</v>
      </c>
      <c r="G36" s="9" t="s">
        <v>76</v>
      </c>
      <c r="H36" s="32">
        <f t="shared" si="1"/>
        <v>6.8999999999999986</v>
      </c>
      <c r="I36" s="7">
        <v>58.6</v>
      </c>
      <c r="J36" s="5"/>
      <c r="K36" s="9" t="s">
        <v>77</v>
      </c>
      <c r="L36" s="10"/>
      <c r="M36" s="49"/>
      <c r="N36" s="14"/>
      <c r="P36" s="1"/>
    </row>
    <row r="37" spans="1:16" s="11" customFormat="1" ht="14.4">
      <c r="A37" s="39">
        <f t="shared" si="0"/>
        <v>32</v>
      </c>
      <c r="B37" s="67" t="s">
        <v>29</v>
      </c>
      <c r="C37" s="62"/>
      <c r="D37" s="47"/>
      <c r="E37" s="16"/>
      <c r="F37" s="47" t="s">
        <v>36</v>
      </c>
      <c r="G37" s="9" t="s">
        <v>75</v>
      </c>
      <c r="H37" s="32">
        <f t="shared" si="1"/>
        <v>2.6000000000000014</v>
      </c>
      <c r="I37" s="7">
        <v>61.2</v>
      </c>
      <c r="J37" s="5"/>
      <c r="K37" s="9"/>
      <c r="L37" s="10"/>
      <c r="M37" s="49"/>
      <c r="N37" s="14"/>
      <c r="P37" s="1"/>
    </row>
    <row r="38" spans="1:16" s="11" customFormat="1" ht="14.4">
      <c r="A38" s="39">
        <f t="shared" si="0"/>
        <v>33</v>
      </c>
      <c r="B38" s="67" t="s">
        <v>16</v>
      </c>
      <c r="C38" s="62"/>
      <c r="D38" s="47"/>
      <c r="E38" s="16"/>
      <c r="F38" s="47" t="s">
        <v>78</v>
      </c>
      <c r="G38" s="9" t="s">
        <v>79</v>
      </c>
      <c r="H38" s="32">
        <f t="shared" si="1"/>
        <v>0.69999999999999574</v>
      </c>
      <c r="I38" s="7">
        <v>61.9</v>
      </c>
      <c r="J38" s="5"/>
      <c r="K38" s="9" t="s">
        <v>80</v>
      </c>
      <c r="L38" s="10"/>
      <c r="M38" s="49"/>
      <c r="N38" s="14"/>
      <c r="P38" s="1"/>
    </row>
    <row r="39" spans="1:16" s="11" customFormat="1" ht="14.4">
      <c r="A39" s="39">
        <f t="shared" si="0"/>
        <v>34</v>
      </c>
      <c r="B39" s="67" t="s">
        <v>29</v>
      </c>
      <c r="C39" s="62" t="s">
        <v>19</v>
      </c>
      <c r="D39" s="47" t="s">
        <v>81</v>
      </c>
      <c r="E39" s="16"/>
      <c r="F39" s="47" t="s">
        <v>36</v>
      </c>
      <c r="G39" s="9" t="s">
        <v>82</v>
      </c>
      <c r="H39" s="32">
        <f t="shared" si="1"/>
        <v>8.6000000000000014</v>
      </c>
      <c r="I39" s="7">
        <v>70.5</v>
      </c>
      <c r="J39" s="5"/>
      <c r="K39" s="9"/>
      <c r="L39" s="10"/>
      <c r="M39" s="49"/>
      <c r="N39" s="14"/>
      <c r="P39" s="1"/>
    </row>
    <row r="40" spans="1:16" s="11" customFormat="1" ht="21.6">
      <c r="A40" s="39">
        <f t="shared" si="0"/>
        <v>35</v>
      </c>
      <c r="B40" s="67" t="s">
        <v>18</v>
      </c>
      <c r="C40" s="62" t="s">
        <v>19</v>
      </c>
      <c r="D40" s="47" t="s">
        <v>83</v>
      </c>
      <c r="E40" s="16"/>
      <c r="F40" s="47" t="s">
        <v>39</v>
      </c>
      <c r="G40" s="9" t="s">
        <v>84</v>
      </c>
      <c r="H40" s="32">
        <f t="shared" si="1"/>
        <v>5.7000000000000028</v>
      </c>
      <c r="I40" s="7">
        <v>76.2</v>
      </c>
      <c r="J40" s="5"/>
      <c r="K40" s="9"/>
      <c r="L40" s="10"/>
      <c r="M40" s="49"/>
      <c r="N40" s="14"/>
      <c r="P40" s="1"/>
    </row>
    <row r="41" spans="1:16" s="11" customFormat="1" ht="32.4">
      <c r="A41" s="40">
        <f t="shared" si="0"/>
        <v>36</v>
      </c>
      <c r="B41" s="59"/>
      <c r="C41" s="55"/>
      <c r="D41" s="64" t="s">
        <v>85</v>
      </c>
      <c r="E41" s="21"/>
      <c r="F41" s="46" t="s">
        <v>60</v>
      </c>
      <c r="G41" s="25" t="s">
        <v>86</v>
      </c>
      <c r="H41" s="22">
        <f t="shared" si="1"/>
        <v>6.2000000000000028</v>
      </c>
      <c r="I41" s="23">
        <v>82.4</v>
      </c>
      <c r="J41" s="20"/>
      <c r="K41" s="25" t="s">
        <v>87</v>
      </c>
      <c r="L41" s="24">
        <f>I41-I33</f>
        <v>32.400000000000006</v>
      </c>
      <c r="M41" s="49"/>
      <c r="N41" s="14"/>
      <c r="P41" s="1"/>
    </row>
    <row r="42" spans="1:16" s="11" customFormat="1" ht="14.4">
      <c r="A42" s="39">
        <f t="shared" si="0"/>
        <v>37</v>
      </c>
      <c r="B42" s="67" t="s">
        <v>29</v>
      </c>
      <c r="C42" s="62" t="s">
        <v>19</v>
      </c>
      <c r="D42" s="47" t="s">
        <v>88</v>
      </c>
      <c r="E42" s="16"/>
      <c r="F42" s="45" t="s">
        <v>89</v>
      </c>
      <c r="G42" s="5" t="s">
        <v>90</v>
      </c>
      <c r="H42" s="32">
        <f t="shared" si="1"/>
        <v>4.3999999999999915</v>
      </c>
      <c r="I42" s="7">
        <v>86.8</v>
      </c>
      <c r="J42" s="5"/>
      <c r="K42" s="9"/>
      <c r="L42" s="10"/>
      <c r="M42" s="49"/>
      <c r="N42" s="14"/>
      <c r="P42" s="1"/>
    </row>
    <row r="43" spans="1:16" s="11" customFormat="1" ht="14.4">
      <c r="A43" s="39">
        <f t="shared" si="0"/>
        <v>38</v>
      </c>
      <c r="B43" s="67"/>
      <c r="C43" s="62"/>
      <c r="D43" s="47" t="s">
        <v>91</v>
      </c>
      <c r="E43" s="16"/>
      <c r="F43" s="45" t="s">
        <v>89</v>
      </c>
      <c r="G43" s="5" t="s">
        <v>90</v>
      </c>
      <c r="H43" s="32">
        <f t="shared" si="1"/>
        <v>0.90000000000000568</v>
      </c>
      <c r="I43" s="7">
        <v>87.7</v>
      </c>
      <c r="J43" s="5"/>
      <c r="K43" s="9"/>
      <c r="L43" s="10"/>
      <c r="M43" s="49"/>
      <c r="N43" s="14"/>
      <c r="P43" s="1"/>
    </row>
    <row r="44" spans="1:16" s="11" customFormat="1" ht="14.4">
      <c r="A44" s="39">
        <f t="shared" si="0"/>
        <v>39</v>
      </c>
      <c r="B44" s="67" t="s">
        <v>29</v>
      </c>
      <c r="C44" s="62" t="s">
        <v>19</v>
      </c>
      <c r="D44" s="47" t="s">
        <v>92</v>
      </c>
      <c r="E44" s="16"/>
      <c r="F44" s="45" t="s">
        <v>22</v>
      </c>
      <c r="G44" s="5" t="s">
        <v>93</v>
      </c>
      <c r="H44" s="32">
        <f t="shared" si="1"/>
        <v>1</v>
      </c>
      <c r="I44" s="7">
        <v>88.7</v>
      </c>
      <c r="J44" s="5"/>
      <c r="K44" s="9"/>
      <c r="L44" s="10"/>
      <c r="M44" s="49"/>
      <c r="N44" s="14"/>
      <c r="P44" s="1"/>
    </row>
    <row r="45" spans="1:16" s="11" customFormat="1" ht="14.4">
      <c r="A45" s="39">
        <f t="shared" si="0"/>
        <v>40</v>
      </c>
      <c r="B45" s="67" t="s">
        <v>29</v>
      </c>
      <c r="C45" s="62" t="s">
        <v>19</v>
      </c>
      <c r="D45" s="47"/>
      <c r="E45" s="16"/>
      <c r="F45" s="45" t="s">
        <v>33</v>
      </c>
      <c r="G45" s="5" t="s">
        <v>94</v>
      </c>
      <c r="H45" s="32">
        <f t="shared" si="1"/>
        <v>15.899999999999991</v>
      </c>
      <c r="I45" s="7">
        <v>104.6</v>
      </c>
      <c r="J45" s="5"/>
      <c r="K45" s="9"/>
      <c r="L45" s="10"/>
      <c r="M45" s="49"/>
      <c r="N45" s="14"/>
      <c r="P45" s="1"/>
    </row>
    <row r="46" spans="1:16" s="11" customFormat="1" ht="14.4">
      <c r="A46" s="39">
        <f t="shared" si="0"/>
        <v>41</v>
      </c>
      <c r="B46" s="67" t="s">
        <v>29</v>
      </c>
      <c r="C46" s="62" t="s">
        <v>19</v>
      </c>
      <c r="D46" s="47" t="s">
        <v>95</v>
      </c>
      <c r="E46" s="16"/>
      <c r="F46" s="45" t="s">
        <v>22</v>
      </c>
      <c r="G46" s="5" t="s">
        <v>96</v>
      </c>
      <c r="H46" s="32">
        <f t="shared" si="1"/>
        <v>0</v>
      </c>
      <c r="I46" s="7">
        <v>104.6</v>
      </c>
      <c r="J46" s="5"/>
      <c r="K46" s="9"/>
      <c r="L46" s="10"/>
      <c r="M46" s="49"/>
      <c r="N46" s="14"/>
      <c r="P46" s="1"/>
    </row>
    <row r="47" spans="1:16" s="11" customFormat="1" ht="14.4">
      <c r="A47" s="39">
        <f t="shared" si="0"/>
        <v>42</v>
      </c>
      <c r="B47" s="67" t="s">
        <v>21</v>
      </c>
      <c r="C47" s="62" t="s">
        <v>19</v>
      </c>
      <c r="D47" s="47" t="s">
        <v>97</v>
      </c>
      <c r="E47" s="16"/>
      <c r="F47" s="47" t="s">
        <v>98</v>
      </c>
      <c r="G47" s="5" t="s">
        <v>96</v>
      </c>
      <c r="H47" s="32">
        <f t="shared" si="1"/>
        <v>1.2000000000000028</v>
      </c>
      <c r="I47" s="7">
        <v>105.8</v>
      </c>
      <c r="J47" s="5"/>
      <c r="K47" s="9"/>
      <c r="L47" s="10"/>
      <c r="M47" s="49"/>
      <c r="N47" s="14"/>
      <c r="P47" s="1"/>
    </row>
    <row r="48" spans="1:16" s="11" customFormat="1" ht="14.4">
      <c r="A48" s="39">
        <f t="shared" si="0"/>
        <v>43</v>
      </c>
      <c r="B48" s="67" t="s">
        <v>18</v>
      </c>
      <c r="C48" s="62" t="s">
        <v>19</v>
      </c>
      <c r="D48" s="47" t="s">
        <v>99</v>
      </c>
      <c r="E48" s="16"/>
      <c r="F48" s="45" t="s">
        <v>33</v>
      </c>
      <c r="G48" s="45" t="s">
        <v>100</v>
      </c>
      <c r="H48" s="32">
        <f t="shared" si="1"/>
        <v>4</v>
      </c>
      <c r="I48" s="7">
        <v>109.8</v>
      </c>
      <c r="J48" s="5"/>
      <c r="K48" s="9"/>
      <c r="L48" s="10"/>
      <c r="M48" s="49"/>
      <c r="N48" s="14"/>
      <c r="P48" s="1"/>
    </row>
    <row r="49" spans="1:16" s="11" customFormat="1" ht="32.4">
      <c r="A49" s="40">
        <f t="shared" si="0"/>
        <v>44</v>
      </c>
      <c r="B49" s="59"/>
      <c r="C49" s="55"/>
      <c r="D49" s="64" t="s">
        <v>101</v>
      </c>
      <c r="E49" s="21"/>
      <c r="F49" s="46" t="s">
        <v>68</v>
      </c>
      <c r="G49" s="20" t="s">
        <v>96</v>
      </c>
      <c r="H49" s="22">
        <f t="shared" si="1"/>
        <v>2.7000000000000028</v>
      </c>
      <c r="I49" s="23">
        <v>112.5</v>
      </c>
      <c r="J49" s="20"/>
      <c r="K49" s="25" t="s">
        <v>102</v>
      </c>
      <c r="L49" s="24">
        <f>I49-I41</f>
        <v>30.099999999999994</v>
      </c>
      <c r="M49" s="49"/>
      <c r="N49" s="14"/>
      <c r="P49" s="1"/>
    </row>
    <row r="50" spans="1:16" s="11" customFormat="1" ht="14.4">
      <c r="A50" s="39">
        <f t="shared" si="0"/>
        <v>45</v>
      </c>
      <c r="B50" s="67" t="s">
        <v>29</v>
      </c>
      <c r="C50" s="62" t="s">
        <v>19</v>
      </c>
      <c r="D50" s="47" t="s">
        <v>103</v>
      </c>
      <c r="E50" s="16"/>
      <c r="F50" s="45" t="s">
        <v>98</v>
      </c>
      <c r="G50" s="5" t="s">
        <v>104</v>
      </c>
      <c r="H50" s="32">
        <f t="shared" si="1"/>
        <v>6.4000000000000057</v>
      </c>
      <c r="I50" s="7">
        <v>118.9</v>
      </c>
      <c r="J50" s="5"/>
      <c r="K50" s="9"/>
      <c r="L50" s="10"/>
      <c r="M50" s="49"/>
      <c r="N50" s="14"/>
      <c r="P50" s="1"/>
    </row>
    <row r="51" spans="1:16" s="11" customFormat="1" ht="21.6">
      <c r="A51" s="39">
        <f t="shared" si="0"/>
        <v>46</v>
      </c>
      <c r="B51" s="67" t="s">
        <v>21</v>
      </c>
      <c r="C51" s="62" t="s">
        <v>19</v>
      </c>
      <c r="D51" s="47" t="s">
        <v>105</v>
      </c>
      <c r="E51" s="16"/>
      <c r="F51" s="45" t="s">
        <v>22</v>
      </c>
      <c r="G51" s="5" t="s">
        <v>106</v>
      </c>
      <c r="H51" s="32">
        <f t="shared" si="1"/>
        <v>8.0999999999999943</v>
      </c>
      <c r="I51" s="7">
        <v>127</v>
      </c>
      <c r="J51" s="5"/>
      <c r="K51" s="9"/>
      <c r="L51" s="10"/>
      <c r="M51" s="49"/>
      <c r="N51" s="14"/>
      <c r="P51" s="1"/>
    </row>
    <row r="52" spans="1:16" s="11" customFormat="1" ht="14.4">
      <c r="A52" s="39">
        <f t="shared" si="0"/>
        <v>47</v>
      </c>
      <c r="B52" s="67" t="s">
        <v>71</v>
      </c>
      <c r="C52" s="62" t="s">
        <v>19</v>
      </c>
      <c r="D52" s="47" t="s">
        <v>107</v>
      </c>
      <c r="E52" s="16"/>
      <c r="F52" s="45" t="s">
        <v>89</v>
      </c>
      <c r="G52" s="5" t="s">
        <v>96</v>
      </c>
      <c r="H52" s="32">
        <f t="shared" si="1"/>
        <v>6.9000000000000057</v>
      </c>
      <c r="I52" s="7">
        <v>133.9</v>
      </c>
      <c r="J52" s="5"/>
      <c r="K52" s="9"/>
      <c r="L52" s="10"/>
      <c r="M52" s="49"/>
      <c r="N52" s="14"/>
      <c r="P52" s="1"/>
    </row>
    <row r="53" spans="1:16" s="11" customFormat="1" ht="14.4">
      <c r="A53" s="39">
        <f t="shared" si="0"/>
        <v>48</v>
      </c>
      <c r="B53" s="67" t="s">
        <v>29</v>
      </c>
      <c r="C53" s="62"/>
      <c r="D53" s="47" t="s">
        <v>108</v>
      </c>
      <c r="E53" s="16"/>
      <c r="F53" s="45" t="s">
        <v>109</v>
      </c>
      <c r="G53" s="5" t="s">
        <v>96</v>
      </c>
      <c r="H53" s="32">
        <f t="shared" si="1"/>
        <v>1.9000000000000057</v>
      </c>
      <c r="I53" s="7">
        <v>135.80000000000001</v>
      </c>
      <c r="J53" s="5"/>
      <c r="K53" s="9"/>
      <c r="L53" s="10"/>
      <c r="M53" s="49"/>
      <c r="N53" s="14"/>
      <c r="P53" s="1"/>
    </row>
    <row r="54" spans="1:16" s="11" customFormat="1" ht="14.4">
      <c r="A54" s="39">
        <f t="shared" si="0"/>
        <v>49</v>
      </c>
      <c r="B54" s="67" t="s">
        <v>21</v>
      </c>
      <c r="C54" s="62"/>
      <c r="D54" s="47" t="s">
        <v>110</v>
      </c>
      <c r="E54" s="16"/>
      <c r="F54" s="45" t="s">
        <v>22</v>
      </c>
      <c r="G54" s="47" t="s">
        <v>111</v>
      </c>
      <c r="H54" s="32">
        <f t="shared" si="1"/>
        <v>6.5</v>
      </c>
      <c r="I54" s="7">
        <v>142.30000000000001</v>
      </c>
      <c r="J54" s="5"/>
      <c r="K54" s="9"/>
      <c r="L54" s="10"/>
      <c r="M54" s="49"/>
      <c r="N54" s="14"/>
      <c r="P54" s="1"/>
    </row>
    <row r="55" spans="1:16" s="11" customFormat="1" ht="32.4">
      <c r="A55" s="40">
        <f t="shared" si="0"/>
        <v>50</v>
      </c>
      <c r="B55" s="59" t="s">
        <v>71</v>
      </c>
      <c r="C55" s="55" t="s">
        <v>19</v>
      </c>
      <c r="D55" s="64" t="s">
        <v>112</v>
      </c>
      <c r="E55" s="21"/>
      <c r="F55" s="46" t="s">
        <v>68</v>
      </c>
      <c r="G55" s="20" t="s">
        <v>113</v>
      </c>
      <c r="H55" s="22">
        <f t="shared" ref="H55" si="4">I55-I54</f>
        <v>1.2999999999999829</v>
      </c>
      <c r="I55" s="23">
        <v>143.6</v>
      </c>
      <c r="J55" s="20"/>
      <c r="K55" s="25" t="s">
        <v>114</v>
      </c>
      <c r="L55" s="24">
        <f>I55-I49</f>
        <v>31.099999999999994</v>
      </c>
      <c r="M55" s="49"/>
      <c r="N55" s="14"/>
      <c r="P55" s="1"/>
    </row>
    <row r="56" spans="1:16" s="11" customFormat="1" ht="14.4">
      <c r="A56" s="39">
        <f t="shared" si="0"/>
        <v>51</v>
      </c>
      <c r="B56" s="67" t="s">
        <v>21</v>
      </c>
      <c r="C56" s="62" t="s">
        <v>19</v>
      </c>
      <c r="D56" s="47" t="s">
        <v>115</v>
      </c>
      <c r="E56" s="16"/>
      <c r="F56" s="45" t="s">
        <v>33</v>
      </c>
      <c r="G56" s="5" t="s">
        <v>113</v>
      </c>
      <c r="H56" s="32">
        <f t="shared" si="1"/>
        <v>5.5</v>
      </c>
      <c r="I56" s="7">
        <v>149.1</v>
      </c>
      <c r="J56" s="5"/>
      <c r="K56" s="9"/>
      <c r="L56" s="10"/>
      <c r="M56" s="49"/>
      <c r="N56" s="14"/>
      <c r="P56" s="1"/>
    </row>
    <row r="57" spans="1:16" s="11" customFormat="1" ht="14.4">
      <c r="A57" s="39">
        <f t="shared" si="0"/>
        <v>52</v>
      </c>
      <c r="B57" s="67" t="s">
        <v>29</v>
      </c>
      <c r="C57" s="62" t="s">
        <v>19</v>
      </c>
      <c r="D57" s="47" t="s">
        <v>116</v>
      </c>
      <c r="E57" s="16"/>
      <c r="F57" s="45" t="s">
        <v>89</v>
      </c>
      <c r="G57" s="45" t="s">
        <v>117</v>
      </c>
      <c r="H57" s="32">
        <f t="shared" si="1"/>
        <v>4.7000000000000171</v>
      </c>
      <c r="I57" s="7">
        <v>153.80000000000001</v>
      </c>
      <c r="J57" s="5"/>
      <c r="K57" s="9"/>
      <c r="L57" s="10"/>
      <c r="M57" s="49"/>
      <c r="N57" s="14"/>
      <c r="P57" s="1"/>
    </row>
    <row r="58" spans="1:16" s="11" customFormat="1" ht="14.4">
      <c r="A58" s="39">
        <f t="shared" si="0"/>
        <v>53</v>
      </c>
      <c r="B58" s="67" t="s">
        <v>18</v>
      </c>
      <c r="C58" s="62" t="s">
        <v>19</v>
      </c>
      <c r="D58" s="9"/>
      <c r="E58" s="16"/>
      <c r="F58" s="45" t="s">
        <v>39</v>
      </c>
      <c r="G58" s="45" t="s">
        <v>37</v>
      </c>
      <c r="H58" s="32">
        <f t="shared" si="1"/>
        <v>0.89999999999997726</v>
      </c>
      <c r="I58" s="7">
        <v>154.69999999999999</v>
      </c>
      <c r="J58" s="5"/>
      <c r="K58" s="9"/>
      <c r="L58" s="10"/>
      <c r="M58" s="49"/>
      <c r="N58" s="14"/>
      <c r="P58" s="1"/>
    </row>
    <row r="59" spans="1:16" s="11" customFormat="1" ht="14.4">
      <c r="A59" s="39">
        <f t="shared" si="0"/>
        <v>54</v>
      </c>
      <c r="B59" s="67" t="s">
        <v>21</v>
      </c>
      <c r="C59" s="62"/>
      <c r="D59" s="47"/>
      <c r="E59" s="16"/>
      <c r="F59" s="45" t="s">
        <v>118</v>
      </c>
      <c r="G59" s="45" t="s">
        <v>119</v>
      </c>
      <c r="H59" s="32">
        <f t="shared" si="1"/>
        <v>2.1000000000000227</v>
      </c>
      <c r="I59" s="7">
        <v>156.80000000000001</v>
      </c>
      <c r="J59" s="5"/>
      <c r="K59" s="9" t="s">
        <v>120</v>
      </c>
      <c r="L59" s="10"/>
      <c r="M59" s="49"/>
      <c r="N59" s="14"/>
      <c r="P59" s="1"/>
    </row>
    <row r="60" spans="1:16" s="11" customFormat="1" ht="14.4">
      <c r="A60" s="39">
        <f t="shared" si="0"/>
        <v>55</v>
      </c>
      <c r="B60" s="67" t="s">
        <v>29</v>
      </c>
      <c r="C60" s="62" t="s">
        <v>19</v>
      </c>
      <c r="D60" s="47" t="s">
        <v>121</v>
      </c>
      <c r="E60" s="16"/>
      <c r="F60" s="45" t="s">
        <v>22</v>
      </c>
      <c r="G60" s="45" t="s">
        <v>122</v>
      </c>
      <c r="H60" s="32">
        <f t="shared" si="1"/>
        <v>0</v>
      </c>
      <c r="I60" s="7">
        <v>156.80000000000001</v>
      </c>
      <c r="J60" s="5"/>
      <c r="K60" s="9"/>
      <c r="L60" s="10"/>
      <c r="M60" s="49"/>
      <c r="N60" s="14"/>
      <c r="P60" s="1"/>
    </row>
    <row r="61" spans="1:16" s="11" customFormat="1" ht="14.4">
      <c r="A61" s="39">
        <f t="shared" si="0"/>
        <v>56</v>
      </c>
      <c r="B61" s="67" t="s">
        <v>71</v>
      </c>
      <c r="C61" s="62" t="s">
        <v>19</v>
      </c>
      <c r="D61" s="47"/>
      <c r="E61" s="16"/>
      <c r="F61" s="47" t="s">
        <v>36</v>
      </c>
      <c r="G61" s="45" t="s">
        <v>123</v>
      </c>
      <c r="H61" s="32">
        <f t="shared" si="1"/>
        <v>2.6999999999999886</v>
      </c>
      <c r="I61" s="7">
        <v>159.5</v>
      </c>
      <c r="J61" s="5"/>
      <c r="K61" s="9"/>
      <c r="L61" s="10"/>
      <c r="M61" s="49"/>
      <c r="N61" s="14"/>
      <c r="P61" s="1"/>
    </row>
    <row r="62" spans="1:16" s="11" customFormat="1" ht="14.4">
      <c r="A62" s="39">
        <f t="shared" si="0"/>
        <v>57</v>
      </c>
      <c r="B62" s="67" t="s">
        <v>18</v>
      </c>
      <c r="C62" s="62"/>
      <c r="D62" s="47"/>
      <c r="E62" s="16"/>
      <c r="F62" s="47" t="s">
        <v>36</v>
      </c>
      <c r="G62" s="45" t="s">
        <v>37</v>
      </c>
      <c r="H62" s="32">
        <f t="shared" si="1"/>
        <v>0.19999999999998863</v>
      </c>
      <c r="I62" s="7">
        <v>159.69999999999999</v>
      </c>
      <c r="J62" s="5"/>
      <c r="K62" s="9"/>
      <c r="L62" s="10"/>
      <c r="M62" s="49"/>
      <c r="N62" s="14"/>
      <c r="P62" s="1"/>
    </row>
    <row r="63" spans="1:16" s="11" customFormat="1" ht="14.4">
      <c r="A63" s="39">
        <f t="shared" si="0"/>
        <v>58</v>
      </c>
      <c r="B63" s="67" t="s">
        <v>29</v>
      </c>
      <c r="C63" s="62" t="s">
        <v>19</v>
      </c>
      <c r="D63" s="47" t="s">
        <v>124</v>
      </c>
      <c r="E63" s="16"/>
      <c r="F63" s="45" t="s">
        <v>125</v>
      </c>
      <c r="G63" s="45" t="s">
        <v>123</v>
      </c>
      <c r="H63" s="32">
        <f t="shared" si="1"/>
        <v>0.30000000000001137</v>
      </c>
      <c r="I63" s="7">
        <v>160</v>
      </c>
      <c r="J63" s="5"/>
      <c r="K63" s="65"/>
      <c r="L63" s="10"/>
      <c r="M63" s="49"/>
      <c r="N63" s="14"/>
      <c r="P63" s="1"/>
    </row>
    <row r="64" spans="1:16" s="11" customFormat="1" ht="14.4">
      <c r="A64" s="39">
        <f t="shared" si="0"/>
        <v>59</v>
      </c>
      <c r="B64" s="67" t="s">
        <v>71</v>
      </c>
      <c r="C64" s="62" t="s">
        <v>19</v>
      </c>
      <c r="D64" s="47" t="s">
        <v>126</v>
      </c>
      <c r="E64" s="16"/>
      <c r="F64" s="45" t="s">
        <v>89</v>
      </c>
      <c r="G64" s="45" t="s">
        <v>127</v>
      </c>
      <c r="H64" s="32">
        <f t="shared" si="1"/>
        <v>0.59999999999999432</v>
      </c>
      <c r="I64" s="7">
        <v>160.6</v>
      </c>
      <c r="J64" s="5"/>
      <c r="K64" s="65"/>
      <c r="L64" s="10"/>
      <c r="M64" s="49"/>
      <c r="N64" s="14"/>
      <c r="P64" s="1"/>
    </row>
    <row r="65" spans="1:16" s="11" customFormat="1" ht="21.6">
      <c r="A65" s="39">
        <f t="shared" si="0"/>
        <v>60</v>
      </c>
      <c r="B65" s="67" t="s">
        <v>29</v>
      </c>
      <c r="C65" s="62" t="s">
        <v>19</v>
      </c>
      <c r="D65" s="47" t="s">
        <v>128</v>
      </c>
      <c r="E65" s="16"/>
      <c r="F65" s="45" t="s">
        <v>89</v>
      </c>
      <c r="G65" s="47" t="s">
        <v>129</v>
      </c>
      <c r="H65" s="32">
        <f t="shared" si="1"/>
        <v>3.5</v>
      </c>
      <c r="I65" s="7">
        <v>164.1</v>
      </c>
      <c r="J65" s="5"/>
      <c r="K65" s="65"/>
      <c r="L65" s="10"/>
      <c r="M65" s="49"/>
      <c r="N65" s="14"/>
      <c r="P65" s="1"/>
    </row>
    <row r="66" spans="1:16" s="11" customFormat="1" ht="14.4">
      <c r="A66" s="39">
        <f t="shared" si="0"/>
        <v>61</v>
      </c>
      <c r="B66" s="67" t="s">
        <v>29</v>
      </c>
      <c r="C66" s="62" t="s">
        <v>19</v>
      </c>
      <c r="D66" s="47" t="s">
        <v>130</v>
      </c>
      <c r="E66" s="16"/>
      <c r="F66" s="45" t="s">
        <v>89</v>
      </c>
      <c r="G66" s="45" t="s">
        <v>131</v>
      </c>
      <c r="H66" s="32">
        <f t="shared" si="1"/>
        <v>10.400000000000006</v>
      </c>
      <c r="I66" s="7">
        <v>174.5</v>
      </c>
      <c r="J66" s="5"/>
      <c r="K66" s="65"/>
      <c r="L66" s="10"/>
      <c r="M66" s="49"/>
      <c r="N66" s="14"/>
      <c r="P66" s="1"/>
    </row>
    <row r="67" spans="1:16" s="11" customFormat="1" ht="32.4">
      <c r="A67" s="40">
        <f t="shared" si="0"/>
        <v>62</v>
      </c>
      <c r="B67" s="59"/>
      <c r="C67" s="55"/>
      <c r="D67" s="64" t="s">
        <v>132</v>
      </c>
      <c r="E67" s="21"/>
      <c r="F67" s="46" t="s">
        <v>60</v>
      </c>
      <c r="G67" s="20" t="s">
        <v>119</v>
      </c>
      <c r="H67" s="22">
        <f t="shared" si="1"/>
        <v>8.5</v>
      </c>
      <c r="I67" s="23">
        <v>183</v>
      </c>
      <c r="J67" s="20"/>
      <c r="K67" s="25" t="s">
        <v>133</v>
      </c>
      <c r="L67" s="24">
        <f>I67-I55</f>
        <v>39.400000000000006</v>
      </c>
      <c r="M67" s="49"/>
      <c r="N67" s="14"/>
      <c r="P67" s="1"/>
    </row>
    <row r="68" spans="1:16" s="11" customFormat="1" ht="14.4">
      <c r="A68" s="39">
        <f t="shared" si="0"/>
        <v>63</v>
      </c>
      <c r="B68" s="67" t="s">
        <v>29</v>
      </c>
      <c r="C68" s="62" t="s">
        <v>19</v>
      </c>
      <c r="D68" s="47" t="s">
        <v>134</v>
      </c>
      <c r="E68" s="16"/>
      <c r="F68" s="45" t="s">
        <v>36</v>
      </c>
      <c r="G68" s="45" t="s">
        <v>135</v>
      </c>
      <c r="H68" s="32">
        <f t="shared" ref="H68" si="5">I68-I67</f>
        <v>1.4000000000000057</v>
      </c>
      <c r="I68" s="7">
        <v>184.4</v>
      </c>
      <c r="J68" s="5"/>
      <c r="K68" s="65"/>
      <c r="L68" s="10"/>
      <c r="M68" s="49"/>
      <c r="N68" s="14"/>
      <c r="P68" s="1"/>
    </row>
    <row r="69" spans="1:16" s="11" customFormat="1" ht="14.4">
      <c r="A69" s="39">
        <f t="shared" si="0"/>
        <v>64</v>
      </c>
      <c r="B69" s="67" t="s">
        <v>71</v>
      </c>
      <c r="C69" s="62" t="s">
        <v>136</v>
      </c>
      <c r="D69" s="47" t="s">
        <v>137</v>
      </c>
      <c r="E69" s="16"/>
      <c r="F69" s="92" t="s">
        <v>89</v>
      </c>
      <c r="G69" s="45" t="s">
        <v>138</v>
      </c>
      <c r="H69" s="32">
        <f t="shared" ref="H69:H84" si="6">I69-I68</f>
        <v>1.5</v>
      </c>
      <c r="I69" s="7">
        <v>185.9</v>
      </c>
      <c r="J69" s="5"/>
      <c r="K69" s="65"/>
      <c r="L69" s="10"/>
      <c r="M69" s="49"/>
      <c r="N69" s="14"/>
      <c r="P69" s="1"/>
    </row>
    <row r="70" spans="1:16" s="11" customFormat="1" ht="14.4">
      <c r="A70" s="39">
        <f t="shared" si="0"/>
        <v>65</v>
      </c>
      <c r="B70" s="67"/>
      <c r="C70" s="62"/>
      <c r="D70" s="47" t="s">
        <v>139</v>
      </c>
      <c r="E70" s="16"/>
      <c r="F70" s="92" t="s">
        <v>89</v>
      </c>
      <c r="G70" s="47" t="s">
        <v>140</v>
      </c>
      <c r="H70" s="32">
        <f t="shared" si="6"/>
        <v>1.9000000000000057</v>
      </c>
      <c r="I70" s="7">
        <v>187.8</v>
      </c>
      <c r="J70" s="5"/>
      <c r="K70" s="65"/>
      <c r="L70" s="10"/>
      <c r="M70" s="49"/>
      <c r="N70" s="14"/>
      <c r="P70" s="1"/>
    </row>
    <row r="71" spans="1:16" s="11" customFormat="1" ht="14.4">
      <c r="A71" s="39">
        <f t="shared" si="0"/>
        <v>66</v>
      </c>
      <c r="B71" s="67" t="s">
        <v>141</v>
      </c>
      <c r="C71" s="62" t="s">
        <v>136</v>
      </c>
      <c r="D71" s="47"/>
      <c r="E71" s="16"/>
      <c r="F71" s="45" t="s">
        <v>20</v>
      </c>
      <c r="G71" s="47" t="s">
        <v>142</v>
      </c>
      <c r="H71" s="32">
        <f t="shared" si="6"/>
        <v>2.8999999999999773</v>
      </c>
      <c r="I71" s="7">
        <v>190.7</v>
      </c>
      <c r="J71" s="5"/>
      <c r="K71" s="65"/>
      <c r="L71" s="10"/>
      <c r="M71" s="49"/>
      <c r="N71" s="14"/>
      <c r="P71" s="1"/>
    </row>
    <row r="72" spans="1:16" s="11" customFormat="1" ht="14.4">
      <c r="A72" s="39">
        <f t="shared" si="0"/>
        <v>67</v>
      </c>
      <c r="B72" s="67" t="s">
        <v>18</v>
      </c>
      <c r="C72" s="62" t="s">
        <v>136</v>
      </c>
      <c r="D72" s="47" t="s">
        <v>143</v>
      </c>
      <c r="E72" s="16"/>
      <c r="F72" s="47" t="s">
        <v>144</v>
      </c>
      <c r="G72" s="45" t="s">
        <v>58</v>
      </c>
      <c r="H72" s="32">
        <f t="shared" si="6"/>
        <v>1.3000000000000114</v>
      </c>
      <c r="I72" s="7">
        <v>192</v>
      </c>
      <c r="J72" s="5"/>
      <c r="K72" s="65"/>
      <c r="L72" s="10"/>
      <c r="M72" s="49"/>
      <c r="N72" s="14"/>
      <c r="P72" s="1"/>
    </row>
    <row r="73" spans="1:16" s="11" customFormat="1" ht="14.4">
      <c r="A73" s="39">
        <f t="shared" si="0"/>
        <v>68</v>
      </c>
      <c r="B73" s="67" t="s">
        <v>71</v>
      </c>
      <c r="C73" s="62" t="s">
        <v>19</v>
      </c>
      <c r="D73" s="47"/>
      <c r="E73" s="16"/>
      <c r="F73" s="45" t="s">
        <v>22</v>
      </c>
      <c r="G73" s="45" t="s">
        <v>145</v>
      </c>
      <c r="H73" s="32">
        <f t="shared" si="6"/>
        <v>0.59999999999999432</v>
      </c>
      <c r="I73" s="7">
        <v>192.6</v>
      </c>
      <c r="J73" s="5"/>
      <c r="K73" s="65"/>
      <c r="L73" s="10"/>
      <c r="M73" s="49"/>
      <c r="N73" s="14"/>
      <c r="P73" s="1"/>
    </row>
    <row r="74" spans="1:16" s="11" customFormat="1" ht="14.4">
      <c r="A74" s="39">
        <f t="shared" si="0"/>
        <v>69</v>
      </c>
      <c r="B74" s="67" t="s">
        <v>146</v>
      </c>
      <c r="C74" s="62" t="s">
        <v>19</v>
      </c>
      <c r="D74" s="47" t="s">
        <v>147</v>
      </c>
      <c r="E74" s="16"/>
      <c r="F74" s="45" t="s">
        <v>22</v>
      </c>
      <c r="G74" s="45" t="s">
        <v>148</v>
      </c>
      <c r="H74" s="32">
        <f t="shared" si="6"/>
        <v>0.70000000000001705</v>
      </c>
      <c r="I74" s="7">
        <v>193.3</v>
      </c>
      <c r="J74" s="5"/>
      <c r="K74" s="65"/>
      <c r="L74" s="10"/>
      <c r="M74" s="49"/>
      <c r="N74" s="14"/>
      <c r="P74" s="1"/>
    </row>
    <row r="75" spans="1:16" s="11" customFormat="1" ht="14.4">
      <c r="A75" s="39">
        <f t="shared" si="0"/>
        <v>70</v>
      </c>
      <c r="B75" s="67" t="s">
        <v>18</v>
      </c>
      <c r="C75" s="62" t="s">
        <v>136</v>
      </c>
      <c r="D75" s="47" t="s">
        <v>38</v>
      </c>
      <c r="E75" s="16"/>
      <c r="F75" s="45" t="s">
        <v>39</v>
      </c>
      <c r="G75" s="45" t="s">
        <v>37</v>
      </c>
      <c r="H75" s="32">
        <f t="shared" si="6"/>
        <v>2.5999999999999943</v>
      </c>
      <c r="I75" s="7">
        <v>195.9</v>
      </c>
      <c r="J75" s="5"/>
      <c r="K75" s="65" t="s">
        <v>149</v>
      </c>
      <c r="L75" s="10"/>
      <c r="M75" s="49"/>
      <c r="N75" s="14"/>
      <c r="P75" s="1"/>
    </row>
    <row r="76" spans="1:16" s="11" customFormat="1" ht="14.4">
      <c r="A76" s="39">
        <f t="shared" si="0"/>
        <v>71</v>
      </c>
      <c r="B76" s="67" t="s">
        <v>141</v>
      </c>
      <c r="C76" s="62" t="s">
        <v>136</v>
      </c>
      <c r="D76" s="47" t="s">
        <v>35</v>
      </c>
      <c r="E76" s="16"/>
      <c r="F76" s="45" t="s">
        <v>89</v>
      </c>
      <c r="G76" s="45" t="s">
        <v>34</v>
      </c>
      <c r="H76" s="32">
        <f t="shared" si="6"/>
        <v>0.29999999999998295</v>
      </c>
      <c r="I76" s="7">
        <v>196.2</v>
      </c>
      <c r="J76" s="5"/>
      <c r="K76" s="65"/>
      <c r="L76" s="10"/>
      <c r="M76" s="49"/>
      <c r="N76" s="14"/>
      <c r="P76" s="1"/>
    </row>
    <row r="77" spans="1:16" s="11" customFormat="1" ht="14.4">
      <c r="A77" s="39">
        <f t="shared" si="0"/>
        <v>72</v>
      </c>
      <c r="B77" s="67" t="s">
        <v>21</v>
      </c>
      <c r="C77" s="62"/>
      <c r="D77" s="47" t="s">
        <v>32</v>
      </c>
      <c r="E77" s="16"/>
      <c r="F77" s="45" t="s">
        <v>150</v>
      </c>
      <c r="G77" s="19" t="s">
        <v>31</v>
      </c>
      <c r="H77" s="32">
        <f t="shared" si="6"/>
        <v>4.3000000000000114</v>
      </c>
      <c r="I77" s="7">
        <v>200.5</v>
      </c>
      <c r="J77" s="5"/>
      <c r="K77" s="65"/>
      <c r="L77" s="10"/>
      <c r="M77" s="49"/>
      <c r="N77" s="14"/>
      <c r="P77" s="1"/>
    </row>
    <row r="78" spans="1:16" s="11" customFormat="1" ht="14.4">
      <c r="A78" s="39">
        <f t="shared" si="0"/>
        <v>73</v>
      </c>
      <c r="B78" s="67" t="s">
        <v>141</v>
      </c>
      <c r="C78" s="62" t="s">
        <v>136</v>
      </c>
      <c r="D78" s="47" t="s">
        <v>30</v>
      </c>
      <c r="E78" s="16"/>
      <c r="F78" s="45" t="s">
        <v>151</v>
      </c>
      <c r="G78" s="45" t="s">
        <v>34</v>
      </c>
      <c r="H78" s="32">
        <f t="shared" si="6"/>
        <v>0.5</v>
      </c>
      <c r="I78" s="7">
        <v>201</v>
      </c>
      <c r="J78" s="5"/>
      <c r="K78" s="65"/>
      <c r="L78" s="10"/>
      <c r="M78" s="49"/>
      <c r="N78" s="14"/>
      <c r="P78" s="1"/>
    </row>
    <row r="79" spans="1:16" s="11" customFormat="1" ht="14.4">
      <c r="A79" s="39">
        <f t="shared" si="0"/>
        <v>74</v>
      </c>
      <c r="B79" s="67" t="s">
        <v>71</v>
      </c>
      <c r="C79" s="62" t="s">
        <v>136</v>
      </c>
      <c r="D79" s="47" t="s">
        <v>152</v>
      </c>
      <c r="E79" s="16"/>
      <c r="F79" s="45" t="s">
        <v>36</v>
      </c>
      <c r="G79" s="47" t="s">
        <v>153</v>
      </c>
      <c r="H79" s="32">
        <f t="shared" si="6"/>
        <v>2.6999999999999886</v>
      </c>
      <c r="I79" s="7">
        <v>203.7</v>
      </c>
      <c r="J79" s="5"/>
      <c r="K79" s="65"/>
      <c r="L79" s="10"/>
      <c r="M79" s="49"/>
      <c r="N79" s="14"/>
      <c r="P79" s="1"/>
    </row>
    <row r="80" spans="1:16" s="11" customFormat="1" ht="14.4">
      <c r="A80" s="39">
        <f t="shared" si="0"/>
        <v>75</v>
      </c>
      <c r="B80" s="67" t="s">
        <v>24</v>
      </c>
      <c r="C80" s="62" t="s">
        <v>136</v>
      </c>
      <c r="D80" s="45" t="s">
        <v>25</v>
      </c>
      <c r="E80" s="16"/>
      <c r="F80" s="45" t="s">
        <v>154</v>
      </c>
      <c r="G80" s="45" t="s">
        <v>155</v>
      </c>
      <c r="H80" s="32">
        <f t="shared" si="6"/>
        <v>2.1000000000000227</v>
      </c>
      <c r="I80" s="7">
        <v>205.8</v>
      </c>
      <c r="J80" s="5"/>
      <c r="K80" s="65"/>
      <c r="L80" s="10"/>
      <c r="M80" s="49"/>
      <c r="N80" s="14"/>
      <c r="P80" s="1"/>
    </row>
    <row r="81" spans="1:16" s="11" customFormat="1" ht="14.4">
      <c r="A81" s="39">
        <f t="shared" si="0"/>
        <v>76</v>
      </c>
      <c r="B81" s="67" t="s">
        <v>156</v>
      </c>
      <c r="C81" s="62"/>
      <c r="D81" s="45"/>
      <c r="E81" s="16"/>
      <c r="F81" s="45" t="s">
        <v>151</v>
      </c>
      <c r="G81" s="45" t="s">
        <v>145</v>
      </c>
      <c r="H81" s="32">
        <f t="shared" si="6"/>
        <v>9.9999999999994316E-2</v>
      </c>
      <c r="I81" s="7">
        <v>205.9</v>
      </c>
      <c r="J81" s="5"/>
      <c r="K81" s="65"/>
      <c r="L81" s="10"/>
      <c r="M81" s="49"/>
      <c r="N81" s="14"/>
      <c r="P81" s="1"/>
    </row>
    <row r="82" spans="1:16" s="11" customFormat="1" ht="14.4">
      <c r="A82" s="39">
        <f t="shared" si="0"/>
        <v>77</v>
      </c>
      <c r="B82" s="67" t="s">
        <v>156</v>
      </c>
      <c r="C82" s="62"/>
      <c r="D82" s="45"/>
      <c r="E82" s="16"/>
      <c r="F82" s="45" t="s">
        <v>151</v>
      </c>
      <c r="G82" s="45" t="s">
        <v>145</v>
      </c>
      <c r="H82" s="32">
        <f t="shared" si="6"/>
        <v>0.19999999999998863</v>
      </c>
      <c r="I82" s="7">
        <v>206.1</v>
      </c>
      <c r="J82" s="5"/>
      <c r="K82" s="65" t="s">
        <v>157</v>
      </c>
      <c r="L82" s="10"/>
      <c r="M82" s="49"/>
      <c r="N82" s="14"/>
      <c r="P82" s="1"/>
    </row>
    <row r="83" spans="1:16" s="11" customFormat="1" ht="32.4">
      <c r="A83" s="40">
        <f t="shared" si="0"/>
        <v>78</v>
      </c>
      <c r="B83" s="59"/>
      <c r="C83" s="55"/>
      <c r="D83" s="46" t="s">
        <v>158</v>
      </c>
      <c r="E83" s="21"/>
      <c r="F83" s="46" t="s">
        <v>60</v>
      </c>
      <c r="G83" s="46" t="s">
        <v>14</v>
      </c>
      <c r="H83" s="22">
        <f t="shared" si="6"/>
        <v>1.4000000000000057</v>
      </c>
      <c r="I83" s="23">
        <v>207.5</v>
      </c>
      <c r="J83" s="20"/>
      <c r="K83" s="25" t="s">
        <v>159</v>
      </c>
      <c r="L83" s="24">
        <f>I83-I67</f>
        <v>24.5</v>
      </c>
      <c r="M83" s="49"/>
      <c r="N83" s="14"/>
      <c r="P83" s="1"/>
    </row>
    <row r="84" spans="1:16" ht="54.6" thickBot="1">
      <c r="A84" s="41">
        <f t="shared" si="0"/>
        <v>79</v>
      </c>
      <c r="B84" s="60"/>
      <c r="C84" s="56"/>
      <c r="D84" s="38" t="s">
        <v>160</v>
      </c>
      <c r="E84" s="35"/>
      <c r="F84" s="34"/>
      <c r="G84" s="34"/>
      <c r="H84" s="36">
        <f t="shared" si="6"/>
        <v>0</v>
      </c>
      <c r="I84" s="37">
        <v>207.5</v>
      </c>
      <c r="J84" s="34"/>
      <c r="K84" s="38" t="s">
        <v>161</v>
      </c>
      <c r="L84" s="43">
        <f>I84-I83</f>
        <v>0</v>
      </c>
      <c r="M84" s="49"/>
      <c r="N84" s="14"/>
      <c r="P84" s="66"/>
    </row>
  </sheetData>
  <mergeCells count="9">
    <mergeCell ref="L4:L5"/>
    <mergeCell ref="C4:C5"/>
    <mergeCell ref="F4:G4"/>
    <mergeCell ref="H4:I4"/>
    <mergeCell ref="A4:A5"/>
    <mergeCell ref="D4:D5"/>
    <mergeCell ref="E4:E5"/>
    <mergeCell ref="B4:B5"/>
    <mergeCell ref="K4:K5"/>
  </mergeCells>
  <phoneticPr fontId="2"/>
  <pageMargins left="0.25" right="0.25" top="0.75" bottom="0.75" header="0.3" footer="0.3"/>
  <pageSetup paperSize="9" scale="76" fitToHeight="0" orientation="portrait" horizontalDpi="4294967293" verticalDpi="4294967293" r:id="rId1"/>
  <headerFooter alignWithMargins="0"/>
  <legacyDrawing r:id="rId2"/>
  <webPublishItems count="1">
    <webPublishItem id="25480" divId="京都600_BAK715_25480" sourceType="range" sourceRef="A1:L84" destinationFile="H:\Users\ZIN\Documents\BRM2012京都\2012-715.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3.2"/>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3.2"/>
  <sheetData/>
  <phoneticPr fontId="2"/>
  <pageMargins left="0.75" right="0.75" top="1" bottom="1" header="0.51200000000000001" footer="0.51200000000000001"/>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Smith</dc:creator>
  <cp:keywords/>
  <dc:description/>
  <cp:lastModifiedBy>酢 豚</cp:lastModifiedBy>
  <cp:revision/>
  <cp:lastPrinted>2020-02-16T13:49:43Z</cp:lastPrinted>
  <dcterms:created xsi:type="dcterms:W3CDTF">2011-02-06T12:06:47Z</dcterms:created>
  <dcterms:modified xsi:type="dcterms:W3CDTF">2020-02-16T13:51:01Z</dcterms:modified>
  <cp:category/>
  <cp:contentStatus/>
</cp:coreProperties>
</file>