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afb62f7ed040bac/京都BRM/BRM2020京都/BRM320/"/>
    </mc:Choice>
  </mc:AlternateContent>
  <xr:revisionPtr revIDLastSave="887" documentId="11_93705FB7EA3FEDA923A69402C7A627F703B6BC33" xr6:coauthVersionLast="45" xr6:coauthVersionMax="45" xr10:uidLastSave="{E68CF3D4-6E0B-4617-8A24-7FB9EC0434B2}"/>
  <bookViews>
    <workbookView xWindow="12012" yWindow="804" windowWidth="17508" windowHeight="101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Sheet1!$A$1:$L$157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0" i="1" l="1"/>
  <c r="L51" i="1"/>
  <c r="L75" i="1"/>
  <c r="L88" i="1"/>
  <c r="L114" i="1"/>
  <c r="L119" i="1"/>
  <c r="H117" i="1"/>
  <c r="H116" i="1"/>
  <c r="H115" i="1"/>
  <c r="H114" i="1"/>
  <c r="H113" i="1"/>
  <c r="H112" i="1"/>
  <c r="H111" i="1"/>
  <c r="A113" i="1"/>
  <c r="A114" i="1" s="1"/>
  <c r="A115" i="1" s="1"/>
  <c r="A116" i="1" s="1"/>
  <c r="L121" i="1"/>
  <c r="I157" i="1" l="1"/>
  <c r="I156" i="1"/>
  <c r="I155" i="1"/>
  <c r="I154" i="1"/>
  <c r="I153" i="1"/>
  <c r="I152" i="1"/>
  <c r="H153" i="1" s="1"/>
  <c r="I151" i="1"/>
  <c r="I150" i="1"/>
  <c r="I149" i="1"/>
  <c r="H150" i="1" s="1"/>
  <c r="I148" i="1"/>
  <c r="H149" i="1" s="1"/>
  <c r="I147" i="1"/>
  <c r="H148" i="1" s="1"/>
  <c r="I146" i="1"/>
  <c r="I145" i="1"/>
  <c r="H146" i="1" s="1"/>
  <c r="I144" i="1"/>
  <c r="H144" i="1" s="1"/>
  <c r="I143" i="1"/>
  <c r="I142" i="1"/>
  <c r="I141" i="1"/>
  <c r="H141" i="1" s="1"/>
  <c r="I140" i="1"/>
  <c r="I139" i="1"/>
  <c r="I138" i="1"/>
  <c r="I137" i="1"/>
  <c r="H138" i="1" s="1"/>
  <c r="I136" i="1"/>
  <c r="H137" i="1" s="1"/>
  <c r="I135" i="1"/>
  <c r="H136" i="1" s="1"/>
  <c r="I134" i="1"/>
  <c r="I133" i="1"/>
  <c r="I132" i="1"/>
  <c r="I131" i="1"/>
  <c r="I130" i="1"/>
  <c r="I129" i="1"/>
  <c r="H130" i="1" s="1"/>
  <c r="I128" i="1"/>
  <c r="I127" i="1"/>
  <c r="I126" i="1"/>
  <c r="H126" i="1" s="1"/>
  <c r="I125" i="1"/>
  <c r="I124" i="1"/>
  <c r="I123" i="1"/>
  <c r="H124" i="1" s="1"/>
  <c r="H122" i="1"/>
  <c r="H121" i="1"/>
  <c r="H120" i="1"/>
  <c r="H119" i="1"/>
  <c r="H118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87" i="1"/>
  <c r="H86" i="1"/>
  <c r="H85" i="1"/>
  <c r="H84" i="1"/>
  <c r="H88" i="1"/>
  <c r="H90" i="1"/>
  <c r="H83" i="1"/>
  <c r="H64" i="1"/>
  <c r="H63" i="1"/>
  <c r="H62" i="1"/>
  <c r="H38" i="1"/>
  <c r="H37" i="1"/>
  <c r="H36" i="1"/>
  <c r="H35" i="1"/>
  <c r="H34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28" i="1" l="1"/>
  <c r="H142" i="1"/>
  <c r="H131" i="1"/>
  <c r="H143" i="1"/>
  <c r="L143" i="1"/>
  <c r="H135" i="1"/>
  <c r="H147" i="1"/>
  <c r="L146" i="1"/>
  <c r="H157" i="1"/>
  <c r="L157" i="1"/>
  <c r="H140" i="1"/>
  <c r="H129" i="1"/>
  <c r="H132" i="1"/>
  <c r="H152" i="1"/>
  <c r="H139" i="1"/>
  <c r="H151" i="1"/>
  <c r="H145" i="1"/>
  <c r="H154" i="1"/>
  <c r="H155" i="1"/>
  <c r="H156" i="1"/>
  <c r="H125" i="1"/>
  <c r="H127" i="1"/>
  <c r="H123" i="1"/>
  <c r="H133" i="1"/>
  <c r="H134" i="1"/>
  <c r="H89" i="1"/>
  <c r="H10" i="1" l="1"/>
  <c r="H9" i="1" l="1"/>
  <c r="H8" i="1"/>
  <c r="A7" i="1" l="1"/>
  <c r="H7" i="1"/>
  <c r="H11" i="1"/>
  <c r="H12" i="1"/>
  <c r="H13" i="1"/>
  <c r="A8" i="1" l="1"/>
  <c r="A9" i="1" s="1"/>
  <c r="A10" i="1" l="1"/>
  <c r="A11" i="1" s="1"/>
  <c r="A12" i="1" s="1"/>
  <c r="A13" i="1" s="1"/>
  <c r="A14" i="1" s="1"/>
  <c r="A15" i="1" s="1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l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l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l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l="1"/>
  <c r="A102" i="1" s="1"/>
  <c r="A103" i="1" s="1"/>
  <c r="A104" i="1" s="1"/>
  <c r="A105" i="1" s="1"/>
  <c r="A106" i="1" s="1"/>
  <c r="A107" i="1" s="1"/>
  <c r="A108" i="1" s="1"/>
  <c r="A109" i="1" s="1"/>
  <c r="A110" i="1" l="1"/>
  <c r="A111" i="1" s="1"/>
  <c r="A112" i="1" s="1"/>
  <c r="A117" i="1" l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</calcChain>
</file>

<file path=xl/sharedStrings.xml><?xml version="1.0" encoding="utf-8"?>
<sst xmlns="http://schemas.openxmlformats.org/spreadsheetml/2006/main" count="699" uniqueCount="287">
  <si>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</si>
  <si>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</si>
  <si>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</si>
  <si>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</si>
  <si>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</si>
  <si>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左折</t>
    <rPh sb="0" eb="2">
      <t>サセツ</t>
    </rPh>
    <phoneticPr fontId="1"/>
  </si>
  <si>
    <t>直進</t>
    <rPh sb="0" eb="2">
      <t>チョクシン</t>
    </rPh>
    <phoneticPr fontId="1"/>
  </si>
  <si>
    <t>標識</t>
    <rPh sb="0" eb="2">
      <t>ヒョウシキ</t>
    </rPh>
    <phoneticPr fontId="2"/>
  </si>
  <si>
    <t>直進</t>
    <rPh sb="0" eb="2">
      <t>チョクシン</t>
    </rPh>
    <phoneticPr fontId="2"/>
  </si>
  <si>
    <t>方角</t>
    <rPh sb="0" eb="2">
      <t>ホウガク</t>
    </rPh>
    <phoneticPr fontId="2"/>
  </si>
  <si>
    <t>現在地までの</t>
    <rPh sb="0" eb="3">
      <t>ゲンザイチ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</si>
  <si>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</si>
  <si>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PC間</t>
    <rPh sb="2" eb="3">
      <t>アイダ</t>
    </rPh>
    <phoneticPr fontId="2"/>
  </si>
  <si>
    <t>信号</t>
    <rPh sb="0" eb="2">
      <t>シンゴウ</t>
    </rPh>
    <phoneticPr fontId="2"/>
  </si>
  <si>
    <t>形状</t>
    <rPh sb="0" eb="2">
      <t>ケイジョウ</t>
    </rPh>
    <phoneticPr fontId="2"/>
  </si>
  <si>
    <t>ver1.0.0 正式版</t>
    <rPh sb="9" eb="11">
      <t>セイシキ</t>
    </rPh>
    <rPh sb="11" eb="12">
      <t>バン</t>
    </rPh>
    <phoneticPr fontId="2"/>
  </si>
  <si>
    <t>市道</t>
    <rPh sb="0" eb="2">
      <t>シドウ</t>
    </rPh>
    <phoneticPr fontId="1"/>
  </si>
  <si>
    <t>右折</t>
    <rPh sb="0" eb="2">
      <t>ウセツ</t>
    </rPh>
    <phoneticPr fontId="1"/>
  </si>
  <si>
    <t>右直進</t>
    <rPh sb="0" eb="1">
      <t>ミギ</t>
    </rPh>
    <rPh sb="1" eb="3">
      <t>チョクシン</t>
    </rPh>
    <phoneticPr fontId="1"/>
  </si>
  <si>
    <t>乗船</t>
    <rPh sb="0" eb="2">
      <t>ジョウセン</t>
    </rPh>
    <phoneticPr fontId="1"/>
  </si>
  <si>
    <t>しまなみ海道</t>
    <rPh sb="4" eb="6">
      <t>カイドウ</t>
    </rPh>
    <phoneticPr fontId="1"/>
  </si>
  <si>
    <t>しまなみ海道
(県道366)</t>
    <rPh sb="4" eb="6">
      <t>カイドウ</t>
    </rPh>
    <rPh sb="8" eb="10">
      <t>ケンドウ</t>
    </rPh>
    <phoneticPr fontId="1"/>
  </si>
  <si>
    <t>左側</t>
    <rPh sb="0" eb="2">
      <t>ヒダリガワ</t>
    </rPh>
    <phoneticPr fontId="1"/>
  </si>
  <si>
    <t>（大三島橋）</t>
  </si>
  <si>
    <t>県道161</t>
    <rPh sb="0" eb="2">
      <t>ケンドウ</t>
    </rPh>
    <phoneticPr fontId="1"/>
  </si>
  <si>
    <t>市道</t>
    <rPh sb="0" eb="2">
      <t>シドウ</t>
    </rPh>
    <phoneticPr fontId="3"/>
  </si>
  <si>
    <t>R317</t>
  </si>
  <si>
    <t>県道15</t>
    <rPh sb="0" eb="2">
      <t>ケンドウ</t>
    </rPh>
    <phoneticPr fontId="1"/>
  </si>
  <si>
    <t>県道15（バイパス）</t>
    <rPh sb="0" eb="2">
      <t>ケンドウ</t>
    </rPh>
    <phoneticPr fontId="1"/>
  </si>
  <si>
    <t>R196</t>
  </si>
  <si>
    <t>左直進</t>
    <rPh sb="0" eb="1">
      <t>ヒダリ</t>
    </rPh>
    <rPh sb="1" eb="3">
      <t>チョクシン</t>
    </rPh>
    <phoneticPr fontId="1"/>
  </si>
  <si>
    <t>右合流</t>
    <rPh sb="0" eb="1">
      <t>ミギ</t>
    </rPh>
    <rPh sb="1" eb="3">
      <t>ゴウリュウ</t>
    </rPh>
    <phoneticPr fontId="1"/>
  </si>
  <si>
    <r>
      <t xml:space="preserve">ここからしまなみ海道のメインルート
</t>
    </r>
    <r>
      <rPr>
        <b/>
        <sz val="9"/>
        <color theme="3" tint="0.39997558519241921"/>
        <rFont val="ＭＳ Ｐゴシック"/>
        <family val="3"/>
        <charset val="128"/>
      </rPr>
      <t>ブルーライン</t>
    </r>
    <r>
      <rPr>
        <sz val="9"/>
        <rFont val="ＭＳ Ｐゴシック"/>
        <family val="3"/>
        <charset val="128"/>
      </rPr>
      <t>に沿って進めばよい</t>
    </r>
    <rPh sb="8" eb="10">
      <t>カイドウ</t>
    </rPh>
    <rPh sb="25" eb="26">
      <t>ソ</t>
    </rPh>
    <rPh sb="28" eb="29">
      <t>スス</t>
    </rPh>
    <phoneticPr fontId="1"/>
  </si>
  <si>
    <t>因島上陸</t>
    <rPh sb="0" eb="2">
      <t>インノシマ</t>
    </rPh>
    <rPh sb="2" eb="4">
      <t>ジョウリク</t>
    </rPh>
    <phoneticPr fontId="1"/>
  </si>
  <si>
    <t>生口島上陸</t>
    <rPh sb="0" eb="1">
      <t>イ</t>
    </rPh>
    <rPh sb="1" eb="2">
      <t>クチ</t>
    </rPh>
    <rPh sb="2" eb="3">
      <t>シマ</t>
    </rPh>
    <rPh sb="3" eb="5">
      <t>ジョウリク</t>
    </rPh>
    <phoneticPr fontId="1"/>
  </si>
  <si>
    <t>これより愛媛県</t>
    <rPh sb="4" eb="7">
      <t>エヒメケン</t>
    </rPh>
    <phoneticPr fontId="1"/>
  </si>
  <si>
    <t>大三島上陸</t>
    <rPh sb="0" eb="3">
      <t>オオミシマ</t>
    </rPh>
    <rPh sb="3" eb="5">
      <t>ジョウリク</t>
    </rPh>
    <phoneticPr fontId="1"/>
  </si>
  <si>
    <t>伯方島上陸</t>
    <rPh sb="0" eb="2">
      <t>ハカタ</t>
    </rPh>
    <rPh sb="2" eb="3">
      <t>ジマ</t>
    </rPh>
    <rPh sb="3" eb="5">
      <t>ジョウリク</t>
    </rPh>
    <phoneticPr fontId="1"/>
  </si>
  <si>
    <t>来島上陸</t>
    <rPh sb="0" eb="2">
      <t>クルシマ</t>
    </rPh>
    <rPh sb="2" eb="4">
      <t>ジョウリク</t>
    </rPh>
    <phoneticPr fontId="1"/>
  </si>
  <si>
    <t>四国上陸</t>
    <rPh sb="0" eb="2">
      <t>シコク</t>
    </rPh>
    <rPh sb="2" eb="4">
      <t>ジョウリク</t>
    </rPh>
    <phoneticPr fontId="1"/>
  </si>
  <si>
    <t>左にガソリンスタンドのある信号</t>
    <rPh sb="0" eb="1">
      <t>ヒダリ</t>
    </rPh>
    <rPh sb="13" eb="15">
      <t>シンゴウ</t>
    </rPh>
    <phoneticPr fontId="1"/>
  </si>
  <si>
    <t>右　あかさき食堂
今治造船の巨艦を横目に水門を渡る</t>
    <rPh sb="0" eb="1">
      <t>ミギ</t>
    </rPh>
    <rPh sb="6" eb="8">
      <t>ショクドウ</t>
    </rPh>
    <rPh sb="9" eb="11">
      <t>イマバリ</t>
    </rPh>
    <rPh sb="11" eb="13">
      <t>ゾウセン</t>
    </rPh>
    <rPh sb="14" eb="16">
      <t>キョカン</t>
    </rPh>
    <rPh sb="17" eb="19">
      <t>ヨコメ</t>
    </rPh>
    <rPh sb="20" eb="22">
      <t>スイモン</t>
    </rPh>
    <rPh sb="23" eb="24">
      <t>ワタ</t>
    </rPh>
    <phoneticPr fontId="1"/>
  </si>
  <si>
    <t>水門を渡って道なり右カーブした直後の路地に入る</t>
    <rPh sb="0" eb="2">
      <t>スイモン</t>
    </rPh>
    <rPh sb="3" eb="4">
      <t>ワタ</t>
    </rPh>
    <rPh sb="6" eb="7">
      <t>ミチ</t>
    </rPh>
    <rPh sb="9" eb="10">
      <t>ミギ</t>
    </rPh>
    <rPh sb="15" eb="17">
      <t>チョクゴ</t>
    </rPh>
    <rPh sb="18" eb="20">
      <t>ロジ</t>
    </rPh>
    <rPh sb="21" eb="22">
      <t>ハイ</t>
    </rPh>
    <phoneticPr fontId="1"/>
  </si>
  <si>
    <t>R2</t>
    <phoneticPr fontId="1"/>
  </si>
  <si>
    <t>S</t>
    <phoneticPr fontId="1"/>
  </si>
  <si>
    <t>S</t>
    <phoneticPr fontId="1"/>
  </si>
  <si>
    <t>ト</t>
    <phoneticPr fontId="1"/>
  </si>
  <si>
    <t>T</t>
    <phoneticPr fontId="1"/>
  </si>
  <si>
    <t>十</t>
    <rPh sb="0" eb="1">
      <t>ジュウ</t>
    </rPh>
    <phoneticPr fontId="1"/>
  </si>
  <si>
    <t>┤</t>
    <phoneticPr fontId="1"/>
  </si>
  <si>
    <t>富浜橋</t>
    <rPh sb="0" eb="2">
      <t>トミハマ</t>
    </rPh>
    <rPh sb="2" eb="3">
      <t>ハシ</t>
    </rPh>
    <phoneticPr fontId="4"/>
  </si>
  <si>
    <t>（因島大橋）</t>
    <rPh sb="1" eb="3">
      <t>インノシマ</t>
    </rPh>
    <rPh sb="3" eb="5">
      <t>オオハシ</t>
    </rPh>
    <phoneticPr fontId="1"/>
  </si>
  <si>
    <t>T</t>
    <phoneticPr fontId="1"/>
  </si>
  <si>
    <t>R317→県道377
（しまなみ海道）</t>
    <phoneticPr fontId="1"/>
  </si>
  <si>
    <t>（多々良大橋）</t>
    <rPh sb="1" eb="4">
      <t>タタラ</t>
    </rPh>
    <rPh sb="4" eb="6">
      <t>オオハシ</t>
    </rPh>
    <phoneticPr fontId="1"/>
  </si>
  <si>
    <t>（大島大橋）</t>
    <phoneticPr fontId="1"/>
  </si>
  <si>
    <t>(来島大橋)</t>
    <phoneticPr fontId="1"/>
  </si>
  <si>
    <t>波方港入口交差点</t>
    <rPh sb="0" eb="2">
      <t>ナミカタ</t>
    </rPh>
    <rPh sb="2" eb="3">
      <t>ミナト</t>
    </rPh>
    <rPh sb="3" eb="4">
      <t>イ</t>
    </rPh>
    <rPh sb="4" eb="5">
      <t>グチ</t>
    </rPh>
    <rPh sb="5" eb="8">
      <t>コウサテン</t>
    </rPh>
    <phoneticPr fontId="2"/>
  </si>
  <si>
    <t>下難波交差点</t>
    <rPh sb="0" eb="1">
      <t>シモ</t>
    </rPh>
    <rPh sb="1" eb="3">
      <t>ナンバ</t>
    </rPh>
    <rPh sb="3" eb="6">
      <t>コウサテン</t>
    </rPh>
    <phoneticPr fontId="1"/>
  </si>
  <si>
    <t>Ｙ</t>
    <phoneticPr fontId="1"/>
  </si>
  <si>
    <t>逆Ｙ</t>
    <rPh sb="0" eb="1">
      <t>ギャク</t>
    </rPh>
    <phoneticPr fontId="1"/>
  </si>
  <si>
    <t>県道38</t>
    <rPh sb="1" eb="2">
      <t>ミチ</t>
    </rPh>
    <phoneticPr fontId="1"/>
  </si>
  <si>
    <t>BRM320京都600</t>
    <rPh sb="6" eb="8">
      <t>キョウト</t>
    </rPh>
    <phoneticPr fontId="2"/>
  </si>
  <si>
    <t>PC1 ローソン本竜野</t>
  </si>
  <si>
    <t>PC2　セブンイレブン 赤磐穂崎</t>
  </si>
  <si>
    <t>PC3 セブンイレブン福山東町</t>
  </si>
  <si>
    <t>園部駅東口</t>
    <rPh sb="0" eb="3">
      <t>ソノベエキ</t>
    </rPh>
    <rPh sb="3" eb="5">
      <t>ヒガシグチ</t>
    </rPh>
    <phoneticPr fontId="1"/>
  </si>
  <si>
    <t>府道442</t>
    <rPh sb="0" eb="2">
      <t>フドウ</t>
    </rPh>
    <phoneticPr fontId="1"/>
  </si>
  <si>
    <t>園部駅前</t>
    <phoneticPr fontId="1"/>
  </si>
  <si>
    <t>左折</t>
    <phoneticPr fontId="1"/>
  </si>
  <si>
    <t>R9 / R477</t>
    <phoneticPr fontId="1"/>
  </si>
  <si>
    <t>園部河原町</t>
    <phoneticPr fontId="1"/>
  </si>
  <si>
    <t>R477</t>
    <phoneticPr fontId="1"/>
  </si>
  <si>
    <t>横田</t>
    <phoneticPr fontId="1"/>
  </si>
  <si>
    <t>直進</t>
    <phoneticPr fontId="1"/>
  </si>
  <si>
    <t>府道54</t>
    <phoneticPr fontId="1"/>
  </si>
  <si>
    <t>天引</t>
    <phoneticPr fontId="1"/>
  </si>
  <si>
    <t>右折</t>
    <phoneticPr fontId="1"/>
  </si>
  <si>
    <t>R372</t>
    <phoneticPr fontId="1"/>
  </si>
  <si>
    <t>安田西</t>
    <phoneticPr fontId="1"/>
  </si>
  <si>
    <t>R173/R372</t>
    <phoneticPr fontId="1"/>
  </si>
  <si>
    <t>小野新</t>
    <phoneticPr fontId="1"/>
  </si>
  <si>
    <t>← 姫路/​社</t>
    <phoneticPr fontId="1"/>
  </si>
  <si>
    <t>八上下</t>
    <phoneticPr fontId="1"/>
  </si>
  <si>
    <t>← 姫路/​加東</t>
    <phoneticPr fontId="1"/>
  </si>
  <si>
    <t>Y</t>
    <phoneticPr fontId="1"/>
  </si>
  <si>
    <t>市道</t>
    <phoneticPr fontId="1"/>
  </si>
  <si>
    <t>旧道のさらに旧道。古市駅へ</t>
    <rPh sb="0" eb="2">
      <t>キュウドウ</t>
    </rPh>
    <rPh sb="6" eb="8">
      <t>キュウドウ</t>
    </rPh>
    <rPh sb="9" eb="12">
      <t>フルイチエキ</t>
    </rPh>
    <phoneticPr fontId="1"/>
  </si>
  <si>
    <t>最近できたバイパスを迂回して旧道へ</t>
    <rPh sb="0" eb="2">
      <t>サイキン</t>
    </rPh>
    <rPh sb="10" eb="12">
      <t>ウカイ</t>
    </rPh>
    <rPh sb="14" eb="16">
      <t>キュウドウ</t>
    </rPh>
    <phoneticPr fontId="1"/>
  </si>
  <si>
    <t>県道181</t>
    <phoneticPr fontId="1"/>
  </si>
  <si>
    <t>（古市駅）</t>
    <rPh sb="1" eb="4">
      <t>フルイチエキ</t>
    </rPh>
    <phoneticPr fontId="1"/>
  </si>
  <si>
    <t>木梨</t>
    <phoneticPr fontId="1"/>
  </si>
  <si>
    <t>↑　加東市街</t>
    <phoneticPr fontId="1"/>
  </si>
  <si>
    <t>社道池</t>
    <phoneticPr fontId="1"/>
  </si>
  <si>
    <t>（加東市商工会館）</t>
    <rPh sb="1" eb="8">
      <t>カトウシショウコウカイカン</t>
    </rPh>
    <phoneticPr fontId="1"/>
  </si>
  <si>
    <t>狭い路地</t>
    <rPh sb="0" eb="1">
      <t>セマ</t>
    </rPh>
    <rPh sb="2" eb="4">
      <t>ロジ</t>
    </rPh>
    <phoneticPr fontId="1"/>
  </si>
  <si>
    <t>県道567</t>
    <phoneticPr fontId="1"/>
  </si>
  <si>
    <t>県道204</t>
    <phoneticPr fontId="1"/>
  </si>
  <si>
    <t>加古川わたる</t>
    <rPh sb="0" eb="3">
      <t>カコガワ</t>
    </rPh>
    <phoneticPr fontId="1"/>
  </si>
  <si>
    <t>川わたってすぐの交差点の次。杜町駅に向かわず北の踏切へ</t>
    <rPh sb="0" eb="1">
      <t>カワ</t>
    </rPh>
    <rPh sb="8" eb="11">
      <t>コウサテン</t>
    </rPh>
    <rPh sb="12" eb="13">
      <t>ツギ</t>
    </rPh>
    <rPh sb="14" eb="15">
      <t>モリ</t>
    </rPh>
    <rPh sb="15" eb="16">
      <t>マチ</t>
    </rPh>
    <rPh sb="16" eb="17">
      <t>エキ</t>
    </rPh>
    <rPh sb="18" eb="19">
      <t>ム</t>
    </rPh>
    <rPh sb="22" eb="23">
      <t>キタ</t>
    </rPh>
    <rPh sb="24" eb="26">
      <t>フミキリ</t>
    </rPh>
    <phoneticPr fontId="1"/>
  </si>
  <si>
    <t>河高北</t>
    <phoneticPr fontId="1"/>
  </si>
  <si>
    <t>県道349</t>
    <phoneticPr fontId="1"/>
  </si>
  <si>
    <t>河高</t>
    <phoneticPr fontId="1"/>
  </si>
  <si>
    <t>市道（社街道）</t>
    <rPh sb="0" eb="2">
      <t>シドウ</t>
    </rPh>
    <phoneticPr fontId="1"/>
  </si>
  <si>
    <t>県道398</t>
    <phoneticPr fontId="1"/>
  </si>
  <si>
    <t>小川橋を渡る直前に北上。姫路城迂回する
（姫路城見学したい人は直進すること）</t>
    <rPh sb="0" eb="2">
      <t>オガワ</t>
    </rPh>
    <rPh sb="2" eb="3">
      <t>バシ</t>
    </rPh>
    <rPh sb="4" eb="5">
      <t>ワタ</t>
    </rPh>
    <rPh sb="6" eb="8">
      <t>チョクゼン</t>
    </rPh>
    <rPh sb="9" eb="11">
      <t>ホクジョウ</t>
    </rPh>
    <rPh sb="12" eb="15">
      <t>ヒメジジョウ</t>
    </rPh>
    <rPh sb="15" eb="17">
      <t>ウカイ</t>
    </rPh>
    <rPh sb="21" eb="24">
      <t>ヒメジジョウ</t>
    </rPh>
    <rPh sb="24" eb="26">
      <t>ケンガク</t>
    </rPh>
    <rPh sb="29" eb="30">
      <t>ヒト</t>
    </rPh>
    <rPh sb="31" eb="33">
      <t>チョクシン</t>
    </rPh>
    <phoneticPr fontId="1"/>
  </si>
  <si>
    <t>中ノ町</t>
    <phoneticPr fontId="1"/>
  </si>
  <si>
    <t>​県道518</t>
    <phoneticPr fontId="1"/>
  </si>
  <si>
    <t>すぐ右折</t>
    <rPh sb="2" eb="4">
      <t>ウセツ</t>
    </rPh>
    <phoneticPr fontId="1"/>
  </si>
  <si>
    <t>城北本町</t>
    <rPh sb="0" eb="2">
      <t>ジョウホク</t>
    </rPh>
    <rPh sb="2" eb="4">
      <t>ホンマチ</t>
    </rPh>
    <phoneticPr fontId="1"/>
  </si>
  <si>
    <t>正面一通になってるので道なり右折</t>
    <rPh sb="0" eb="2">
      <t>ショウメン</t>
    </rPh>
    <rPh sb="2" eb="4">
      <t>イッツウ</t>
    </rPh>
    <rPh sb="11" eb="12">
      <t>ミチ</t>
    </rPh>
    <rPh sb="14" eb="16">
      <t>ウセツ</t>
    </rPh>
    <phoneticPr fontId="1"/>
  </si>
  <si>
    <t>大きな通りの西向き車線に入って右折</t>
    <rPh sb="0" eb="1">
      <t>オオ</t>
    </rPh>
    <rPh sb="3" eb="4">
      <t>トオ</t>
    </rPh>
    <rPh sb="6" eb="8">
      <t>ニシム</t>
    </rPh>
    <rPh sb="9" eb="11">
      <t>シャセン</t>
    </rPh>
    <rPh sb="12" eb="13">
      <t>ハイ</t>
    </rPh>
    <rPh sb="15" eb="17">
      <t>ウセツ</t>
    </rPh>
    <phoneticPr fontId="1"/>
  </si>
  <si>
    <t>姫路高校南</t>
    <phoneticPr fontId="1"/>
  </si>
  <si>
    <t>辻井六丁目</t>
    <phoneticPr fontId="1"/>
  </si>
  <si>
    <t>​県道67</t>
    <phoneticPr fontId="1"/>
  </si>
  <si>
    <t>正面一通</t>
    <rPh sb="0" eb="2">
      <t>ショウメン</t>
    </rPh>
    <rPh sb="2" eb="4">
      <t>イッツウ</t>
    </rPh>
    <phoneticPr fontId="1"/>
  </si>
  <si>
    <t>田寺一丁目</t>
    <phoneticPr fontId="1"/>
  </si>
  <si>
    <t>​県道5</t>
    <phoneticPr fontId="1"/>
  </si>
  <si>
    <t>←　上郡/​竜野</t>
    <phoneticPr fontId="1"/>
  </si>
  <si>
    <t>県道5/​県道724</t>
    <phoneticPr fontId="1"/>
  </si>
  <si>
    <t>長池</t>
    <phoneticPr fontId="1"/>
  </si>
  <si>
    <t>県道5</t>
    <phoneticPr fontId="1"/>
  </si>
  <si>
    <t>←　​竜野</t>
    <phoneticPr fontId="1"/>
  </si>
  <si>
    <t>日飼</t>
    <phoneticPr fontId="1"/>
  </si>
  <si>
    <t>​県道437</t>
    <phoneticPr fontId="1"/>
  </si>
  <si>
    <t>富永才ノ木</t>
    <phoneticPr fontId="1"/>
  </si>
  <si>
    <t>龍野新大橋西</t>
    <phoneticPr fontId="1"/>
  </si>
  <si>
    <t>県道5</t>
    <rPh sb="0" eb="2">
      <t>ケンドウ</t>
    </rPh>
    <phoneticPr fontId="1"/>
  </si>
  <si>
    <t>→ 岡山/​備前</t>
    <phoneticPr fontId="1"/>
  </si>
  <si>
    <t>岡山県境</t>
    <rPh sb="0" eb="4">
      <t>オカヤマケンザカイ</t>
    </rPh>
    <phoneticPr fontId="1"/>
  </si>
  <si>
    <t>船坂峠（トンネル）</t>
    <phoneticPr fontId="1"/>
  </si>
  <si>
    <t>→ 和気</t>
    <phoneticPr fontId="1"/>
  </si>
  <si>
    <t>関川</t>
    <phoneticPr fontId="1"/>
  </si>
  <si>
    <t>県道96</t>
    <phoneticPr fontId="1"/>
  </si>
  <si>
    <t>左合流</t>
    <rPh sb="0" eb="1">
      <t>ヒダリ</t>
    </rPh>
    <rPh sb="1" eb="3">
      <t>ゴウリュウ</t>
    </rPh>
    <phoneticPr fontId="1"/>
  </si>
  <si>
    <t>津山/​岡山 方面のランプから R374に入る</t>
    <phoneticPr fontId="1"/>
  </si>
  <si>
    <t>和気橋</t>
    <phoneticPr fontId="1"/>
  </si>
  <si>
    <t>R374 / 県道96</t>
    <rPh sb="7" eb="9">
      <t>ケンドウ</t>
    </rPh>
    <phoneticPr fontId="1"/>
  </si>
  <si>
    <t>← 岡山/​赤磐/​熊山工業団地</t>
    <phoneticPr fontId="1"/>
  </si>
  <si>
    <t>瀬戸橋</t>
    <phoneticPr fontId="1"/>
  </si>
  <si>
    <t>県道37</t>
    <phoneticPr fontId="1"/>
  </si>
  <si>
    <t>新下市</t>
    <phoneticPr fontId="1"/>
  </si>
  <si>
    <t>県道27</t>
    <phoneticPr fontId="1"/>
  </si>
  <si>
    <t>県道386</t>
    <phoneticPr fontId="1"/>
  </si>
  <si>
    <t xml:space="preserve">→ 岡山大学/​岡山理科大学/​法界院駅 </t>
    <phoneticPr fontId="1"/>
  </si>
  <si>
    <t>X</t>
    <phoneticPr fontId="1"/>
  </si>
  <si>
    <t>北方（セブンイレブン 岡山法界院）</t>
    <phoneticPr fontId="1"/>
  </si>
  <si>
    <t>岡大入口</t>
    <phoneticPr fontId="1"/>
  </si>
  <si>
    <t>R53</t>
    <phoneticPr fontId="1"/>
  </si>
  <si>
    <t>佐賀関 - 三崎間のフェリーに乗る</t>
  </si>
  <si>
    <t>通過チェック　ローソン南阿蘇白水</t>
  </si>
  <si>
    <t>県道299号 との交差点で左折する</t>
  </si>
  <si>
    <t>線路渡ってすぐ左。法界院駅から狭いみちを抜ける</t>
    <rPh sb="0" eb="2">
      <t>センロ</t>
    </rPh>
    <rPh sb="2" eb="3">
      <t>ワタ</t>
    </rPh>
    <rPh sb="7" eb="8">
      <t>ヒダリ</t>
    </rPh>
    <rPh sb="9" eb="13">
      <t>ホウカイインエキ</t>
    </rPh>
    <rPh sb="15" eb="16">
      <t>セマ</t>
    </rPh>
    <rPh sb="20" eb="21">
      <t>ヌ</t>
    </rPh>
    <phoneticPr fontId="1"/>
  </si>
  <si>
    <t>↑ R180/​新見/​総社</t>
    <phoneticPr fontId="1"/>
  </si>
  <si>
    <t>R180</t>
    <phoneticPr fontId="1"/>
  </si>
  <si>
    <t>→ 新見/​総社</t>
    <phoneticPr fontId="1"/>
  </si>
  <si>
    <t>加茂</t>
    <phoneticPr fontId="1"/>
  </si>
  <si>
    <t>県道270</t>
    <phoneticPr fontId="1"/>
  </si>
  <si>
    <t>← 清音</t>
    <phoneticPr fontId="1"/>
  </si>
  <si>
    <t>R486</t>
    <phoneticPr fontId="1"/>
  </si>
  <si>
    <t>川辺橋東</t>
    <phoneticPr fontId="1"/>
  </si>
  <si>
    <t>県道24</t>
    <phoneticPr fontId="1"/>
  </si>
  <si>
    <t>（川辺橋歩道）</t>
    <rPh sb="1" eb="3">
      <t>カワベ</t>
    </rPh>
    <rPh sb="3" eb="4">
      <t>バシ</t>
    </rPh>
    <rPh sb="4" eb="6">
      <t>ホドウ</t>
    </rPh>
    <phoneticPr fontId="1"/>
  </si>
  <si>
    <t>歩道</t>
    <rPh sb="0" eb="2">
      <t>ホドウ</t>
    </rPh>
    <phoneticPr fontId="1"/>
  </si>
  <si>
    <t>左奥</t>
    <rPh sb="0" eb="1">
      <t>ヒダリ</t>
    </rPh>
    <rPh sb="1" eb="2">
      <t>オク</t>
    </rPh>
    <phoneticPr fontId="1"/>
  </si>
  <si>
    <t>横断歩道わたって左奥の堤防下へ向かう</t>
    <rPh sb="0" eb="2">
      <t>オウダン</t>
    </rPh>
    <rPh sb="2" eb="4">
      <t>ホドウ</t>
    </rPh>
    <rPh sb="8" eb="9">
      <t>ヒダリ</t>
    </rPh>
    <rPh sb="9" eb="10">
      <t>オク</t>
    </rPh>
    <rPh sb="11" eb="13">
      <t>テイボウ</t>
    </rPh>
    <rPh sb="13" eb="14">
      <t>シタ</t>
    </rPh>
    <rPh sb="15" eb="16">
      <t>ム</t>
    </rPh>
    <phoneticPr fontId="1"/>
  </si>
  <si>
    <t>川辺バイパス西</t>
    <rPh sb="0" eb="2">
      <t>カワベ</t>
    </rPh>
    <rPh sb="6" eb="7">
      <t>ニシ</t>
    </rPh>
    <phoneticPr fontId="1"/>
  </si>
  <si>
    <t>左合流</t>
    <rPh sb="1" eb="3">
      <t>ゴウリュウ</t>
    </rPh>
    <phoneticPr fontId="1"/>
  </si>
  <si>
    <t>県道278</t>
    <phoneticPr fontId="1"/>
  </si>
  <si>
    <t>二万口</t>
    <phoneticPr fontId="1"/>
  </si>
  <si>
    <t>畑岡</t>
    <phoneticPr fontId="1"/>
  </si>
  <si>
    <t>→ 井原</t>
    <phoneticPr fontId="1"/>
  </si>
  <si>
    <t>青木</t>
    <phoneticPr fontId="1"/>
  </si>
  <si>
    <t>県道290</t>
    <phoneticPr fontId="1"/>
  </si>
  <si>
    <t>← 上稲木</t>
    <phoneticPr fontId="1"/>
  </si>
  <si>
    <t>県道3</t>
    <phoneticPr fontId="1"/>
  </si>
  <si>
    <t>山陽自動車道の側道に入る</t>
    <rPh sb="0" eb="2">
      <t>サンヨウ</t>
    </rPh>
    <rPh sb="2" eb="5">
      <t>ジドウシャ</t>
    </rPh>
    <rPh sb="5" eb="6">
      <t>ドウ</t>
    </rPh>
    <rPh sb="7" eb="9">
      <t>ソクドウ</t>
    </rPh>
    <rPh sb="10" eb="11">
      <t>ハイ</t>
    </rPh>
    <phoneticPr fontId="1"/>
  </si>
  <si>
    <t>県道76</t>
    <phoneticPr fontId="1"/>
  </si>
  <si>
    <t>自動交換局前
（ローソン 福山幕山台一丁目）</t>
    <phoneticPr fontId="1"/>
  </si>
  <si>
    <t>培遠団地口</t>
    <phoneticPr fontId="1"/>
  </si>
  <si>
    <t>県道379</t>
    <phoneticPr fontId="1"/>
  </si>
  <si>
    <t>西深津町６丁目</t>
    <phoneticPr fontId="1"/>
  </si>
  <si>
    <t>国土交通省福山工事事務所前</t>
    <phoneticPr fontId="1"/>
  </si>
  <si>
    <t>（山手橋）</t>
    <phoneticPr fontId="1"/>
  </si>
  <si>
    <t>芦田川わたる</t>
    <rPh sb="0" eb="3">
      <t>アシダガワ</t>
    </rPh>
    <phoneticPr fontId="1"/>
  </si>
  <si>
    <t>山手橋西詰</t>
    <rPh sb="3" eb="4">
      <t>ニシ</t>
    </rPh>
    <rPh sb="4" eb="5">
      <t>ヅメ</t>
    </rPh>
    <phoneticPr fontId="1"/>
  </si>
  <si>
    <t>（セブンイレブン 福山津之郷）</t>
    <phoneticPr fontId="1"/>
  </si>
  <si>
    <t>県道378</t>
    <phoneticPr fontId="1"/>
  </si>
  <si>
    <t>R2/​県道54</t>
    <phoneticPr fontId="1"/>
  </si>
  <si>
    <t>R2バイパスの旧道区間へ出る</t>
    <rPh sb="7" eb="9">
      <t>キュウドウ</t>
    </rPh>
    <rPh sb="9" eb="11">
      <t>クカン</t>
    </rPh>
    <rPh sb="12" eb="13">
      <t>デ</t>
    </rPh>
    <phoneticPr fontId="1"/>
  </si>
  <si>
    <t>尾道大橋入口</t>
    <phoneticPr fontId="1"/>
  </si>
  <si>
    <t>R317</t>
    <phoneticPr fontId="1"/>
  </si>
  <si>
    <t>しまなみ海道へ</t>
    <rPh sb="4" eb="6">
      <t>カイドウ</t>
    </rPh>
    <phoneticPr fontId="1"/>
  </si>
  <si>
    <t>（生口橋）</t>
    <rPh sb="1" eb="3">
      <t>イクチ</t>
    </rPh>
    <rPh sb="3" eb="4">
      <t>ハシ</t>
    </rPh>
    <phoneticPr fontId="1"/>
  </si>
  <si>
    <t>PC4　ファミリーマート瀬戸田</t>
    <phoneticPr fontId="1"/>
  </si>
  <si>
    <t>龍神社に突き当たるので左に回り込む</t>
    <rPh sb="0" eb="1">
      <t>リュウ</t>
    </rPh>
    <rPh sb="1" eb="3">
      <t>ジンジャ</t>
    </rPh>
    <rPh sb="4" eb="5">
      <t>ツ</t>
    </rPh>
    <rPh sb="6" eb="7">
      <t>ア</t>
    </rPh>
    <rPh sb="11" eb="12">
      <t>ヒダリ</t>
    </rPh>
    <rPh sb="13" eb="14">
      <t>マワ</t>
    </rPh>
    <rPh sb="15" eb="16">
      <t>コ</t>
    </rPh>
    <phoneticPr fontId="1"/>
  </si>
  <si>
    <t>→ 松山</t>
    <rPh sb="2" eb="4">
      <t>マツヤマ</t>
    </rPh>
    <phoneticPr fontId="1"/>
  </si>
  <si>
    <t>→ 松山 ▽R196方面</t>
    <rPh sb="2" eb="4">
      <t>マツヤマ</t>
    </rPh>
    <rPh sb="10" eb="12">
      <t>ホウメン</t>
    </rPh>
    <phoneticPr fontId="2"/>
  </si>
  <si>
    <t>県道347</t>
    <phoneticPr fontId="1"/>
  </si>
  <si>
    <t>県道179</t>
    <rPh sb="0" eb="2">
      <t>ケンドウ</t>
    </rPh>
    <phoneticPr fontId="1"/>
  </si>
  <si>
    <t>粟井川橋</t>
    <phoneticPr fontId="1"/>
  </si>
  <si>
    <t>R196</t>
    <phoneticPr fontId="1"/>
  </si>
  <si>
    <t>松山北条バイパスを迂回</t>
    <rPh sb="0" eb="2">
      <t>マツヤマ</t>
    </rPh>
    <rPh sb="2" eb="4">
      <t>ホウジョウ</t>
    </rPh>
    <rPh sb="9" eb="11">
      <t>ウカイ</t>
    </rPh>
    <phoneticPr fontId="1"/>
  </si>
  <si>
    <t>松山北条バイパス合流</t>
    <rPh sb="0" eb="2">
      <t>マツヤマ</t>
    </rPh>
    <rPh sb="2" eb="4">
      <t>ホウジョウ</t>
    </rPh>
    <rPh sb="8" eb="10">
      <t>ゴウリュウ</t>
    </rPh>
    <phoneticPr fontId="1"/>
  </si>
  <si>
    <t>R196（側道）</t>
    <rPh sb="5" eb="7">
      <t>ソクドウ</t>
    </rPh>
    <phoneticPr fontId="1"/>
  </si>
  <si>
    <t>（松山城）</t>
    <rPh sb="1" eb="3">
      <t>マツヤマ</t>
    </rPh>
    <rPh sb="3" eb="4">
      <t>シロ</t>
    </rPh>
    <phoneticPr fontId="1"/>
  </si>
  <si>
    <t>R56</t>
    <phoneticPr fontId="1"/>
  </si>
  <si>
    <t>（セブンイレブン 伊予下吾川東）</t>
    <phoneticPr fontId="1"/>
  </si>
  <si>
    <t>左側道</t>
    <rPh sb="0" eb="1">
      <t>ヒダリ</t>
    </rPh>
    <rPh sb="1" eb="3">
      <t>ソクドウ</t>
    </rPh>
    <phoneticPr fontId="1"/>
  </si>
  <si>
    <t>R56（側道）</t>
    <rPh sb="4" eb="6">
      <t>ソクドウ</t>
    </rPh>
    <phoneticPr fontId="1"/>
  </si>
  <si>
    <t>五差路S</t>
    <rPh sb="0" eb="3">
      <t>ゴサロ</t>
    </rPh>
    <phoneticPr fontId="1"/>
  </si>
  <si>
    <t>銀杏通交差点</t>
    <phoneticPr fontId="1"/>
  </si>
  <si>
    <t>R378</t>
    <phoneticPr fontId="1"/>
  </si>
  <si>
    <t>PC6 ローソン長浜晴海</t>
    <phoneticPr fontId="1"/>
  </si>
  <si>
    <t>R197</t>
    <phoneticPr fontId="1"/>
  </si>
  <si>
    <t>PC7 ローソン伊方町三崎</t>
    <phoneticPr fontId="1"/>
  </si>
  <si>
    <t>航路</t>
    <rPh sb="0" eb="2">
      <t>コウロ</t>
    </rPh>
    <phoneticPr fontId="1"/>
  </si>
  <si>
    <t>三崎港</t>
    <rPh sb="2" eb="3">
      <t>ミナト</t>
    </rPh>
    <phoneticPr fontId="1"/>
  </si>
  <si>
    <t>佐賀関港</t>
    <rPh sb="0" eb="3">
      <t>サガノセキ</t>
    </rPh>
    <rPh sb="3" eb="4">
      <t>ミナト</t>
    </rPh>
    <phoneticPr fontId="1"/>
  </si>
  <si>
    <t>上陸</t>
    <rPh sb="0" eb="2">
      <t>ジョウリク</t>
    </rPh>
    <phoneticPr fontId="1"/>
  </si>
  <si>
    <t>（ファミリーマート 大分小佐井）</t>
    <phoneticPr fontId="1"/>
  </si>
  <si>
    <t>県道38</t>
    <phoneticPr fontId="1"/>
  </si>
  <si>
    <t>川添橋東</t>
    <phoneticPr fontId="1"/>
  </si>
  <si>
    <t>県道21/​県道38</t>
    <phoneticPr fontId="1"/>
  </si>
  <si>
    <t>中村交差点</t>
    <phoneticPr fontId="1"/>
  </si>
  <si>
    <t>R10</t>
    <phoneticPr fontId="1"/>
  </si>
  <si>
    <t>← 宮崎/​佐伯</t>
    <phoneticPr fontId="1"/>
  </si>
  <si>
    <t>久原</t>
    <phoneticPr fontId="1"/>
  </si>
  <si>
    <t>R326</t>
    <phoneticPr fontId="1"/>
  </si>
  <si>
    <t>→ 延岡/​三重/​九州自動車道/​熊本/​竹田</t>
    <phoneticPr fontId="1"/>
  </si>
  <si>
    <t>下津尾</t>
    <phoneticPr fontId="1"/>
  </si>
  <si>
    <t>県道57</t>
    <phoneticPr fontId="1"/>
  </si>
  <si>
    <t>竹田市会々七里</t>
    <phoneticPr fontId="1"/>
  </si>
  <si>
    <t>県道8</t>
    <phoneticPr fontId="1"/>
  </si>
  <si>
    <t>← 竹田市街//​竹田駅</t>
    <phoneticPr fontId="1"/>
  </si>
  <si>
    <t>会々トンネル先</t>
    <phoneticPr fontId="1"/>
  </si>
  <si>
    <t>豊岡橋先</t>
    <phoneticPr fontId="1"/>
  </si>
  <si>
    <t>市道（本町通り ）</t>
    <rPh sb="0" eb="2">
      <t>シドウ</t>
    </rPh>
    <phoneticPr fontId="1"/>
  </si>
  <si>
    <t>（本町通り）</t>
    <phoneticPr fontId="1"/>
  </si>
  <si>
    <t>県道135</t>
    <phoneticPr fontId="1"/>
  </si>
  <si>
    <t>玉来西</t>
    <phoneticPr fontId="1"/>
  </si>
  <si>
    <t>R265</t>
    <phoneticPr fontId="1"/>
  </si>
  <si>
    <t>← R325/​高千穂/​高森</t>
    <phoneticPr fontId="1"/>
  </si>
  <si>
    <t>広域農道</t>
    <rPh sb="0" eb="2">
      <t>コウイキ</t>
    </rPh>
    <rPh sb="2" eb="4">
      <t>ノウドウ</t>
    </rPh>
    <phoneticPr fontId="1"/>
  </si>
  <si>
    <t>→　根子岳登山道</t>
    <phoneticPr fontId="1"/>
  </si>
  <si>
    <t>R325</t>
    <phoneticPr fontId="1"/>
  </si>
  <si>
    <t>レシート取得後、信号右折（西行）</t>
    <rPh sb="4" eb="6">
      <t>シュトク</t>
    </rPh>
    <rPh sb="6" eb="7">
      <t>ゴ</t>
    </rPh>
    <rPh sb="8" eb="10">
      <t>シンゴウ</t>
    </rPh>
    <rPh sb="10" eb="12">
      <t>ウセツ</t>
    </rPh>
    <rPh sb="13" eb="14">
      <t>ニシ</t>
    </rPh>
    <rPh sb="14" eb="15">
      <t>イキ</t>
    </rPh>
    <phoneticPr fontId="1"/>
  </si>
  <si>
    <t>栃の木</t>
    <rPh sb="0" eb="1">
      <t>トチ</t>
    </rPh>
    <rPh sb="2" eb="3">
      <t>キ</t>
    </rPh>
    <phoneticPr fontId="1"/>
  </si>
  <si>
    <t>立野</t>
    <phoneticPr fontId="1"/>
  </si>
  <si>
    <t>R57</t>
    <phoneticPr fontId="1"/>
  </si>
  <si>
    <t>右側</t>
    <phoneticPr fontId="1"/>
  </si>
  <si>
    <t>大津町下町
（セブンイレブン 熊本大津下町）</t>
    <phoneticPr fontId="1"/>
  </si>
  <si>
    <t>県道202/​県道207</t>
    <phoneticPr fontId="1"/>
  </si>
  <si>
    <t>菊陽町久保田</t>
    <phoneticPr fontId="1"/>
  </si>
  <si>
    <t>県道207</t>
    <phoneticPr fontId="1"/>
  </si>
  <si>
    <t>旧R57/​県道337</t>
    <phoneticPr fontId="1"/>
  </si>
  <si>
    <t>（ローソン 熊本龍田二丁目）</t>
    <phoneticPr fontId="1"/>
  </si>
  <si>
    <t>← R57</t>
    <phoneticPr fontId="1"/>
  </si>
  <si>
    <t>R3</t>
    <phoneticPr fontId="1"/>
  </si>
  <si>
    <t>右ランプからR3合流</t>
    <rPh sb="0" eb="1">
      <t>ミギ</t>
    </rPh>
    <rPh sb="8" eb="10">
      <t>ゴウリュウ</t>
    </rPh>
    <phoneticPr fontId="1"/>
  </si>
  <si>
    <t>新南部六丁目</t>
    <phoneticPr fontId="1"/>
  </si>
  <si>
    <t>県道145</t>
    <phoneticPr fontId="1"/>
  </si>
  <si>
    <r>
      <t>→　熊本市街　</t>
    </r>
    <r>
      <rPr>
        <sz val="9"/>
        <color rgb="FFFF0000"/>
        <rFont val="ＭＳ Ｐゴシック"/>
        <family val="3"/>
        <charset val="128"/>
      </rPr>
      <t>狭い市街地に入っていく</t>
    </r>
    <rPh sb="2" eb="4">
      <t>クマモト</t>
    </rPh>
    <rPh sb="4" eb="6">
      <t>シガイ</t>
    </rPh>
    <rPh sb="7" eb="8">
      <t>セマ</t>
    </rPh>
    <rPh sb="9" eb="12">
      <t>シガイチ</t>
    </rPh>
    <rPh sb="13" eb="14">
      <t>ハイ</t>
    </rPh>
    <phoneticPr fontId="1"/>
  </si>
  <si>
    <t>九品寺一丁目</t>
    <phoneticPr fontId="1"/>
  </si>
  <si>
    <t>​県道28</t>
    <phoneticPr fontId="1"/>
  </si>
  <si>
    <t>熊本市電のレールに車輪を取られないように！</t>
    <rPh sb="0" eb="2">
      <t>クマモト</t>
    </rPh>
    <rPh sb="2" eb="4">
      <t>シデン</t>
    </rPh>
    <rPh sb="9" eb="11">
      <t>シャリン</t>
    </rPh>
    <rPh sb="12" eb="13">
      <t>ト</t>
    </rPh>
    <phoneticPr fontId="1"/>
  </si>
  <si>
    <t>銀座通り歩道橋</t>
    <phoneticPr fontId="1"/>
  </si>
  <si>
    <t>→ 熊本城</t>
    <rPh sb="2" eb="4">
      <t>クマモト</t>
    </rPh>
    <rPh sb="4" eb="5">
      <t>ジョウ</t>
    </rPh>
    <phoneticPr fontId="1"/>
  </si>
  <si>
    <t>PC5 ローソン松山小栗</t>
    <phoneticPr fontId="1"/>
  </si>
  <si>
    <t>九州上陸　これより大分県</t>
    <rPh sb="0" eb="2">
      <t>キュウシュウ</t>
    </rPh>
    <rPh sb="2" eb="4">
      <t>ジョウリク</t>
    </rPh>
    <rPh sb="9" eb="12">
      <t>オオイタケン</t>
    </rPh>
    <phoneticPr fontId="1"/>
  </si>
  <si>
    <t>県道57とR57要注意（県57がR57の旧道にあたる）</t>
    <rPh sb="0" eb="2">
      <t>ケンドウ</t>
    </rPh>
    <rPh sb="8" eb="11">
      <t>ヨウチュウイ</t>
    </rPh>
    <rPh sb="12" eb="13">
      <t>ケン</t>
    </rPh>
    <rPh sb="20" eb="22">
      <t>キュウドウ</t>
    </rPh>
    <phoneticPr fontId="1"/>
  </si>
  <si>
    <t>5:00スタート基準（5:00～9:00の任意時間スタート）
東へ進む</t>
    <rPh sb="8" eb="10">
      <t>キジュン</t>
    </rPh>
    <rPh sb="21" eb="23">
      <t>ニンイ</t>
    </rPh>
    <rPh sb="23" eb="25">
      <t>ジカン</t>
    </rPh>
    <rPh sb="31" eb="32">
      <t>ヒガシ</t>
    </rPh>
    <rPh sb="33" eb="34">
      <t>スス</t>
    </rPh>
    <phoneticPr fontId="1"/>
  </si>
  <si>
    <t>OPEN 08:04 ～ 11:56   
レシート取得後、自分で通過タイムを記入。
レシート取得後、直進</t>
    <phoneticPr fontId="1"/>
  </si>
  <si>
    <t>OPEN 09:56 ～ 16:12  
レシート取得後、自分で通過タイムを記入。
レシート取得後、直進</t>
    <phoneticPr fontId="1"/>
  </si>
  <si>
    <t>OPEN 12:08 ～ 21:00
レシート取得後、自分で通過タイムを記入。
レシート取得後、直進</t>
    <phoneticPr fontId="1"/>
  </si>
  <si>
    <t>OPEN 13:47 ～ 3/21 00:32
レシート取得後、自分で通過タイムを記入。
レシート取得後、直進</t>
    <phoneticPr fontId="1"/>
  </si>
  <si>
    <t>OPEN 16:29 ～ 3/21 06:16
レシート取得後、自分で通過タイムを記入。
レシート取得後、直進</t>
    <phoneticPr fontId="1"/>
  </si>
  <si>
    <t>OPEN 17:42 ～ 3/21 08:48
レシート取得後、自分で通過タイムを記入。
レシート取得後、直進</t>
    <phoneticPr fontId="1"/>
  </si>
  <si>
    <t>OPEN 19:28 ～ 3/21 12:20
レシート取得後、自分で通過タイムを記入。
レシート取得後、直進</t>
    <phoneticPr fontId="1"/>
  </si>
  <si>
    <t>OPEN/ 23:48 ～ 3/21 21:00
レシート取得して通過時間を自分で記入。
チェック後　信号左折（東行）</t>
    <rPh sb="29" eb="31">
      <t>シュトク</t>
    </rPh>
    <rPh sb="33" eb="35">
      <t>ツウカ</t>
    </rPh>
    <rPh sb="35" eb="37">
      <t>ジカン</t>
    </rPh>
    <rPh sb="38" eb="40">
      <t>ジブン</t>
    </rPh>
    <rPh sb="41" eb="43">
      <t>キニュウ</t>
    </rPh>
    <rPh sb="49" eb="50">
      <t>ゴ</t>
    </rPh>
    <rPh sb="51" eb="53">
      <t>シンゴウ</t>
    </rPh>
    <rPh sb="53" eb="55">
      <t>サセツ</t>
    </rPh>
    <rPh sb="56" eb="57">
      <t>ヒガシ</t>
    </rPh>
    <rPh sb="57" eb="58">
      <t>イキ</t>
    </rPh>
    <phoneticPr fontId="1"/>
  </si>
  <si>
    <r>
      <t xml:space="preserve">ARIVEE ネストホテル熊本（の前）
</t>
    </r>
    <r>
      <rPr>
        <sz val="9"/>
        <color rgb="FFFF0000"/>
        <rFont val="ＭＳ Ｐゴシック"/>
        <family val="3"/>
        <charset val="128"/>
      </rPr>
      <t>※ブルベカード記載の緊急連絡先に電話してください</t>
    </r>
    <rPh sb="13" eb="15">
      <t>クマモト</t>
    </rPh>
    <rPh sb="17" eb="18">
      <t>マエ</t>
    </rPh>
    <rPh sb="27" eb="29">
      <t>キサイ</t>
    </rPh>
    <rPh sb="30" eb="32">
      <t>キンキュウ</t>
    </rPh>
    <rPh sb="32" eb="35">
      <t>レンラクサキ</t>
    </rPh>
    <rPh sb="36" eb="38">
      <t>デンワ</t>
    </rPh>
    <phoneticPr fontId="2"/>
  </si>
  <si>
    <r>
      <rPr>
        <b/>
        <sz val="9"/>
        <color rgb="FFFF0000"/>
        <rFont val="ＭＳ Ｐゴシック"/>
        <family val="3"/>
        <charset val="128"/>
      </rPr>
      <t>OPEN/ 3/21 12:00</t>
    </r>
    <r>
      <rPr>
        <sz val="9"/>
        <rFont val="ＭＳ Ｐゴシック"/>
        <family val="3"/>
        <charset val="128"/>
      </rPr>
      <t xml:space="preserve">  </t>
    </r>
    <r>
      <rPr>
        <b/>
        <sz val="9"/>
        <color theme="4" tint="-0.249977111117893"/>
        <rFont val="ＭＳ Ｐゴシック"/>
        <family val="3"/>
        <charset val="128"/>
      </rPr>
      <t>CLOSE/ 3/22 09:00</t>
    </r>
    <r>
      <rPr>
        <sz val="9"/>
        <rFont val="ＭＳ Ｐゴシック"/>
        <family val="3"/>
        <charset val="128"/>
      </rPr>
      <t xml:space="preserve">
・メダルの購入か否かを記入（メダル代1000円）
・完走の署名
ブルベカードを提出してください。
ブルベカード提出受付は
3/21 12:00～25:00
3/22 05:00～09:00に行います。
</t>
    </r>
    <r>
      <rPr>
        <sz val="9"/>
        <color rgb="FFFF0000"/>
        <rFont val="ＭＳ Ｐゴシック"/>
        <family val="3"/>
        <charset val="128"/>
      </rPr>
      <t>（25:00～29:00 深夜時間帯は受け付けません）</t>
    </r>
    <rPh sb="74" eb="76">
      <t>テイシュツ</t>
    </rPh>
    <rPh sb="150" eb="152">
      <t>シンヤ</t>
    </rPh>
    <rPh sb="152" eb="155">
      <t>ジカンタイ</t>
    </rPh>
    <rPh sb="156" eb="157">
      <t>ウ</t>
    </rPh>
    <rPh sb="158" eb="159">
      <t>ツ</t>
    </rPh>
    <phoneticPr fontId="2"/>
  </si>
  <si>
    <t>フィニッシュ　ローソン肥後大津駅南</t>
    <phoneticPr fontId="1"/>
  </si>
  <si>
    <t>→　三崎港/​伊方</t>
    <rPh sb="2" eb="4">
      <t>ミサキ</t>
    </rPh>
    <rPh sb="4" eb="5">
      <t>コウ</t>
    </rPh>
    <rPh sb="7" eb="9">
      <t>イガタ</t>
    </rPh>
    <phoneticPr fontId="1"/>
  </si>
  <si>
    <t>← 道後/​県庁/​R196　松山環状線から分岐</t>
    <rPh sb="15" eb="17">
      <t>マツヤマ</t>
    </rPh>
    <rPh sb="17" eb="20">
      <t>カンジョウセン</t>
    </rPh>
    <rPh sb="22" eb="24">
      <t>ブンキ</t>
    </rPh>
    <phoneticPr fontId="1"/>
  </si>
  <si>
    <t>川辺橋わたらないで通過</t>
    <rPh sb="0" eb="3">
      <t>カワベバシ</t>
    </rPh>
    <rPh sb="9" eb="11">
      <t>ツウカ</t>
    </rPh>
    <phoneticPr fontId="2"/>
  </si>
  <si>
    <t>自転車・歩行者専用の旧川辺橋を渡る</t>
    <rPh sb="0" eb="3">
      <t>ジテンシャ</t>
    </rPh>
    <rPh sb="4" eb="7">
      <t>ホコウシャ</t>
    </rPh>
    <rPh sb="7" eb="9">
      <t>センヨウ</t>
    </rPh>
    <rPh sb="10" eb="14">
      <t>キュウカワベバシ</t>
    </rPh>
    <rPh sb="15" eb="16">
      <t>ワタ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</si>
</sst>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14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9"/>
      <color theme="3" tint="0.39997558519241921"/>
      <name val="ＭＳ Ｐゴシック"/>
      <family val="3"/>
      <charset val="128"/>
    </font>
    <font>
      <b/>
      <sz val="9"/>
      <color theme="4" tint="-0.249977111117893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rgb="FFEEEEEE"/>
      </top>
      <bottom style="thin">
        <color indexed="64"/>
      </bottom>
      <diagonal/>
    </border>
    <border>
      <left/>
      <right/>
      <top style="medium">
        <color rgb="FFEEEEEE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</cellStyleXfs>
  <cellXfs count="10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Fill="1" applyBorder="1">
      <alignment vertical="center"/>
    </xf>
    <xf numFmtId="176" fontId="3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176" fontId="4" fillId="0" borderId="3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Border="1">
      <alignment vertical="center"/>
    </xf>
    <xf numFmtId="22" fontId="1" fillId="0" borderId="0" xfId="0" applyNumberFormat="1" applyFont="1" applyFill="1">
      <alignment vertical="center"/>
    </xf>
    <xf numFmtId="176" fontId="1" fillId="0" borderId="0" xfId="0" applyNumberFormat="1" applyFont="1" applyBorder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2" borderId="6" xfId="0" applyFont="1" applyFill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left" vertical="center"/>
    </xf>
    <xf numFmtId="176" fontId="4" fillId="2" borderId="6" xfId="0" applyNumberFormat="1" applyFont="1" applyFill="1" applyBorder="1" applyAlignment="1">
      <alignment horizontal="right" vertical="center"/>
    </xf>
    <xf numFmtId="0" fontId="4" fillId="2" borderId="7" xfId="0" applyFont="1" applyFill="1" applyBorder="1">
      <alignment vertical="center"/>
    </xf>
    <xf numFmtId="176" fontId="3" fillId="0" borderId="1" xfId="0" applyNumberFormat="1" applyFont="1" applyBorder="1" applyAlignment="1">
      <alignment horizontal="left" vertical="center"/>
    </xf>
    <xf numFmtId="0" fontId="4" fillId="0" borderId="3" xfId="0" applyFont="1" applyBorder="1">
      <alignment vertical="center"/>
    </xf>
    <xf numFmtId="0" fontId="4" fillId="2" borderId="8" xfId="0" applyFont="1" applyFill="1" applyBorder="1">
      <alignment vertical="center"/>
    </xf>
    <xf numFmtId="0" fontId="4" fillId="2" borderId="8" xfId="0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left" vertical="center"/>
    </xf>
    <xf numFmtId="176" fontId="4" fillId="2" borderId="8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14" fontId="1" fillId="0" borderId="0" xfId="0" applyNumberFormat="1" applyFont="1" applyAlignment="1">
      <alignment vertical="center"/>
    </xf>
    <xf numFmtId="0" fontId="4" fillId="0" borderId="10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4" fillId="0" borderId="1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177" fontId="1" fillId="0" borderId="0" xfId="0" applyNumberFormat="1" applyFont="1" applyFill="1">
      <alignment vertical="center"/>
    </xf>
    <xf numFmtId="0" fontId="4" fillId="0" borderId="12" xfId="0" applyFont="1" applyBorder="1">
      <alignment vertical="center"/>
    </xf>
    <xf numFmtId="176" fontId="3" fillId="0" borderId="12" xfId="0" applyNumberFormat="1" applyFont="1" applyBorder="1" applyAlignment="1">
      <alignment horizontal="left" vertical="center"/>
    </xf>
    <xf numFmtId="176" fontId="4" fillId="0" borderId="12" xfId="0" applyNumberFormat="1" applyFont="1" applyFill="1" applyBorder="1" applyAlignment="1">
      <alignment horizontal="right" vertical="center"/>
    </xf>
    <xf numFmtId="0" fontId="1" fillId="0" borderId="14" xfId="0" applyFont="1" applyBorder="1">
      <alignment vertical="center"/>
    </xf>
    <xf numFmtId="0" fontId="4" fillId="2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2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8" fillId="0" borderId="23" xfId="0" applyFont="1" applyFill="1" applyBorder="1" applyAlignment="1">
      <alignment horizontal="center" vertical="center"/>
    </xf>
    <xf numFmtId="177" fontId="1" fillId="0" borderId="0" xfId="0" applyNumberFormat="1" applyFont="1">
      <alignment vertical="center"/>
    </xf>
    <xf numFmtId="0" fontId="8" fillId="0" borderId="23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3" borderId="1" xfId="0" applyFont="1" applyFill="1" applyBorder="1">
      <alignment vertical="center"/>
    </xf>
    <xf numFmtId="0" fontId="4" fillId="4" borderId="2" xfId="0" applyFont="1" applyFill="1" applyBorder="1" applyAlignment="1">
      <alignment horizontal="right" vertical="center"/>
    </xf>
    <xf numFmtId="0" fontId="8" fillId="4" borderId="23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" xfId="0" applyFont="1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176" fontId="3" fillId="4" borderId="1" xfId="0" applyNumberFormat="1" applyFont="1" applyFill="1" applyBorder="1" applyAlignment="1">
      <alignment horizontal="left" vertical="center"/>
    </xf>
    <xf numFmtId="176" fontId="4" fillId="4" borderId="1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vertical="center" wrapText="1"/>
    </xf>
    <xf numFmtId="176" fontId="4" fillId="4" borderId="3" xfId="0" applyNumberFormat="1" applyFont="1" applyFill="1" applyBorder="1">
      <alignment vertical="center"/>
    </xf>
    <xf numFmtId="0" fontId="1" fillId="2" borderId="24" xfId="0" applyFont="1" applyFill="1" applyBorder="1">
      <alignment vertical="center"/>
    </xf>
    <xf numFmtId="0" fontId="1" fillId="2" borderId="19" xfId="0" applyFont="1" applyFill="1" applyBorder="1">
      <alignment vertical="center"/>
    </xf>
    <xf numFmtId="0" fontId="4" fillId="4" borderId="10" xfId="0" applyFont="1" applyFill="1" applyBorder="1">
      <alignment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176" fontId="1" fillId="0" borderId="0" xfId="0" applyNumberFormat="1" applyFont="1" applyFill="1" applyBorder="1">
      <alignment vertical="center"/>
    </xf>
    <xf numFmtId="0" fontId="7" fillId="0" borderId="1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176" fontId="4" fillId="2" borderId="9" xfId="0" applyNumberFormat="1" applyFont="1" applyFill="1" applyBorder="1">
      <alignment vertical="center"/>
    </xf>
    <xf numFmtId="176" fontId="4" fillId="0" borderId="28" xfId="0" applyNumberFormat="1" applyFont="1" applyFill="1" applyBorder="1">
      <alignment vertical="center"/>
    </xf>
    <xf numFmtId="0" fontId="4" fillId="2" borderId="6" xfId="0" applyFont="1" applyFill="1" applyBorder="1" applyAlignment="1">
      <alignment vertical="center" wrapText="1"/>
    </xf>
    <xf numFmtId="0" fontId="7" fillId="0" borderId="1" xfId="0" applyFont="1" applyBorder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281"/>
  <sheetViews>
    <sheetView tabSelected="1" topLeftCell="A16" zoomScale="85" zoomScaleNormal="85" zoomScaleSheetLayoutView="85" workbookViewId="0">
      <selection activeCell="F36" sqref="F36"/>
    </sheetView>
  </sheetViews>
  <sheetFormatPr defaultColWidth="7.77734375" defaultRowHeight="12" x14ac:dyDescent="0.2"/>
  <cols>
    <col min="1" max="1" width="5.33203125" style="4" bestFit="1" customWidth="1"/>
    <col min="2" max="3" width="4.6640625" style="15" customWidth="1"/>
    <col min="4" max="4" width="26.21875" style="1" bestFit="1" customWidth="1"/>
    <col min="5" max="5" width="3.109375" style="15" customWidth="1"/>
    <col min="6" max="6" width="6" style="1" customWidth="1"/>
    <col min="7" max="7" width="16" style="18" bestFit="1" customWidth="1"/>
    <col min="8" max="8" width="5.88671875" style="3" bestFit="1" customWidth="1"/>
    <col min="9" max="9" width="6" style="17" bestFit="1" customWidth="1"/>
    <col min="10" max="10" width="0.33203125" style="1" customWidth="1"/>
    <col min="11" max="11" width="47.33203125" style="1" bestFit="1" customWidth="1"/>
    <col min="12" max="12" width="7.21875" style="18" bestFit="1" customWidth="1"/>
    <col min="13" max="13" width="14.109375" style="1" bestFit="1" customWidth="1"/>
    <col min="14" max="16384" width="7.77734375" style="1"/>
  </cols>
  <sheetData>
    <row r="1" spans="1:14" x14ac:dyDescent="0.2">
      <c r="B1" s="55"/>
      <c r="C1" s="55"/>
      <c r="D1" s="2">
        <v>2020</v>
      </c>
      <c r="K1" s="46" t="s">
        <v>15</v>
      </c>
    </row>
    <row r="2" spans="1:14" x14ac:dyDescent="0.2">
      <c r="B2" s="55"/>
      <c r="C2" s="55"/>
      <c r="D2" s="55" t="s">
        <v>62</v>
      </c>
      <c r="K2" s="42">
        <v>43904</v>
      </c>
    </row>
    <row r="3" spans="1:14" ht="12.6" thickBot="1" x14ac:dyDescent="0.25"/>
    <row r="4" spans="1:14" ht="14.25" customHeight="1" x14ac:dyDescent="0.2">
      <c r="A4" s="101"/>
      <c r="B4" s="93" t="s">
        <v>14</v>
      </c>
      <c r="C4" s="93" t="s">
        <v>13</v>
      </c>
      <c r="D4" s="103" t="s">
        <v>0</v>
      </c>
      <c r="E4" s="105" t="s">
        <v>7</v>
      </c>
      <c r="F4" s="95" t="s">
        <v>11</v>
      </c>
      <c r="G4" s="96"/>
      <c r="H4" s="97" t="s">
        <v>10</v>
      </c>
      <c r="I4" s="98"/>
      <c r="J4" s="51"/>
      <c r="K4" s="103" t="s">
        <v>4</v>
      </c>
      <c r="L4" s="91" t="s">
        <v>12</v>
      </c>
    </row>
    <row r="5" spans="1:14" ht="21.75" customHeight="1" thickBot="1" x14ac:dyDescent="0.25">
      <c r="A5" s="102"/>
      <c r="B5" s="94"/>
      <c r="C5" s="94"/>
      <c r="D5" s="104"/>
      <c r="E5" s="106"/>
      <c r="F5" s="48" t="s">
        <v>9</v>
      </c>
      <c r="G5" s="48" t="s">
        <v>1</v>
      </c>
      <c r="H5" s="49" t="s">
        <v>2</v>
      </c>
      <c r="I5" s="50" t="s">
        <v>3</v>
      </c>
      <c r="J5" s="48"/>
      <c r="K5" s="104"/>
      <c r="L5" s="92"/>
    </row>
    <row r="6" spans="1:14" ht="21.75" customHeight="1" thickTop="1" x14ac:dyDescent="0.2">
      <c r="A6" s="41">
        <v>1</v>
      </c>
      <c r="B6" s="56"/>
      <c r="C6" s="52"/>
      <c r="D6" s="68" t="s">
        <v>66</v>
      </c>
      <c r="E6" s="28"/>
      <c r="F6" s="27"/>
      <c r="G6" s="27" t="s">
        <v>67</v>
      </c>
      <c r="H6" s="29">
        <v>0</v>
      </c>
      <c r="I6" s="30">
        <v>0</v>
      </c>
      <c r="J6" s="27"/>
      <c r="K6" s="89" t="s">
        <v>271</v>
      </c>
      <c r="L6" s="31"/>
    </row>
    <row r="7" spans="1:14" ht="21.75" customHeight="1" x14ac:dyDescent="0.2">
      <c r="A7" s="38">
        <f t="shared" ref="A7:A157" si="0">A6+1</f>
        <v>2</v>
      </c>
      <c r="B7" s="66" t="s">
        <v>48</v>
      </c>
      <c r="C7" s="60" t="s">
        <v>44</v>
      </c>
      <c r="D7" s="19" t="s">
        <v>68</v>
      </c>
      <c r="E7" s="26"/>
      <c r="F7" s="19" t="s">
        <v>69</v>
      </c>
      <c r="G7" s="19" t="s">
        <v>70</v>
      </c>
      <c r="H7" s="32">
        <f>I7-I6</f>
        <v>0.2</v>
      </c>
      <c r="I7" s="7">
        <v>0.2</v>
      </c>
      <c r="J7" s="19"/>
      <c r="K7" s="5"/>
      <c r="L7" s="33"/>
    </row>
    <row r="8" spans="1:14" ht="21.75" customHeight="1" x14ac:dyDescent="0.2">
      <c r="A8" s="38">
        <f t="shared" si="0"/>
        <v>3</v>
      </c>
      <c r="B8" s="66" t="s">
        <v>48</v>
      </c>
      <c r="C8" s="53" t="s">
        <v>44</v>
      </c>
      <c r="D8" s="19" t="s">
        <v>71</v>
      </c>
      <c r="E8" s="26"/>
      <c r="F8" s="67" t="s">
        <v>69</v>
      </c>
      <c r="G8" s="19" t="s">
        <v>72</v>
      </c>
      <c r="H8" s="32">
        <f>I8-I7</f>
        <v>1.9000000000000001</v>
      </c>
      <c r="I8" s="7">
        <v>2.1</v>
      </c>
      <c r="J8" s="19"/>
      <c r="K8" s="9"/>
      <c r="L8" s="33"/>
    </row>
    <row r="9" spans="1:14" ht="21.75" customHeight="1" x14ac:dyDescent="0.2">
      <c r="A9" s="38">
        <f t="shared" si="0"/>
        <v>4</v>
      </c>
      <c r="B9" s="66" t="s">
        <v>49</v>
      </c>
      <c r="C9" s="53" t="s">
        <v>44</v>
      </c>
      <c r="D9" s="5" t="s">
        <v>73</v>
      </c>
      <c r="E9" s="16"/>
      <c r="F9" s="5" t="s">
        <v>74</v>
      </c>
      <c r="G9" s="5" t="s">
        <v>75</v>
      </c>
      <c r="H9" s="32">
        <f>I9-I8</f>
        <v>0.5</v>
      </c>
      <c r="I9" s="7">
        <v>2.6</v>
      </c>
      <c r="J9" s="19"/>
      <c r="K9" s="9"/>
      <c r="L9" s="33"/>
    </row>
    <row r="10" spans="1:14" ht="14.4" x14ac:dyDescent="0.2">
      <c r="A10" s="38">
        <f t="shared" si="0"/>
        <v>5</v>
      </c>
      <c r="B10" s="66" t="s">
        <v>47</v>
      </c>
      <c r="C10" s="60" t="s">
        <v>44</v>
      </c>
      <c r="D10" s="5" t="s">
        <v>76</v>
      </c>
      <c r="E10" s="16"/>
      <c r="F10" s="5" t="s">
        <v>77</v>
      </c>
      <c r="G10" s="5" t="s">
        <v>78</v>
      </c>
      <c r="H10" s="6">
        <f t="shared" ref="H10:H87" si="1">I10-I9</f>
        <v>8.6</v>
      </c>
      <c r="I10" s="7">
        <v>11.2</v>
      </c>
      <c r="J10" s="5"/>
      <c r="K10" s="9"/>
      <c r="L10" s="10"/>
      <c r="M10" s="13"/>
      <c r="N10" s="12"/>
    </row>
    <row r="11" spans="1:14" ht="14.4" x14ac:dyDescent="0.2">
      <c r="A11" s="38">
        <f t="shared" si="0"/>
        <v>6</v>
      </c>
      <c r="B11" s="66" t="s">
        <v>47</v>
      </c>
      <c r="C11" s="60" t="s">
        <v>44</v>
      </c>
      <c r="D11" s="43" t="s">
        <v>79</v>
      </c>
      <c r="E11" s="16"/>
      <c r="F11" s="19" t="s">
        <v>77</v>
      </c>
      <c r="G11" s="19" t="s">
        <v>80</v>
      </c>
      <c r="H11" s="6">
        <f t="shared" si="1"/>
        <v>6.6000000000000014</v>
      </c>
      <c r="I11" s="7">
        <v>17.8</v>
      </c>
      <c r="J11" s="5"/>
      <c r="K11" s="9"/>
      <c r="L11" s="10"/>
      <c r="M11" s="13"/>
      <c r="N11" s="12"/>
    </row>
    <row r="12" spans="1:14" ht="14.4" x14ac:dyDescent="0.2">
      <c r="A12" s="38">
        <f t="shared" si="0"/>
        <v>7</v>
      </c>
      <c r="B12" s="66" t="s">
        <v>49</v>
      </c>
      <c r="C12" s="60" t="s">
        <v>44</v>
      </c>
      <c r="D12" s="5" t="s">
        <v>81</v>
      </c>
      <c r="E12" s="16"/>
      <c r="F12" s="19" t="s">
        <v>69</v>
      </c>
      <c r="G12" s="19" t="s">
        <v>78</v>
      </c>
      <c r="H12" s="6">
        <f t="shared" si="1"/>
        <v>0.30000000000000071</v>
      </c>
      <c r="I12" s="7">
        <v>18.100000000000001</v>
      </c>
      <c r="J12" s="5"/>
      <c r="K12" s="9" t="s">
        <v>82</v>
      </c>
      <c r="L12" s="10"/>
      <c r="M12" s="13"/>
      <c r="N12" s="12"/>
    </row>
    <row r="13" spans="1:14" ht="14.4" x14ac:dyDescent="0.2">
      <c r="A13" s="38">
        <f t="shared" si="0"/>
        <v>8</v>
      </c>
      <c r="B13" s="66" t="s">
        <v>49</v>
      </c>
      <c r="C13" s="81" t="s">
        <v>44</v>
      </c>
      <c r="D13" s="9" t="s">
        <v>83</v>
      </c>
      <c r="E13" s="16"/>
      <c r="F13" s="5" t="s">
        <v>69</v>
      </c>
      <c r="G13" s="5" t="s">
        <v>78</v>
      </c>
      <c r="H13" s="6">
        <f t="shared" si="1"/>
        <v>8.0999999999999979</v>
      </c>
      <c r="I13" s="7">
        <v>26.2</v>
      </c>
      <c r="J13" s="5"/>
      <c r="K13" s="63" t="s">
        <v>84</v>
      </c>
      <c r="L13" s="10"/>
      <c r="M13" s="13"/>
      <c r="N13" s="12"/>
    </row>
    <row r="14" spans="1:14" ht="14.4" x14ac:dyDescent="0.2">
      <c r="A14" s="38">
        <f t="shared" si="0"/>
        <v>9</v>
      </c>
      <c r="B14" s="66" t="s">
        <v>85</v>
      </c>
      <c r="C14" s="60"/>
      <c r="D14" s="5"/>
      <c r="E14" s="16"/>
      <c r="F14" s="19" t="s">
        <v>17</v>
      </c>
      <c r="G14" s="5" t="s">
        <v>86</v>
      </c>
      <c r="H14" s="6">
        <f t="shared" si="1"/>
        <v>8.6999999999999993</v>
      </c>
      <c r="I14" s="7">
        <v>34.9</v>
      </c>
      <c r="J14" s="5"/>
      <c r="K14" s="9" t="s">
        <v>88</v>
      </c>
      <c r="L14" s="8"/>
      <c r="M14" s="13"/>
      <c r="N14" s="14"/>
    </row>
    <row r="15" spans="1:14" ht="14.4" x14ac:dyDescent="0.2">
      <c r="A15" s="38">
        <f t="shared" si="0"/>
        <v>10</v>
      </c>
      <c r="B15" s="66" t="s">
        <v>85</v>
      </c>
      <c r="C15" s="81"/>
      <c r="D15" s="9"/>
      <c r="E15" s="16"/>
      <c r="F15" s="19" t="s">
        <v>18</v>
      </c>
      <c r="G15" s="5" t="s">
        <v>86</v>
      </c>
      <c r="H15" s="6">
        <f t="shared" si="1"/>
        <v>0.60000000000000142</v>
      </c>
      <c r="I15" s="7">
        <v>35.5</v>
      </c>
      <c r="J15" s="5"/>
      <c r="K15" s="9" t="s">
        <v>87</v>
      </c>
      <c r="L15" s="10"/>
      <c r="M15" s="13"/>
      <c r="N15" s="14"/>
    </row>
    <row r="16" spans="1:14" ht="14.4" x14ac:dyDescent="0.2">
      <c r="A16" s="38">
        <f t="shared" si="0"/>
        <v>11</v>
      </c>
      <c r="B16" s="66" t="s">
        <v>46</v>
      </c>
      <c r="C16" s="60"/>
      <c r="D16" s="5" t="s">
        <v>90</v>
      </c>
      <c r="E16" s="16"/>
      <c r="F16" s="19" t="s">
        <v>6</v>
      </c>
      <c r="G16" s="5" t="s">
        <v>89</v>
      </c>
      <c r="H16" s="6">
        <f t="shared" si="1"/>
        <v>0.79999999999999716</v>
      </c>
      <c r="I16" s="7">
        <v>36.299999999999997</v>
      </c>
      <c r="J16" s="5"/>
      <c r="K16" s="9"/>
      <c r="L16" s="10"/>
      <c r="M16" s="13"/>
      <c r="N16" s="14"/>
    </row>
    <row r="17" spans="1:14" ht="14.4" x14ac:dyDescent="0.2">
      <c r="A17" s="38">
        <f t="shared" si="0"/>
        <v>12</v>
      </c>
      <c r="B17" s="66" t="s">
        <v>47</v>
      </c>
      <c r="C17" s="60"/>
      <c r="D17" s="5"/>
      <c r="E17" s="16"/>
      <c r="F17" s="19" t="s">
        <v>77</v>
      </c>
      <c r="G17" s="5" t="s">
        <v>78</v>
      </c>
      <c r="H17" s="6">
        <f t="shared" si="1"/>
        <v>0.40000000000000568</v>
      </c>
      <c r="I17" s="7">
        <v>36.700000000000003</v>
      </c>
      <c r="J17" s="5"/>
      <c r="K17" s="9"/>
      <c r="L17" s="10"/>
      <c r="M17" s="13"/>
      <c r="N17" s="14"/>
    </row>
    <row r="18" spans="1:14" ht="14.4" x14ac:dyDescent="0.2">
      <c r="A18" s="38">
        <f t="shared" si="0"/>
        <v>13</v>
      </c>
      <c r="B18" s="66" t="s">
        <v>48</v>
      </c>
      <c r="C18" s="60" t="s">
        <v>44</v>
      </c>
      <c r="D18" s="45" t="s">
        <v>91</v>
      </c>
      <c r="E18" s="16"/>
      <c r="F18" s="5" t="s">
        <v>74</v>
      </c>
      <c r="G18" s="19" t="s">
        <v>16</v>
      </c>
      <c r="H18" s="6">
        <f t="shared" si="1"/>
        <v>21.299999999999997</v>
      </c>
      <c r="I18" s="7">
        <v>58</v>
      </c>
      <c r="J18" s="5"/>
      <c r="K18" s="9" t="s">
        <v>92</v>
      </c>
      <c r="L18" s="10"/>
      <c r="M18" s="13"/>
      <c r="N18" s="14"/>
    </row>
    <row r="19" spans="1:14" ht="14.4" x14ac:dyDescent="0.2">
      <c r="A19" s="38">
        <f t="shared" si="0"/>
        <v>14</v>
      </c>
      <c r="B19" s="66" t="s">
        <v>48</v>
      </c>
      <c r="C19" s="60" t="s">
        <v>44</v>
      </c>
      <c r="D19" s="5" t="s">
        <v>93</v>
      </c>
      <c r="E19" s="16"/>
      <c r="F19" s="9" t="s">
        <v>74</v>
      </c>
      <c r="G19" s="19" t="s">
        <v>16</v>
      </c>
      <c r="H19" s="6">
        <f t="shared" si="1"/>
        <v>0.5</v>
      </c>
      <c r="I19" s="7">
        <v>58.5</v>
      </c>
      <c r="J19" s="5"/>
      <c r="K19" s="9" t="s">
        <v>95</v>
      </c>
      <c r="L19" s="10"/>
      <c r="M19" s="13"/>
      <c r="N19" s="14"/>
    </row>
    <row r="20" spans="1:14" ht="14.4" x14ac:dyDescent="0.2">
      <c r="A20" s="38">
        <f t="shared" si="0"/>
        <v>15</v>
      </c>
      <c r="B20" s="66" t="s">
        <v>48</v>
      </c>
      <c r="C20" s="60"/>
      <c r="D20" s="43" t="s">
        <v>94</v>
      </c>
      <c r="E20" s="16"/>
      <c r="F20" s="5" t="s">
        <v>69</v>
      </c>
      <c r="G20" s="19" t="s">
        <v>16</v>
      </c>
      <c r="H20" s="6">
        <f t="shared" si="1"/>
        <v>0.39999999999999858</v>
      </c>
      <c r="I20" s="7">
        <v>58.9</v>
      </c>
      <c r="J20" s="5"/>
      <c r="K20" s="9"/>
      <c r="L20" s="10"/>
      <c r="M20" s="47"/>
      <c r="N20" s="14"/>
    </row>
    <row r="21" spans="1:14" ht="14.4" x14ac:dyDescent="0.2">
      <c r="A21" s="38">
        <f t="shared" si="0"/>
        <v>16</v>
      </c>
      <c r="B21" s="66" t="s">
        <v>48</v>
      </c>
      <c r="C21" s="60"/>
      <c r="D21" s="43"/>
      <c r="E21" s="16"/>
      <c r="F21" s="5" t="s">
        <v>77</v>
      </c>
      <c r="G21" s="5" t="s">
        <v>96</v>
      </c>
      <c r="H21" s="6">
        <f t="shared" si="1"/>
        <v>0.20000000000000284</v>
      </c>
      <c r="I21" s="7">
        <v>59.1</v>
      </c>
      <c r="J21" s="5"/>
      <c r="K21" s="9"/>
      <c r="L21" s="10"/>
      <c r="M21" s="47"/>
      <c r="N21" s="14"/>
    </row>
    <row r="22" spans="1:14" ht="14.4" x14ac:dyDescent="0.2">
      <c r="A22" s="38">
        <f t="shared" si="0"/>
        <v>17</v>
      </c>
      <c r="B22" s="66" t="s">
        <v>49</v>
      </c>
      <c r="C22" s="81"/>
      <c r="D22" s="43"/>
      <c r="E22" s="16"/>
      <c r="F22" s="5" t="s">
        <v>6</v>
      </c>
      <c r="G22" s="5" t="s">
        <v>97</v>
      </c>
      <c r="H22" s="6">
        <f t="shared" si="1"/>
        <v>2.5</v>
      </c>
      <c r="I22" s="7">
        <v>61.6</v>
      </c>
      <c r="J22" s="5"/>
      <c r="K22" s="9" t="s">
        <v>98</v>
      </c>
      <c r="L22" s="10"/>
      <c r="M22" s="47"/>
      <c r="N22" s="14"/>
    </row>
    <row r="23" spans="1:14" ht="14.4" x14ac:dyDescent="0.2">
      <c r="A23" s="38">
        <f t="shared" si="0"/>
        <v>18</v>
      </c>
      <c r="B23" s="66" t="s">
        <v>46</v>
      </c>
      <c r="C23" s="81"/>
      <c r="D23" s="43"/>
      <c r="E23" s="16"/>
      <c r="F23" s="5" t="s">
        <v>77</v>
      </c>
      <c r="G23" s="5" t="s">
        <v>16</v>
      </c>
      <c r="H23" s="6">
        <f t="shared" si="1"/>
        <v>0.29999999999999716</v>
      </c>
      <c r="I23" s="7">
        <v>61.9</v>
      </c>
      <c r="J23" s="5"/>
      <c r="K23" s="9" t="s">
        <v>99</v>
      </c>
      <c r="L23" s="10"/>
      <c r="M23" s="47"/>
      <c r="N23" s="14"/>
    </row>
    <row r="24" spans="1:14" ht="14.4" x14ac:dyDescent="0.2">
      <c r="A24" s="38">
        <f t="shared" si="0"/>
        <v>19</v>
      </c>
      <c r="B24" s="66" t="s">
        <v>48</v>
      </c>
      <c r="C24" s="81" t="s">
        <v>44</v>
      </c>
      <c r="D24" s="43" t="s">
        <v>100</v>
      </c>
      <c r="E24" s="16"/>
      <c r="F24" s="5" t="s">
        <v>69</v>
      </c>
      <c r="G24" s="5" t="s">
        <v>101</v>
      </c>
      <c r="H24" s="6">
        <f t="shared" si="1"/>
        <v>0.39999999999999858</v>
      </c>
      <c r="I24" s="7">
        <v>62.3</v>
      </c>
      <c r="J24" s="5"/>
      <c r="K24" s="9"/>
      <c r="L24" s="10"/>
      <c r="M24" s="47"/>
      <c r="N24" s="14"/>
    </row>
    <row r="25" spans="1:14" ht="14.4" x14ac:dyDescent="0.2">
      <c r="A25" s="38">
        <f t="shared" si="0"/>
        <v>20</v>
      </c>
      <c r="B25" s="66" t="s">
        <v>48</v>
      </c>
      <c r="C25" s="81" t="s">
        <v>44</v>
      </c>
      <c r="D25" s="43" t="s">
        <v>102</v>
      </c>
      <c r="E25" s="16"/>
      <c r="F25" s="5" t="s">
        <v>77</v>
      </c>
      <c r="G25" s="5" t="s">
        <v>78</v>
      </c>
      <c r="H25" s="6">
        <f t="shared" si="1"/>
        <v>0.20000000000000284</v>
      </c>
      <c r="I25" s="7">
        <v>62.5</v>
      </c>
      <c r="J25" s="5"/>
      <c r="K25" s="9"/>
      <c r="L25" s="10"/>
      <c r="M25" s="47"/>
      <c r="N25" s="14"/>
    </row>
    <row r="26" spans="1:14" ht="14.4" x14ac:dyDescent="0.2">
      <c r="A26" s="38">
        <f t="shared" si="0"/>
        <v>21</v>
      </c>
      <c r="B26" s="66" t="s">
        <v>85</v>
      </c>
      <c r="C26" s="81" t="s">
        <v>44</v>
      </c>
      <c r="D26" s="43"/>
      <c r="E26" s="16"/>
      <c r="F26" s="5" t="s">
        <v>77</v>
      </c>
      <c r="G26" s="5" t="s">
        <v>103</v>
      </c>
      <c r="H26" s="6">
        <f t="shared" si="1"/>
        <v>19.5</v>
      </c>
      <c r="I26" s="7">
        <v>82</v>
      </c>
      <c r="J26" s="5"/>
      <c r="K26" s="9"/>
      <c r="L26" s="10"/>
      <c r="M26" s="47"/>
      <c r="N26" s="14"/>
    </row>
    <row r="27" spans="1:14" ht="21.6" x14ac:dyDescent="0.2">
      <c r="A27" s="38">
        <f t="shared" si="0"/>
        <v>22</v>
      </c>
      <c r="B27" s="66" t="s">
        <v>48</v>
      </c>
      <c r="C27" s="81" t="s">
        <v>44</v>
      </c>
      <c r="D27" s="43"/>
      <c r="E27" s="16"/>
      <c r="F27" s="5" t="s">
        <v>77</v>
      </c>
      <c r="G27" s="5" t="s">
        <v>104</v>
      </c>
      <c r="H27" s="6">
        <f t="shared" si="1"/>
        <v>3.9000000000000057</v>
      </c>
      <c r="I27" s="7">
        <v>85.9</v>
      </c>
      <c r="J27" s="5"/>
      <c r="K27" s="9" t="s">
        <v>105</v>
      </c>
      <c r="L27" s="10"/>
      <c r="M27" s="47"/>
      <c r="N27" s="14"/>
    </row>
    <row r="28" spans="1:14" ht="15" thickBot="1" x14ac:dyDescent="0.25">
      <c r="A28" s="38">
        <f t="shared" si="0"/>
        <v>23</v>
      </c>
      <c r="B28" s="66" t="s">
        <v>48</v>
      </c>
      <c r="C28" s="81" t="s">
        <v>44</v>
      </c>
      <c r="D28" s="43" t="s">
        <v>106</v>
      </c>
      <c r="E28" s="16"/>
      <c r="F28" s="5" t="s">
        <v>69</v>
      </c>
      <c r="G28" s="5" t="s">
        <v>107</v>
      </c>
      <c r="H28" s="6">
        <f t="shared" si="1"/>
        <v>2</v>
      </c>
      <c r="I28" s="7">
        <v>87.9</v>
      </c>
      <c r="J28" s="5"/>
      <c r="K28" s="9"/>
      <c r="L28" s="10"/>
      <c r="M28" s="47"/>
      <c r="N28" s="14"/>
    </row>
    <row r="29" spans="1:14" ht="14.4" x14ac:dyDescent="0.2">
      <c r="A29" s="82">
        <f t="shared" si="0"/>
        <v>24</v>
      </c>
      <c r="B29" s="66" t="s">
        <v>46</v>
      </c>
      <c r="C29" s="81"/>
      <c r="D29" s="43"/>
      <c r="E29" s="16"/>
      <c r="F29" s="5" t="s">
        <v>77</v>
      </c>
      <c r="G29" s="5" t="s">
        <v>16</v>
      </c>
      <c r="H29" s="6">
        <f t="shared" si="1"/>
        <v>9.9999999999994316E-2</v>
      </c>
      <c r="I29" s="7">
        <v>88</v>
      </c>
      <c r="J29" s="5"/>
      <c r="K29" s="9" t="s">
        <v>108</v>
      </c>
      <c r="L29" s="10"/>
      <c r="M29" s="47"/>
      <c r="N29" s="14"/>
    </row>
    <row r="30" spans="1:14" ht="14.4" x14ac:dyDescent="0.2">
      <c r="A30" s="38">
        <f t="shared" si="0"/>
        <v>25</v>
      </c>
      <c r="B30" s="66" t="s">
        <v>48</v>
      </c>
      <c r="C30" s="81" t="s">
        <v>44</v>
      </c>
      <c r="D30" s="43" t="s">
        <v>109</v>
      </c>
      <c r="E30" s="16"/>
      <c r="F30" s="5" t="s">
        <v>69</v>
      </c>
      <c r="G30" s="5" t="s">
        <v>16</v>
      </c>
      <c r="H30" s="6">
        <f t="shared" si="1"/>
        <v>0.59999999999999432</v>
      </c>
      <c r="I30" s="7">
        <v>88.6</v>
      </c>
      <c r="J30" s="5"/>
      <c r="K30" s="9"/>
      <c r="L30" s="10"/>
      <c r="M30" s="47"/>
      <c r="N30" s="14"/>
    </row>
    <row r="31" spans="1:14" ht="14.4" x14ac:dyDescent="0.2">
      <c r="A31" s="38">
        <f t="shared" si="0"/>
        <v>26</v>
      </c>
      <c r="B31" s="66" t="s">
        <v>48</v>
      </c>
      <c r="C31" s="81"/>
      <c r="D31" s="43"/>
      <c r="E31" s="16"/>
      <c r="F31" s="5" t="s">
        <v>77</v>
      </c>
      <c r="G31" s="5" t="s">
        <v>16</v>
      </c>
      <c r="H31" s="6">
        <f t="shared" si="1"/>
        <v>0.30000000000001137</v>
      </c>
      <c r="I31" s="7">
        <v>88.9</v>
      </c>
      <c r="J31" s="5"/>
      <c r="K31" s="9" t="s">
        <v>110</v>
      </c>
      <c r="L31" s="10"/>
      <c r="M31" s="47"/>
      <c r="N31" s="14"/>
    </row>
    <row r="32" spans="1:14" ht="14.4" x14ac:dyDescent="0.2">
      <c r="A32" s="38">
        <f t="shared" si="0"/>
        <v>27</v>
      </c>
      <c r="B32" s="66" t="s">
        <v>48</v>
      </c>
      <c r="C32" s="81" t="s">
        <v>44</v>
      </c>
      <c r="D32" s="43"/>
      <c r="E32" s="16"/>
      <c r="F32" s="5" t="s">
        <v>74</v>
      </c>
      <c r="G32" s="5" t="s">
        <v>16</v>
      </c>
      <c r="H32" s="6">
        <f t="shared" si="1"/>
        <v>1.0999999999999943</v>
      </c>
      <c r="I32" s="7">
        <v>90</v>
      </c>
      <c r="J32" s="5"/>
      <c r="K32" s="9"/>
      <c r="L32" s="10"/>
      <c r="M32" s="47"/>
      <c r="N32" s="14"/>
    </row>
    <row r="33" spans="1:14" ht="14.4" x14ac:dyDescent="0.2">
      <c r="A33" s="38">
        <f t="shared" si="0"/>
        <v>28</v>
      </c>
      <c r="B33" s="66" t="s">
        <v>48</v>
      </c>
      <c r="C33" s="81" t="s">
        <v>44</v>
      </c>
      <c r="D33" s="43"/>
      <c r="E33" s="16"/>
      <c r="F33" s="5" t="s">
        <v>77</v>
      </c>
      <c r="G33" s="5" t="s">
        <v>16</v>
      </c>
      <c r="H33" s="6">
        <f t="shared" si="1"/>
        <v>9.9999999999994316E-2</v>
      </c>
      <c r="I33" s="7">
        <v>90.1</v>
      </c>
      <c r="J33" s="5"/>
      <c r="K33" s="9" t="s">
        <v>111</v>
      </c>
      <c r="L33" s="10"/>
      <c r="M33" s="47"/>
      <c r="N33" s="14"/>
    </row>
    <row r="34" spans="1:14" ht="14.4" x14ac:dyDescent="0.2">
      <c r="A34" s="38">
        <f t="shared" si="0"/>
        <v>29</v>
      </c>
      <c r="B34" s="66" t="s">
        <v>46</v>
      </c>
      <c r="C34" s="81" t="s">
        <v>44</v>
      </c>
      <c r="D34" s="43" t="s">
        <v>112</v>
      </c>
      <c r="E34" s="16"/>
      <c r="F34" s="5" t="s">
        <v>74</v>
      </c>
      <c r="G34" s="5" t="s">
        <v>16</v>
      </c>
      <c r="H34" s="6">
        <f t="shared" si="1"/>
        <v>0.90000000000000568</v>
      </c>
      <c r="I34" s="7">
        <v>91</v>
      </c>
      <c r="J34" s="5"/>
      <c r="K34" s="9"/>
      <c r="L34" s="10"/>
      <c r="M34" s="47"/>
      <c r="N34" s="14"/>
    </row>
    <row r="35" spans="1:14" ht="14.4" x14ac:dyDescent="0.2">
      <c r="A35" s="38">
        <f t="shared" si="0"/>
        <v>30</v>
      </c>
      <c r="B35" s="66" t="s">
        <v>48</v>
      </c>
      <c r="C35" s="81" t="s">
        <v>44</v>
      </c>
      <c r="D35" s="43" t="s">
        <v>113</v>
      </c>
      <c r="E35" s="16"/>
      <c r="F35" s="5" t="s">
        <v>17</v>
      </c>
      <c r="G35" s="5" t="s">
        <v>114</v>
      </c>
      <c r="H35" s="6">
        <f t="shared" si="1"/>
        <v>0.29999999999999716</v>
      </c>
      <c r="I35" s="7">
        <v>91.3</v>
      </c>
      <c r="J35" s="5"/>
      <c r="K35" s="9" t="s">
        <v>115</v>
      </c>
      <c r="L35" s="10"/>
      <c r="M35" s="47"/>
      <c r="N35" s="14"/>
    </row>
    <row r="36" spans="1:14" ht="14.4" x14ac:dyDescent="0.2">
      <c r="A36" s="38">
        <f t="shared" si="0"/>
        <v>31</v>
      </c>
      <c r="B36" s="66" t="s">
        <v>49</v>
      </c>
      <c r="C36" s="81" t="s">
        <v>44</v>
      </c>
      <c r="D36" s="43" t="s">
        <v>116</v>
      </c>
      <c r="E36" s="16"/>
      <c r="F36" s="5" t="s">
        <v>69</v>
      </c>
      <c r="G36" s="5" t="s">
        <v>117</v>
      </c>
      <c r="H36" s="6">
        <f t="shared" si="1"/>
        <v>0.70000000000000284</v>
      </c>
      <c r="I36" s="7">
        <v>92</v>
      </c>
      <c r="J36" s="5"/>
      <c r="K36" s="9" t="s">
        <v>118</v>
      </c>
      <c r="L36" s="10"/>
      <c r="M36" s="47"/>
      <c r="N36" s="14"/>
    </row>
    <row r="37" spans="1:14" ht="14.4" x14ac:dyDescent="0.2">
      <c r="A37" s="38">
        <f t="shared" si="0"/>
        <v>32</v>
      </c>
      <c r="B37" s="66" t="s">
        <v>60</v>
      </c>
      <c r="C37" s="81" t="s">
        <v>44</v>
      </c>
      <c r="D37" s="43"/>
      <c r="E37" s="16"/>
      <c r="F37" s="5" t="s">
        <v>18</v>
      </c>
      <c r="G37" s="5" t="s">
        <v>119</v>
      </c>
      <c r="H37" s="6">
        <f t="shared" si="1"/>
        <v>3.9000000000000057</v>
      </c>
      <c r="I37" s="7">
        <v>95.9</v>
      </c>
      <c r="J37" s="5"/>
      <c r="K37" s="9"/>
      <c r="L37" s="10"/>
      <c r="M37" s="47"/>
      <c r="N37" s="14"/>
    </row>
    <row r="38" spans="1:14" ht="14.4" x14ac:dyDescent="0.2">
      <c r="A38" s="38">
        <f t="shared" si="0"/>
        <v>33</v>
      </c>
      <c r="B38" s="66" t="s">
        <v>49</v>
      </c>
      <c r="C38" s="81" t="s">
        <v>44</v>
      </c>
      <c r="D38" s="43" t="s">
        <v>120</v>
      </c>
      <c r="E38" s="16"/>
      <c r="F38" s="5" t="s">
        <v>69</v>
      </c>
      <c r="G38" s="5" t="s">
        <v>121</v>
      </c>
      <c r="H38" s="6">
        <f t="shared" si="1"/>
        <v>0.5</v>
      </c>
      <c r="I38" s="7">
        <v>96.4</v>
      </c>
      <c r="J38" s="5"/>
      <c r="K38" s="9" t="s">
        <v>122</v>
      </c>
      <c r="L38" s="10"/>
      <c r="M38" s="47"/>
      <c r="N38" s="14"/>
    </row>
    <row r="39" spans="1:14" ht="14.4" x14ac:dyDescent="0.2">
      <c r="A39" s="38">
        <f t="shared" si="0"/>
        <v>34</v>
      </c>
      <c r="B39" s="66" t="s">
        <v>48</v>
      </c>
      <c r="C39" s="81" t="s">
        <v>44</v>
      </c>
      <c r="D39" s="43" t="s">
        <v>123</v>
      </c>
      <c r="E39" s="16"/>
      <c r="F39" s="5" t="s">
        <v>69</v>
      </c>
      <c r="G39" s="5" t="s">
        <v>124</v>
      </c>
      <c r="H39" s="6">
        <f t="shared" si="1"/>
        <v>7.1999999999999886</v>
      </c>
      <c r="I39" s="7">
        <v>103.6</v>
      </c>
      <c r="J39" s="5"/>
      <c r="K39" s="9"/>
      <c r="L39" s="10"/>
      <c r="M39" s="47"/>
      <c r="N39" s="14"/>
    </row>
    <row r="40" spans="1:14" ht="32.4" x14ac:dyDescent="0.2">
      <c r="A40" s="39">
        <f t="shared" si="0"/>
        <v>35</v>
      </c>
      <c r="B40" s="58"/>
      <c r="C40" s="54"/>
      <c r="D40" s="62" t="s">
        <v>63</v>
      </c>
      <c r="E40" s="21"/>
      <c r="F40" s="44" t="s">
        <v>22</v>
      </c>
      <c r="G40" s="20" t="s">
        <v>124</v>
      </c>
      <c r="H40" s="22">
        <f t="shared" si="1"/>
        <v>0.40000000000000568</v>
      </c>
      <c r="I40" s="23">
        <v>104</v>
      </c>
      <c r="J40" s="20"/>
      <c r="K40" s="25" t="s">
        <v>272</v>
      </c>
      <c r="L40" s="24">
        <f>I40-I6</f>
        <v>104</v>
      </c>
      <c r="M40" s="47"/>
      <c r="N40" s="14"/>
    </row>
    <row r="41" spans="1:14" ht="14.4" x14ac:dyDescent="0.2">
      <c r="A41" s="38">
        <f t="shared" si="0"/>
        <v>36</v>
      </c>
      <c r="B41" s="66" t="s">
        <v>48</v>
      </c>
      <c r="C41" s="81" t="s">
        <v>44</v>
      </c>
      <c r="D41" s="43" t="s">
        <v>125</v>
      </c>
      <c r="E41" s="16"/>
      <c r="F41" s="5" t="s">
        <v>77</v>
      </c>
      <c r="G41" s="5" t="s">
        <v>16</v>
      </c>
      <c r="H41" s="6">
        <f t="shared" si="1"/>
        <v>1.0999999999999943</v>
      </c>
      <c r="I41" s="7">
        <v>105.1</v>
      </c>
      <c r="J41" s="5"/>
      <c r="K41" s="9"/>
      <c r="L41" s="10"/>
      <c r="M41" s="47"/>
      <c r="N41" s="14"/>
    </row>
    <row r="42" spans="1:14" ht="14.4" x14ac:dyDescent="0.2">
      <c r="A42" s="38">
        <f t="shared" si="0"/>
        <v>37</v>
      </c>
      <c r="B42" s="66" t="s">
        <v>48</v>
      </c>
      <c r="C42" s="81" t="s">
        <v>44</v>
      </c>
      <c r="D42" s="43" t="s">
        <v>126</v>
      </c>
      <c r="E42" s="16"/>
      <c r="F42" s="5" t="s">
        <v>74</v>
      </c>
      <c r="G42" s="5" t="s">
        <v>127</v>
      </c>
      <c r="H42" s="6">
        <f t="shared" si="1"/>
        <v>0.80000000000001137</v>
      </c>
      <c r="I42" s="7">
        <v>105.9</v>
      </c>
      <c r="J42" s="5"/>
      <c r="K42" s="9"/>
      <c r="L42" s="10"/>
      <c r="M42" s="47"/>
      <c r="N42" s="14"/>
    </row>
    <row r="43" spans="1:14" ht="14.4" x14ac:dyDescent="0.2">
      <c r="A43" s="38">
        <f t="shared" si="0"/>
        <v>38</v>
      </c>
      <c r="B43" s="66" t="s">
        <v>47</v>
      </c>
      <c r="C43" s="81"/>
      <c r="D43" s="43"/>
      <c r="E43" s="16"/>
      <c r="F43" s="5" t="s">
        <v>77</v>
      </c>
      <c r="G43" s="5" t="s">
        <v>43</v>
      </c>
      <c r="H43" s="6">
        <f t="shared" si="1"/>
        <v>23.099999999999994</v>
      </c>
      <c r="I43" s="7">
        <v>129</v>
      </c>
      <c r="J43" s="5"/>
      <c r="K43" s="9" t="s">
        <v>128</v>
      </c>
      <c r="L43" s="10"/>
      <c r="M43" s="47"/>
      <c r="N43" s="14"/>
    </row>
    <row r="44" spans="1:14" ht="14.4" x14ac:dyDescent="0.2">
      <c r="A44" s="38">
        <f t="shared" si="0"/>
        <v>39</v>
      </c>
      <c r="B44" s="66"/>
      <c r="C44" s="81"/>
      <c r="D44" s="43" t="s">
        <v>130</v>
      </c>
      <c r="E44" s="16"/>
      <c r="F44" s="5" t="s">
        <v>6</v>
      </c>
      <c r="G44" s="5" t="s">
        <v>43</v>
      </c>
      <c r="H44" s="6">
        <f t="shared" si="1"/>
        <v>3.5999999999999943</v>
      </c>
      <c r="I44" s="7">
        <v>132.6</v>
      </c>
      <c r="J44" s="5"/>
      <c r="K44" s="9" t="s">
        <v>129</v>
      </c>
      <c r="L44" s="10"/>
      <c r="M44" s="47"/>
      <c r="N44" s="14"/>
    </row>
    <row r="45" spans="1:14" ht="14.4" x14ac:dyDescent="0.2">
      <c r="A45" s="38">
        <f t="shared" si="0"/>
        <v>40</v>
      </c>
      <c r="B45" s="66" t="s">
        <v>46</v>
      </c>
      <c r="C45" s="81"/>
      <c r="D45" s="43"/>
      <c r="E45" s="16"/>
      <c r="F45" s="5" t="s">
        <v>17</v>
      </c>
      <c r="G45" s="5" t="s">
        <v>16</v>
      </c>
      <c r="H45" s="6">
        <f t="shared" si="1"/>
        <v>1.7000000000000171</v>
      </c>
      <c r="I45" s="7">
        <v>134.30000000000001</v>
      </c>
      <c r="J45" s="5"/>
      <c r="K45" s="9" t="s">
        <v>131</v>
      </c>
      <c r="L45" s="10"/>
      <c r="M45" s="47"/>
      <c r="N45" s="14"/>
    </row>
    <row r="46" spans="1:14" ht="14.4" x14ac:dyDescent="0.2">
      <c r="A46" s="38">
        <f t="shared" si="0"/>
        <v>41</v>
      </c>
      <c r="B46" s="66" t="s">
        <v>48</v>
      </c>
      <c r="C46" s="81" t="s">
        <v>44</v>
      </c>
      <c r="D46" s="43" t="s">
        <v>132</v>
      </c>
      <c r="E46" s="16"/>
      <c r="F46" s="5" t="s">
        <v>77</v>
      </c>
      <c r="G46" s="5" t="s">
        <v>133</v>
      </c>
      <c r="H46" s="6">
        <f t="shared" si="1"/>
        <v>1.5999999999999943</v>
      </c>
      <c r="I46" s="7">
        <v>135.9</v>
      </c>
      <c r="J46" s="5"/>
      <c r="K46" s="9"/>
      <c r="L46" s="10"/>
      <c r="M46" s="47"/>
      <c r="N46" s="14"/>
    </row>
    <row r="47" spans="1:14" ht="14.4" x14ac:dyDescent="0.2">
      <c r="A47" s="38">
        <f t="shared" si="0"/>
        <v>42</v>
      </c>
      <c r="B47" s="66"/>
      <c r="C47" s="81"/>
      <c r="D47" s="43"/>
      <c r="E47" s="16"/>
      <c r="F47" s="5" t="s">
        <v>134</v>
      </c>
      <c r="G47" s="5" t="s">
        <v>137</v>
      </c>
      <c r="H47" s="6">
        <f t="shared" si="1"/>
        <v>13</v>
      </c>
      <c r="I47" s="7">
        <v>148.9</v>
      </c>
      <c r="J47" s="5"/>
      <c r="K47" s="9" t="s">
        <v>135</v>
      </c>
      <c r="L47" s="10"/>
      <c r="M47" s="47"/>
      <c r="N47" s="14"/>
    </row>
    <row r="48" spans="1:14" ht="14.4" x14ac:dyDescent="0.2">
      <c r="A48" s="38">
        <f t="shared" si="0"/>
        <v>43</v>
      </c>
      <c r="B48" s="66" t="s">
        <v>48</v>
      </c>
      <c r="C48" s="81" t="s">
        <v>44</v>
      </c>
      <c r="D48" s="43" t="s">
        <v>136</v>
      </c>
      <c r="E48" s="16"/>
      <c r="F48" s="5" t="s">
        <v>69</v>
      </c>
      <c r="G48" s="5" t="s">
        <v>133</v>
      </c>
      <c r="H48" s="6">
        <f t="shared" si="1"/>
        <v>0.59999999999999432</v>
      </c>
      <c r="I48" s="7">
        <v>149.5</v>
      </c>
      <c r="J48" s="5"/>
      <c r="K48" s="9" t="s">
        <v>138</v>
      </c>
      <c r="L48" s="10"/>
      <c r="M48" s="47"/>
      <c r="N48" s="14"/>
    </row>
    <row r="49" spans="1:14" ht="14.4" x14ac:dyDescent="0.2">
      <c r="A49" s="38">
        <f t="shared" si="0"/>
        <v>44</v>
      </c>
      <c r="B49" s="66" t="s">
        <v>48</v>
      </c>
      <c r="C49" s="81" t="s">
        <v>44</v>
      </c>
      <c r="D49" s="43" t="s">
        <v>139</v>
      </c>
      <c r="E49" s="16"/>
      <c r="F49" s="5" t="s">
        <v>77</v>
      </c>
      <c r="G49" s="5" t="s">
        <v>140</v>
      </c>
      <c r="H49" s="6">
        <f t="shared" si="1"/>
        <v>13.800000000000011</v>
      </c>
      <c r="I49" s="7">
        <v>163.30000000000001</v>
      </c>
      <c r="J49" s="5"/>
      <c r="K49" s="9"/>
      <c r="L49" s="10"/>
      <c r="M49" s="47"/>
      <c r="N49" s="14"/>
    </row>
    <row r="50" spans="1:14" ht="14.4" x14ac:dyDescent="0.2">
      <c r="A50" s="38">
        <f t="shared" si="0"/>
        <v>45</v>
      </c>
      <c r="B50" s="66" t="s">
        <v>48</v>
      </c>
      <c r="C50" s="81" t="s">
        <v>44</v>
      </c>
      <c r="D50" s="43" t="s">
        <v>141</v>
      </c>
      <c r="E50" s="16"/>
      <c r="F50" s="5" t="s">
        <v>69</v>
      </c>
      <c r="G50" s="5" t="s">
        <v>142</v>
      </c>
      <c r="H50" s="6">
        <f t="shared" si="1"/>
        <v>2.1999999999999886</v>
      </c>
      <c r="I50" s="7">
        <v>165.5</v>
      </c>
      <c r="J50" s="5"/>
      <c r="K50" s="9"/>
      <c r="L50" s="10"/>
      <c r="M50" s="47"/>
      <c r="N50" s="14"/>
    </row>
    <row r="51" spans="1:14" ht="32.4" x14ac:dyDescent="0.2">
      <c r="A51" s="39">
        <f t="shared" si="0"/>
        <v>46</v>
      </c>
      <c r="B51" s="58"/>
      <c r="C51" s="54"/>
      <c r="D51" s="44" t="s">
        <v>64</v>
      </c>
      <c r="E51" s="21"/>
      <c r="F51" s="20" t="s">
        <v>22</v>
      </c>
      <c r="G51" s="20" t="s">
        <v>142</v>
      </c>
      <c r="H51" s="22">
        <f t="shared" si="1"/>
        <v>2.1999999999999886</v>
      </c>
      <c r="I51" s="23">
        <v>167.7</v>
      </c>
      <c r="J51" s="20"/>
      <c r="K51" s="25" t="s">
        <v>273</v>
      </c>
      <c r="L51" s="24">
        <f>I51-I40</f>
        <v>63.699999999999989</v>
      </c>
      <c r="M51" s="47"/>
      <c r="N51" s="14"/>
    </row>
    <row r="52" spans="1:14" s="11" customFormat="1" ht="14.4" x14ac:dyDescent="0.2">
      <c r="A52" s="38">
        <f t="shared" si="0"/>
        <v>47</v>
      </c>
      <c r="B52" s="66" t="s">
        <v>48</v>
      </c>
      <c r="C52" s="81" t="s">
        <v>44</v>
      </c>
      <c r="D52" s="45" t="s">
        <v>146</v>
      </c>
      <c r="E52" s="16"/>
      <c r="F52" s="43" t="s">
        <v>77</v>
      </c>
      <c r="G52" s="5" t="s">
        <v>16</v>
      </c>
      <c r="H52" s="6">
        <f t="shared" si="1"/>
        <v>9.7000000000000171</v>
      </c>
      <c r="I52" s="7">
        <v>177.4</v>
      </c>
      <c r="J52" s="5"/>
      <c r="K52" s="9" t="s">
        <v>144</v>
      </c>
      <c r="L52" s="10"/>
      <c r="M52" s="47"/>
      <c r="N52" s="84"/>
    </row>
    <row r="53" spans="1:14" ht="14.4" x14ac:dyDescent="0.2">
      <c r="A53" s="38">
        <f t="shared" si="0"/>
        <v>48</v>
      </c>
      <c r="B53" s="66" t="s">
        <v>145</v>
      </c>
      <c r="C53" s="81"/>
      <c r="D53" s="43"/>
      <c r="E53" s="16"/>
      <c r="F53" s="5" t="s">
        <v>69</v>
      </c>
      <c r="G53" s="5" t="s">
        <v>143</v>
      </c>
      <c r="H53" s="6">
        <f t="shared" si="1"/>
        <v>0</v>
      </c>
      <c r="I53" s="7">
        <v>177.4</v>
      </c>
      <c r="J53" s="5"/>
      <c r="K53" s="9" t="s">
        <v>152</v>
      </c>
      <c r="L53" s="10"/>
      <c r="M53" s="47"/>
      <c r="N53" s="14"/>
    </row>
    <row r="54" spans="1:14" ht="14.4" x14ac:dyDescent="0.2">
      <c r="A54" s="38">
        <f t="shared" si="0"/>
        <v>49</v>
      </c>
      <c r="B54" s="66" t="s">
        <v>47</v>
      </c>
      <c r="C54" s="81"/>
      <c r="D54" s="43"/>
      <c r="E54" s="16"/>
      <c r="F54" s="5" t="s">
        <v>69</v>
      </c>
      <c r="G54" s="5" t="s">
        <v>16</v>
      </c>
      <c r="H54" s="6">
        <f t="shared" si="1"/>
        <v>1</v>
      </c>
      <c r="I54" s="7">
        <v>178.4</v>
      </c>
      <c r="J54" s="5"/>
      <c r="K54" s="9"/>
      <c r="L54" s="10"/>
      <c r="M54" s="47"/>
      <c r="N54" s="14"/>
    </row>
    <row r="55" spans="1:14" ht="14.4" x14ac:dyDescent="0.2">
      <c r="A55" s="38">
        <f t="shared" si="0"/>
        <v>50</v>
      </c>
      <c r="B55" s="66" t="s">
        <v>47</v>
      </c>
      <c r="C55" s="81" t="s">
        <v>44</v>
      </c>
      <c r="D55" s="43" t="s">
        <v>147</v>
      </c>
      <c r="E55" s="16"/>
      <c r="F55" s="5" t="s">
        <v>77</v>
      </c>
      <c r="G55" s="5" t="s">
        <v>148</v>
      </c>
      <c r="H55" s="6">
        <f t="shared" si="1"/>
        <v>0</v>
      </c>
      <c r="I55" s="7">
        <v>178.4</v>
      </c>
      <c r="J55" s="5"/>
      <c r="K55" s="9"/>
      <c r="L55" s="10"/>
      <c r="M55" s="47"/>
      <c r="N55" s="14"/>
    </row>
    <row r="56" spans="1:14" ht="14.4" x14ac:dyDescent="0.2">
      <c r="A56" s="38">
        <f t="shared" si="0"/>
        <v>51</v>
      </c>
      <c r="B56" s="66" t="s">
        <v>46</v>
      </c>
      <c r="C56" s="81" t="s">
        <v>44</v>
      </c>
      <c r="D56" s="43"/>
      <c r="E56" s="16"/>
      <c r="F56" s="5" t="s">
        <v>74</v>
      </c>
      <c r="G56" s="5" t="s">
        <v>16</v>
      </c>
      <c r="H56" s="6">
        <f t="shared" si="1"/>
        <v>1.9000000000000057</v>
      </c>
      <c r="I56" s="7">
        <v>180.3</v>
      </c>
      <c r="J56" s="5"/>
      <c r="K56" s="9" t="s">
        <v>153</v>
      </c>
      <c r="L56" s="10"/>
      <c r="M56" s="47"/>
      <c r="N56" s="14"/>
    </row>
    <row r="57" spans="1:14" ht="14.4" x14ac:dyDescent="0.2">
      <c r="A57" s="38">
        <f t="shared" si="0"/>
        <v>52</v>
      </c>
      <c r="B57" s="66" t="s">
        <v>47</v>
      </c>
      <c r="C57" s="81" t="s">
        <v>44</v>
      </c>
      <c r="D57" s="43"/>
      <c r="E57" s="16"/>
      <c r="F57" s="5" t="s">
        <v>77</v>
      </c>
      <c r="G57" s="5" t="s">
        <v>154</v>
      </c>
      <c r="H57" s="6">
        <f t="shared" si="1"/>
        <v>0.5</v>
      </c>
      <c r="I57" s="7">
        <v>180.8</v>
      </c>
      <c r="J57" s="5"/>
      <c r="K57" s="9" t="s">
        <v>155</v>
      </c>
      <c r="L57" s="10"/>
      <c r="M57" s="47"/>
      <c r="N57" s="14"/>
    </row>
    <row r="58" spans="1:14" ht="14.4" x14ac:dyDescent="0.2">
      <c r="A58" s="38">
        <f t="shared" si="0"/>
        <v>53</v>
      </c>
      <c r="B58" s="66" t="s">
        <v>49</v>
      </c>
      <c r="C58" s="81" t="s">
        <v>44</v>
      </c>
      <c r="D58" s="43" t="s">
        <v>156</v>
      </c>
      <c r="E58" s="16"/>
      <c r="F58" s="5" t="s">
        <v>69</v>
      </c>
      <c r="G58" s="5" t="s">
        <v>157</v>
      </c>
      <c r="H58" s="6">
        <f t="shared" si="1"/>
        <v>6.0999999999999943</v>
      </c>
      <c r="I58" s="7">
        <v>186.9</v>
      </c>
      <c r="J58" s="5"/>
      <c r="K58" s="9" t="s">
        <v>158</v>
      </c>
      <c r="L58" s="10"/>
      <c r="M58" s="47"/>
      <c r="N58" s="14"/>
    </row>
    <row r="59" spans="1:14" ht="14.4" x14ac:dyDescent="0.2">
      <c r="A59" s="38">
        <f t="shared" si="0"/>
        <v>54</v>
      </c>
      <c r="B59" s="66" t="s">
        <v>47</v>
      </c>
      <c r="C59" s="81"/>
      <c r="D59" s="43"/>
      <c r="E59" s="16"/>
      <c r="F59" s="5" t="s">
        <v>69</v>
      </c>
      <c r="G59" s="5" t="s">
        <v>159</v>
      </c>
      <c r="H59" s="6">
        <f t="shared" si="1"/>
        <v>10.699999999999989</v>
      </c>
      <c r="I59" s="7">
        <v>197.6</v>
      </c>
      <c r="J59" s="5"/>
      <c r="K59" s="9"/>
      <c r="L59" s="10"/>
      <c r="M59" s="47"/>
      <c r="N59" s="14"/>
    </row>
    <row r="60" spans="1:14" ht="14.4" x14ac:dyDescent="0.2">
      <c r="A60" s="38">
        <f t="shared" si="0"/>
        <v>55</v>
      </c>
      <c r="B60" s="66" t="s">
        <v>48</v>
      </c>
      <c r="C60" s="81" t="s">
        <v>44</v>
      </c>
      <c r="D60" s="43" t="s">
        <v>160</v>
      </c>
      <c r="E60" s="16"/>
      <c r="F60" s="5" t="s">
        <v>74</v>
      </c>
      <c r="G60" s="5" t="s">
        <v>161</v>
      </c>
      <c r="H60" s="6">
        <f t="shared" si="1"/>
        <v>0.5</v>
      </c>
      <c r="I60" s="7">
        <v>198.1</v>
      </c>
      <c r="J60" s="5"/>
      <c r="K60" s="90" t="s">
        <v>285</v>
      </c>
      <c r="L60" s="10"/>
      <c r="M60" s="47"/>
      <c r="N60" s="14"/>
    </row>
    <row r="61" spans="1:14" ht="14.4" x14ac:dyDescent="0.2">
      <c r="A61" s="38">
        <f t="shared" si="0"/>
        <v>56</v>
      </c>
      <c r="B61" s="66" t="s">
        <v>46</v>
      </c>
      <c r="C61" s="81"/>
      <c r="D61" s="43" t="s">
        <v>162</v>
      </c>
      <c r="E61" s="16"/>
      <c r="F61" s="5" t="s">
        <v>17</v>
      </c>
      <c r="G61" s="5" t="s">
        <v>163</v>
      </c>
      <c r="H61" s="6">
        <f t="shared" si="1"/>
        <v>9.9999999999994316E-2</v>
      </c>
      <c r="I61" s="7">
        <v>198.2</v>
      </c>
      <c r="J61" s="5"/>
      <c r="K61" s="19" t="s">
        <v>286</v>
      </c>
      <c r="L61" s="10"/>
      <c r="M61" s="47"/>
      <c r="N61" s="14"/>
    </row>
    <row r="62" spans="1:14" ht="14.4" x14ac:dyDescent="0.2">
      <c r="A62" s="38">
        <f t="shared" si="0"/>
        <v>57</v>
      </c>
      <c r="B62" s="66" t="s">
        <v>145</v>
      </c>
      <c r="C62" s="81"/>
      <c r="D62" s="43"/>
      <c r="E62" s="16"/>
      <c r="F62" s="5" t="s">
        <v>164</v>
      </c>
      <c r="G62" s="5" t="s">
        <v>16</v>
      </c>
      <c r="H62" s="6">
        <f t="shared" si="1"/>
        <v>0.40000000000000568</v>
      </c>
      <c r="I62" s="7">
        <v>198.6</v>
      </c>
      <c r="J62" s="5"/>
      <c r="K62" s="9" t="s">
        <v>165</v>
      </c>
      <c r="L62" s="10"/>
      <c r="M62" s="47"/>
      <c r="N62" s="14"/>
    </row>
    <row r="63" spans="1:14" ht="14.4" x14ac:dyDescent="0.2">
      <c r="A63" s="38">
        <f t="shared" si="0"/>
        <v>58</v>
      </c>
      <c r="B63" s="66" t="s">
        <v>60</v>
      </c>
      <c r="C63" s="81" t="s">
        <v>44</v>
      </c>
      <c r="D63" s="43" t="s">
        <v>166</v>
      </c>
      <c r="E63" s="16"/>
      <c r="F63" s="5" t="s">
        <v>167</v>
      </c>
      <c r="G63" s="5" t="s">
        <v>168</v>
      </c>
      <c r="H63" s="6">
        <f t="shared" si="1"/>
        <v>1.3000000000000114</v>
      </c>
      <c r="I63" s="7">
        <v>199.9</v>
      </c>
      <c r="J63" s="5"/>
      <c r="K63" s="9"/>
      <c r="L63" s="10"/>
      <c r="M63" s="47"/>
      <c r="N63" s="14"/>
    </row>
    <row r="64" spans="1:14" ht="14.4" x14ac:dyDescent="0.2">
      <c r="A64" s="38">
        <f t="shared" si="0"/>
        <v>59</v>
      </c>
      <c r="B64" s="66" t="s">
        <v>48</v>
      </c>
      <c r="C64" s="81" t="s">
        <v>44</v>
      </c>
      <c r="D64" s="43" t="s">
        <v>169</v>
      </c>
      <c r="E64" s="16"/>
      <c r="F64" s="5" t="s">
        <v>74</v>
      </c>
      <c r="G64" s="5" t="s">
        <v>16</v>
      </c>
      <c r="H64" s="6">
        <f t="shared" si="1"/>
        <v>1.5999999999999943</v>
      </c>
      <c r="I64" s="7">
        <v>201.5</v>
      </c>
      <c r="J64" s="5"/>
      <c r="K64" s="9"/>
      <c r="L64" s="10"/>
      <c r="M64" s="47"/>
      <c r="N64" s="14"/>
    </row>
    <row r="65" spans="1:14" ht="14.4" x14ac:dyDescent="0.2">
      <c r="A65" s="38">
        <f t="shared" si="0"/>
        <v>60</v>
      </c>
      <c r="B65" s="66" t="s">
        <v>49</v>
      </c>
      <c r="C65" s="81"/>
      <c r="D65" s="43"/>
      <c r="E65" s="16"/>
      <c r="F65" s="5" t="s">
        <v>69</v>
      </c>
      <c r="G65" s="5" t="s">
        <v>16</v>
      </c>
      <c r="H65" s="6">
        <f t="shared" si="1"/>
        <v>2.3000000000000114</v>
      </c>
      <c r="I65" s="7">
        <v>203.8</v>
      </c>
      <c r="J65" s="5"/>
      <c r="K65" s="9"/>
      <c r="L65" s="10"/>
      <c r="M65" s="47"/>
      <c r="N65" s="14"/>
    </row>
    <row r="66" spans="1:14" ht="14.4" x14ac:dyDescent="0.2">
      <c r="A66" s="38">
        <f t="shared" si="0"/>
        <v>61</v>
      </c>
      <c r="B66" s="66" t="s">
        <v>48</v>
      </c>
      <c r="C66" s="81" t="s">
        <v>44</v>
      </c>
      <c r="D66" s="43" t="s">
        <v>170</v>
      </c>
      <c r="E66" s="16"/>
      <c r="F66" s="5" t="s">
        <v>77</v>
      </c>
      <c r="G66" s="5" t="s">
        <v>159</v>
      </c>
      <c r="H66" s="6">
        <f t="shared" si="1"/>
        <v>0</v>
      </c>
      <c r="I66" s="7">
        <v>203.8</v>
      </c>
      <c r="J66" s="5"/>
      <c r="K66" s="9" t="s">
        <v>171</v>
      </c>
      <c r="L66" s="10"/>
      <c r="M66" s="47"/>
      <c r="N66" s="14"/>
    </row>
    <row r="67" spans="1:14" ht="14.4" x14ac:dyDescent="0.2">
      <c r="A67" s="38">
        <f t="shared" si="0"/>
        <v>62</v>
      </c>
      <c r="B67" s="66" t="s">
        <v>48</v>
      </c>
      <c r="C67" s="81" t="s">
        <v>44</v>
      </c>
      <c r="D67" s="43" t="s">
        <v>172</v>
      </c>
      <c r="E67" s="16"/>
      <c r="F67" s="5" t="s">
        <v>69</v>
      </c>
      <c r="G67" s="5" t="s">
        <v>173</v>
      </c>
      <c r="H67" s="6">
        <f t="shared" si="1"/>
        <v>17.399999999999977</v>
      </c>
      <c r="I67" s="7">
        <v>221.2</v>
      </c>
      <c r="J67" s="5"/>
      <c r="K67" s="9" t="s">
        <v>174</v>
      </c>
      <c r="L67" s="10"/>
      <c r="M67" s="47"/>
      <c r="N67" s="14"/>
    </row>
    <row r="68" spans="1:14" ht="14.4" x14ac:dyDescent="0.2">
      <c r="A68" s="38">
        <f t="shared" si="0"/>
        <v>63</v>
      </c>
      <c r="B68" s="66" t="s">
        <v>47</v>
      </c>
      <c r="C68" s="81" t="s">
        <v>44</v>
      </c>
      <c r="D68" s="43"/>
      <c r="E68" s="16"/>
      <c r="F68" s="5" t="s">
        <v>69</v>
      </c>
      <c r="G68" s="5" t="s">
        <v>175</v>
      </c>
      <c r="H68" s="6">
        <f t="shared" si="1"/>
        <v>5.8000000000000114</v>
      </c>
      <c r="I68" s="7">
        <v>227</v>
      </c>
      <c r="J68" s="5"/>
      <c r="K68" s="9"/>
      <c r="L68" s="10"/>
      <c r="M68" s="47"/>
      <c r="N68" s="14"/>
    </row>
    <row r="69" spans="1:14" ht="14.4" x14ac:dyDescent="0.2">
      <c r="A69" s="38">
        <f t="shared" si="0"/>
        <v>64</v>
      </c>
      <c r="B69" s="66" t="s">
        <v>48</v>
      </c>
      <c r="C69" s="81"/>
      <c r="D69" s="43"/>
      <c r="E69" s="16"/>
      <c r="F69" s="5" t="s">
        <v>77</v>
      </c>
      <c r="G69" s="5" t="s">
        <v>16</v>
      </c>
      <c r="H69" s="6">
        <f t="shared" si="1"/>
        <v>3.5</v>
      </c>
      <c r="I69" s="7">
        <v>230.5</v>
      </c>
      <c r="J69" s="5"/>
      <c r="K69" s="9" t="s">
        <v>176</v>
      </c>
      <c r="L69" s="10"/>
      <c r="M69" s="47"/>
      <c r="N69" s="14"/>
    </row>
    <row r="70" spans="1:14" ht="14.4" x14ac:dyDescent="0.2">
      <c r="A70" s="38">
        <f t="shared" si="0"/>
        <v>65</v>
      </c>
      <c r="B70" s="66" t="s">
        <v>48</v>
      </c>
      <c r="C70" s="81" t="s">
        <v>44</v>
      </c>
      <c r="D70" s="43"/>
      <c r="E70" s="16"/>
      <c r="F70" s="5" t="s">
        <v>69</v>
      </c>
      <c r="G70" s="5" t="s">
        <v>177</v>
      </c>
      <c r="H70" s="6">
        <f t="shared" si="1"/>
        <v>1.5</v>
      </c>
      <c r="I70" s="7">
        <v>232</v>
      </c>
      <c r="J70" s="5"/>
      <c r="K70" s="9"/>
      <c r="L70" s="10"/>
      <c r="M70" s="47"/>
      <c r="N70" s="14"/>
    </row>
    <row r="71" spans="1:14" ht="21.6" x14ac:dyDescent="0.2">
      <c r="A71" s="38">
        <f t="shared" si="0"/>
        <v>66</v>
      </c>
      <c r="B71" s="66" t="s">
        <v>48</v>
      </c>
      <c r="C71" s="81" t="s">
        <v>44</v>
      </c>
      <c r="D71" s="45" t="s">
        <v>178</v>
      </c>
      <c r="E71" s="16"/>
      <c r="F71" s="5" t="s">
        <v>77</v>
      </c>
      <c r="G71" s="5" t="s">
        <v>16</v>
      </c>
      <c r="H71" s="6">
        <f t="shared" si="1"/>
        <v>1.9000000000000057</v>
      </c>
      <c r="I71" s="7">
        <v>233.9</v>
      </c>
      <c r="J71" s="5"/>
      <c r="K71" s="9"/>
      <c r="L71" s="10"/>
      <c r="M71" s="47"/>
      <c r="N71" s="14"/>
    </row>
    <row r="72" spans="1:14" ht="14.4" x14ac:dyDescent="0.2">
      <c r="A72" s="38">
        <f t="shared" si="0"/>
        <v>67</v>
      </c>
      <c r="B72" s="66" t="s">
        <v>48</v>
      </c>
      <c r="C72" s="81" t="s">
        <v>44</v>
      </c>
      <c r="D72" s="43" t="s">
        <v>179</v>
      </c>
      <c r="E72" s="16"/>
      <c r="F72" s="5" t="s">
        <v>74</v>
      </c>
      <c r="G72" s="5" t="s">
        <v>180</v>
      </c>
      <c r="H72" s="6">
        <f t="shared" si="1"/>
        <v>1.6999999999999886</v>
      </c>
      <c r="I72" s="7">
        <v>235.6</v>
      </c>
      <c r="J72" s="5"/>
      <c r="K72" s="9"/>
      <c r="L72" s="10"/>
      <c r="M72" s="47"/>
      <c r="N72" s="14"/>
    </row>
    <row r="73" spans="1:14" ht="14.4" x14ac:dyDescent="0.2">
      <c r="A73" s="38">
        <f t="shared" si="0"/>
        <v>68</v>
      </c>
      <c r="B73" s="66" t="s">
        <v>85</v>
      </c>
      <c r="C73" s="81" t="s">
        <v>44</v>
      </c>
      <c r="D73" s="43" t="s">
        <v>181</v>
      </c>
      <c r="E73" s="16"/>
      <c r="F73" s="5" t="s">
        <v>69</v>
      </c>
      <c r="G73" s="5" t="s">
        <v>16</v>
      </c>
      <c r="H73" s="6">
        <f t="shared" si="1"/>
        <v>3.2000000000000171</v>
      </c>
      <c r="I73" s="7">
        <v>238.8</v>
      </c>
      <c r="J73" s="5"/>
      <c r="K73" s="9"/>
      <c r="L73" s="10"/>
      <c r="M73" s="47"/>
      <c r="N73" s="14"/>
    </row>
    <row r="74" spans="1:14" ht="14.4" x14ac:dyDescent="0.2">
      <c r="A74" s="38">
        <f t="shared" si="0"/>
        <v>69</v>
      </c>
      <c r="B74" s="66" t="s">
        <v>60</v>
      </c>
      <c r="C74" s="81" t="s">
        <v>44</v>
      </c>
      <c r="D74" s="43" t="s">
        <v>182</v>
      </c>
      <c r="E74" s="16"/>
      <c r="F74" s="5" t="s">
        <v>77</v>
      </c>
      <c r="G74" s="5" t="s">
        <v>16</v>
      </c>
      <c r="H74" s="6">
        <f t="shared" si="1"/>
        <v>0.79999999999998295</v>
      </c>
      <c r="I74" s="7">
        <v>239.6</v>
      </c>
      <c r="J74" s="5"/>
      <c r="K74" s="9"/>
      <c r="L74" s="10"/>
      <c r="M74" s="47"/>
      <c r="N74" s="14"/>
    </row>
    <row r="75" spans="1:14" ht="32.4" x14ac:dyDescent="0.2">
      <c r="A75" s="39">
        <f t="shared" si="0"/>
        <v>70</v>
      </c>
      <c r="B75" s="58"/>
      <c r="C75" s="54"/>
      <c r="D75" s="44" t="s">
        <v>65</v>
      </c>
      <c r="E75" s="21"/>
      <c r="F75" s="20" t="s">
        <v>22</v>
      </c>
      <c r="G75" s="20" t="s">
        <v>16</v>
      </c>
      <c r="H75" s="22">
        <f t="shared" si="1"/>
        <v>0.70000000000001705</v>
      </c>
      <c r="I75" s="23">
        <v>240.3</v>
      </c>
      <c r="J75" s="20"/>
      <c r="K75" s="25" t="s">
        <v>274</v>
      </c>
      <c r="L75" s="24">
        <f>I75-I51</f>
        <v>72.600000000000023</v>
      </c>
      <c r="M75" s="47"/>
      <c r="N75" s="14"/>
    </row>
    <row r="76" spans="1:14" ht="14.4" x14ac:dyDescent="0.2">
      <c r="A76" s="38">
        <f t="shared" si="0"/>
        <v>71</v>
      </c>
      <c r="B76" s="66"/>
      <c r="C76" s="81"/>
      <c r="D76" s="43" t="s">
        <v>183</v>
      </c>
      <c r="E76" s="16"/>
      <c r="F76" s="5" t="s">
        <v>6</v>
      </c>
      <c r="G76" s="5" t="s">
        <v>16</v>
      </c>
      <c r="H76" s="6">
        <f t="shared" si="1"/>
        <v>2.5999999999999943</v>
      </c>
      <c r="I76" s="7">
        <v>242.9</v>
      </c>
      <c r="J76" s="5"/>
      <c r="K76" s="9" t="s">
        <v>184</v>
      </c>
      <c r="L76" s="10"/>
      <c r="M76" s="47"/>
      <c r="N76" s="14"/>
    </row>
    <row r="77" spans="1:14" ht="14.4" x14ac:dyDescent="0.2">
      <c r="A77" s="38">
        <f t="shared" si="0"/>
        <v>72</v>
      </c>
      <c r="B77" s="66" t="s">
        <v>48</v>
      </c>
      <c r="C77" s="81" t="s">
        <v>44</v>
      </c>
      <c r="D77" s="43" t="s">
        <v>185</v>
      </c>
      <c r="E77" s="16"/>
      <c r="F77" s="5" t="s">
        <v>6</v>
      </c>
      <c r="G77" s="5" t="s">
        <v>187</v>
      </c>
      <c r="H77" s="6">
        <f t="shared" si="1"/>
        <v>0.29999999999998295</v>
      </c>
      <c r="I77" s="7">
        <v>243.2</v>
      </c>
      <c r="J77" s="5"/>
      <c r="K77" s="9"/>
      <c r="L77" s="10"/>
      <c r="M77" s="47"/>
      <c r="N77" s="14"/>
    </row>
    <row r="78" spans="1:14" s="11" customFormat="1" ht="14.4" x14ac:dyDescent="0.2">
      <c r="A78" s="38">
        <f t="shared" si="0"/>
        <v>73</v>
      </c>
      <c r="B78" s="66" t="s">
        <v>48</v>
      </c>
      <c r="C78" s="81"/>
      <c r="D78" s="45" t="s">
        <v>186</v>
      </c>
      <c r="E78" s="16"/>
      <c r="F78" s="43" t="s">
        <v>77</v>
      </c>
      <c r="G78" s="5" t="s">
        <v>187</v>
      </c>
      <c r="H78" s="6">
        <f t="shared" si="1"/>
        <v>1.8000000000000114</v>
      </c>
      <c r="I78" s="7">
        <v>245</v>
      </c>
      <c r="J78" s="5"/>
      <c r="K78" s="9"/>
      <c r="L78" s="10"/>
      <c r="M78" s="47"/>
      <c r="N78" s="84"/>
    </row>
    <row r="79" spans="1:14" ht="14.4" x14ac:dyDescent="0.2">
      <c r="A79" s="38">
        <f t="shared" si="0"/>
        <v>74</v>
      </c>
      <c r="B79" s="66" t="s">
        <v>48</v>
      </c>
      <c r="C79" s="81"/>
      <c r="D79" s="43"/>
      <c r="E79" s="16"/>
      <c r="F79" s="5" t="s">
        <v>69</v>
      </c>
      <c r="G79" s="5" t="s">
        <v>187</v>
      </c>
      <c r="H79" s="6">
        <f t="shared" si="1"/>
        <v>9.9999999999994316E-2</v>
      </c>
      <c r="I79" s="7">
        <v>245.1</v>
      </c>
      <c r="J79" s="5"/>
      <c r="K79" s="9"/>
      <c r="L79" s="10"/>
      <c r="M79" s="47"/>
      <c r="N79" s="14"/>
    </row>
    <row r="80" spans="1:14" ht="14.4" x14ac:dyDescent="0.2">
      <c r="A80" s="38">
        <f t="shared" si="0"/>
        <v>75</v>
      </c>
      <c r="B80" s="66" t="s">
        <v>60</v>
      </c>
      <c r="C80" s="81"/>
      <c r="D80" s="43"/>
      <c r="E80" s="16"/>
      <c r="F80" s="5" t="s">
        <v>31</v>
      </c>
      <c r="G80" s="5" t="s">
        <v>188</v>
      </c>
      <c r="H80" s="6">
        <f t="shared" si="1"/>
        <v>3.9000000000000057</v>
      </c>
      <c r="I80" s="7">
        <v>249</v>
      </c>
      <c r="J80" s="5"/>
      <c r="K80" s="9" t="s">
        <v>189</v>
      </c>
      <c r="L80" s="10"/>
      <c r="M80" s="47"/>
      <c r="N80" s="14"/>
    </row>
    <row r="81" spans="1:14" ht="14.4" x14ac:dyDescent="0.2">
      <c r="A81" s="38">
        <f t="shared" si="0"/>
        <v>76</v>
      </c>
      <c r="B81" s="66" t="s">
        <v>46</v>
      </c>
      <c r="C81" s="81" t="s">
        <v>44</v>
      </c>
      <c r="D81" s="43" t="s">
        <v>190</v>
      </c>
      <c r="E81" s="16"/>
      <c r="F81" s="5" t="s">
        <v>77</v>
      </c>
      <c r="G81" s="5" t="s">
        <v>191</v>
      </c>
      <c r="H81" s="6">
        <f t="shared" si="1"/>
        <v>11</v>
      </c>
      <c r="I81" s="7">
        <v>260</v>
      </c>
      <c r="J81" s="5"/>
      <c r="K81" s="9" t="s">
        <v>192</v>
      </c>
      <c r="L81" s="10"/>
      <c r="M81" s="47"/>
      <c r="N81" s="14"/>
    </row>
    <row r="82" spans="1:14" ht="21.6" x14ac:dyDescent="0.2">
      <c r="A82" s="38">
        <f t="shared" si="0"/>
        <v>77</v>
      </c>
      <c r="B82" s="66" t="s">
        <v>48</v>
      </c>
      <c r="C82" s="81" t="s">
        <v>44</v>
      </c>
      <c r="D82" s="9" t="s">
        <v>50</v>
      </c>
      <c r="E82" s="16"/>
      <c r="F82" s="5" t="s">
        <v>6</v>
      </c>
      <c r="G82" s="9" t="s">
        <v>53</v>
      </c>
      <c r="H82" s="6">
        <f t="shared" si="1"/>
        <v>4.1999999999999886</v>
      </c>
      <c r="I82" s="7">
        <v>264.2</v>
      </c>
      <c r="J82" s="5"/>
      <c r="K82" s="9" t="s">
        <v>32</v>
      </c>
      <c r="L82" s="10"/>
      <c r="M82" s="47"/>
      <c r="N82" s="14"/>
    </row>
    <row r="83" spans="1:14" ht="14.4" x14ac:dyDescent="0.2">
      <c r="A83" s="38">
        <f t="shared" si="0"/>
        <v>78</v>
      </c>
      <c r="B83" s="66" t="s">
        <v>49</v>
      </c>
      <c r="C83" s="81"/>
      <c r="D83" s="5" t="s">
        <v>51</v>
      </c>
      <c r="E83" s="16"/>
      <c r="F83" s="5" t="s">
        <v>69</v>
      </c>
      <c r="G83" s="5" t="s">
        <v>20</v>
      </c>
      <c r="H83" s="6">
        <f t="shared" si="1"/>
        <v>7</v>
      </c>
      <c r="I83" s="7">
        <v>271.2</v>
      </c>
      <c r="J83" s="5"/>
      <c r="K83" s="5"/>
      <c r="L83" s="10"/>
      <c r="M83" s="47"/>
      <c r="N83" s="14"/>
    </row>
    <row r="84" spans="1:14" ht="14.4" x14ac:dyDescent="0.2">
      <c r="A84" s="38">
        <f t="shared" si="0"/>
        <v>79</v>
      </c>
      <c r="B84" s="66" t="s">
        <v>46</v>
      </c>
      <c r="C84" s="81"/>
      <c r="D84" s="5"/>
      <c r="E84" s="16"/>
      <c r="F84" s="5" t="s">
        <v>17</v>
      </c>
      <c r="G84" s="9" t="s">
        <v>20</v>
      </c>
      <c r="H84" s="6">
        <f t="shared" si="1"/>
        <v>2.9000000000000341</v>
      </c>
      <c r="I84" s="7">
        <v>274.10000000000002</v>
      </c>
      <c r="J84" s="5"/>
      <c r="K84" s="5" t="s">
        <v>33</v>
      </c>
      <c r="L84" s="10"/>
      <c r="M84" s="47"/>
      <c r="N84" s="14"/>
    </row>
    <row r="85" spans="1:14" ht="21.6" x14ac:dyDescent="0.2">
      <c r="A85" s="38">
        <f t="shared" si="0"/>
        <v>80</v>
      </c>
      <c r="B85" s="66"/>
      <c r="C85" s="81"/>
      <c r="D85" s="5"/>
      <c r="E85" s="16"/>
      <c r="F85" s="5" t="s">
        <v>8</v>
      </c>
      <c r="G85" s="9" t="s">
        <v>21</v>
      </c>
      <c r="H85" s="6">
        <f t="shared" si="1"/>
        <v>0.89999999999997726</v>
      </c>
      <c r="I85" s="7">
        <v>275</v>
      </c>
      <c r="J85" s="5"/>
      <c r="K85" s="5"/>
      <c r="L85" s="10"/>
      <c r="M85" s="47"/>
      <c r="N85" s="14"/>
    </row>
    <row r="86" spans="1:14" ht="14.4" x14ac:dyDescent="0.2">
      <c r="A86" s="38">
        <f t="shared" si="0"/>
        <v>81</v>
      </c>
      <c r="B86" s="66" t="s">
        <v>49</v>
      </c>
      <c r="C86" s="81"/>
      <c r="D86" s="5" t="s">
        <v>193</v>
      </c>
      <c r="E86" s="16"/>
      <c r="F86" s="5" t="s">
        <v>69</v>
      </c>
      <c r="G86" s="9" t="s">
        <v>20</v>
      </c>
      <c r="H86" s="6">
        <f t="shared" si="1"/>
        <v>8.6000000000000227</v>
      </c>
      <c r="I86" s="7">
        <v>283.60000000000002</v>
      </c>
      <c r="J86" s="5"/>
      <c r="K86" s="9"/>
      <c r="L86" s="8"/>
      <c r="M86" s="47"/>
      <c r="N86" s="14"/>
    </row>
    <row r="87" spans="1:14" ht="14.4" x14ac:dyDescent="0.2">
      <c r="A87" s="38">
        <f t="shared" si="0"/>
        <v>82</v>
      </c>
      <c r="B87" s="66" t="s">
        <v>47</v>
      </c>
      <c r="C87" s="81"/>
      <c r="D87" s="5"/>
      <c r="E87" s="16"/>
      <c r="F87" s="5" t="s">
        <v>5</v>
      </c>
      <c r="G87" s="9" t="s">
        <v>20</v>
      </c>
      <c r="H87" s="6">
        <f t="shared" si="1"/>
        <v>3.1999999999999886</v>
      </c>
      <c r="I87" s="7">
        <v>286.8</v>
      </c>
      <c r="J87" s="5"/>
      <c r="K87" s="5" t="s">
        <v>34</v>
      </c>
      <c r="L87" s="8"/>
      <c r="M87" s="47"/>
      <c r="N87" s="14"/>
    </row>
    <row r="88" spans="1:14" ht="32.4" x14ac:dyDescent="0.2">
      <c r="A88" s="39">
        <f t="shared" si="0"/>
        <v>83</v>
      </c>
      <c r="B88" s="58"/>
      <c r="C88" s="54"/>
      <c r="D88" s="62" t="s">
        <v>194</v>
      </c>
      <c r="E88" s="21"/>
      <c r="F88" s="44" t="s">
        <v>22</v>
      </c>
      <c r="G88" s="20" t="s">
        <v>20</v>
      </c>
      <c r="H88" s="22">
        <f t="shared" ref="H88:H151" si="2">I88-I87</f>
        <v>5.8000000000000114</v>
      </c>
      <c r="I88" s="23">
        <v>292.60000000000002</v>
      </c>
      <c r="J88" s="20"/>
      <c r="K88" s="25" t="s">
        <v>275</v>
      </c>
      <c r="L88" s="24">
        <f>I88-I75</f>
        <v>52.300000000000011</v>
      </c>
      <c r="M88" s="47"/>
      <c r="N88" s="14"/>
    </row>
    <row r="89" spans="1:14" ht="14.4" x14ac:dyDescent="0.2">
      <c r="A89" s="38">
        <f t="shared" si="0"/>
        <v>84</v>
      </c>
      <c r="B89" s="66" t="s">
        <v>49</v>
      </c>
      <c r="C89" s="81"/>
      <c r="D89" s="5" t="s">
        <v>54</v>
      </c>
      <c r="E89" s="16"/>
      <c r="F89" s="5" t="s">
        <v>69</v>
      </c>
      <c r="G89" s="9" t="s">
        <v>20</v>
      </c>
      <c r="H89" s="6">
        <f t="shared" si="2"/>
        <v>6</v>
      </c>
      <c r="I89" s="7">
        <v>298.60000000000002</v>
      </c>
      <c r="J89" s="5"/>
      <c r="K89" s="9" t="s">
        <v>35</v>
      </c>
      <c r="L89" s="10"/>
      <c r="M89" s="47"/>
      <c r="N89" s="14"/>
    </row>
    <row r="90" spans="1:14" ht="14.4" x14ac:dyDescent="0.2">
      <c r="A90" s="38">
        <f t="shared" si="0"/>
        <v>85</v>
      </c>
      <c r="B90" s="66" t="s">
        <v>47</v>
      </c>
      <c r="C90" s="81"/>
      <c r="D90" s="43"/>
      <c r="E90" s="16"/>
      <c r="F90" s="5" t="s">
        <v>17</v>
      </c>
      <c r="G90" s="9" t="s">
        <v>20</v>
      </c>
      <c r="H90" s="6">
        <f t="shared" si="2"/>
        <v>4.1999999999999886</v>
      </c>
      <c r="I90" s="7">
        <v>302.8</v>
      </c>
      <c r="J90" s="5"/>
      <c r="K90" s="9" t="s">
        <v>36</v>
      </c>
      <c r="L90" s="10"/>
      <c r="M90" s="47"/>
      <c r="N90" s="14"/>
    </row>
    <row r="91" spans="1:14" ht="14.4" x14ac:dyDescent="0.2">
      <c r="A91" s="38">
        <f t="shared" si="0"/>
        <v>86</v>
      </c>
      <c r="B91" s="66"/>
      <c r="C91" s="81"/>
      <c r="D91" s="43" t="s">
        <v>23</v>
      </c>
      <c r="E91" s="16"/>
      <c r="F91" s="5" t="s">
        <v>6</v>
      </c>
      <c r="G91" s="9" t="s">
        <v>20</v>
      </c>
      <c r="H91" s="6">
        <f t="shared" si="2"/>
        <v>3.5999999999999659</v>
      </c>
      <c r="I91" s="7">
        <v>306.39999999999998</v>
      </c>
      <c r="J91" s="5"/>
      <c r="K91" s="9"/>
      <c r="L91" s="10"/>
      <c r="M91" s="47"/>
      <c r="N91" s="14"/>
    </row>
    <row r="92" spans="1:14" ht="14.4" x14ac:dyDescent="0.2">
      <c r="A92" s="38">
        <f t="shared" si="0"/>
        <v>87</v>
      </c>
      <c r="B92" s="66" t="s">
        <v>47</v>
      </c>
      <c r="C92" s="81"/>
      <c r="D92" s="43"/>
      <c r="E92" s="16"/>
      <c r="F92" s="5" t="s">
        <v>17</v>
      </c>
      <c r="G92" s="9" t="s">
        <v>20</v>
      </c>
      <c r="H92" s="6">
        <f t="shared" si="2"/>
        <v>4.1000000000000227</v>
      </c>
      <c r="I92" s="7">
        <v>310.5</v>
      </c>
      <c r="J92" s="5"/>
      <c r="K92" s="9" t="s">
        <v>37</v>
      </c>
      <c r="L92" s="10"/>
      <c r="M92" s="47"/>
      <c r="N92" s="14"/>
    </row>
    <row r="93" spans="1:14" ht="14.4" x14ac:dyDescent="0.2">
      <c r="A93" s="38">
        <f t="shared" si="0"/>
        <v>88</v>
      </c>
      <c r="B93" s="66" t="s">
        <v>49</v>
      </c>
      <c r="C93" s="81"/>
      <c r="D93" s="43" t="s">
        <v>55</v>
      </c>
      <c r="E93" s="16"/>
      <c r="F93" s="45" t="s">
        <v>5</v>
      </c>
      <c r="G93" s="9" t="s">
        <v>20</v>
      </c>
      <c r="H93" s="6">
        <f t="shared" si="2"/>
        <v>1.8999999999999773</v>
      </c>
      <c r="I93" s="7">
        <v>312.39999999999998</v>
      </c>
      <c r="J93" s="5"/>
      <c r="K93" s="9"/>
      <c r="L93" s="10"/>
      <c r="M93" s="47"/>
      <c r="N93" s="14"/>
    </row>
    <row r="94" spans="1:14" ht="14.4" x14ac:dyDescent="0.2">
      <c r="A94" s="38">
        <f t="shared" si="0"/>
        <v>89</v>
      </c>
      <c r="B94" s="66" t="s">
        <v>47</v>
      </c>
      <c r="C94" s="81"/>
      <c r="D94" s="43"/>
      <c r="E94" s="16"/>
      <c r="F94" s="45" t="s">
        <v>17</v>
      </c>
      <c r="G94" s="9" t="s">
        <v>20</v>
      </c>
      <c r="H94" s="6">
        <f t="shared" si="2"/>
        <v>2.9000000000000341</v>
      </c>
      <c r="I94" s="7">
        <v>315.3</v>
      </c>
      <c r="J94" s="5"/>
      <c r="K94" s="9" t="s">
        <v>38</v>
      </c>
      <c r="L94" s="10"/>
      <c r="M94" s="47"/>
      <c r="N94" s="14"/>
    </row>
    <row r="95" spans="1:14" ht="14.4" x14ac:dyDescent="0.2">
      <c r="A95" s="38">
        <f t="shared" si="0"/>
        <v>90</v>
      </c>
      <c r="B95" s="66" t="s">
        <v>46</v>
      </c>
      <c r="C95" s="81" t="s">
        <v>44</v>
      </c>
      <c r="D95" s="43"/>
      <c r="E95" s="16"/>
      <c r="F95" s="45" t="s">
        <v>17</v>
      </c>
      <c r="G95" s="9" t="s">
        <v>20</v>
      </c>
      <c r="H95" s="6">
        <f t="shared" si="2"/>
        <v>2.0999999999999659</v>
      </c>
      <c r="I95" s="7">
        <v>317.39999999999998</v>
      </c>
      <c r="J95" s="5"/>
      <c r="K95" s="9"/>
      <c r="L95" s="10"/>
      <c r="M95" s="47"/>
      <c r="N95" s="14"/>
    </row>
    <row r="96" spans="1:14" ht="14.4" x14ac:dyDescent="0.2">
      <c r="A96" s="38">
        <f t="shared" si="0"/>
        <v>91</v>
      </c>
      <c r="B96" s="66" t="s">
        <v>46</v>
      </c>
      <c r="C96" s="81"/>
      <c r="D96" s="43" t="s">
        <v>56</v>
      </c>
      <c r="E96" s="16"/>
      <c r="F96" s="45" t="s">
        <v>17</v>
      </c>
      <c r="G96" s="9" t="s">
        <v>20</v>
      </c>
      <c r="H96" s="6">
        <f t="shared" si="2"/>
        <v>9.4000000000000341</v>
      </c>
      <c r="I96" s="7">
        <v>326.8</v>
      </c>
      <c r="J96" s="5"/>
      <c r="K96" s="9"/>
      <c r="L96" s="10"/>
      <c r="M96" s="47"/>
      <c r="N96" s="14"/>
    </row>
    <row r="97" spans="1:16" ht="14.4" x14ac:dyDescent="0.2">
      <c r="A97" s="38">
        <f t="shared" si="0"/>
        <v>92</v>
      </c>
      <c r="B97" s="66" t="s">
        <v>47</v>
      </c>
      <c r="C97" s="81"/>
      <c r="D97" s="43"/>
      <c r="E97" s="16"/>
      <c r="F97" s="43" t="s">
        <v>5</v>
      </c>
      <c r="G97" s="5" t="s">
        <v>24</v>
      </c>
      <c r="H97" s="6">
        <f t="shared" si="2"/>
        <v>5.8999999999999773</v>
      </c>
      <c r="I97" s="7">
        <v>332.7</v>
      </c>
      <c r="J97" s="5"/>
      <c r="K97" s="9" t="s">
        <v>39</v>
      </c>
      <c r="L97" s="10"/>
      <c r="M97" s="47"/>
      <c r="N97" s="14"/>
    </row>
    <row r="98" spans="1:16" ht="14.4" x14ac:dyDescent="0.2">
      <c r="A98" s="38">
        <f t="shared" si="0"/>
        <v>93</v>
      </c>
      <c r="B98" s="66" t="s">
        <v>46</v>
      </c>
      <c r="C98" s="81" t="s">
        <v>44</v>
      </c>
      <c r="D98" s="43"/>
      <c r="E98" s="16"/>
      <c r="F98" s="43" t="s">
        <v>17</v>
      </c>
      <c r="G98" s="5" t="s">
        <v>16</v>
      </c>
      <c r="H98" s="6">
        <f t="shared" si="2"/>
        <v>1</v>
      </c>
      <c r="I98" s="7">
        <v>333.7</v>
      </c>
      <c r="J98" s="5"/>
      <c r="K98" s="9" t="s">
        <v>40</v>
      </c>
      <c r="L98" s="10"/>
      <c r="M98" s="47"/>
      <c r="N98" s="14"/>
    </row>
    <row r="99" spans="1:16" ht="21.6" x14ac:dyDescent="0.2">
      <c r="A99" s="38">
        <f t="shared" si="0"/>
        <v>94</v>
      </c>
      <c r="B99" s="66" t="s">
        <v>49</v>
      </c>
      <c r="C99" s="81"/>
      <c r="D99" s="45"/>
      <c r="E99" s="16"/>
      <c r="F99" s="43" t="s">
        <v>5</v>
      </c>
      <c r="G99" s="5" t="s">
        <v>25</v>
      </c>
      <c r="H99" s="6">
        <f t="shared" si="2"/>
        <v>0.19999999999998863</v>
      </c>
      <c r="I99" s="7">
        <v>333.9</v>
      </c>
      <c r="J99" s="5"/>
      <c r="K99" s="9" t="s">
        <v>41</v>
      </c>
      <c r="L99" s="10"/>
      <c r="M99" s="47"/>
      <c r="N99" s="14"/>
    </row>
    <row r="100" spans="1:16" ht="14.4" x14ac:dyDescent="0.2">
      <c r="A100" s="38">
        <f t="shared" si="0"/>
        <v>95</v>
      </c>
      <c r="B100" s="66" t="s">
        <v>49</v>
      </c>
      <c r="C100" s="81"/>
      <c r="D100" s="43"/>
      <c r="E100" s="16"/>
      <c r="F100" s="43" t="s">
        <v>5</v>
      </c>
      <c r="G100" s="5" t="s">
        <v>26</v>
      </c>
      <c r="H100" s="6">
        <f t="shared" si="2"/>
        <v>0.5</v>
      </c>
      <c r="I100" s="7">
        <v>334.4</v>
      </c>
      <c r="J100" s="5"/>
      <c r="K100" s="9" t="s">
        <v>42</v>
      </c>
      <c r="L100" s="10"/>
      <c r="M100" s="47"/>
      <c r="N100" s="14"/>
    </row>
    <row r="101" spans="1:16" ht="14.4" x14ac:dyDescent="0.2">
      <c r="A101" s="38">
        <f t="shared" si="0"/>
        <v>96</v>
      </c>
      <c r="B101" s="66" t="s">
        <v>47</v>
      </c>
      <c r="C101" s="81"/>
      <c r="D101" s="45"/>
      <c r="E101" s="16"/>
      <c r="F101" s="43" t="s">
        <v>5</v>
      </c>
      <c r="G101" s="5" t="s">
        <v>26</v>
      </c>
      <c r="H101" s="6">
        <f t="shared" si="2"/>
        <v>0.30000000000001137</v>
      </c>
      <c r="I101" s="7">
        <v>334.7</v>
      </c>
      <c r="J101" s="5"/>
      <c r="K101" s="9" t="s">
        <v>195</v>
      </c>
      <c r="L101" s="10"/>
      <c r="M101" s="47"/>
      <c r="N101" s="14"/>
    </row>
    <row r="102" spans="1:16" ht="14.4" x14ac:dyDescent="0.2">
      <c r="A102" s="38">
        <f t="shared" si="0"/>
        <v>97</v>
      </c>
      <c r="B102" s="66" t="s">
        <v>46</v>
      </c>
      <c r="C102" s="81" t="s">
        <v>44</v>
      </c>
      <c r="D102" s="43"/>
      <c r="E102" s="16"/>
      <c r="F102" s="43" t="s">
        <v>17</v>
      </c>
      <c r="G102" s="5" t="s">
        <v>26</v>
      </c>
      <c r="H102" s="6">
        <f t="shared" si="2"/>
        <v>0</v>
      </c>
      <c r="I102" s="7">
        <v>334.7</v>
      </c>
      <c r="J102" s="5"/>
      <c r="K102" s="9"/>
      <c r="L102" s="10"/>
      <c r="M102" s="47"/>
      <c r="N102" s="14"/>
    </row>
    <row r="103" spans="1:16" ht="14.4" x14ac:dyDescent="0.2">
      <c r="A103" s="38">
        <f t="shared" si="0"/>
        <v>98</v>
      </c>
      <c r="B103" s="66" t="s">
        <v>48</v>
      </c>
      <c r="C103" s="81" t="s">
        <v>44</v>
      </c>
      <c r="D103" s="43"/>
      <c r="E103" s="16"/>
      <c r="F103" s="43" t="s">
        <v>6</v>
      </c>
      <c r="G103" s="5" t="s">
        <v>16</v>
      </c>
      <c r="H103" s="6">
        <f t="shared" si="2"/>
        <v>0.10000000000002274</v>
      </c>
      <c r="I103" s="7">
        <v>334.8</v>
      </c>
      <c r="J103" s="5"/>
      <c r="K103" s="9"/>
      <c r="L103" s="10"/>
      <c r="M103" s="47"/>
      <c r="N103" s="14"/>
    </row>
    <row r="104" spans="1:16" ht="14.4" x14ac:dyDescent="0.2">
      <c r="A104" s="38">
        <f t="shared" si="0"/>
        <v>99</v>
      </c>
      <c r="B104" s="66" t="s">
        <v>48</v>
      </c>
      <c r="C104" s="81" t="s">
        <v>44</v>
      </c>
      <c r="D104" s="43" t="s">
        <v>57</v>
      </c>
      <c r="E104" s="16"/>
      <c r="F104" s="45" t="s">
        <v>8</v>
      </c>
      <c r="G104" s="43" t="s">
        <v>61</v>
      </c>
      <c r="H104" s="6">
        <f t="shared" si="2"/>
        <v>0.39999999999997726</v>
      </c>
      <c r="I104" s="7">
        <v>335.2</v>
      </c>
      <c r="J104" s="5"/>
      <c r="K104" s="9"/>
      <c r="L104" s="10"/>
      <c r="M104" s="47"/>
      <c r="N104" s="14"/>
    </row>
    <row r="105" spans="1:16" ht="14.4" x14ac:dyDescent="0.2">
      <c r="A105" s="38">
        <f t="shared" si="0"/>
        <v>100</v>
      </c>
      <c r="B105" s="66" t="s">
        <v>48</v>
      </c>
      <c r="C105" s="81" t="s">
        <v>44</v>
      </c>
      <c r="D105" s="43"/>
      <c r="E105" s="16"/>
      <c r="F105" s="43" t="s">
        <v>17</v>
      </c>
      <c r="G105" s="43" t="s">
        <v>27</v>
      </c>
      <c r="H105" s="6">
        <f t="shared" si="2"/>
        <v>0.80000000000001137</v>
      </c>
      <c r="I105" s="7">
        <v>336</v>
      </c>
      <c r="J105" s="5"/>
      <c r="K105" s="9" t="s">
        <v>197</v>
      </c>
      <c r="L105" s="10"/>
      <c r="M105" s="47"/>
      <c r="N105" s="14"/>
    </row>
    <row r="106" spans="1:16" ht="14.4" x14ac:dyDescent="0.2">
      <c r="A106" s="38">
        <f t="shared" si="0"/>
        <v>101</v>
      </c>
      <c r="B106" s="66" t="s">
        <v>46</v>
      </c>
      <c r="C106" s="81" t="s">
        <v>44</v>
      </c>
      <c r="D106" s="45"/>
      <c r="E106" s="16"/>
      <c r="F106" s="43" t="s">
        <v>17</v>
      </c>
      <c r="G106" s="5" t="s">
        <v>28</v>
      </c>
      <c r="H106" s="6">
        <f t="shared" si="2"/>
        <v>4.6999999999999886</v>
      </c>
      <c r="I106" s="7">
        <v>340.7</v>
      </c>
      <c r="J106" s="5"/>
      <c r="K106" s="9"/>
      <c r="L106" s="10"/>
      <c r="M106" s="47"/>
      <c r="N106" s="14"/>
    </row>
    <row r="107" spans="1:16" ht="14.4" x14ac:dyDescent="0.2">
      <c r="A107" s="38">
        <f t="shared" si="0"/>
        <v>102</v>
      </c>
      <c r="B107" s="66" t="s">
        <v>48</v>
      </c>
      <c r="C107" s="81" t="s">
        <v>44</v>
      </c>
      <c r="D107" s="43"/>
      <c r="E107" s="16"/>
      <c r="F107" s="43" t="s">
        <v>17</v>
      </c>
      <c r="G107" s="5" t="s">
        <v>29</v>
      </c>
      <c r="H107" s="6">
        <f t="shared" si="2"/>
        <v>2.1999999999999886</v>
      </c>
      <c r="I107" s="7">
        <v>342.9</v>
      </c>
      <c r="J107" s="5"/>
      <c r="K107" s="9" t="s">
        <v>196</v>
      </c>
      <c r="L107" s="10"/>
      <c r="M107" s="47"/>
      <c r="N107" s="14"/>
    </row>
    <row r="108" spans="1:16" ht="14.4" x14ac:dyDescent="0.2">
      <c r="A108" s="38">
        <f t="shared" si="0"/>
        <v>103</v>
      </c>
      <c r="B108" s="66" t="s">
        <v>49</v>
      </c>
      <c r="C108" s="81" t="s">
        <v>44</v>
      </c>
      <c r="D108" s="43" t="s">
        <v>58</v>
      </c>
      <c r="E108" s="16"/>
      <c r="F108" s="43" t="s">
        <v>6</v>
      </c>
      <c r="G108" s="5" t="s">
        <v>199</v>
      </c>
      <c r="H108" s="6">
        <f t="shared" si="2"/>
        <v>18.300000000000011</v>
      </c>
      <c r="I108" s="7">
        <v>361.2</v>
      </c>
      <c r="J108" s="5"/>
      <c r="K108" s="9" t="s">
        <v>202</v>
      </c>
      <c r="L108" s="10"/>
      <c r="M108" s="47"/>
      <c r="N108" s="14"/>
    </row>
    <row r="109" spans="1:16" ht="14.4" x14ac:dyDescent="0.2">
      <c r="A109" s="38">
        <f t="shared" si="0"/>
        <v>104</v>
      </c>
      <c r="B109" s="66" t="s">
        <v>49</v>
      </c>
      <c r="C109" s="81" t="s">
        <v>44</v>
      </c>
      <c r="D109" s="43" t="s">
        <v>200</v>
      </c>
      <c r="E109" s="16"/>
      <c r="F109" s="43" t="s">
        <v>6</v>
      </c>
      <c r="G109" s="5" t="s">
        <v>198</v>
      </c>
      <c r="H109" s="6">
        <f t="shared" si="2"/>
        <v>5.1999999999999886</v>
      </c>
      <c r="I109" s="7">
        <v>366.4</v>
      </c>
      <c r="J109" s="5"/>
      <c r="K109" s="9"/>
      <c r="L109" s="10"/>
      <c r="M109" s="47"/>
      <c r="N109" s="14"/>
    </row>
    <row r="110" spans="1:16" s="11" customFormat="1" ht="14.4" x14ac:dyDescent="0.2">
      <c r="A110" s="38">
        <f t="shared" si="0"/>
        <v>105</v>
      </c>
      <c r="B110" s="66" t="s">
        <v>48</v>
      </c>
      <c r="C110" s="81" t="s">
        <v>44</v>
      </c>
      <c r="D110" s="43"/>
      <c r="E110" s="16"/>
      <c r="F110" s="43" t="s">
        <v>6</v>
      </c>
      <c r="G110" s="9" t="s">
        <v>201</v>
      </c>
      <c r="H110" s="6">
        <f t="shared" si="2"/>
        <v>6.4000000000000341</v>
      </c>
      <c r="I110" s="7">
        <v>372.8</v>
      </c>
      <c r="J110" s="5"/>
      <c r="K110" s="5" t="s">
        <v>203</v>
      </c>
      <c r="L110" s="10"/>
      <c r="M110" s="47"/>
      <c r="N110" s="14"/>
      <c r="P110" s="1"/>
    </row>
    <row r="111" spans="1:16" ht="14.4" x14ac:dyDescent="0.2">
      <c r="A111" s="38">
        <f t="shared" si="0"/>
        <v>106</v>
      </c>
      <c r="B111" s="66" t="s">
        <v>85</v>
      </c>
      <c r="C111" s="81" t="s">
        <v>44</v>
      </c>
      <c r="D111" s="5"/>
      <c r="E111" s="16"/>
      <c r="F111" s="5" t="s">
        <v>30</v>
      </c>
      <c r="G111" s="9" t="s">
        <v>204</v>
      </c>
      <c r="H111" s="6">
        <f t="shared" si="2"/>
        <v>1.5</v>
      </c>
      <c r="I111" s="7">
        <v>374.3</v>
      </c>
      <c r="J111" s="5"/>
      <c r="K111" s="5" t="s">
        <v>284</v>
      </c>
      <c r="L111" s="10"/>
      <c r="M111" s="47"/>
      <c r="N111" s="14"/>
    </row>
    <row r="112" spans="1:16" ht="14.4" x14ac:dyDescent="0.2">
      <c r="A112" s="38">
        <f t="shared" si="0"/>
        <v>107</v>
      </c>
      <c r="B112" s="66" t="s">
        <v>48</v>
      </c>
      <c r="C112" s="60"/>
      <c r="D112" s="5"/>
      <c r="E112" s="16"/>
      <c r="F112" s="5" t="s">
        <v>6</v>
      </c>
      <c r="G112" s="9" t="s">
        <v>201</v>
      </c>
      <c r="H112" s="6">
        <f t="shared" si="2"/>
        <v>9.9999999999965894E-2</v>
      </c>
      <c r="I112" s="7">
        <v>374.4</v>
      </c>
      <c r="J112" s="5"/>
      <c r="K112" s="5"/>
      <c r="L112" s="8"/>
      <c r="M112" s="47"/>
      <c r="N112" s="14"/>
    </row>
    <row r="113" spans="1:16" ht="14.4" x14ac:dyDescent="0.2">
      <c r="A113" s="38">
        <f t="shared" si="0"/>
        <v>108</v>
      </c>
      <c r="B113" s="61" t="s">
        <v>49</v>
      </c>
      <c r="C113" s="59" t="s">
        <v>45</v>
      </c>
      <c r="D113" s="5" t="s">
        <v>205</v>
      </c>
      <c r="E113" s="16"/>
      <c r="F113" s="5" t="s">
        <v>6</v>
      </c>
      <c r="G113" s="9" t="s">
        <v>206</v>
      </c>
      <c r="H113" s="6">
        <f t="shared" si="2"/>
        <v>3.9000000000000341</v>
      </c>
      <c r="I113" s="7">
        <v>378.3</v>
      </c>
      <c r="J113" s="5"/>
      <c r="K113" s="9"/>
      <c r="L113" s="8"/>
      <c r="M113" s="47"/>
      <c r="N113" s="14"/>
    </row>
    <row r="114" spans="1:16" ht="32.4" x14ac:dyDescent="0.2">
      <c r="A114" s="39">
        <f t="shared" si="0"/>
        <v>109</v>
      </c>
      <c r="B114" s="58"/>
      <c r="C114" s="54"/>
      <c r="D114" s="62" t="s">
        <v>268</v>
      </c>
      <c r="E114" s="21"/>
      <c r="F114" s="44" t="s">
        <v>22</v>
      </c>
      <c r="G114" s="25" t="s">
        <v>212</v>
      </c>
      <c r="H114" s="22">
        <f t="shared" si="2"/>
        <v>1.0999999999999659</v>
      </c>
      <c r="I114" s="23">
        <v>379.4</v>
      </c>
      <c r="J114" s="20"/>
      <c r="K114" s="25" t="s">
        <v>276</v>
      </c>
      <c r="L114" s="24">
        <f>I114-I88</f>
        <v>86.799999999999955</v>
      </c>
      <c r="M114" s="47"/>
      <c r="N114" s="14"/>
    </row>
    <row r="115" spans="1:16" ht="14.4" x14ac:dyDescent="0.2">
      <c r="A115" s="38">
        <f t="shared" si="0"/>
        <v>110</v>
      </c>
      <c r="B115" s="66" t="s">
        <v>49</v>
      </c>
      <c r="C115" s="81" t="s">
        <v>44</v>
      </c>
      <c r="D115" s="5" t="s">
        <v>207</v>
      </c>
      <c r="E115" s="16"/>
      <c r="F115" s="5" t="s">
        <v>208</v>
      </c>
      <c r="G115" s="9" t="s">
        <v>209</v>
      </c>
      <c r="H115" s="6">
        <f t="shared" si="2"/>
        <v>9.3000000000000114</v>
      </c>
      <c r="I115" s="7">
        <v>388.7</v>
      </c>
      <c r="J115" s="5"/>
      <c r="K115" s="5"/>
      <c r="L115" s="8"/>
      <c r="M115" s="47"/>
      <c r="N115" s="14"/>
    </row>
    <row r="116" spans="1:16" ht="14.4" x14ac:dyDescent="0.2">
      <c r="A116" s="38">
        <f t="shared" si="0"/>
        <v>111</v>
      </c>
      <c r="B116" s="66" t="s">
        <v>49</v>
      </c>
      <c r="C116" s="60"/>
      <c r="D116" s="5"/>
      <c r="E116" s="16"/>
      <c r="F116" s="5" t="s">
        <v>74</v>
      </c>
      <c r="G116" s="9" t="s">
        <v>209</v>
      </c>
      <c r="H116" s="6">
        <f t="shared" si="2"/>
        <v>0</v>
      </c>
      <c r="I116" s="7">
        <v>388.7</v>
      </c>
      <c r="J116" s="5"/>
      <c r="K116" s="5"/>
      <c r="L116" s="8"/>
      <c r="M116" s="47"/>
      <c r="N116" s="14"/>
    </row>
    <row r="117" spans="1:16" s="11" customFormat="1" ht="14.4" x14ac:dyDescent="0.2">
      <c r="A117" s="38">
        <f t="shared" si="0"/>
        <v>112</v>
      </c>
      <c r="B117" s="66" t="s">
        <v>47</v>
      </c>
      <c r="C117" s="81"/>
      <c r="D117" s="45"/>
      <c r="E117" s="16"/>
      <c r="F117" s="43" t="s">
        <v>77</v>
      </c>
      <c r="G117" s="5" t="s">
        <v>16</v>
      </c>
      <c r="H117" s="6">
        <f t="shared" si="2"/>
        <v>0.19999999999998863</v>
      </c>
      <c r="I117" s="7">
        <v>388.9</v>
      </c>
      <c r="J117" s="5"/>
      <c r="K117" s="9"/>
      <c r="L117" s="10"/>
      <c r="M117" s="47"/>
      <c r="N117" s="84"/>
    </row>
    <row r="118" spans="1:16" s="11" customFormat="1" ht="13.2" x14ac:dyDescent="0.2">
      <c r="A118" s="38">
        <f t="shared" si="0"/>
        <v>113</v>
      </c>
      <c r="B118" s="99" t="s">
        <v>210</v>
      </c>
      <c r="C118" s="100"/>
      <c r="D118" s="5" t="s">
        <v>211</v>
      </c>
      <c r="E118" s="16"/>
      <c r="F118" s="5" t="s">
        <v>5</v>
      </c>
      <c r="G118" s="9" t="s">
        <v>212</v>
      </c>
      <c r="H118" s="6">
        <f t="shared" si="2"/>
        <v>0.30000000000001137</v>
      </c>
      <c r="I118" s="7">
        <v>389.2</v>
      </c>
      <c r="J118" s="5"/>
      <c r="K118" s="9"/>
      <c r="L118" s="10"/>
      <c r="M118" s="47"/>
      <c r="N118" s="14"/>
      <c r="P118" s="1"/>
    </row>
    <row r="119" spans="1:16" ht="32.4" x14ac:dyDescent="0.2">
      <c r="A119" s="39">
        <f t="shared" si="0"/>
        <v>114</v>
      </c>
      <c r="B119" s="58"/>
      <c r="C119" s="54"/>
      <c r="D119" s="62" t="s">
        <v>213</v>
      </c>
      <c r="E119" s="21"/>
      <c r="F119" s="44" t="s">
        <v>22</v>
      </c>
      <c r="G119" s="25" t="s">
        <v>212</v>
      </c>
      <c r="H119" s="22">
        <f t="shared" si="2"/>
        <v>27.699999999999989</v>
      </c>
      <c r="I119" s="23">
        <v>416.9</v>
      </c>
      <c r="J119" s="20"/>
      <c r="K119" s="25" t="s">
        <v>277</v>
      </c>
      <c r="L119" s="24">
        <f>I119-I114</f>
        <v>37.5</v>
      </c>
      <c r="M119" s="47"/>
      <c r="N119" s="14"/>
    </row>
    <row r="120" spans="1:16" s="11" customFormat="1" ht="14.4" x14ac:dyDescent="0.2">
      <c r="A120" s="38">
        <f t="shared" si="0"/>
        <v>115</v>
      </c>
      <c r="B120" s="66" t="s">
        <v>47</v>
      </c>
      <c r="C120" s="60" t="s">
        <v>44</v>
      </c>
      <c r="D120" s="43"/>
      <c r="E120" s="16"/>
      <c r="F120" s="5" t="s">
        <v>77</v>
      </c>
      <c r="G120" s="9" t="s">
        <v>214</v>
      </c>
      <c r="H120" s="6">
        <f t="shared" si="2"/>
        <v>20.300000000000011</v>
      </c>
      <c r="I120" s="7">
        <v>437.2</v>
      </c>
      <c r="J120" s="5"/>
      <c r="K120" s="9" t="s">
        <v>283</v>
      </c>
      <c r="L120" s="10"/>
      <c r="M120" s="47"/>
      <c r="N120" s="14"/>
      <c r="P120" s="1"/>
    </row>
    <row r="121" spans="1:16" ht="32.4" x14ac:dyDescent="0.2">
      <c r="A121" s="39">
        <f t="shared" si="0"/>
        <v>116</v>
      </c>
      <c r="B121" s="58"/>
      <c r="C121" s="54"/>
      <c r="D121" s="62" t="s">
        <v>215</v>
      </c>
      <c r="E121" s="21"/>
      <c r="F121" s="44" t="s">
        <v>250</v>
      </c>
      <c r="G121" s="25" t="s">
        <v>214</v>
      </c>
      <c r="H121" s="22">
        <f t="shared" si="2"/>
        <v>32.900000000000034</v>
      </c>
      <c r="I121" s="23">
        <v>470.1</v>
      </c>
      <c r="J121" s="20"/>
      <c r="K121" s="25" t="s">
        <v>278</v>
      </c>
      <c r="L121" s="24">
        <f>I121-I119</f>
        <v>53.200000000000045</v>
      </c>
      <c r="M121" s="47"/>
      <c r="N121" s="14"/>
    </row>
    <row r="122" spans="1:16" s="11" customFormat="1" ht="14.4" x14ac:dyDescent="0.2">
      <c r="A122" s="38">
        <f t="shared" si="0"/>
        <v>117</v>
      </c>
      <c r="B122" s="66"/>
      <c r="C122" s="60"/>
      <c r="D122" s="43" t="s">
        <v>217</v>
      </c>
      <c r="E122" s="16"/>
      <c r="F122" s="45" t="s">
        <v>19</v>
      </c>
      <c r="G122" s="9" t="s">
        <v>216</v>
      </c>
      <c r="H122" s="6">
        <f t="shared" si="2"/>
        <v>1.0999999999999659</v>
      </c>
      <c r="I122" s="7">
        <v>471.2</v>
      </c>
      <c r="J122" s="5"/>
      <c r="K122" s="43" t="s">
        <v>149</v>
      </c>
      <c r="L122" s="10"/>
      <c r="M122" s="47"/>
      <c r="N122" s="14">
        <v>471.2</v>
      </c>
      <c r="P122" s="1"/>
    </row>
    <row r="123" spans="1:16" s="11" customFormat="1" ht="14.4" x14ac:dyDescent="0.2">
      <c r="A123" s="38">
        <f t="shared" si="0"/>
        <v>118</v>
      </c>
      <c r="B123" s="57"/>
      <c r="C123" s="53"/>
      <c r="D123" s="43" t="s">
        <v>218</v>
      </c>
      <c r="E123" s="16"/>
      <c r="F123" s="45" t="s">
        <v>219</v>
      </c>
      <c r="G123" s="9" t="s">
        <v>214</v>
      </c>
      <c r="H123" s="6">
        <f t="shared" si="2"/>
        <v>0</v>
      </c>
      <c r="I123" s="7">
        <f>N123-30</f>
        <v>471.2</v>
      </c>
      <c r="J123" s="5"/>
      <c r="K123" s="9" t="s">
        <v>269</v>
      </c>
      <c r="L123" s="10"/>
      <c r="M123" s="47"/>
      <c r="N123" s="14">
        <v>501.2</v>
      </c>
      <c r="P123" s="1"/>
    </row>
    <row r="124" spans="1:16" s="11" customFormat="1" ht="14.4" x14ac:dyDescent="0.2">
      <c r="A124" s="38">
        <f t="shared" si="0"/>
        <v>119</v>
      </c>
      <c r="B124" s="66" t="s">
        <v>47</v>
      </c>
      <c r="C124" s="60"/>
      <c r="D124" s="43"/>
      <c r="E124" s="16"/>
      <c r="F124" s="45" t="s">
        <v>77</v>
      </c>
      <c r="G124" s="9" t="s">
        <v>214</v>
      </c>
      <c r="H124" s="6">
        <f t="shared" si="2"/>
        <v>0.10000000000002274</v>
      </c>
      <c r="I124" s="7">
        <f t="shared" ref="I124:I157" si="3">N124-30</f>
        <v>471.3</v>
      </c>
      <c r="J124" s="5"/>
      <c r="K124" s="9"/>
      <c r="L124" s="10"/>
      <c r="M124" s="47"/>
      <c r="N124" s="14">
        <v>501.3</v>
      </c>
      <c r="P124" s="1"/>
    </row>
    <row r="125" spans="1:16" s="11" customFormat="1" ht="14.4" x14ac:dyDescent="0.2">
      <c r="A125" s="38">
        <f t="shared" si="0"/>
        <v>120</v>
      </c>
      <c r="B125" s="66" t="s">
        <v>48</v>
      </c>
      <c r="C125" s="60"/>
      <c r="D125" s="43"/>
      <c r="E125" s="16"/>
      <c r="F125" s="45" t="s">
        <v>69</v>
      </c>
      <c r="G125" s="9" t="s">
        <v>86</v>
      </c>
      <c r="H125" s="6">
        <f t="shared" si="2"/>
        <v>10.5</v>
      </c>
      <c r="I125" s="7">
        <f t="shared" si="3"/>
        <v>481.8</v>
      </c>
      <c r="J125" s="5"/>
      <c r="K125" s="9"/>
      <c r="L125" s="10"/>
      <c r="M125" s="47"/>
      <c r="N125" s="14">
        <v>511.8</v>
      </c>
      <c r="P125" s="1"/>
    </row>
    <row r="126" spans="1:16" s="11" customFormat="1" ht="14.4" x14ac:dyDescent="0.2">
      <c r="A126" s="38">
        <f t="shared" si="0"/>
        <v>121</v>
      </c>
      <c r="B126" s="61" t="s">
        <v>46</v>
      </c>
      <c r="C126" s="81" t="s">
        <v>44</v>
      </c>
      <c r="D126" s="43" t="s">
        <v>220</v>
      </c>
      <c r="E126" s="16"/>
      <c r="F126" s="43" t="s">
        <v>6</v>
      </c>
      <c r="G126" s="5" t="s">
        <v>221</v>
      </c>
      <c r="H126" s="6">
        <f t="shared" si="2"/>
        <v>1.9000000000000341</v>
      </c>
      <c r="I126" s="7">
        <f t="shared" si="3"/>
        <v>483.70000000000005</v>
      </c>
      <c r="J126" s="5"/>
      <c r="K126" s="9"/>
      <c r="L126" s="10"/>
      <c r="M126" s="47"/>
      <c r="N126" s="14">
        <v>513.70000000000005</v>
      </c>
      <c r="P126" s="1"/>
    </row>
    <row r="127" spans="1:16" s="11" customFormat="1" ht="14.4" x14ac:dyDescent="0.2">
      <c r="A127" s="38">
        <f t="shared" si="0"/>
        <v>122</v>
      </c>
      <c r="B127" s="66" t="s">
        <v>48</v>
      </c>
      <c r="C127" s="53" t="s">
        <v>44</v>
      </c>
      <c r="D127" s="43" t="s">
        <v>222</v>
      </c>
      <c r="E127" s="16"/>
      <c r="F127" s="43" t="s">
        <v>5</v>
      </c>
      <c r="G127" s="5" t="s">
        <v>223</v>
      </c>
      <c r="H127" s="6">
        <f t="shared" si="2"/>
        <v>6.0999999999999091</v>
      </c>
      <c r="I127" s="7">
        <f t="shared" si="3"/>
        <v>489.79999999999995</v>
      </c>
      <c r="J127" s="5"/>
      <c r="K127" s="9"/>
      <c r="L127" s="10"/>
      <c r="M127" s="47"/>
      <c r="N127" s="14">
        <v>519.79999999999995</v>
      </c>
      <c r="P127" s="1"/>
    </row>
    <row r="128" spans="1:16" s="11" customFormat="1" ht="14.4" x14ac:dyDescent="0.2">
      <c r="A128" s="38">
        <f t="shared" si="0"/>
        <v>123</v>
      </c>
      <c r="B128" s="66" t="s">
        <v>47</v>
      </c>
      <c r="C128" s="81" t="s">
        <v>44</v>
      </c>
      <c r="D128" s="45" t="s">
        <v>224</v>
      </c>
      <c r="E128" s="16"/>
      <c r="F128" s="43" t="s">
        <v>69</v>
      </c>
      <c r="G128" s="5" t="s">
        <v>225</v>
      </c>
      <c r="H128" s="6">
        <f t="shared" si="2"/>
        <v>7.3000000000000682</v>
      </c>
      <c r="I128" s="7">
        <f t="shared" si="3"/>
        <v>497.1</v>
      </c>
      <c r="J128" s="5"/>
      <c r="K128" s="9" t="s">
        <v>226</v>
      </c>
      <c r="L128" s="10"/>
      <c r="M128" s="47"/>
      <c r="N128" s="14">
        <v>527.1</v>
      </c>
      <c r="P128" s="1"/>
    </row>
    <row r="129" spans="1:16" s="11" customFormat="1" ht="14.4" x14ac:dyDescent="0.2">
      <c r="A129" s="38">
        <f t="shared" si="0"/>
        <v>124</v>
      </c>
      <c r="B129" s="66" t="s">
        <v>46</v>
      </c>
      <c r="C129" s="81" t="s">
        <v>44</v>
      </c>
      <c r="D129" s="43" t="s">
        <v>227</v>
      </c>
      <c r="E129" s="16"/>
      <c r="F129" s="43" t="s">
        <v>77</v>
      </c>
      <c r="G129" s="5" t="s">
        <v>228</v>
      </c>
      <c r="H129" s="6">
        <f t="shared" si="2"/>
        <v>9.6999999999999318</v>
      </c>
      <c r="I129" s="7">
        <f t="shared" si="3"/>
        <v>506.79999999999995</v>
      </c>
      <c r="J129" s="5"/>
      <c r="K129" s="9" t="s">
        <v>229</v>
      </c>
      <c r="L129" s="10"/>
      <c r="M129" s="47"/>
      <c r="N129" s="14">
        <v>536.79999999999995</v>
      </c>
      <c r="P129" s="1"/>
    </row>
    <row r="130" spans="1:16" s="11" customFormat="1" ht="14.4" x14ac:dyDescent="0.2">
      <c r="A130" s="38">
        <f t="shared" si="0"/>
        <v>125</v>
      </c>
      <c r="B130" s="66" t="s">
        <v>48</v>
      </c>
      <c r="C130" s="81" t="s">
        <v>44</v>
      </c>
      <c r="D130" s="45" t="s">
        <v>230</v>
      </c>
      <c r="E130" s="16"/>
      <c r="F130" s="43" t="s">
        <v>6</v>
      </c>
      <c r="G130" s="5" t="s">
        <v>86</v>
      </c>
      <c r="H130" s="6">
        <f t="shared" si="2"/>
        <v>0.5</v>
      </c>
      <c r="I130" s="7">
        <f t="shared" si="3"/>
        <v>507.29999999999995</v>
      </c>
      <c r="J130" s="5"/>
      <c r="K130" s="9"/>
      <c r="L130" s="10"/>
      <c r="M130" s="47"/>
      <c r="N130" s="14">
        <v>537.29999999999995</v>
      </c>
      <c r="P130" s="1"/>
    </row>
    <row r="131" spans="1:16" s="11" customFormat="1" ht="14.4" x14ac:dyDescent="0.2">
      <c r="A131" s="38">
        <f t="shared" si="0"/>
        <v>126</v>
      </c>
      <c r="B131" s="66" t="s">
        <v>52</v>
      </c>
      <c r="C131" s="60"/>
      <c r="D131" s="43"/>
      <c r="E131" s="16"/>
      <c r="F131" s="43" t="s">
        <v>69</v>
      </c>
      <c r="G131" s="5" t="s">
        <v>231</v>
      </c>
      <c r="H131" s="6">
        <f t="shared" si="2"/>
        <v>0.30000000000006821</v>
      </c>
      <c r="I131" s="7">
        <f t="shared" si="3"/>
        <v>507.6</v>
      </c>
      <c r="J131" s="5"/>
      <c r="K131" s="85" t="s">
        <v>270</v>
      </c>
      <c r="L131" s="10"/>
      <c r="M131" s="47"/>
      <c r="N131" s="14">
        <v>537.6</v>
      </c>
      <c r="P131" s="1"/>
    </row>
    <row r="132" spans="1:16" s="11" customFormat="1" ht="14.4" x14ac:dyDescent="0.2">
      <c r="A132" s="38">
        <f t="shared" si="0"/>
        <v>127</v>
      </c>
      <c r="B132" s="66" t="s">
        <v>48</v>
      </c>
      <c r="C132" s="60" t="s">
        <v>44</v>
      </c>
      <c r="D132" s="43" t="s">
        <v>232</v>
      </c>
      <c r="E132" s="16"/>
      <c r="F132" s="43" t="s">
        <v>69</v>
      </c>
      <c r="G132" s="43" t="s">
        <v>233</v>
      </c>
      <c r="H132" s="6">
        <f t="shared" si="2"/>
        <v>30.799999999999955</v>
      </c>
      <c r="I132" s="7">
        <f t="shared" si="3"/>
        <v>538.4</v>
      </c>
      <c r="J132" s="5"/>
      <c r="K132" s="9" t="s">
        <v>234</v>
      </c>
      <c r="L132" s="10"/>
      <c r="M132" s="47"/>
      <c r="N132" s="14">
        <v>568.4</v>
      </c>
      <c r="P132" s="1"/>
    </row>
    <row r="133" spans="1:16" s="11" customFormat="1" ht="14.4" x14ac:dyDescent="0.2">
      <c r="A133" s="38">
        <f t="shared" si="0"/>
        <v>128</v>
      </c>
      <c r="B133" s="66" t="s">
        <v>47</v>
      </c>
      <c r="C133" s="60" t="s">
        <v>45</v>
      </c>
      <c r="D133" s="43" t="s">
        <v>235</v>
      </c>
      <c r="E133" s="16"/>
      <c r="F133" s="43" t="s">
        <v>69</v>
      </c>
      <c r="G133" s="43" t="s">
        <v>86</v>
      </c>
      <c r="H133" s="6">
        <f t="shared" si="2"/>
        <v>0.60000000000002274</v>
      </c>
      <c r="I133" s="7">
        <f t="shared" si="3"/>
        <v>539</v>
      </c>
      <c r="J133" s="5"/>
      <c r="K133" s="9"/>
      <c r="L133" s="10"/>
      <c r="M133" s="47"/>
      <c r="N133" s="14">
        <v>569</v>
      </c>
      <c r="P133" s="1"/>
    </row>
    <row r="134" spans="1:16" s="11" customFormat="1" ht="14.4" x14ac:dyDescent="0.2">
      <c r="A134" s="38">
        <f t="shared" si="0"/>
        <v>129</v>
      </c>
      <c r="B134" s="66" t="s">
        <v>46</v>
      </c>
      <c r="C134" s="60" t="s">
        <v>44</v>
      </c>
      <c r="D134" s="45" t="s">
        <v>236</v>
      </c>
      <c r="E134" s="16"/>
      <c r="F134" s="43" t="s">
        <v>17</v>
      </c>
      <c r="G134" s="5" t="s">
        <v>237</v>
      </c>
      <c r="H134" s="6">
        <f t="shared" si="2"/>
        <v>0.29999999999995453</v>
      </c>
      <c r="I134" s="7">
        <f t="shared" si="3"/>
        <v>539.29999999999995</v>
      </c>
      <c r="J134" s="5"/>
      <c r="K134" s="9"/>
      <c r="L134" s="10"/>
      <c r="M134" s="47"/>
      <c r="N134" s="14">
        <v>569.29999999999995</v>
      </c>
      <c r="P134" s="1"/>
    </row>
    <row r="135" spans="1:16" s="11" customFormat="1" ht="14.4" x14ac:dyDescent="0.2">
      <c r="A135" s="38">
        <f t="shared" si="0"/>
        <v>130</v>
      </c>
      <c r="B135" s="61" t="s">
        <v>48</v>
      </c>
      <c r="C135" s="60" t="s">
        <v>44</v>
      </c>
      <c r="D135" s="43" t="s">
        <v>238</v>
      </c>
      <c r="E135" s="16"/>
      <c r="F135" s="43" t="s">
        <v>6</v>
      </c>
      <c r="G135" s="5" t="s">
        <v>237</v>
      </c>
      <c r="H135" s="6">
        <f t="shared" si="2"/>
        <v>0.10000000000002274</v>
      </c>
      <c r="I135" s="7">
        <f t="shared" si="3"/>
        <v>539.4</v>
      </c>
      <c r="J135" s="5"/>
      <c r="K135" s="9"/>
      <c r="L135" s="10"/>
      <c r="M135" s="47"/>
      <c r="N135" s="14">
        <v>569.4</v>
      </c>
      <c r="P135" s="1"/>
    </row>
    <row r="136" spans="1:16" s="11" customFormat="1" ht="14.4" x14ac:dyDescent="0.2">
      <c r="A136" s="38">
        <f t="shared" si="0"/>
        <v>131</v>
      </c>
      <c r="B136" s="57" t="s">
        <v>60</v>
      </c>
      <c r="C136" s="59"/>
      <c r="D136" s="43"/>
      <c r="E136" s="16"/>
      <c r="F136" s="43" t="s">
        <v>18</v>
      </c>
      <c r="G136" s="5" t="s">
        <v>233</v>
      </c>
      <c r="H136" s="6">
        <f t="shared" si="2"/>
        <v>0.30000000000006821</v>
      </c>
      <c r="I136" s="7">
        <f t="shared" si="3"/>
        <v>539.70000000000005</v>
      </c>
      <c r="J136" s="5"/>
      <c r="K136" s="9"/>
      <c r="L136" s="10"/>
      <c r="M136" s="47"/>
      <c r="N136" s="14">
        <v>569.70000000000005</v>
      </c>
      <c r="P136" s="1"/>
    </row>
    <row r="137" spans="1:16" s="11" customFormat="1" ht="14.4" x14ac:dyDescent="0.2">
      <c r="A137" s="38">
        <f t="shared" si="0"/>
        <v>132</v>
      </c>
      <c r="B137" s="66" t="s">
        <v>46</v>
      </c>
      <c r="C137" s="60"/>
      <c r="D137" s="43"/>
      <c r="E137" s="16"/>
      <c r="F137" s="43" t="s">
        <v>74</v>
      </c>
      <c r="G137" s="5" t="s">
        <v>239</v>
      </c>
      <c r="H137" s="6">
        <f t="shared" si="2"/>
        <v>0.19999999999993179</v>
      </c>
      <c r="I137" s="7">
        <f t="shared" si="3"/>
        <v>539.9</v>
      </c>
      <c r="J137" s="5"/>
      <c r="K137" s="9"/>
      <c r="L137" s="10"/>
      <c r="M137" s="47"/>
      <c r="N137" s="14">
        <v>569.9</v>
      </c>
      <c r="P137" s="1"/>
    </row>
    <row r="138" spans="1:16" s="11" customFormat="1" ht="14.4" x14ac:dyDescent="0.2">
      <c r="A138" s="38">
        <f t="shared" si="0"/>
        <v>133</v>
      </c>
      <c r="B138" s="66" t="s">
        <v>48</v>
      </c>
      <c r="C138" s="81" t="s">
        <v>45</v>
      </c>
      <c r="D138" s="43" t="s">
        <v>240</v>
      </c>
      <c r="E138" s="16"/>
      <c r="F138" s="43" t="s">
        <v>69</v>
      </c>
      <c r="G138" s="5" t="s">
        <v>239</v>
      </c>
      <c r="H138" s="6">
        <f t="shared" si="2"/>
        <v>2.5</v>
      </c>
      <c r="I138" s="7">
        <f t="shared" si="3"/>
        <v>542.4</v>
      </c>
      <c r="J138" s="20"/>
      <c r="K138" s="9"/>
      <c r="L138" s="10"/>
      <c r="M138" s="47"/>
      <c r="N138" s="14">
        <v>572.4</v>
      </c>
      <c r="P138" s="1"/>
    </row>
    <row r="139" spans="1:16" s="11" customFormat="1" ht="14.4" x14ac:dyDescent="0.2">
      <c r="A139" s="38">
        <f t="shared" si="0"/>
        <v>134</v>
      </c>
      <c r="B139" s="66" t="s">
        <v>47</v>
      </c>
      <c r="C139" s="81"/>
      <c r="D139" s="43"/>
      <c r="E139" s="16"/>
      <c r="F139" s="43" t="s">
        <v>69</v>
      </c>
      <c r="G139" s="5" t="s">
        <v>239</v>
      </c>
      <c r="H139" s="6">
        <f t="shared" si="2"/>
        <v>15.200000000000045</v>
      </c>
      <c r="I139" s="7">
        <f t="shared" si="3"/>
        <v>557.6</v>
      </c>
      <c r="J139" s="5"/>
      <c r="K139" s="9"/>
      <c r="L139" s="10"/>
      <c r="M139" s="47"/>
      <c r="N139" s="14">
        <v>587.6</v>
      </c>
      <c r="P139" s="1"/>
    </row>
    <row r="140" spans="1:16" s="11" customFormat="1" ht="14.4" x14ac:dyDescent="0.2">
      <c r="A140" s="38">
        <f t="shared" si="0"/>
        <v>135</v>
      </c>
      <c r="B140" s="66" t="s">
        <v>47</v>
      </c>
      <c r="C140" s="81"/>
      <c r="D140" s="43"/>
      <c r="E140" s="16"/>
      <c r="F140" s="43" t="s">
        <v>77</v>
      </c>
      <c r="G140" s="5" t="s">
        <v>239</v>
      </c>
      <c r="H140" s="6">
        <f t="shared" si="2"/>
        <v>7.6999999999999318</v>
      </c>
      <c r="I140" s="7">
        <f t="shared" si="3"/>
        <v>565.29999999999995</v>
      </c>
      <c r="J140" s="5"/>
      <c r="K140" s="9"/>
      <c r="L140" s="10"/>
      <c r="M140" s="47"/>
      <c r="N140" s="14">
        <v>595.29999999999995</v>
      </c>
      <c r="P140" s="1"/>
    </row>
    <row r="141" spans="1:16" s="11" customFormat="1" ht="14.4" x14ac:dyDescent="0.2">
      <c r="A141" s="38">
        <f t="shared" si="0"/>
        <v>136</v>
      </c>
      <c r="B141" s="66" t="s">
        <v>47</v>
      </c>
      <c r="C141" s="81"/>
      <c r="D141" s="43"/>
      <c r="E141" s="16"/>
      <c r="F141" s="43" t="s">
        <v>5</v>
      </c>
      <c r="G141" s="5" t="s">
        <v>241</v>
      </c>
      <c r="H141" s="6">
        <f t="shared" si="2"/>
        <v>0.20000000000004547</v>
      </c>
      <c r="I141" s="7">
        <f t="shared" si="3"/>
        <v>565.5</v>
      </c>
      <c r="J141" s="5"/>
      <c r="K141" s="9" t="s">
        <v>242</v>
      </c>
      <c r="L141" s="10"/>
      <c r="M141" s="47"/>
      <c r="N141" s="14">
        <v>595.5</v>
      </c>
      <c r="P141" s="1"/>
    </row>
    <row r="142" spans="1:16" s="11" customFormat="1" ht="14.4" x14ac:dyDescent="0.2">
      <c r="A142" s="38">
        <f t="shared" si="0"/>
        <v>137</v>
      </c>
      <c r="B142" s="66" t="s">
        <v>46</v>
      </c>
      <c r="C142" s="60"/>
      <c r="D142" s="43"/>
      <c r="E142" s="16"/>
      <c r="F142" s="43" t="s">
        <v>77</v>
      </c>
      <c r="G142" s="43" t="s">
        <v>243</v>
      </c>
      <c r="H142" s="6">
        <f t="shared" si="2"/>
        <v>2.6000000000000227</v>
      </c>
      <c r="I142" s="7">
        <f t="shared" si="3"/>
        <v>568.1</v>
      </c>
      <c r="J142" s="5"/>
      <c r="K142" s="9" t="s">
        <v>244</v>
      </c>
      <c r="L142" s="10"/>
      <c r="M142" s="47"/>
      <c r="N142" s="14">
        <v>598.1</v>
      </c>
      <c r="P142" s="1"/>
    </row>
    <row r="143" spans="1:16" s="11" customFormat="1" ht="14.4" x14ac:dyDescent="0.2">
      <c r="A143" s="69">
        <f t="shared" si="0"/>
        <v>138</v>
      </c>
      <c r="B143" s="70" t="s">
        <v>48</v>
      </c>
      <c r="C143" s="71" t="s">
        <v>44</v>
      </c>
      <c r="D143" s="76" t="s">
        <v>150</v>
      </c>
      <c r="E143" s="73"/>
      <c r="F143" s="80" t="s">
        <v>250</v>
      </c>
      <c r="G143" s="72" t="s">
        <v>245</v>
      </c>
      <c r="H143" s="74">
        <f t="shared" si="2"/>
        <v>12.5</v>
      </c>
      <c r="I143" s="75">
        <f t="shared" si="3"/>
        <v>580.6</v>
      </c>
      <c r="J143" s="72"/>
      <c r="K143" s="76" t="s">
        <v>246</v>
      </c>
      <c r="L143" s="77">
        <f>I143-I121</f>
        <v>110.5</v>
      </c>
      <c r="M143" s="47"/>
      <c r="N143" s="14">
        <v>610.6</v>
      </c>
      <c r="P143" s="1"/>
    </row>
    <row r="144" spans="1:16" s="11" customFormat="1" ht="14.4" x14ac:dyDescent="0.2">
      <c r="A144" s="38">
        <f t="shared" si="0"/>
        <v>139</v>
      </c>
      <c r="B144" s="66" t="s">
        <v>48</v>
      </c>
      <c r="C144" s="60" t="s">
        <v>44</v>
      </c>
      <c r="D144" s="43" t="s">
        <v>247</v>
      </c>
      <c r="E144" s="16"/>
      <c r="F144" s="43" t="s">
        <v>5</v>
      </c>
      <c r="G144" s="43" t="s">
        <v>86</v>
      </c>
      <c r="H144" s="6">
        <f t="shared" si="2"/>
        <v>7.5</v>
      </c>
      <c r="I144" s="7">
        <f t="shared" si="3"/>
        <v>588.1</v>
      </c>
      <c r="J144" s="5"/>
      <c r="K144" s="9" t="s">
        <v>151</v>
      </c>
      <c r="L144" s="10"/>
      <c r="M144" s="47"/>
      <c r="N144" s="14">
        <v>618.1</v>
      </c>
      <c r="P144" s="1"/>
    </row>
    <row r="145" spans="1:16" s="11" customFormat="1" ht="14.4" x14ac:dyDescent="0.2">
      <c r="A145" s="38">
        <f t="shared" si="0"/>
        <v>140</v>
      </c>
      <c r="B145" s="66" t="s">
        <v>48</v>
      </c>
      <c r="C145" s="60" t="s">
        <v>44</v>
      </c>
      <c r="D145" s="43" t="s">
        <v>248</v>
      </c>
      <c r="E145" s="16"/>
      <c r="F145" s="43" t="s">
        <v>69</v>
      </c>
      <c r="G145" s="43" t="s">
        <v>249</v>
      </c>
      <c r="H145" s="6">
        <f t="shared" si="2"/>
        <v>3</v>
      </c>
      <c r="I145" s="7">
        <f t="shared" si="3"/>
        <v>591.1</v>
      </c>
      <c r="J145" s="5"/>
      <c r="K145" s="9"/>
      <c r="L145" s="10"/>
      <c r="M145" s="47"/>
      <c r="N145" s="14">
        <v>621.1</v>
      </c>
      <c r="P145" s="1"/>
    </row>
    <row r="146" spans="1:16" s="11" customFormat="1" ht="32.4" x14ac:dyDescent="0.2">
      <c r="A146" s="39">
        <f t="shared" si="0"/>
        <v>141</v>
      </c>
      <c r="B146" s="58" t="s">
        <v>59</v>
      </c>
      <c r="C146" s="54" t="s">
        <v>44</v>
      </c>
      <c r="D146" s="44" t="s">
        <v>282</v>
      </c>
      <c r="E146" s="21"/>
      <c r="F146" s="44" t="s">
        <v>250</v>
      </c>
      <c r="G146" s="44" t="s">
        <v>86</v>
      </c>
      <c r="H146" s="22">
        <f t="shared" si="2"/>
        <v>10.5</v>
      </c>
      <c r="I146" s="23">
        <f t="shared" si="3"/>
        <v>601.6</v>
      </c>
      <c r="J146" s="20"/>
      <c r="K146" s="25" t="s">
        <v>279</v>
      </c>
      <c r="L146" s="24">
        <f>I146-I143</f>
        <v>21</v>
      </c>
      <c r="M146" s="47"/>
      <c r="N146" s="14">
        <v>631.6</v>
      </c>
      <c r="P146" s="1"/>
    </row>
    <row r="147" spans="1:16" s="11" customFormat="1" ht="14.4" x14ac:dyDescent="0.2">
      <c r="A147" s="38">
        <f t="shared" si="0"/>
        <v>142</v>
      </c>
      <c r="B147" s="64" t="s">
        <v>145</v>
      </c>
      <c r="C147" s="60"/>
      <c r="D147" s="43"/>
      <c r="E147" s="16"/>
      <c r="F147" s="43" t="s">
        <v>74</v>
      </c>
      <c r="G147" s="43" t="s">
        <v>86</v>
      </c>
      <c r="H147" s="6">
        <f t="shared" si="2"/>
        <v>1.1999999999999318</v>
      </c>
      <c r="I147" s="7">
        <f t="shared" si="3"/>
        <v>602.79999999999995</v>
      </c>
      <c r="J147" s="5"/>
      <c r="K147" s="63"/>
      <c r="L147" s="88"/>
      <c r="M147" s="47"/>
      <c r="N147" s="14">
        <v>632.79999999999995</v>
      </c>
      <c r="P147" s="1"/>
    </row>
    <row r="148" spans="1:16" s="11" customFormat="1" ht="21.6" x14ac:dyDescent="0.2">
      <c r="A148" s="38">
        <f t="shared" si="0"/>
        <v>143</v>
      </c>
      <c r="B148" s="66" t="s">
        <v>48</v>
      </c>
      <c r="C148" s="60" t="s">
        <v>45</v>
      </c>
      <c r="D148" s="45" t="s">
        <v>251</v>
      </c>
      <c r="E148" s="16"/>
      <c r="F148" s="43" t="s">
        <v>17</v>
      </c>
      <c r="G148" s="43" t="s">
        <v>252</v>
      </c>
      <c r="H148" s="6">
        <f t="shared" si="2"/>
        <v>1.1000000000000227</v>
      </c>
      <c r="I148" s="7">
        <f t="shared" si="3"/>
        <v>603.9</v>
      </c>
      <c r="J148" s="5"/>
      <c r="K148" s="63"/>
      <c r="L148" s="10"/>
      <c r="M148" s="47"/>
      <c r="N148" s="14">
        <v>633.9</v>
      </c>
      <c r="P148" s="1"/>
    </row>
    <row r="149" spans="1:16" s="11" customFormat="1" ht="14.4" x14ac:dyDescent="0.2">
      <c r="A149" s="38">
        <f t="shared" si="0"/>
        <v>144</v>
      </c>
      <c r="B149" s="64" t="s">
        <v>49</v>
      </c>
      <c r="C149" s="60"/>
      <c r="D149" s="43" t="s">
        <v>253</v>
      </c>
      <c r="E149" s="16"/>
      <c r="F149" s="43" t="s">
        <v>74</v>
      </c>
      <c r="G149" s="43" t="s">
        <v>254</v>
      </c>
      <c r="H149" s="6">
        <f t="shared" si="2"/>
        <v>1</v>
      </c>
      <c r="I149" s="7">
        <f t="shared" si="3"/>
        <v>604.9</v>
      </c>
      <c r="J149" s="5"/>
      <c r="K149" s="63"/>
      <c r="L149" s="10"/>
      <c r="M149" s="47"/>
      <c r="N149" s="14">
        <v>634.9</v>
      </c>
      <c r="P149" s="1"/>
    </row>
    <row r="150" spans="1:16" s="11" customFormat="1" ht="14.4" x14ac:dyDescent="0.2">
      <c r="A150" s="38">
        <f t="shared" si="0"/>
        <v>145</v>
      </c>
      <c r="B150" s="66" t="s">
        <v>60</v>
      </c>
      <c r="C150" s="60" t="s">
        <v>44</v>
      </c>
      <c r="D150" s="43"/>
      <c r="E150" s="16"/>
      <c r="F150" s="43" t="s">
        <v>69</v>
      </c>
      <c r="G150" s="43" t="s">
        <v>255</v>
      </c>
      <c r="H150" s="6">
        <f t="shared" si="2"/>
        <v>8.7000000000000455</v>
      </c>
      <c r="I150" s="7">
        <f t="shared" si="3"/>
        <v>613.6</v>
      </c>
      <c r="J150" s="5"/>
      <c r="K150" s="63"/>
      <c r="L150" s="10"/>
      <c r="M150" s="47"/>
      <c r="N150" s="14">
        <v>643.6</v>
      </c>
      <c r="P150" s="1"/>
    </row>
    <row r="151" spans="1:16" s="11" customFormat="1" ht="14.4" x14ac:dyDescent="0.2">
      <c r="A151" s="38">
        <f t="shared" si="0"/>
        <v>146</v>
      </c>
      <c r="B151" s="66" t="s">
        <v>60</v>
      </c>
      <c r="C151" s="81" t="s">
        <v>44</v>
      </c>
      <c r="D151" s="43" t="s">
        <v>256</v>
      </c>
      <c r="E151" s="16"/>
      <c r="F151" s="43" t="s">
        <v>69</v>
      </c>
      <c r="G151" s="43" t="s">
        <v>16</v>
      </c>
      <c r="H151" s="6">
        <f t="shared" si="2"/>
        <v>1.6000000000000227</v>
      </c>
      <c r="I151" s="7">
        <f t="shared" si="3"/>
        <v>615.20000000000005</v>
      </c>
      <c r="J151" s="5"/>
      <c r="K151" s="63" t="s">
        <v>257</v>
      </c>
      <c r="L151" s="10"/>
      <c r="M151" s="47"/>
      <c r="N151" s="14">
        <v>645.20000000000005</v>
      </c>
      <c r="P151" s="1"/>
    </row>
    <row r="152" spans="1:16" s="11" customFormat="1" ht="14.4" x14ac:dyDescent="0.2">
      <c r="A152" s="38">
        <f t="shared" si="0"/>
        <v>147</v>
      </c>
      <c r="B152" s="66" t="s">
        <v>60</v>
      </c>
      <c r="C152" s="60"/>
      <c r="D152" s="43"/>
      <c r="E152" s="16"/>
      <c r="F152" s="43" t="s">
        <v>31</v>
      </c>
      <c r="G152" s="43" t="s">
        <v>258</v>
      </c>
      <c r="H152" s="6">
        <f t="shared" ref="H152:H157" si="4">I152-I151</f>
        <v>0.69999999999993179</v>
      </c>
      <c r="I152" s="7">
        <f t="shared" si="3"/>
        <v>615.9</v>
      </c>
      <c r="J152" s="5"/>
      <c r="K152" s="63" t="s">
        <v>259</v>
      </c>
      <c r="L152" s="10"/>
      <c r="M152" s="47"/>
      <c r="N152" s="14">
        <v>645.9</v>
      </c>
      <c r="P152" s="1"/>
    </row>
    <row r="153" spans="1:16" s="11" customFormat="1" ht="14.4" x14ac:dyDescent="0.2">
      <c r="A153" s="38">
        <f t="shared" si="0"/>
        <v>148</v>
      </c>
      <c r="B153" s="66" t="s">
        <v>48</v>
      </c>
      <c r="C153" s="81" t="s">
        <v>44</v>
      </c>
      <c r="D153" s="43" t="s">
        <v>260</v>
      </c>
      <c r="E153" s="16"/>
      <c r="F153" s="43" t="s">
        <v>17</v>
      </c>
      <c r="G153" s="43" t="s">
        <v>261</v>
      </c>
      <c r="H153" s="6">
        <f t="shared" si="4"/>
        <v>0.70000000000004547</v>
      </c>
      <c r="I153" s="7">
        <f t="shared" si="3"/>
        <v>616.6</v>
      </c>
      <c r="J153" s="5"/>
      <c r="K153" s="63" t="s">
        <v>262</v>
      </c>
      <c r="L153" s="10"/>
      <c r="M153" s="47"/>
      <c r="N153" s="14">
        <v>646.6</v>
      </c>
      <c r="P153" s="1"/>
    </row>
    <row r="154" spans="1:16" s="11" customFormat="1" ht="14.4" x14ac:dyDescent="0.2">
      <c r="A154" s="38">
        <f t="shared" si="0"/>
        <v>149</v>
      </c>
      <c r="B154" s="66" t="s">
        <v>47</v>
      </c>
      <c r="C154" s="81" t="s">
        <v>44</v>
      </c>
      <c r="D154" s="43" t="s">
        <v>263</v>
      </c>
      <c r="E154" s="16"/>
      <c r="F154" s="43" t="s">
        <v>17</v>
      </c>
      <c r="G154" s="43" t="s">
        <v>264</v>
      </c>
      <c r="H154" s="6">
        <f t="shared" si="4"/>
        <v>4</v>
      </c>
      <c r="I154" s="7">
        <f t="shared" si="3"/>
        <v>620.6</v>
      </c>
      <c r="J154" s="5"/>
      <c r="K154" s="63" t="s">
        <v>265</v>
      </c>
      <c r="L154" s="10"/>
      <c r="M154" s="47"/>
      <c r="N154" s="14">
        <v>650.6</v>
      </c>
      <c r="P154" s="1"/>
    </row>
    <row r="155" spans="1:16" s="11" customFormat="1" ht="14.4" x14ac:dyDescent="0.2">
      <c r="A155" s="38">
        <f t="shared" si="0"/>
        <v>150</v>
      </c>
      <c r="B155" s="66" t="s">
        <v>48</v>
      </c>
      <c r="C155" s="81" t="s">
        <v>44</v>
      </c>
      <c r="D155" s="43" t="s">
        <v>266</v>
      </c>
      <c r="E155" s="16"/>
      <c r="F155" s="43" t="s">
        <v>17</v>
      </c>
      <c r="G155" s="43" t="s">
        <v>264</v>
      </c>
      <c r="H155" s="6">
        <f t="shared" si="4"/>
        <v>1.1999999999999318</v>
      </c>
      <c r="I155" s="7">
        <f t="shared" si="3"/>
        <v>621.79999999999995</v>
      </c>
      <c r="J155" s="5"/>
      <c r="K155" s="63" t="s">
        <v>267</v>
      </c>
      <c r="L155" s="10"/>
      <c r="M155" s="47"/>
      <c r="N155" s="14">
        <v>651.79999999999995</v>
      </c>
      <c r="P155" s="1"/>
    </row>
    <row r="156" spans="1:16" s="11" customFormat="1" ht="14.4" x14ac:dyDescent="0.2">
      <c r="A156" s="38">
        <f t="shared" si="0"/>
        <v>151</v>
      </c>
      <c r="B156" s="66" t="s">
        <v>49</v>
      </c>
      <c r="C156" s="60"/>
      <c r="D156" s="43"/>
      <c r="E156" s="16"/>
      <c r="F156" s="43" t="s">
        <v>69</v>
      </c>
      <c r="G156" s="43" t="s">
        <v>86</v>
      </c>
      <c r="H156" s="6">
        <f t="shared" si="4"/>
        <v>0.60000000000002274</v>
      </c>
      <c r="I156" s="7">
        <f t="shared" si="3"/>
        <v>622.4</v>
      </c>
      <c r="J156" s="72"/>
      <c r="K156" s="63"/>
      <c r="L156" s="10"/>
      <c r="M156" s="47"/>
      <c r="N156" s="14">
        <v>652.4</v>
      </c>
      <c r="P156" s="1"/>
    </row>
    <row r="157" spans="1:16" s="11" customFormat="1" ht="87" thickBot="1" x14ac:dyDescent="0.25">
      <c r="A157" s="40">
        <f t="shared" si="0"/>
        <v>152</v>
      </c>
      <c r="B157" s="78"/>
      <c r="C157" s="79"/>
      <c r="D157" s="86" t="s">
        <v>280</v>
      </c>
      <c r="E157" s="35"/>
      <c r="F157" s="34"/>
      <c r="G157" s="34"/>
      <c r="H157" s="36">
        <f t="shared" si="4"/>
        <v>0</v>
      </c>
      <c r="I157" s="37">
        <f t="shared" si="3"/>
        <v>622.4</v>
      </c>
      <c r="J157" s="34"/>
      <c r="K157" s="86" t="s">
        <v>281</v>
      </c>
      <c r="L157" s="87">
        <f>I157-I146</f>
        <v>20.799999999999955</v>
      </c>
      <c r="M157" s="47"/>
      <c r="N157" s="14">
        <v>652.4</v>
      </c>
      <c r="P157" s="65"/>
    </row>
    <row r="269" spans="1:1" ht="12.6" thickBot="1" x14ac:dyDescent="0.25"/>
    <row r="270" spans="1:1" x14ac:dyDescent="0.2">
      <c r="A270" s="83"/>
    </row>
    <row r="280" spans="1:1" ht="12.6" thickBot="1" x14ac:dyDescent="0.25"/>
    <row r="281" spans="1:1" x14ac:dyDescent="0.2">
      <c r="A281" s="83"/>
    </row>
  </sheetData>
  <mergeCells count="10">
    <mergeCell ref="A4:A5"/>
    <mergeCell ref="D4:D5"/>
    <mergeCell ref="E4:E5"/>
    <mergeCell ref="B4:B5"/>
    <mergeCell ref="K4:K5"/>
    <mergeCell ref="L4:L5"/>
    <mergeCell ref="C4:C5"/>
    <mergeCell ref="F4:G4"/>
    <mergeCell ref="H4:I4"/>
    <mergeCell ref="B118:C118"/>
  </mergeCells>
  <phoneticPr fontId="1"/>
  <pageMargins left="0.25" right="0.25" top="0.75" bottom="0.75" header="0.3" footer="0.3"/>
  <pageSetup paperSize="9" scale="76" fitToHeight="0" orientation="portrait" horizontalDpi="4294967293" verticalDpi="4294967293" r:id="rId1"/>
  <headerFooter alignWithMargins="0"/>
  <webPublishItems count="1">
    <webPublishItem id="25480" divId="京都600_BAK715_25480" sourceType="range" sourceRef="A1:L156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酢 豚</cp:lastModifiedBy>
  <cp:lastPrinted>2017-03-09T17:40:23Z</cp:lastPrinted>
  <dcterms:created xsi:type="dcterms:W3CDTF">2011-02-06T12:06:47Z</dcterms:created>
  <dcterms:modified xsi:type="dcterms:W3CDTF">2020-03-14T17:11:20Z</dcterms:modified>
</cp:coreProperties>
</file>