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M\2020_321\"/>
    </mc:Choice>
  </mc:AlternateContent>
  <xr:revisionPtr revIDLastSave="0" documentId="8_{5BAD708B-D235-490A-BDD0-7D7E1889DD70}" xr6:coauthVersionLast="45" xr6:coauthVersionMax="45" xr10:uidLastSave="{00000000-0000-0000-0000-000000000000}"/>
  <bookViews>
    <workbookView xWindow="2100" yWindow="115" windowWidth="17100" windowHeight="9890" xr2:uid="{00000000-000D-0000-FFFF-FFFF00000000}"/>
  </bookViews>
  <sheets>
    <sheet name="HP用" sheetId="1" r:id="rId1"/>
  </sheets>
  <definedNames>
    <definedName name="_xlnm._FilterDatabase" localSheetId="0" hidden="1">HP用!$A$2:$Q$111</definedName>
    <definedName name="_xlnm.Print_Area" localSheetId="0">HP用!$A$2:$Q$111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3" i="1" l="1"/>
  <c r="J113" i="1" l="1"/>
  <c r="H113" i="1" l="1"/>
  <c r="D113" i="1"/>
  <c r="F113" i="1"/>
  <c r="O66" i="1"/>
  <c r="O106" i="1" l="1"/>
  <c r="O9" i="1" l="1"/>
  <c r="O10" i="1"/>
  <c r="O11" i="1"/>
  <c r="O12" i="1"/>
  <c r="O13" i="1"/>
  <c r="O14" i="1"/>
  <c r="O16" i="1"/>
  <c r="O17" i="1"/>
  <c r="O18" i="1"/>
  <c r="O20" i="1"/>
  <c r="O21" i="1"/>
  <c r="O22" i="1"/>
  <c r="O25" i="1"/>
  <c r="O26" i="1"/>
  <c r="O27" i="1"/>
  <c r="O28" i="1"/>
  <c r="O29" i="1"/>
  <c r="O30" i="1"/>
  <c r="O31" i="1"/>
  <c r="O32" i="1"/>
  <c r="O34" i="1"/>
  <c r="O36" i="1"/>
  <c r="O38" i="1"/>
  <c r="O39" i="1"/>
  <c r="O43" i="1"/>
  <c r="O45" i="1"/>
  <c r="O46" i="1"/>
  <c r="O4" i="1"/>
  <c r="O63" i="1"/>
  <c r="O64" i="1"/>
  <c r="O69" i="1"/>
  <c r="O71" i="1"/>
  <c r="O72" i="1"/>
  <c r="O73" i="1"/>
  <c r="O74" i="1"/>
  <c r="O76" i="1"/>
  <c r="O78" i="1"/>
  <c r="O79" i="1"/>
  <c r="O81" i="1"/>
  <c r="O82" i="1"/>
  <c r="O83" i="1"/>
  <c r="O84" i="1"/>
  <c r="O85" i="1"/>
  <c r="O87" i="1"/>
  <c r="O89" i="1"/>
  <c r="O92" i="1"/>
  <c r="O93" i="1"/>
  <c r="O94" i="1"/>
  <c r="O95" i="1"/>
  <c r="O96" i="1"/>
  <c r="O97" i="1"/>
  <c r="O100" i="1"/>
  <c r="O103" i="1"/>
  <c r="O104" i="1"/>
  <c r="O105" i="1"/>
  <c r="O54" i="1"/>
  <c r="O55" i="1"/>
  <c r="M116" i="1" l="1"/>
  <c r="S113" i="1" l="1"/>
  <c r="O53" i="1" l="1"/>
  <c r="O57" i="1"/>
  <c r="O50" i="1"/>
  <c r="O51" i="1"/>
  <c r="O5" i="1"/>
  <c r="O6" i="1"/>
  <c r="O3" i="1"/>
  <c r="O52" i="1"/>
  <c r="O61" i="1"/>
  <c r="L113" i="1" l="1"/>
  <c r="L116" i="1" s="1"/>
  <c r="N113" i="1"/>
</calcChain>
</file>

<file path=xl/sharedStrings.xml><?xml version="1.0" encoding="utf-8"?>
<sst xmlns="http://schemas.openxmlformats.org/spreadsheetml/2006/main" count="944" uniqueCount="337">
  <si>
    <t>No.</t>
    <phoneticPr fontId="2"/>
  </si>
  <si>
    <t>所属クラブ</t>
  </si>
  <si>
    <t>無所属</t>
  </si>
  <si>
    <t>オダックス近畿</t>
  </si>
  <si>
    <t>Audax Japan</t>
  </si>
  <si>
    <t>中西　一郎</t>
  </si>
  <si>
    <t>Ichiro</t>
  </si>
  <si>
    <t>Yusuke</t>
  </si>
  <si>
    <t>Hirokazu</t>
  </si>
  <si>
    <t>HIROTA</t>
  </si>
  <si>
    <t>DNS</t>
    <phoneticPr fontId="2"/>
  </si>
  <si>
    <t>total</t>
  </si>
  <si>
    <t>medal</t>
  </si>
  <si>
    <t>pins</t>
  </si>
  <si>
    <t>START
(和歌山)</t>
    <rPh sb="7" eb="10">
      <t>ワカヤマ</t>
    </rPh>
    <phoneticPr fontId="2"/>
  </si>
  <si>
    <t>FINISH
(和歌山)</t>
    <rPh sb="8" eb="11">
      <t>ワカヤマ</t>
    </rPh>
    <phoneticPr fontId="2"/>
  </si>
  <si>
    <t>name</t>
    <phoneticPr fontId="2"/>
  </si>
  <si>
    <t>DNF</t>
    <phoneticPr fontId="2"/>
  </si>
  <si>
    <t>PC１
(印南町)</t>
    <rPh sb="5" eb="7">
      <t>イナミ</t>
    </rPh>
    <rPh sb="7" eb="8">
      <t>チョウ</t>
    </rPh>
    <phoneticPr fontId="2"/>
  </si>
  <si>
    <t>ｴﾝﾄﾘｰ</t>
    <phoneticPr fontId="2"/>
  </si>
  <si>
    <t>出走</t>
    <rPh sb="0" eb="2">
      <t>シュッソウ</t>
    </rPh>
    <phoneticPr fontId="2"/>
  </si>
  <si>
    <t>完走</t>
    <rPh sb="0" eb="2">
      <t>カンソウ</t>
    </rPh>
    <phoneticPr fontId="2"/>
  </si>
  <si>
    <t>認定外完走</t>
    <rPh sb="0" eb="2">
      <t>ニンテイ</t>
    </rPh>
    <rPh sb="2" eb="3">
      <t>ガイ</t>
    </rPh>
    <rPh sb="3" eb="5">
      <t>カンソウ</t>
    </rPh>
    <phoneticPr fontId="2"/>
  </si>
  <si>
    <t>メダル</t>
    <phoneticPr fontId="2"/>
  </si>
  <si>
    <t>都道府県</t>
    <rPh sb="0" eb="4">
      <t>トドウフケン</t>
    </rPh>
    <phoneticPr fontId="2"/>
  </si>
  <si>
    <t>和歌山県</t>
  </si>
  <si>
    <t>兵庫県</t>
  </si>
  <si>
    <t>奈良県</t>
  </si>
  <si>
    <t>大阪府</t>
  </si>
  <si>
    <t>京都府</t>
  </si>
  <si>
    <t>愛知県</t>
  </si>
  <si>
    <t>KIMURA</t>
  </si>
  <si>
    <t>NAKANISHI</t>
  </si>
  <si>
    <t>Hitoshi</t>
  </si>
  <si>
    <t>Osamu</t>
  </si>
  <si>
    <t>木村　友亮</t>
  </si>
  <si>
    <t>SAKON</t>
  </si>
  <si>
    <t>筒井　俊光</t>
  </si>
  <si>
    <t>TSUTSUI</t>
  </si>
  <si>
    <t>Toshimitsu</t>
  </si>
  <si>
    <t>ピンズ</t>
    <phoneticPr fontId="2"/>
  </si>
  <si>
    <t>Shingo</t>
  </si>
  <si>
    <t>SAKAGUCHI</t>
  </si>
  <si>
    <t>徳島県</t>
  </si>
  <si>
    <t>Takeshi</t>
  </si>
  <si>
    <t>岡田　慶太</t>
  </si>
  <si>
    <t>OKADA</t>
  </si>
  <si>
    <t>Keita</t>
  </si>
  <si>
    <t>KUBO</t>
  </si>
  <si>
    <t>Ryo</t>
  </si>
  <si>
    <t>YAMAMOTO</t>
  </si>
  <si>
    <t>完走済</t>
    <rPh sb="0" eb="2">
      <t>カンソウ</t>
    </rPh>
    <rPh sb="2" eb="3">
      <t>スミ</t>
    </rPh>
    <phoneticPr fontId="2"/>
  </si>
  <si>
    <t>走行中</t>
    <rPh sb="0" eb="3">
      <t>ソウコウチュウ</t>
    </rPh>
    <phoneticPr fontId="2"/>
  </si>
  <si>
    <t>通過ﾁｪｯｸ1
(由良町)</t>
    <rPh sb="0" eb="2">
      <t>ツウカ</t>
    </rPh>
    <rPh sb="9" eb="11">
      <t>ユラ</t>
    </rPh>
    <rPh sb="11" eb="12">
      <t>チョウ</t>
    </rPh>
    <phoneticPr fontId="2"/>
  </si>
  <si>
    <t>栗山　俊之</t>
  </si>
  <si>
    <t>KURIYAMA</t>
  </si>
  <si>
    <t>Toshiyuki</t>
  </si>
  <si>
    <t>平井　次郎</t>
  </si>
  <si>
    <t>HIRAI</t>
  </si>
  <si>
    <t>Jiro</t>
  </si>
  <si>
    <t>Masahiko</t>
  </si>
  <si>
    <t>Hiroshi</t>
  </si>
  <si>
    <t>KOBAYASHI</t>
  </si>
  <si>
    <t>左近　智彦</t>
  </si>
  <si>
    <t>Tomohiko</t>
  </si>
  <si>
    <t>UENO</t>
  </si>
  <si>
    <t>Ryosuke</t>
  </si>
  <si>
    <t>KITAURA</t>
  </si>
  <si>
    <t>後藤　秀幸</t>
  </si>
  <si>
    <t>GOTO</t>
  </si>
  <si>
    <t>Hideyuki</t>
  </si>
  <si>
    <t>園田　聖</t>
  </si>
  <si>
    <t>SONODA</t>
  </si>
  <si>
    <t>Hijiri</t>
  </si>
  <si>
    <t>足立　頼繁</t>
  </si>
  <si>
    <t>ADACHI</t>
  </si>
  <si>
    <t>Yorishige</t>
  </si>
  <si>
    <t>安藤　弘也</t>
  </si>
  <si>
    <t>ANDO</t>
  </si>
  <si>
    <t>Hironari</t>
  </si>
  <si>
    <t>家村　篤</t>
  </si>
  <si>
    <t>IEMURA</t>
  </si>
  <si>
    <t>Atsushi</t>
  </si>
  <si>
    <t>井出　庄治郎</t>
  </si>
  <si>
    <t>IDE</t>
  </si>
  <si>
    <t>Shojiro</t>
  </si>
  <si>
    <t>上野　竜</t>
  </si>
  <si>
    <t>大西　基夫</t>
  </si>
  <si>
    <t>ONISHI</t>
  </si>
  <si>
    <t>Motoo</t>
  </si>
  <si>
    <t>岡本　椋介</t>
  </si>
  <si>
    <t>OKAMOTO</t>
  </si>
  <si>
    <t>垣内　信吾</t>
  </si>
  <si>
    <t>KAKIUCHI</t>
  </si>
  <si>
    <t>笠原　浩</t>
  </si>
  <si>
    <t>KASAHARA</t>
  </si>
  <si>
    <t>Hirosi</t>
  </si>
  <si>
    <t>梶原　昌之</t>
  </si>
  <si>
    <t>KAJIWARA</t>
  </si>
  <si>
    <t>Masayuki</t>
  </si>
  <si>
    <t>片岡　秀太</t>
  </si>
  <si>
    <t>KATAOKA</t>
  </si>
  <si>
    <t>Shuta</t>
  </si>
  <si>
    <t>北海道</t>
  </si>
  <si>
    <t>北浦　義幸</t>
  </si>
  <si>
    <t>Yoshiyuki</t>
  </si>
  <si>
    <t>北川　貞大</t>
  </si>
  <si>
    <t>KITAGAWA</t>
  </si>
  <si>
    <t>Sadahiro</t>
  </si>
  <si>
    <t>北川　伸一</t>
  </si>
  <si>
    <t>Shinichi</t>
  </si>
  <si>
    <t>久保　累</t>
  </si>
  <si>
    <t>Rui</t>
  </si>
  <si>
    <t>小林　建一</t>
  </si>
  <si>
    <t>Kenichi</t>
  </si>
  <si>
    <t>佐伯　岳範</t>
  </si>
  <si>
    <t>SAEKI</t>
  </si>
  <si>
    <t>Takanori</t>
  </si>
  <si>
    <t>阪口　浩一</t>
  </si>
  <si>
    <t>笹田　竜馬</t>
  </si>
  <si>
    <t>SASADA</t>
  </si>
  <si>
    <t>Ryuma</t>
  </si>
  <si>
    <t>澤田　明人</t>
  </si>
  <si>
    <t>SAWADA</t>
  </si>
  <si>
    <t>Akihito</t>
  </si>
  <si>
    <t>嶋田　真也</t>
  </si>
  <si>
    <t>SHIMADA</t>
  </si>
  <si>
    <t>Masaya</t>
  </si>
  <si>
    <t>島田　雄樹</t>
  </si>
  <si>
    <t>Yuki</t>
  </si>
  <si>
    <t>高橋　一夫</t>
  </si>
  <si>
    <t>TAKAHASHI</t>
  </si>
  <si>
    <t>Kazuo</t>
  </si>
  <si>
    <t>竹田　誉</t>
  </si>
  <si>
    <t>TAKEDA</t>
  </si>
  <si>
    <t>Homare</t>
  </si>
  <si>
    <t>滋賀県</t>
  </si>
  <si>
    <t>田中　嘉人</t>
  </si>
  <si>
    <t>TANAKA</t>
  </si>
  <si>
    <t>Yoshito</t>
  </si>
  <si>
    <t>三重県</t>
  </si>
  <si>
    <t>辻阪　雅文</t>
  </si>
  <si>
    <t>TSUJISAKA</t>
  </si>
  <si>
    <t>Masafumi</t>
  </si>
  <si>
    <t>野口　朋子</t>
  </si>
  <si>
    <t>NOGUCHI</t>
  </si>
  <si>
    <t>Tomoko</t>
  </si>
  <si>
    <t>野村　和功</t>
  </si>
  <si>
    <t>NOMURA</t>
  </si>
  <si>
    <t>Kazunori</t>
  </si>
  <si>
    <t>藤木　佑基</t>
  </si>
  <si>
    <t>FUJIKI</t>
  </si>
  <si>
    <t>古川　英和</t>
  </si>
  <si>
    <t>FURUKAWA</t>
  </si>
  <si>
    <t>Hidekazu</t>
  </si>
  <si>
    <t>丸山　泰史</t>
  </si>
  <si>
    <t>MARUYAMA</t>
  </si>
  <si>
    <t>宮崎　倫理</t>
  </si>
  <si>
    <t>MIYZAKI</t>
  </si>
  <si>
    <t>Norimasa</t>
  </si>
  <si>
    <t>村蒔　基次</t>
  </si>
  <si>
    <t>MURAMAKI</t>
  </si>
  <si>
    <t>Mototsugu</t>
  </si>
  <si>
    <t>目黒　元康</t>
  </si>
  <si>
    <t>MEGURO</t>
  </si>
  <si>
    <t>Motoyasu</t>
  </si>
  <si>
    <t>森田　宮子</t>
  </si>
  <si>
    <t>MORITA</t>
  </si>
  <si>
    <t>Miyako</t>
  </si>
  <si>
    <t>安田　剛</t>
  </si>
  <si>
    <t>YASUDA</t>
  </si>
  <si>
    <t>Tsuyoshi</t>
  </si>
  <si>
    <t>山本　昭弘</t>
  </si>
  <si>
    <t>Akihiro</t>
  </si>
  <si>
    <t>山脇　一成</t>
  </si>
  <si>
    <t>YAMAWAKI</t>
  </si>
  <si>
    <t>Kazushige</t>
  </si>
  <si>
    <t>湯川　信忠</t>
  </si>
  <si>
    <t>YUKAWA</t>
  </si>
  <si>
    <t>Nobutada</t>
  </si>
  <si>
    <t>和気　泰行</t>
  </si>
  <si>
    <t>WAKE</t>
  </si>
  <si>
    <t>Yasuyuki</t>
  </si>
  <si>
    <t>稲森　哲朗</t>
  </si>
  <si>
    <t>INAMORI</t>
  </si>
  <si>
    <t>Tetsuro</t>
  </si>
  <si>
    <t>大塚　恭平</t>
  </si>
  <si>
    <t>OTSUKA</t>
  </si>
  <si>
    <t>Kyohei</t>
  </si>
  <si>
    <t>楠山　貴広</t>
  </si>
  <si>
    <t>KUSUYAMA</t>
  </si>
  <si>
    <t>Takahiro</t>
  </si>
  <si>
    <t>久米　良幸</t>
  </si>
  <si>
    <t>KUME</t>
  </si>
  <si>
    <t>多喜田　吉人</t>
  </si>
  <si>
    <t>TAKITA</t>
  </si>
  <si>
    <t>田中　雄一朗</t>
  </si>
  <si>
    <t>Yuichiro</t>
  </si>
  <si>
    <t>土谷　成明</t>
  </si>
  <si>
    <t>TSUCHITANI</t>
  </si>
  <si>
    <t>Shigeaki</t>
  </si>
  <si>
    <t>原　基裕</t>
  </si>
  <si>
    <t>HARA</t>
  </si>
  <si>
    <t>Motohiro</t>
  </si>
  <si>
    <t>鳥取県</t>
  </si>
  <si>
    <t>藤井　孝標</t>
  </si>
  <si>
    <t>FUJII</t>
  </si>
  <si>
    <t>Takasue</t>
  </si>
  <si>
    <t>峯近　兼臣</t>
  </si>
  <si>
    <t>MINECHIKA</t>
  </si>
  <si>
    <t>Kazutomi</t>
  </si>
  <si>
    <t>森　一</t>
  </si>
  <si>
    <t>MORI</t>
  </si>
  <si>
    <t>Hajime</t>
  </si>
  <si>
    <t>伊藤　悦三郎</t>
  </si>
  <si>
    <t>ITO</t>
  </si>
  <si>
    <t>Etsusaburo</t>
  </si>
  <si>
    <t>井上　正彦</t>
  </si>
  <si>
    <t>INOUE</t>
  </si>
  <si>
    <t>岩野　光希</t>
  </si>
  <si>
    <t>IWANO</t>
  </si>
  <si>
    <t>Mitsuki</t>
  </si>
  <si>
    <t>織田　修</t>
  </si>
  <si>
    <t>ORITA</t>
  </si>
  <si>
    <t>景山　昭宏</t>
  </si>
  <si>
    <t>KAGEYAMA</t>
  </si>
  <si>
    <t>金沢　愛子</t>
  </si>
  <si>
    <t>KANAZAWA</t>
  </si>
  <si>
    <t>Aiko</t>
  </si>
  <si>
    <t>岐阜県</t>
  </si>
  <si>
    <t>神原　秀敏</t>
  </si>
  <si>
    <t>KAMBARA</t>
  </si>
  <si>
    <t>Hidetoshi</t>
  </si>
  <si>
    <t>衣本　始司</t>
  </si>
  <si>
    <t>KINUMOTO</t>
  </si>
  <si>
    <t>Motoji</t>
  </si>
  <si>
    <t>桐野　一道</t>
  </si>
  <si>
    <t>KIRINO</t>
  </si>
  <si>
    <t>Kazumichi</t>
  </si>
  <si>
    <t>久木田　真一</t>
  </si>
  <si>
    <t>KUKITA</t>
  </si>
  <si>
    <t>櫛谷　人志</t>
  </si>
  <si>
    <t>KUSHITANI</t>
  </si>
  <si>
    <t>坂本　早紀</t>
  </si>
  <si>
    <t>SAKAMOTO</t>
  </si>
  <si>
    <t>Saki</t>
  </si>
  <si>
    <t>佐藤　貴志</t>
  </si>
  <si>
    <t>SATOH</t>
  </si>
  <si>
    <t>Takashi</t>
  </si>
  <si>
    <t>高岡　勝憲</t>
  </si>
  <si>
    <t>TAKAOKA</t>
  </si>
  <si>
    <t>Katsunori</t>
  </si>
  <si>
    <t>武田　慎也</t>
  </si>
  <si>
    <t>Shinya</t>
  </si>
  <si>
    <t>武田　敏彦</t>
  </si>
  <si>
    <t>Toshihiko</t>
  </si>
  <si>
    <t>谷口　雅男</t>
  </si>
  <si>
    <t>TANIGUCHI</t>
  </si>
  <si>
    <t>Masao</t>
  </si>
  <si>
    <t>富井　佑一</t>
  </si>
  <si>
    <t>TOMII</t>
  </si>
  <si>
    <t>Yuichi</t>
  </si>
  <si>
    <t>西村　圭二郎</t>
  </si>
  <si>
    <t>NISHIMURA</t>
  </si>
  <si>
    <t>Keijiro</t>
  </si>
  <si>
    <t>畠中　浩孝</t>
  </si>
  <si>
    <t>HATAKENAKA</t>
  </si>
  <si>
    <t>Hirotaka</t>
  </si>
  <si>
    <t>畠山　秀一</t>
  </si>
  <si>
    <t>HATAKEYAMA</t>
  </si>
  <si>
    <t>畑中　貞雄</t>
  </si>
  <si>
    <t>HATANAKA</t>
  </si>
  <si>
    <t>Sadao</t>
  </si>
  <si>
    <t>畑中　豪</t>
  </si>
  <si>
    <t>廣田　誠二</t>
  </si>
  <si>
    <t>Seiji</t>
  </si>
  <si>
    <t>福田　真也</t>
  </si>
  <si>
    <t>FUKUDA</t>
  </si>
  <si>
    <t>福地　徹</t>
  </si>
  <si>
    <t>FUKUCHI</t>
  </si>
  <si>
    <t>Toru</t>
  </si>
  <si>
    <t>古澤　祐一</t>
  </si>
  <si>
    <t>FURUSAWA</t>
  </si>
  <si>
    <t>堀野　真司</t>
  </si>
  <si>
    <t>HORINO</t>
  </si>
  <si>
    <t>Shinji</t>
  </si>
  <si>
    <t>松宮　聡</t>
  </si>
  <si>
    <t>MATSUMIYA</t>
  </si>
  <si>
    <t>Satoshi</t>
  </si>
  <si>
    <t>宮部　昌憲</t>
  </si>
  <si>
    <t>MIYABE</t>
  </si>
  <si>
    <t>Atsunori</t>
  </si>
  <si>
    <t>棟近　陽子</t>
  </si>
  <si>
    <t>MUNECHIKA</t>
  </si>
  <si>
    <t>Yoko</t>
  </si>
  <si>
    <t>村井　和樹</t>
  </si>
  <si>
    <t>MURAI</t>
  </si>
  <si>
    <t>Kazuki</t>
  </si>
  <si>
    <t>森岡　二郎</t>
  </si>
  <si>
    <t>MORIOKA</t>
  </si>
  <si>
    <t>森下　繁</t>
  </si>
  <si>
    <t>MORISHITA</t>
  </si>
  <si>
    <t>Shigeru</t>
  </si>
  <si>
    <t>山根　伸介</t>
  </si>
  <si>
    <t>YAMANE</t>
  </si>
  <si>
    <t>Shinsuke</t>
  </si>
  <si>
    <t>依田　明保</t>
  </si>
  <si>
    <t>YODA</t>
  </si>
  <si>
    <t>Akiyasu</t>
  </si>
  <si>
    <t>米山　武志</t>
  </si>
  <si>
    <t>YONEYAMA</t>
  </si>
  <si>
    <t>渡邉　哲彦</t>
  </si>
  <si>
    <t>WATANABE</t>
  </si>
  <si>
    <t>Tetsuhiko</t>
  </si>
  <si>
    <t>渡辺　朋晃</t>
  </si>
  <si>
    <t>Tomoaki</t>
  </si>
  <si>
    <r>
      <t xml:space="preserve">認定番号
</t>
    </r>
    <r>
      <rPr>
        <sz val="8"/>
        <rFont val="Arial"/>
        <family val="2"/>
      </rPr>
      <t>Homologation number</t>
    </r>
    <rPh sb="0" eb="2">
      <t>ニンテイ</t>
    </rPh>
    <rPh sb="2" eb="4">
      <t>バンゴウ</t>
    </rPh>
    <phoneticPr fontId="2"/>
  </si>
  <si>
    <r>
      <rPr>
        <sz val="7"/>
        <rFont val="HG丸ｺﾞｼｯｸM-PRO"/>
        <family val="3"/>
        <charset val="128"/>
      </rPr>
      <t>通過チェック2</t>
    </r>
    <r>
      <rPr>
        <sz val="10.5"/>
        <rFont val="HG丸ｺﾞｼｯｸM-PRO"/>
        <family val="3"/>
        <charset val="128"/>
      </rPr>
      <t xml:space="preserve">
(日の岬)</t>
    </r>
    <rPh sb="0" eb="2">
      <t>ツウカ</t>
    </rPh>
    <rPh sb="9" eb="10">
      <t>ヒ</t>
    </rPh>
    <rPh sb="11" eb="12">
      <t>ミサキ</t>
    </rPh>
    <phoneticPr fontId="2"/>
  </si>
  <si>
    <r>
      <t xml:space="preserve">PC2
</t>
    </r>
    <r>
      <rPr>
        <sz val="9"/>
        <rFont val="HG丸ｺﾞｼｯｸM-PRO"/>
        <family val="3"/>
        <charset val="128"/>
      </rPr>
      <t>(有田川町)</t>
    </r>
    <rPh sb="5" eb="9">
      <t>アリダガワチョウ</t>
    </rPh>
    <phoneticPr fontId="2"/>
  </si>
  <si>
    <r>
      <rPr>
        <sz val="7"/>
        <rFont val="HG丸ｺﾞｼｯｸM-PRO"/>
        <family val="3"/>
        <charset val="128"/>
      </rPr>
      <t>通過チェック3</t>
    </r>
    <r>
      <rPr>
        <sz val="10.5"/>
        <rFont val="HG丸ｺﾞｼｯｸM-PRO"/>
        <family val="3"/>
        <charset val="128"/>
      </rPr>
      <t xml:space="preserve">
(貴志駅)</t>
    </r>
    <rPh sb="0" eb="2">
      <t>ツウカ</t>
    </rPh>
    <rPh sb="9" eb="11">
      <t>キシ</t>
    </rPh>
    <rPh sb="11" eb="12">
      <t>エキ</t>
    </rPh>
    <phoneticPr fontId="2"/>
  </si>
  <si>
    <t>宮島　和子</t>
    <rPh sb="0" eb="2">
      <t>ミヤジマ</t>
    </rPh>
    <rPh sb="3" eb="5">
      <t>カズコ</t>
    </rPh>
    <phoneticPr fontId="2"/>
  </si>
  <si>
    <t>MIYAJIMA</t>
    <phoneticPr fontId="2"/>
  </si>
  <si>
    <t>Kazuko</t>
    <phoneticPr fontId="2"/>
  </si>
  <si>
    <t>DNS</t>
    <phoneticPr fontId="2"/>
  </si>
  <si>
    <t>DNS</t>
    <phoneticPr fontId="2"/>
  </si>
  <si>
    <t>DNF</t>
    <phoneticPr fontId="2"/>
  </si>
  <si>
    <t>日の岬手前で体調不良10:34 DNF連絡あり</t>
    <rPh sb="0" eb="1">
      <t>ヒ</t>
    </rPh>
    <rPh sb="2" eb="3">
      <t>ミサキ</t>
    </rPh>
    <rPh sb="3" eb="5">
      <t>テマエ</t>
    </rPh>
    <rPh sb="6" eb="8">
      <t>タイチョウ</t>
    </rPh>
    <rPh sb="8" eb="10">
      <t>フリョウ</t>
    </rPh>
    <rPh sb="19" eb="21">
      <t>レンラク</t>
    </rPh>
    <phoneticPr fontId="2"/>
  </si>
  <si>
    <t>11:41 DNF_TELあり、急用のため</t>
    <rPh sb="16" eb="18">
      <t>キュウヨウ</t>
    </rPh>
    <phoneticPr fontId="2"/>
  </si>
  <si>
    <t>x</t>
    <phoneticPr fontId="2"/>
  </si>
  <si>
    <t>x</t>
    <phoneticPr fontId="2"/>
  </si>
  <si>
    <t>認定外完走</t>
    <rPh sb="0" eb="2">
      <t>ニンテイ</t>
    </rPh>
    <rPh sb="2" eb="3">
      <t>ガイ</t>
    </rPh>
    <rPh sb="3" eb="5">
      <t>カンソウ</t>
    </rPh>
    <phoneticPr fontId="2"/>
  </si>
  <si>
    <t>○</t>
    <phoneticPr fontId="2"/>
  </si>
  <si>
    <t>ﾌﾞﾙﾍﾞｶｰﾄﾞ紛失</t>
    <rPh sb="9" eb="11">
      <t>フンシツ</t>
    </rPh>
    <phoneticPr fontId="2"/>
  </si>
  <si>
    <t>x</t>
    <phoneticPr fontId="2"/>
  </si>
  <si>
    <t>MIYAJIMA</t>
  </si>
  <si>
    <t>Kazuko</t>
  </si>
  <si>
    <t>最終更新：20200324　00:42</t>
    <rPh sb="0" eb="2">
      <t>サイシュウ</t>
    </rPh>
    <rPh sb="2" eb="4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</si>
</sst>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FF"/>
      <name val="メイリオ"/>
      <family val="3"/>
      <charset val="128"/>
    </font>
    <font>
      <sz val="10.5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8"/>
      <name val="Arial"/>
      <family val="2"/>
    </font>
    <font>
      <sz val="10"/>
      <name val="メイリオ"/>
      <family val="3"/>
      <charset val="128"/>
    </font>
    <font>
      <sz val="10.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メイリオ"/>
      <family val="3"/>
      <charset val="128"/>
    </font>
    <font>
      <sz val="11"/>
      <color theme="3" tint="0.39997558519241921"/>
      <name val="メイリオ"/>
      <family val="3"/>
      <charset val="128"/>
    </font>
    <font>
      <sz val="9"/>
      <color rgb="FF000000"/>
      <name val="Arial"/>
      <family val="2"/>
    </font>
    <font>
      <sz val="9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5" fillId="2" borderId="2" xfId="0" applyFont="1" applyFill="1" applyBorder="1">
      <alignment vertical="center"/>
    </xf>
    <xf numFmtId="20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0" fontId="3" fillId="2" borderId="0" xfId="0" applyNumberFormat="1" applyFont="1" applyFill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8" fontId="3" fillId="2" borderId="0" xfId="1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>
      <alignment vertical="center"/>
    </xf>
    <xf numFmtId="20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4" fillId="4" borderId="1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3" fillId="4" borderId="2" xfId="0" applyFont="1" applyFill="1" applyBorder="1">
      <alignment vertical="center"/>
    </xf>
    <xf numFmtId="0" fontId="4" fillId="4" borderId="2" xfId="0" applyFont="1" applyFill="1" applyBorder="1">
      <alignment vertical="center"/>
    </xf>
    <xf numFmtId="20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8" xfId="0" applyFont="1" applyFill="1" applyBorder="1">
      <alignment vertical="center"/>
    </xf>
    <xf numFmtId="0" fontId="3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5" fillId="4" borderId="8" xfId="0" applyFont="1" applyFill="1" applyBorder="1">
      <alignment vertical="center"/>
    </xf>
    <xf numFmtId="0" fontId="3" fillId="4" borderId="9" xfId="0" applyFont="1" applyFill="1" applyBorder="1" applyAlignment="1">
      <alignment horizontal="center" vertical="center"/>
    </xf>
    <xf numFmtId="20" fontId="3" fillId="5" borderId="2" xfId="0" applyNumberFormat="1" applyFont="1" applyFill="1" applyBorder="1" applyAlignment="1">
      <alignment horizontal="center" vertical="center"/>
    </xf>
    <xf numFmtId="20" fontId="13" fillId="5" borderId="2" xfId="0" applyNumberFormat="1" applyFont="1" applyFill="1" applyBorder="1" applyAlignment="1">
      <alignment horizontal="center" vertical="center"/>
    </xf>
    <xf numFmtId="20" fontId="3" fillId="6" borderId="2" xfId="0" applyNumberFormat="1" applyFont="1" applyFill="1" applyBorder="1" applyAlignment="1">
      <alignment horizontal="center" vertical="center"/>
    </xf>
    <xf numFmtId="20" fontId="3" fillId="6" borderId="0" xfId="0" applyNumberFormat="1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20" fontId="4" fillId="5" borderId="2" xfId="0" applyNumberFormat="1" applyFont="1" applyFill="1" applyBorder="1" applyAlignment="1">
      <alignment horizontal="center" vertical="center"/>
    </xf>
    <xf numFmtId="20" fontId="3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20" fontId="8" fillId="2" borderId="2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5" fillId="0" borderId="16" xfId="0" applyFont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6"/>
  <sheetViews>
    <sheetView showGridLines="0" tabSelected="1" view="pageBreakPreview" topLeftCell="D1" zoomScale="80" zoomScaleNormal="80" zoomScaleSheetLayoutView="80" workbookViewId="0">
      <selection activeCell="Q2" sqref="Q2"/>
    </sheetView>
  </sheetViews>
  <sheetFormatPr defaultColWidth="15.1328125" defaultRowHeight="18"/>
  <cols>
    <col min="1" max="1" width="5.5" style="12" customWidth="1"/>
    <col min="2" max="2" width="14.5" style="12" customWidth="1"/>
    <col min="3" max="3" width="15.1328125" style="13"/>
    <col min="4" max="4" width="14.7265625" style="7" customWidth="1"/>
    <col min="5" max="5" width="13.7265625" style="7" customWidth="1"/>
    <col min="6" max="6" width="12.2265625" style="12" customWidth="1"/>
    <col min="7" max="7" width="15.1328125" style="14"/>
    <col min="8" max="14" width="10.36328125" style="12" customWidth="1"/>
    <col min="15" max="17" width="9.7265625" style="12" customWidth="1"/>
    <col min="18" max="18" width="3.5" style="13" customWidth="1"/>
    <col min="19" max="21" width="15.1328125" style="16"/>
    <col min="22" max="16384" width="15.1328125" style="13"/>
  </cols>
  <sheetData>
    <row r="1" spans="1:23">
      <c r="Q1" s="15" t="s">
        <v>336</v>
      </c>
    </row>
    <row r="2" spans="1:23" ht="45" customHeight="1">
      <c r="A2" s="17" t="s">
        <v>0</v>
      </c>
      <c r="B2" s="18" t="s">
        <v>316</v>
      </c>
      <c r="C2" s="19"/>
      <c r="D2" s="1" t="s">
        <v>16</v>
      </c>
      <c r="E2" s="9"/>
      <c r="F2" s="20" t="s">
        <v>24</v>
      </c>
      <c r="G2" s="21" t="s">
        <v>1</v>
      </c>
      <c r="H2" s="22" t="s">
        <v>14</v>
      </c>
      <c r="I2" s="22" t="s">
        <v>53</v>
      </c>
      <c r="J2" s="22" t="s">
        <v>317</v>
      </c>
      <c r="K2" s="22" t="s">
        <v>18</v>
      </c>
      <c r="L2" s="22" t="s">
        <v>318</v>
      </c>
      <c r="M2" s="22" t="s">
        <v>319</v>
      </c>
      <c r="N2" s="22" t="s">
        <v>15</v>
      </c>
      <c r="O2" s="23" t="s">
        <v>11</v>
      </c>
      <c r="P2" s="24" t="s">
        <v>12</v>
      </c>
      <c r="Q2" s="25" t="s">
        <v>13</v>
      </c>
    </row>
    <row r="3" spans="1:23" ht="21.65" customHeight="1">
      <c r="A3" s="26">
        <v>1</v>
      </c>
      <c r="B3" s="27">
        <v>744805</v>
      </c>
      <c r="C3" s="28" t="s">
        <v>74</v>
      </c>
      <c r="D3" s="6" t="s">
        <v>75</v>
      </c>
      <c r="E3" s="6" t="s">
        <v>76</v>
      </c>
      <c r="F3" s="3" t="s">
        <v>26</v>
      </c>
      <c r="G3" s="29" t="s">
        <v>2</v>
      </c>
      <c r="H3" s="62">
        <v>0.25</v>
      </c>
      <c r="I3" s="30">
        <v>0.3347222222222222</v>
      </c>
      <c r="J3" s="30">
        <v>0.40486111111111112</v>
      </c>
      <c r="K3" s="30">
        <v>0.45763888888888887</v>
      </c>
      <c r="L3" s="30">
        <v>0.61944444444444446</v>
      </c>
      <c r="M3" s="30">
        <v>0.70833333333333337</v>
      </c>
      <c r="N3" s="30">
        <v>0.75555555555555554</v>
      </c>
      <c r="O3" s="30">
        <f>N3-H3</f>
        <v>0.50555555555555554</v>
      </c>
      <c r="P3" s="3" t="s">
        <v>333</v>
      </c>
      <c r="Q3" s="31" t="s">
        <v>333</v>
      </c>
      <c r="U3" s="76">
        <v>744805</v>
      </c>
      <c r="V3" s="77" t="s">
        <v>75</v>
      </c>
      <c r="W3" s="77" t="s">
        <v>76</v>
      </c>
    </row>
    <row r="4" spans="1:23" ht="21.65" customHeight="1">
      <c r="A4" s="26">
        <v>2</v>
      </c>
      <c r="B4" s="27">
        <v>744806</v>
      </c>
      <c r="C4" s="28" t="s">
        <v>77</v>
      </c>
      <c r="D4" s="6" t="s">
        <v>78</v>
      </c>
      <c r="E4" s="6" t="s">
        <v>79</v>
      </c>
      <c r="F4" s="3" t="s">
        <v>28</v>
      </c>
      <c r="G4" s="29" t="s">
        <v>2</v>
      </c>
      <c r="H4" s="62">
        <v>0.25</v>
      </c>
      <c r="I4" s="30">
        <v>0.3215277777777778</v>
      </c>
      <c r="J4" s="30">
        <v>0.3666666666666667</v>
      </c>
      <c r="K4" s="30">
        <v>0.40416666666666662</v>
      </c>
      <c r="L4" s="30">
        <v>0.4993055555555555</v>
      </c>
      <c r="M4" s="30">
        <v>0.54722222222222217</v>
      </c>
      <c r="N4" s="30">
        <v>0.57986111111111105</v>
      </c>
      <c r="O4" s="30">
        <f t="shared" ref="O4:O46" si="0">N4-H4</f>
        <v>0.32986111111111105</v>
      </c>
      <c r="P4" s="72"/>
      <c r="Q4" s="73"/>
      <c r="U4" s="76">
        <v>744806</v>
      </c>
      <c r="V4" s="77" t="s">
        <v>78</v>
      </c>
      <c r="W4" s="77" t="s">
        <v>79</v>
      </c>
    </row>
    <row r="5" spans="1:23" ht="21.65" customHeight="1">
      <c r="A5" s="26">
        <v>3</v>
      </c>
      <c r="B5" s="27">
        <v>744807</v>
      </c>
      <c r="C5" s="28" t="s">
        <v>80</v>
      </c>
      <c r="D5" s="6" t="s">
        <v>81</v>
      </c>
      <c r="E5" s="6" t="s">
        <v>82</v>
      </c>
      <c r="F5" s="3" t="s">
        <v>28</v>
      </c>
      <c r="G5" s="29" t="s">
        <v>2</v>
      </c>
      <c r="H5" s="62">
        <v>0.25</v>
      </c>
      <c r="I5" s="30">
        <v>0.32291666666666669</v>
      </c>
      <c r="J5" s="30">
        <v>0.37986111111111115</v>
      </c>
      <c r="K5" s="30">
        <v>0.42569444444444443</v>
      </c>
      <c r="L5" s="30">
        <v>0.55069444444444449</v>
      </c>
      <c r="M5" s="30">
        <v>0.61527777777777781</v>
      </c>
      <c r="N5" s="30">
        <v>0.65486111111111112</v>
      </c>
      <c r="O5" s="30">
        <f t="shared" si="0"/>
        <v>0.40486111111111112</v>
      </c>
      <c r="P5" s="72"/>
      <c r="Q5" s="73"/>
      <c r="U5" s="76">
        <v>744807</v>
      </c>
      <c r="V5" s="77" t="s">
        <v>81</v>
      </c>
      <c r="W5" s="77" t="s">
        <v>82</v>
      </c>
    </row>
    <row r="6" spans="1:23" ht="21.65" customHeight="1">
      <c r="A6" s="26">
        <v>4</v>
      </c>
      <c r="B6" s="27">
        <v>744808</v>
      </c>
      <c r="C6" s="28" t="s">
        <v>83</v>
      </c>
      <c r="D6" s="6" t="s">
        <v>84</v>
      </c>
      <c r="E6" s="6" t="s">
        <v>85</v>
      </c>
      <c r="F6" s="3" t="s">
        <v>28</v>
      </c>
      <c r="G6" s="29" t="s">
        <v>2</v>
      </c>
      <c r="H6" s="62">
        <v>0.25</v>
      </c>
      <c r="I6" s="30">
        <v>0.32916666666666666</v>
      </c>
      <c r="J6" s="30">
        <v>0.39513888888888887</v>
      </c>
      <c r="K6" s="30">
        <v>0.44097222222222227</v>
      </c>
      <c r="L6" s="30">
        <v>0.57847222222222217</v>
      </c>
      <c r="M6" s="30">
        <v>0.64722222222222225</v>
      </c>
      <c r="N6" s="30">
        <v>0.69444444444444453</v>
      </c>
      <c r="O6" s="30">
        <f t="shared" si="0"/>
        <v>0.44444444444444453</v>
      </c>
      <c r="P6" s="72"/>
      <c r="Q6" s="73"/>
      <c r="U6" s="76">
        <v>744808</v>
      </c>
      <c r="V6" s="77" t="s">
        <v>84</v>
      </c>
      <c r="W6" s="77" t="s">
        <v>85</v>
      </c>
    </row>
    <row r="7" spans="1:23" ht="21.65" customHeight="1">
      <c r="A7" s="26">
        <v>5</v>
      </c>
      <c r="B7" s="27"/>
      <c r="C7" s="28" t="s">
        <v>86</v>
      </c>
      <c r="D7" s="6" t="s">
        <v>65</v>
      </c>
      <c r="E7" s="6" t="s">
        <v>49</v>
      </c>
      <c r="F7" s="3" t="s">
        <v>28</v>
      </c>
      <c r="G7" s="29" t="s">
        <v>2</v>
      </c>
      <c r="H7" s="64" t="s">
        <v>324</v>
      </c>
      <c r="I7" s="64"/>
      <c r="J7" s="64"/>
      <c r="K7" s="65"/>
      <c r="L7" s="64"/>
      <c r="M7" s="64"/>
      <c r="N7" s="64"/>
      <c r="O7" s="64" t="s">
        <v>10</v>
      </c>
      <c r="P7" s="66"/>
      <c r="Q7" s="67"/>
      <c r="U7" s="76"/>
      <c r="V7" s="77" t="s">
        <v>65</v>
      </c>
      <c r="W7" s="77" t="s">
        <v>49</v>
      </c>
    </row>
    <row r="8" spans="1:23" s="48" customFormat="1" ht="21.65" customHeight="1">
      <c r="A8" s="40">
        <v>6</v>
      </c>
      <c r="B8" s="41"/>
      <c r="C8" s="42" t="s">
        <v>87</v>
      </c>
      <c r="D8" s="43" t="s">
        <v>88</v>
      </c>
      <c r="E8" s="43" t="s">
        <v>89</v>
      </c>
      <c r="F8" s="44" t="s">
        <v>28</v>
      </c>
      <c r="G8" s="45" t="s">
        <v>4</v>
      </c>
      <c r="H8" s="46" t="s">
        <v>323</v>
      </c>
      <c r="I8" s="46"/>
      <c r="J8" s="46"/>
      <c r="K8" s="46"/>
      <c r="L8" s="46"/>
      <c r="M8" s="46"/>
      <c r="N8" s="46"/>
      <c r="O8" s="46" t="s">
        <v>10</v>
      </c>
      <c r="P8" s="44"/>
      <c r="Q8" s="47"/>
      <c r="S8" s="49"/>
      <c r="T8" s="49"/>
      <c r="U8" s="76"/>
      <c r="V8" s="77" t="s">
        <v>88</v>
      </c>
      <c r="W8" s="77" t="s">
        <v>89</v>
      </c>
    </row>
    <row r="9" spans="1:23" ht="21.65" customHeight="1">
      <c r="A9" s="26">
        <v>7</v>
      </c>
      <c r="B9" s="27">
        <v>744809</v>
      </c>
      <c r="C9" s="28" t="s">
        <v>90</v>
      </c>
      <c r="D9" s="6" t="s">
        <v>91</v>
      </c>
      <c r="E9" s="6" t="s">
        <v>66</v>
      </c>
      <c r="F9" s="3" t="s">
        <v>25</v>
      </c>
      <c r="G9" s="29" t="s">
        <v>2</v>
      </c>
      <c r="H9" s="62">
        <v>0.25</v>
      </c>
      <c r="I9" s="30">
        <v>0.31944444444444448</v>
      </c>
      <c r="J9" s="30">
        <v>0.3756944444444445</v>
      </c>
      <c r="K9" s="30">
        <v>0.42152777777777778</v>
      </c>
      <c r="L9" s="30">
        <v>0.55138888888888882</v>
      </c>
      <c r="M9" s="30">
        <v>0.625</v>
      </c>
      <c r="N9" s="30">
        <v>0.66527777777777775</v>
      </c>
      <c r="O9" s="30">
        <f t="shared" si="0"/>
        <v>0.41527777777777775</v>
      </c>
      <c r="P9" s="3" t="s">
        <v>328</v>
      </c>
      <c r="Q9" s="73"/>
      <c r="U9" s="76">
        <v>744809</v>
      </c>
      <c r="V9" s="77" t="s">
        <v>91</v>
      </c>
      <c r="W9" s="77" t="s">
        <v>66</v>
      </c>
    </row>
    <row r="10" spans="1:23" ht="21.65" customHeight="1">
      <c r="A10" s="26">
        <v>8</v>
      </c>
      <c r="B10" s="27">
        <v>744810</v>
      </c>
      <c r="C10" s="28" t="s">
        <v>92</v>
      </c>
      <c r="D10" s="6" t="s">
        <v>93</v>
      </c>
      <c r="E10" s="6" t="s">
        <v>41</v>
      </c>
      <c r="F10" s="3" t="s">
        <v>25</v>
      </c>
      <c r="G10" s="29" t="s">
        <v>4</v>
      </c>
      <c r="H10" s="62">
        <v>0.25</v>
      </c>
      <c r="I10" s="30">
        <v>0.3354166666666667</v>
      </c>
      <c r="J10" s="30">
        <v>0.4069444444444445</v>
      </c>
      <c r="K10" s="30">
        <v>0.47430555555555554</v>
      </c>
      <c r="L10" s="30">
        <v>0.62916666666666665</v>
      </c>
      <c r="M10" s="30">
        <v>0.7055555555555556</v>
      </c>
      <c r="N10" s="30">
        <v>0.75347222222222221</v>
      </c>
      <c r="O10" s="30">
        <f t="shared" si="0"/>
        <v>0.50347222222222221</v>
      </c>
      <c r="P10" s="72"/>
      <c r="Q10" s="31" t="s">
        <v>333</v>
      </c>
      <c r="U10" s="76">
        <v>744810</v>
      </c>
      <c r="V10" s="77" t="s">
        <v>93</v>
      </c>
      <c r="W10" s="77" t="s">
        <v>41</v>
      </c>
    </row>
    <row r="11" spans="1:23" ht="21.65" customHeight="1">
      <c r="A11" s="26">
        <v>9</v>
      </c>
      <c r="B11" s="27">
        <v>744811</v>
      </c>
      <c r="C11" s="28" t="s">
        <v>94</v>
      </c>
      <c r="D11" s="6" t="s">
        <v>95</v>
      </c>
      <c r="E11" s="6" t="s">
        <v>96</v>
      </c>
      <c r="F11" s="3" t="s">
        <v>28</v>
      </c>
      <c r="G11" s="29" t="s">
        <v>2</v>
      </c>
      <c r="H11" s="62">
        <v>0.25</v>
      </c>
      <c r="I11" s="30">
        <v>0.32777777777777778</v>
      </c>
      <c r="J11" s="30">
        <v>0.39027777777777778</v>
      </c>
      <c r="K11" s="30">
        <v>0.44930555555555557</v>
      </c>
      <c r="L11" s="30">
        <v>0.59305555555555556</v>
      </c>
      <c r="M11" s="30">
        <v>0.67499999999999993</v>
      </c>
      <c r="N11" s="30">
        <v>0.71527777777777779</v>
      </c>
      <c r="O11" s="30">
        <f t="shared" si="0"/>
        <v>0.46527777777777779</v>
      </c>
      <c r="P11" s="72"/>
      <c r="Q11" s="73"/>
      <c r="U11" s="76">
        <v>744811</v>
      </c>
      <c r="V11" s="77" t="s">
        <v>95</v>
      </c>
      <c r="W11" s="77" t="s">
        <v>96</v>
      </c>
    </row>
    <row r="12" spans="1:23" ht="21.65" customHeight="1">
      <c r="A12" s="26">
        <v>10</v>
      </c>
      <c r="B12" s="27">
        <v>744812</v>
      </c>
      <c r="C12" s="28" t="s">
        <v>97</v>
      </c>
      <c r="D12" s="6" t="s">
        <v>98</v>
      </c>
      <c r="E12" s="6" t="s">
        <v>99</v>
      </c>
      <c r="F12" s="3" t="s">
        <v>26</v>
      </c>
      <c r="G12" s="29" t="s">
        <v>2</v>
      </c>
      <c r="H12" s="62">
        <v>0.25</v>
      </c>
      <c r="I12" s="30">
        <v>0.32708333333333334</v>
      </c>
      <c r="J12" s="30">
        <v>0.38819444444444445</v>
      </c>
      <c r="K12" s="30">
        <v>0.4465277777777778</v>
      </c>
      <c r="L12" s="30">
        <v>0.60555555555555551</v>
      </c>
      <c r="M12" s="30">
        <v>0.68472222222222223</v>
      </c>
      <c r="N12" s="30">
        <v>0.73125000000000007</v>
      </c>
      <c r="O12" s="30">
        <f t="shared" si="0"/>
        <v>0.48125000000000007</v>
      </c>
      <c r="P12" s="3" t="s">
        <v>329</v>
      </c>
      <c r="Q12" s="73"/>
      <c r="U12" s="76">
        <v>744812</v>
      </c>
      <c r="V12" s="77" t="s">
        <v>98</v>
      </c>
      <c r="W12" s="77" t="s">
        <v>99</v>
      </c>
    </row>
    <row r="13" spans="1:23" ht="21.65" customHeight="1">
      <c r="A13" s="26">
        <v>11</v>
      </c>
      <c r="B13" s="27">
        <v>744813</v>
      </c>
      <c r="C13" s="28" t="s">
        <v>100</v>
      </c>
      <c r="D13" s="6" t="s">
        <v>101</v>
      </c>
      <c r="E13" s="6" t="s">
        <v>102</v>
      </c>
      <c r="F13" s="3" t="s">
        <v>103</v>
      </c>
      <c r="G13" s="29" t="s">
        <v>4</v>
      </c>
      <c r="H13" s="62">
        <v>0.25</v>
      </c>
      <c r="I13" s="30">
        <v>0.32222222222222224</v>
      </c>
      <c r="J13" s="30">
        <v>0.37708333333333338</v>
      </c>
      <c r="K13" s="30">
        <v>0.42569444444444443</v>
      </c>
      <c r="L13" s="30">
        <v>0.55138888888888882</v>
      </c>
      <c r="M13" s="30">
        <v>0.62291666666666667</v>
      </c>
      <c r="N13" s="30">
        <v>0.6645833333333333</v>
      </c>
      <c r="O13" s="30">
        <f t="shared" si="0"/>
        <v>0.4145833333333333</v>
      </c>
      <c r="P13" s="3" t="s">
        <v>328</v>
      </c>
      <c r="Q13" s="73"/>
      <c r="U13" s="76">
        <v>744813</v>
      </c>
      <c r="V13" s="77" t="s">
        <v>101</v>
      </c>
      <c r="W13" s="77" t="s">
        <v>102</v>
      </c>
    </row>
    <row r="14" spans="1:23" ht="21.65" customHeight="1">
      <c r="A14" s="26">
        <v>12</v>
      </c>
      <c r="B14" s="27">
        <v>744814</v>
      </c>
      <c r="C14" s="28" t="s">
        <v>104</v>
      </c>
      <c r="D14" s="6" t="s">
        <v>67</v>
      </c>
      <c r="E14" s="6" t="s">
        <v>105</v>
      </c>
      <c r="F14" s="3" t="s">
        <v>28</v>
      </c>
      <c r="G14" s="29" t="s">
        <v>3</v>
      </c>
      <c r="H14" s="62">
        <v>0.25</v>
      </c>
      <c r="I14" s="30">
        <v>0.34027777777777773</v>
      </c>
      <c r="J14" s="30">
        <v>0.39444444444444443</v>
      </c>
      <c r="K14" s="30">
        <v>0.46319444444444446</v>
      </c>
      <c r="L14" s="30">
        <v>0.60555555555555551</v>
      </c>
      <c r="M14" s="30">
        <v>0.67361111111111116</v>
      </c>
      <c r="N14" s="30">
        <v>0.71458333333333324</v>
      </c>
      <c r="O14" s="30">
        <f t="shared" si="0"/>
        <v>0.46458333333333324</v>
      </c>
      <c r="P14" s="3" t="s">
        <v>329</v>
      </c>
      <c r="Q14" s="73"/>
      <c r="U14" s="76">
        <v>744814</v>
      </c>
      <c r="V14" s="77" t="s">
        <v>67</v>
      </c>
      <c r="W14" s="77" t="s">
        <v>105</v>
      </c>
    </row>
    <row r="15" spans="1:23" ht="21.65" customHeight="1">
      <c r="A15" s="26">
        <v>13</v>
      </c>
      <c r="B15" s="27"/>
      <c r="C15" s="28" t="s">
        <v>106</v>
      </c>
      <c r="D15" s="6" t="s">
        <v>107</v>
      </c>
      <c r="E15" s="6" t="s">
        <v>108</v>
      </c>
      <c r="F15" s="3" t="s">
        <v>29</v>
      </c>
      <c r="G15" s="29" t="s">
        <v>2</v>
      </c>
      <c r="H15" s="64" t="s">
        <v>324</v>
      </c>
      <c r="I15" s="64"/>
      <c r="J15" s="64"/>
      <c r="K15" s="65"/>
      <c r="L15" s="64"/>
      <c r="M15" s="64"/>
      <c r="N15" s="64"/>
      <c r="O15" s="64" t="s">
        <v>10</v>
      </c>
      <c r="P15" s="66"/>
      <c r="Q15" s="67"/>
      <c r="U15" s="76"/>
      <c r="V15" s="77" t="s">
        <v>107</v>
      </c>
      <c r="W15" s="77" t="s">
        <v>108</v>
      </c>
    </row>
    <row r="16" spans="1:23" ht="21.65" customHeight="1">
      <c r="A16" s="26">
        <v>14</v>
      </c>
      <c r="B16" s="27">
        <v>744815</v>
      </c>
      <c r="C16" s="28" t="s">
        <v>109</v>
      </c>
      <c r="D16" s="6" t="s">
        <v>107</v>
      </c>
      <c r="E16" s="6" t="s">
        <v>110</v>
      </c>
      <c r="F16" s="3" t="s">
        <v>28</v>
      </c>
      <c r="G16" s="29" t="s">
        <v>2</v>
      </c>
      <c r="H16" s="62">
        <v>0.25</v>
      </c>
      <c r="I16" s="30">
        <v>0.33819444444444446</v>
      </c>
      <c r="J16" s="30">
        <v>0.40277777777777773</v>
      </c>
      <c r="K16" s="30">
        <v>0.47500000000000003</v>
      </c>
      <c r="L16" s="30">
        <v>0.63541666666666663</v>
      </c>
      <c r="M16" s="30">
        <v>0.71736111111111101</v>
      </c>
      <c r="N16" s="30">
        <v>0.77569444444444446</v>
      </c>
      <c r="O16" s="30">
        <f t="shared" si="0"/>
        <v>0.52569444444444446</v>
      </c>
      <c r="P16" s="3" t="s">
        <v>333</v>
      </c>
      <c r="Q16" s="73"/>
      <c r="U16" s="76">
        <v>744815</v>
      </c>
      <c r="V16" s="77" t="s">
        <v>107</v>
      </c>
      <c r="W16" s="77" t="s">
        <v>110</v>
      </c>
    </row>
    <row r="17" spans="1:23" ht="21.65" customHeight="1">
      <c r="A17" s="26">
        <v>15</v>
      </c>
      <c r="B17" s="27">
        <v>744816</v>
      </c>
      <c r="C17" s="28" t="s">
        <v>111</v>
      </c>
      <c r="D17" s="6" t="s">
        <v>48</v>
      </c>
      <c r="E17" s="6" t="s">
        <v>112</v>
      </c>
      <c r="F17" s="3" t="s">
        <v>29</v>
      </c>
      <c r="G17" s="29" t="s">
        <v>3</v>
      </c>
      <c r="H17" s="62">
        <v>0.25</v>
      </c>
      <c r="I17" s="30">
        <v>0.33333333333333331</v>
      </c>
      <c r="J17" s="30">
        <v>0.41180555555555554</v>
      </c>
      <c r="K17" s="30">
        <v>0.47152777777777777</v>
      </c>
      <c r="L17" s="30">
        <v>0.62777777777777777</v>
      </c>
      <c r="M17" s="30">
        <v>0.72569444444444453</v>
      </c>
      <c r="N17" s="30">
        <v>0.78194444444444444</v>
      </c>
      <c r="O17" s="30">
        <f t="shared" si="0"/>
        <v>0.53194444444444444</v>
      </c>
      <c r="P17" s="3" t="s">
        <v>333</v>
      </c>
      <c r="Q17" s="73"/>
      <c r="U17" s="76">
        <v>744816</v>
      </c>
      <c r="V17" s="77" t="s">
        <v>48</v>
      </c>
      <c r="W17" s="77" t="s">
        <v>112</v>
      </c>
    </row>
    <row r="18" spans="1:23" ht="21.65" customHeight="1">
      <c r="A18" s="26">
        <v>16</v>
      </c>
      <c r="B18" s="27">
        <v>744817</v>
      </c>
      <c r="C18" s="28" t="s">
        <v>54</v>
      </c>
      <c r="D18" s="6" t="s">
        <v>55</v>
      </c>
      <c r="E18" s="6" t="s">
        <v>56</v>
      </c>
      <c r="F18" s="3" t="s">
        <v>25</v>
      </c>
      <c r="G18" s="29" t="s">
        <v>2</v>
      </c>
      <c r="H18" s="62">
        <v>0.25</v>
      </c>
      <c r="I18" s="30">
        <v>0.32291666666666669</v>
      </c>
      <c r="J18" s="30">
        <v>0.37916666666666665</v>
      </c>
      <c r="K18" s="30">
        <v>0.43402777777777773</v>
      </c>
      <c r="L18" s="30">
        <v>0.5625</v>
      </c>
      <c r="M18" s="30">
        <v>0.6333333333333333</v>
      </c>
      <c r="N18" s="30">
        <v>0.67361111111111116</v>
      </c>
      <c r="O18" s="30">
        <f t="shared" si="0"/>
        <v>0.42361111111111116</v>
      </c>
      <c r="P18" s="3" t="s">
        <v>328</v>
      </c>
      <c r="Q18" s="73"/>
      <c r="U18" s="76">
        <v>744817</v>
      </c>
      <c r="V18" s="77" t="s">
        <v>55</v>
      </c>
      <c r="W18" s="77" t="s">
        <v>56</v>
      </c>
    </row>
    <row r="19" spans="1:23" s="48" customFormat="1" ht="21.65" customHeight="1">
      <c r="A19" s="40">
        <v>17</v>
      </c>
      <c r="B19" s="41"/>
      <c r="C19" s="42" t="s">
        <v>113</v>
      </c>
      <c r="D19" s="43" t="s">
        <v>62</v>
      </c>
      <c r="E19" s="43" t="s">
        <v>114</v>
      </c>
      <c r="F19" s="44" t="s">
        <v>28</v>
      </c>
      <c r="G19" s="45" t="s">
        <v>2</v>
      </c>
      <c r="H19" s="46" t="s">
        <v>324</v>
      </c>
      <c r="I19" s="46"/>
      <c r="J19" s="46"/>
      <c r="K19" s="46"/>
      <c r="L19" s="46"/>
      <c r="M19" s="46"/>
      <c r="N19" s="46"/>
      <c r="O19" s="46" t="s">
        <v>10</v>
      </c>
      <c r="P19" s="44"/>
      <c r="Q19" s="47"/>
      <c r="S19" s="49"/>
      <c r="T19" s="49"/>
      <c r="U19" s="76"/>
      <c r="V19" s="77" t="s">
        <v>62</v>
      </c>
      <c r="W19" s="77" t="s">
        <v>114</v>
      </c>
    </row>
    <row r="20" spans="1:23" ht="21.65" customHeight="1">
      <c r="A20" s="26">
        <v>18</v>
      </c>
      <c r="B20" s="27">
        <v>744818</v>
      </c>
      <c r="C20" s="28" t="s">
        <v>115</v>
      </c>
      <c r="D20" s="6" t="s">
        <v>116</v>
      </c>
      <c r="E20" s="6" t="s">
        <v>117</v>
      </c>
      <c r="F20" s="3" t="s">
        <v>28</v>
      </c>
      <c r="G20" s="29" t="s">
        <v>2</v>
      </c>
      <c r="H20" s="62">
        <v>0.25</v>
      </c>
      <c r="I20" s="30">
        <v>0.32708333333333334</v>
      </c>
      <c r="J20" s="30">
        <v>0.3923611111111111</v>
      </c>
      <c r="K20" s="30">
        <v>0.44305555555555554</v>
      </c>
      <c r="L20" s="30">
        <v>0.6020833333333333</v>
      </c>
      <c r="M20" s="30">
        <v>0.68263888888888891</v>
      </c>
      <c r="N20" s="30">
        <v>0.72569444444444453</v>
      </c>
      <c r="O20" s="30">
        <f t="shared" si="0"/>
        <v>0.47569444444444453</v>
      </c>
      <c r="P20" s="3" t="s">
        <v>329</v>
      </c>
      <c r="Q20" s="73"/>
      <c r="U20" s="76">
        <v>744818</v>
      </c>
      <c r="V20" s="77" t="s">
        <v>116</v>
      </c>
      <c r="W20" s="77" t="s">
        <v>117</v>
      </c>
    </row>
    <row r="21" spans="1:23" ht="21.65" customHeight="1">
      <c r="A21" s="26">
        <v>19</v>
      </c>
      <c r="B21" s="27">
        <v>744819</v>
      </c>
      <c r="C21" s="28" t="s">
        <v>118</v>
      </c>
      <c r="D21" s="6" t="s">
        <v>42</v>
      </c>
      <c r="E21" s="6" t="s">
        <v>8</v>
      </c>
      <c r="F21" s="3" t="s">
        <v>28</v>
      </c>
      <c r="G21" s="29" t="s">
        <v>4</v>
      </c>
      <c r="H21" s="62">
        <v>0.25</v>
      </c>
      <c r="I21" s="30">
        <v>0.31875000000000003</v>
      </c>
      <c r="J21" s="30">
        <v>0.36249999999999999</v>
      </c>
      <c r="K21" s="30">
        <v>0.39861111111111108</v>
      </c>
      <c r="L21" s="30">
        <v>0.49305555555555558</v>
      </c>
      <c r="M21" s="30">
        <v>0.54375000000000007</v>
      </c>
      <c r="N21" s="30">
        <v>0.57291666666666663</v>
      </c>
      <c r="O21" s="30">
        <f t="shared" si="0"/>
        <v>0.32291666666666663</v>
      </c>
      <c r="P21" s="3" t="s">
        <v>328</v>
      </c>
      <c r="Q21" s="31" t="s">
        <v>328</v>
      </c>
      <c r="U21" s="76">
        <v>744819</v>
      </c>
      <c r="V21" s="77" t="s">
        <v>42</v>
      </c>
      <c r="W21" s="77" t="s">
        <v>8</v>
      </c>
    </row>
    <row r="22" spans="1:23" ht="21.65" customHeight="1">
      <c r="A22" s="26">
        <v>20</v>
      </c>
      <c r="B22" s="27">
        <v>744820</v>
      </c>
      <c r="C22" s="28" t="s">
        <v>63</v>
      </c>
      <c r="D22" s="6" t="s">
        <v>36</v>
      </c>
      <c r="E22" s="6" t="s">
        <v>64</v>
      </c>
      <c r="F22" s="3" t="s">
        <v>28</v>
      </c>
      <c r="G22" s="29" t="s">
        <v>4</v>
      </c>
      <c r="H22" s="62">
        <v>0.25</v>
      </c>
      <c r="I22" s="30">
        <v>0.3215277777777778</v>
      </c>
      <c r="J22" s="30">
        <v>0.38055555555555554</v>
      </c>
      <c r="K22" s="30">
        <v>0.42777777777777781</v>
      </c>
      <c r="L22" s="30">
        <v>0.56111111111111112</v>
      </c>
      <c r="M22" s="30">
        <v>0.62777777777777777</v>
      </c>
      <c r="N22" s="30">
        <v>0.66666666666666663</v>
      </c>
      <c r="O22" s="30">
        <f t="shared" si="0"/>
        <v>0.41666666666666663</v>
      </c>
      <c r="P22" s="3" t="s">
        <v>328</v>
      </c>
      <c r="Q22" s="73"/>
      <c r="U22" s="76">
        <v>744820</v>
      </c>
      <c r="V22" s="77" t="s">
        <v>36</v>
      </c>
      <c r="W22" s="77" t="s">
        <v>64</v>
      </c>
    </row>
    <row r="23" spans="1:23" s="48" customFormat="1" ht="21.65" customHeight="1">
      <c r="A23" s="40">
        <v>21</v>
      </c>
      <c r="B23" s="41"/>
      <c r="C23" s="42" t="s">
        <v>119</v>
      </c>
      <c r="D23" s="43" t="s">
        <v>120</v>
      </c>
      <c r="E23" s="43" t="s">
        <v>121</v>
      </c>
      <c r="F23" s="44" t="s">
        <v>28</v>
      </c>
      <c r="G23" s="45" t="s">
        <v>2</v>
      </c>
      <c r="H23" s="46" t="s">
        <v>323</v>
      </c>
      <c r="I23" s="46"/>
      <c r="J23" s="44"/>
      <c r="K23" s="46"/>
      <c r="L23" s="46"/>
      <c r="M23" s="46"/>
      <c r="N23" s="46"/>
      <c r="O23" s="46" t="s">
        <v>10</v>
      </c>
      <c r="P23" s="44"/>
      <c r="Q23" s="47"/>
      <c r="S23" s="49"/>
      <c r="T23" s="49"/>
      <c r="U23" s="76"/>
      <c r="V23" s="77" t="s">
        <v>120</v>
      </c>
      <c r="W23" s="77" t="s">
        <v>121</v>
      </c>
    </row>
    <row r="24" spans="1:23" s="48" customFormat="1" ht="21.65" customHeight="1">
      <c r="A24" s="40">
        <v>22</v>
      </c>
      <c r="B24" s="41"/>
      <c r="C24" s="42" t="s">
        <v>122</v>
      </c>
      <c r="D24" s="43" t="s">
        <v>123</v>
      </c>
      <c r="E24" s="43" t="s">
        <v>124</v>
      </c>
      <c r="F24" s="44" t="s">
        <v>28</v>
      </c>
      <c r="G24" s="45" t="s">
        <v>2</v>
      </c>
      <c r="H24" s="46" t="s">
        <v>324</v>
      </c>
      <c r="I24" s="46"/>
      <c r="J24" s="46"/>
      <c r="K24" s="46"/>
      <c r="L24" s="46"/>
      <c r="M24" s="46"/>
      <c r="N24" s="46"/>
      <c r="O24" s="46" t="s">
        <v>10</v>
      </c>
      <c r="P24" s="44"/>
      <c r="Q24" s="47"/>
      <c r="S24" s="49"/>
      <c r="T24" s="49"/>
      <c r="U24" s="76"/>
      <c r="V24" s="77" t="s">
        <v>123</v>
      </c>
      <c r="W24" s="77" t="s">
        <v>124</v>
      </c>
    </row>
    <row r="25" spans="1:23" ht="21.65" customHeight="1">
      <c r="A25" s="26">
        <v>23</v>
      </c>
      <c r="B25" s="27">
        <v>744821</v>
      </c>
      <c r="C25" s="28" t="s">
        <v>125</v>
      </c>
      <c r="D25" s="6" t="s">
        <v>126</v>
      </c>
      <c r="E25" s="6" t="s">
        <v>127</v>
      </c>
      <c r="F25" s="3" t="s">
        <v>25</v>
      </c>
      <c r="G25" s="29" t="s">
        <v>2</v>
      </c>
      <c r="H25" s="62">
        <v>0.25</v>
      </c>
      <c r="I25" s="30">
        <v>0.33888888888888885</v>
      </c>
      <c r="J25" s="30">
        <v>0.4069444444444445</v>
      </c>
      <c r="K25" s="30">
        <v>0.4826388888888889</v>
      </c>
      <c r="L25" s="30">
        <v>0.62222222222222223</v>
      </c>
      <c r="M25" s="30">
        <v>0.69930555555555562</v>
      </c>
      <c r="N25" s="30">
        <v>0.74652777777777779</v>
      </c>
      <c r="O25" s="30">
        <f t="shared" si="0"/>
        <v>0.49652777777777779</v>
      </c>
      <c r="P25" s="3" t="s">
        <v>333</v>
      </c>
      <c r="Q25" s="31" t="s">
        <v>333</v>
      </c>
      <c r="U25" s="76">
        <v>744821</v>
      </c>
      <c r="V25" s="77" t="s">
        <v>126</v>
      </c>
      <c r="W25" s="77" t="s">
        <v>127</v>
      </c>
    </row>
    <row r="26" spans="1:23" ht="21.65" customHeight="1">
      <c r="A26" s="26">
        <v>24</v>
      </c>
      <c r="B26" s="27">
        <v>744822</v>
      </c>
      <c r="C26" s="28" t="s">
        <v>128</v>
      </c>
      <c r="D26" s="6" t="s">
        <v>126</v>
      </c>
      <c r="E26" s="6" t="s">
        <v>129</v>
      </c>
      <c r="F26" s="3" t="s">
        <v>27</v>
      </c>
      <c r="G26" s="29" t="s">
        <v>2</v>
      </c>
      <c r="H26" s="62">
        <v>0.25</v>
      </c>
      <c r="I26" s="30">
        <v>0.3347222222222222</v>
      </c>
      <c r="J26" s="30">
        <v>0.40486111111111112</v>
      </c>
      <c r="K26" s="30">
        <v>0.45902777777777781</v>
      </c>
      <c r="L26" s="30">
        <v>0.62152777777777779</v>
      </c>
      <c r="M26" s="30">
        <v>0.71180555555555547</v>
      </c>
      <c r="N26" s="30">
        <v>0.75347222222222221</v>
      </c>
      <c r="O26" s="30">
        <f t="shared" si="0"/>
        <v>0.50347222222222221</v>
      </c>
      <c r="P26" s="3" t="s">
        <v>333</v>
      </c>
      <c r="Q26" s="31" t="s">
        <v>333</v>
      </c>
      <c r="U26" s="76">
        <v>744822</v>
      </c>
      <c r="V26" s="77" t="s">
        <v>126</v>
      </c>
      <c r="W26" s="77" t="s">
        <v>129</v>
      </c>
    </row>
    <row r="27" spans="1:23" ht="21.65" customHeight="1">
      <c r="A27" s="26">
        <v>25</v>
      </c>
      <c r="B27" s="27">
        <v>744823</v>
      </c>
      <c r="C27" s="28" t="s">
        <v>130</v>
      </c>
      <c r="D27" s="6" t="s">
        <v>131</v>
      </c>
      <c r="E27" s="6" t="s">
        <v>132</v>
      </c>
      <c r="F27" s="3" t="s">
        <v>28</v>
      </c>
      <c r="G27" s="29" t="s">
        <v>4</v>
      </c>
      <c r="H27" s="62">
        <v>0.25</v>
      </c>
      <c r="I27" s="30">
        <v>0.32847222222222222</v>
      </c>
      <c r="J27" s="30">
        <v>0.39513888888888887</v>
      </c>
      <c r="K27" s="30">
        <v>0.44513888888888892</v>
      </c>
      <c r="L27" s="30">
        <v>0.59166666666666667</v>
      </c>
      <c r="M27" s="30">
        <v>0.66875000000000007</v>
      </c>
      <c r="N27" s="30">
        <v>0.71111111111111114</v>
      </c>
      <c r="O27" s="30">
        <f t="shared" si="0"/>
        <v>0.46111111111111114</v>
      </c>
      <c r="P27" s="3" t="s">
        <v>329</v>
      </c>
      <c r="Q27" s="73"/>
      <c r="U27" s="76">
        <v>744823</v>
      </c>
      <c r="V27" s="77" t="s">
        <v>131</v>
      </c>
      <c r="W27" s="77" t="s">
        <v>132</v>
      </c>
    </row>
    <row r="28" spans="1:23" ht="21.65" customHeight="1">
      <c r="A28" s="26">
        <v>26</v>
      </c>
      <c r="B28" s="27">
        <v>744824</v>
      </c>
      <c r="C28" s="28" t="s">
        <v>133</v>
      </c>
      <c r="D28" s="6" t="s">
        <v>134</v>
      </c>
      <c r="E28" s="6" t="s">
        <v>135</v>
      </c>
      <c r="F28" s="3" t="s">
        <v>136</v>
      </c>
      <c r="G28" s="29" t="s">
        <v>2</v>
      </c>
      <c r="H28" s="62">
        <v>0.25</v>
      </c>
      <c r="I28" s="30">
        <v>0.32430555555555557</v>
      </c>
      <c r="J28" s="30">
        <v>0.38680555555555557</v>
      </c>
      <c r="K28" s="30">
        <v>0.43958333333333338</v>
      </c>
      <c r="L28" s="30">
        <v>0.57916666666666672</v>
      </c>
      <c r="M28" s="30">
        <v>0.66319444444444442</v>
      </c>
      <c r="N28" s="30">
        <v>0.70833333333333337</v>
      </c>
      <c r="O28" s="30">
        <f t="shared" si="0"/>
        <v>0.45833333333333337</v>
      </c>
      <c r="P28" s="3" t="s">
        <v>329</v>
      </c>
      <c r="Q28" s="73"/>
      <c r="U28" s="76">
        <v>744824</v>
      </c>
      <c r="V28" s="77" t="s">
        <v>134</v>
      </c>
      <c r="W28" s="77" t="s">
        <v>135</v>
      </c>
    </row>
    <row r="29" spans="1:23" ht="21.65" customHeight="1">
      <c r="A29" s="26">
        <v>27</v>
      </c>
      <c r="B29" s="27">
        <v>744825</v>
      </c>
      <c r="C29" s="28" t="s">
        <v>137</v>
      </c>
      <c r="D29" s="6" t="s">
        <v>138</v>
      </c>
      <c r="E29" s="6" t="s">
        <v>139</v>
      </c>
      <c r="F29" s="3" t="s">
        <v>140</v>
      </c>
      <c r="G29" s="29" t="s">
        <v>4</v>
      </c>
      <c r="H29" s="62">
        <v>0.25</v>
      </c>
      <c r="I29" s="30">
        <v>0.3263888888888889</v>
      </c>
      <c r="J29" s="30">
        <v>0.3833333333333333</v>
      </c>
      <c r="K29" s="30">
        <v>0.43263888888888885</v>
      </c>
      <c r="L29" s="30">
        <v>0.57847222222222217</v>
      </c>
      <c r="M29" s="30">
        <v>0.65416666666666667</v>
      </c>
      <c r="N29" s="30">
        <v>0.70138888888888884</v>
      </c>
      <c r="O29" s="30">
        <f t="shared" si="0"/>
        <v>0.45138888888888884</v>
      </c>
      <c r="P29" s="72"/>
      <c r="Q29" s="73"/>
      <c r="U29" s="76">
        <v>744825</v>
      </c>
      <c r="V29" s="77" t="s">
        <v>138</v>
      </c>
      <c r="W29" s="77" t="s">
        <v>139</v>
      </c>
    </row>
    <row r="30" spans="1:23" ht="21.65" customHeight="1">
      <c r="A30" s="26">
        <v>28</v>
      </c>
      <c r="B30" s="27">
        <v>744826</v>
      </c>
      <c r="C30" s="28" t="s">
        <v>141</v>
      </c>
      <c r="D30" s="6" t="s">
        <v>142</v>
      </c>
      <c r="E30" s="6" t="s">
        <v>143</v>
      </c>
      <c r="F30" s="3" t="s">
        <v>27</v>
      </c>
      <c r="G30" s="29" t="s">
        <v>2</v>
      </c>
      <c r="H30" s="62">
        <v>0.25</v>
      </c>
      <c r="I30" s="30">
        <v>0.3347222222222222</v>
      </c>
      <c r="J30" s="30">
        <v>0.40486111111111112</v>
      </c>
      <c r="K30" s="30">
        <v>0.45763888888888887</v>
      </c>
      <c r="L30" s="30">
        <v>0.62152777777777779</v>
      </c>
      <c r="M30" s="30">
        <v>0.7090277777777777</v>
      </c>
      <c r="N30" s="30">
        <v>0.75347222222222221</v>
      </c>
      <c r="O30" s="30">
        <f t="shared" si="0"/>
        <v>0.50347222222222221</v>
      </c>
      <c r="P30" s="3" t="s">
        <v>333</v>
      </c>
      <c r="Q30" s="73"/>
      <c r="U30" s="76">
        <v>744826</v>
      </c>
      <c r="V30" s="77" t="s">
        <v>142</v>
      </c>
      <c r="W30" s="77" t="s">
        <v>143</v>
      </c>
    </row>
    <row r="31" spans="1:23" ht="21.65" customHeight="1">
      <c r="A31" s="26">
        <v>29</v>
      </c>
      <c r="B31" s="27">
        <v>744827</v>
      </c>
      <c r="C31" s="28" t="s">
        <v>5</v>
      </c>
      <c r="D31" s="6" t="s">
        <v>32</v>
      </c>
      <c r="E31" s="6" t="s">
        <v>6</v>
      </c>
      <c r="F31" s="3" t="s">
        <v>25</v>
      </c>
      <c r="G31" s="29" t="s">
        <v>2</v>
      </c>
      <c r="H31" s="62">
        <v>0.25</v>
      </c>
      <c r="I31" s="30">
        <v>0.3215277777777778</v>
      </c>
      <c r="J31" s="30">
        <v>0.37152777777777773</v>
      </c>
      <c r="K31" s="30">
        <v>0.4145833333333333</v>
      </c>
      <c r="L31" s="30">
        <v>0.52430555555555558</v>
      </c>
      <c r="M31" s="30">
        <v>0.5756944444444444</v>
      </c>
      <c r="N31" s="30">
        <v>0.60972222222222217</v>
      </c>
      <c r="O31" s="30">
        <f t="shared" si="0"/>
        <v>0.35972222222222217</v>
      </c>
      <c r="P31" s="72"/>
      <c r="Q31" s="73"/>
      <c r="U31" s="76">
        <v>744827</v>
      </c>
      <c r="V31" s="77" t="s">
        <v>32</v>
      </c>
      <c r="W31" s="77" t="s">
        <v>6</v>
      </c>
    </row>
    <row r="32" spans="1:23" ht="21.65" customHeight="1">
      <c r="A32" s="26">
        <v>30</v>
      </c>
      <c r="B32" s="27">
        <v>744828</v>
      </c>
      <c r="C32" s="11" t="s">
        <v>144</v>
      </c>
      <c r="D32" s="5" t="s">
        <v>145</v>
      </c>
      <c r="E32" s="5" t="s">
        <v>146</v>
      </c>
      <c r="F32" s="3" t="s">
        <v>28</v>
      </c>
      <c r="G32" s="29" t="s">
        <v>2</v>
      </c>
      <c r="H32" s="62">
        <v>0.25</v>
      </c>
      <c r="I32" s="30">
        <v>0.32708333333333334</v>
      </c>
      <c r="J32" s="30">
        <v>0.3923611111111111</v>
      </c>
      <c r="K32" s="30">
        <v>0.44444444444444442</v>
      </c>
      <c r="L32" s="30">
        <v>0.59444444444444444</v>
      </c>
      <c r="M32" s="30">
        <v>0.68194444444444446</v>
      </c>
      <c r="N32" s="30">
        <v>0.72569444444444453</v>
      </c>
      <c r="O32" s="30">
        <f t="shared" si="0"/>
        <v>0.47569444444444453</v>
      </c>
      <c r="P32" s="3" t="s">
        <v>329</v>
      </c>
      <c r="Q32" s="31" t="s">
        <v>329</v>
      </c>
      <c r="U32" s="76">
        <v>744828</v>
      </c>
      <c r="V32" s="77" t="s">
        <v>145</v>
      </c>
      <c r="W32" s="77" t="s">
        <v>146</v>
      </c>
    </row>
    <row r="33" spans="1:23" s="48" customFormat="1" ht="21.65" customHeight="1">
      <c r="A33" s="40">
        <v>31</v>
      </c>
      <c r="B33" s="41"/>
      <c r="C33" s="42" t="s">
        <v>147</v>
      </c>
      <c r="D33" s="43" t="s">
        <v>148</v>
      </c>
      <c r="E33" s="43" t="s">
        <v>149</v>
      </c>
      <c r="F33" s="44" t="s">
        <v>28</v>
      </c>
      <c r="G33" s="45" t="s">
        <v>3</v>
      </c>
      <c r="H33" s="46" t="s">
        <v>323</v>
      </c>
      <c r="I33" s="46"/>
      <c r="J33" s="46"/>
      <c r="K33" s="46"/>
      <c r="L33" s="46"/>
      <c r="M33" s="46"/>
      <c r="N33" s="46"/>
      <c r="O33" s="46" t="s">
        <v>10</v>
      </c>
      <c r="P33" s="44"/>
      <c r="Q33" s="47"/>
      <c r="S33" s="49"/>
      <c r="T33" s="49"/>
      <c r="U33" s="76"/>
      <c r="V33" s="77" t="s">
        <v>148</v>
      </c>
      <c r="W33" s="77" t="s">
        <v>149</v>
      </c>
    </row>
    <row r="34" spans="1:23" ht="21.65" customHeight="1">
      <c r="A34" s="26">
        <v>32</v>
      </c>
      <c r="B34" s="27">
        <v>744829</v>
      </c>
      <c r="C34" s="28" t="s">
        <v>57</v>
      </c>
      <c r="D34" s="6" t="s">
        <v>58</v>
      </c>
      <c r="E34" s="6" t="s">
        <v>59</v>
      </c>
      <c r="F34" s="3" t="s">
        <v>28</v>
      </c>
      <c r="G34" s="29" t="s">
        <v>3</v>
      </c>
      <c r="H34" s="62">
        <v>0.25</v>
      </c>
      <c r="I34" s="30">
        <v>0.33263888888888887</v>
      </c>
      <c r="J34" s="30">
        <v>0.40208333333333335</v>
      </c>
      <c r="K34" s="30">
        <v>0.47500000000000003</v>
      </c>
      <c r="L34" s="30">
        <v>0.63472222222222219</v>
      </c>
      <c r="M34" s="30">
        <v>0.71250000000000002</v>
      </c>
      <c r="N34" s="30">
        <v>0.76111111111111107</v>
      </c>
      <c r="O34" s="30">
        <f t="shared" si="0"/>
        <v>0.51111111111111107</v>
      </c>
      <c r="P34" s="72"/>
      <c r="Q34" s="73"/>
      <c r="U34" s="76">
        <v>744829</v>
      </c>
      <c r="V34" s="77" t="s">
        <v>58</v>
      </c>
      <c r="W34" s="77" t="s">
        <v>59</v>
      </c>
    </row>
    <row r="35" spans="1:23" s="48" customFormat="1" ht="21.65" customHeight="1">
      <c r="A35" s="40">
        <v>33</v>
      </c>
      <c r="B35" s="41"/>
      <c r="C35" s="42" t="s">
        <v>150</v>
      </c>
      <c r="D35" s="43" t="s">
        <v>151</v>
      </c>
      <c r="E35" s="43" t="s">
        <v>129</v>
      </c>
      <c r="F35" s="44" t="s">
        <v>25</v>
      </c>
      <c r="G35" s="45" t="s">
        <v>2</v>
      </c>
      <c r="H35" s="46" t="s">
        <v>323</v>
      </c>
      <c r="I35" s="46"/>
      <c r="J35" s="46"/>
      <c r="K35" s="46"/>
      <c r="L35" s="46"/>
      <c r="M35" s="46"/>
      <c r="N35" s="46"/>
      <c r="O35" s="46" t="s">
        <v>10</v>
      </c>
      <c r="P35" s="44"/>
      <c r="Q35" s="47"/>
      <c r="S35" s="49"/>
      <c r="T35" s="49"/>
      <c r="U35" s="76"/>
      <c r="V35" s="77" t="s">
        <v>151</v>
      </c>
      <c r="W35" s="77" t="s">
        <v>129</v>
      </c>
    </row>
    <row r="36" spans="1:23" ht="21.65" customHeight="1">
      <c r="A36" s="26">
        <v>34</v>
      </c>
      <c r="B36" s="27">
        <v>744830</v>
      </c>
      <c r="C36" s="28" t="s">
        <v>152</v>
      </c>
      <c r="D36" s="6" t="s">
        <v>153</v>
      </c>
      <c r="E36" s="6" t="s">
        <v>154</v>
      </c>
      <c r="F36" s="3" t="s">
        <v>25</v>
      </c>
      <c r="G36" s="29" t="s">
        <v>2</v>
      </c>
      <c r="H36" s="62">
        <v>0.25</v>
      </c>
      <c r="I36" s="30">
        <v>0.3354166666666667</v>
      </c>
      <c r="J36" s="30">
        <v>0.40763888888888888</v>
      </c>
      <c r="K36" s="30">
        <v>0.47361111111111115</v>
      </c>
      <c r="L36" s="30">
        <v>0.63055555555555554</v>
      </c>
      <c r="M36" s="30">
        <v>0.70486111111111116</v>
      </c>
      <c r="N36" s="30">
        <v>0.75486111111111109</v>
      </c>
      <c r="O36" s="30">
        <f t="shared" si="0"/>
        <v>0.50486111111111109</v>
      </c>
      <c r="P36" s="3" t="s">
        <v>333</v>
      </c>
      <c r="Q36" s="31" t="s">
        <v>333</v>
      </c>
      <c r="U36" s="76">
        <v>744830</v>
      </c>
      <c r="V36" s="77" t="s">
        <v>153</v>
      </c>
      <c r="W36" s="77" t="s">
        <v>154</v>
      </c>
    </row>
    <row r="37" spans="1:23" ht="21.65" customHeight="1">
      <c r="A37" s="26">
        <v>35</v>
      </c>
      <c r="B37" s="27"/>
      <c r="C37" s="28" t="s">
        <v>155</v>
      </c>
      <c r="D37" s="6" t="s">
        <v>156</v>
      </c>
      <c r="E37" s="6" t="s">
        <v>61</v>
      </c>
      <c r="F37" s="3" t="s">
        <v>28</v>
      </c>
      <c r="G37" s="29" t="s">
        <v>3</v>
      </c>
      <c r="H37" s="64" t="s">
        <v>324</v>
      </c>
      <c r="I37" s="64"/>
      <c r="J37" s="64"/>
      <c r="K37" s="65"/>
      <c r="L37" s="64"/>
      <c r="M37" s="64"/>
      <c r="N37" s="64"/>
      <c r="O37" s="64" t="s">
        <v>10</v>
      </c>
      <c r="P37" s="66"/>
      <c r="Q37" s="67"/>
      <c r="U37" s="76"/>
      <c r="V37" s="77" t="s">
        <v>156</v>
      </c>
      <c r="W37" s="77" t="s">
        <v>61</v>
      </c>
    </row>
    <row r="38" spans="1:23" ht="21.65" customHeight="1">
      <c r="A38" s="26">
        <v>36</v>
      </c>
      <c r="B38" s="27">
        <v>744831</v>
      </c>
      <c r="C38" s="28" t="s">
        <v>157</v>
      </c>
      <c r="D38" s="6" t="s">
        <v>158</v>
      </c>
      <c r="E38" s="6" t="s">
        <v>159</v>
      </c>
      <c r="F38" s="3" t="s">
        <v>29</v>
      </c>
      <c r="G38" s="29" t="s">
        <v>2</v>
      </c>
      <c r="H38" s="62">
        <v>0.25</v>
      </c>
      <c r="I38" s="30">
        <v>0.32777777777777778</v>
      </c>
      <c r="J38" s="30">
        <v>0.38750000000000001</v>
      </c>
      <c r="K38" s="30">
        <v>0.4375</v>
      </c>
      <c r="L38" s="30">
        <v>0.58402777777777781</v>
      </c>
      <c r="M38" s="30">
        <v>0.6645833333333333</v>
      </c>
      <c r="N38" s="30">
        <v>0.70972222222222225</v>
      </c>
      <c r="O38" s="30">
        <f t="shared" si="0"/>
        <v>0.45972222222222225</v>
      </c>
      <c r="P38" s="3" t="s">
        <v>329</v>
      </c>
      <c r="Q38" s="31" t="s">
        <v>329</v>
      </c>
      <c r="U38" s="76">
        <v>744831</v>
      </c>
      <c r="V38" s="77" t="s">
        <v>158</v>
      </c>
      <c r="W38" s="77" t="s">
        <v>159</v>
      </c>
    </row>
    <row r="39" spans="1:23" ht="21.65" customHeight="1">
      <c r="A39" s="26">
        <v>37</v>
      </c>
      <c r="B39" s="27">
        <v>744832</v>
      </c>
      <c r="C39" s="28" t="s">
        <v>160</v>
      </c>
      <c r="D39" s="6" t="s">
        <v>161</v>
      </c>
      <c r="E39" s="6" t="s">
        <v>162</v>
      </c>
      <c r="F39" s="3" t="s">
        <v>26</v>
      </c>
      <c r="G39" s="29" t="s">
        <v>3</v>
      </c>
      <c r="H39" s="62">
        <v>0.25</v>
      </c>
      <c r="I39" s="30">
        <v>0.3833333333333333</v>
      </c>
      <c r="J39" s="30">
        <v>0.44722222222222219</v>
      </c>
      <c r="K39" s="30">
        <v>0.51458333333333328</v>
      </c>
      <c r="L39" s="30">
        <v>0.66736111111111107</v>
      </c>
      <c r="M39" s="30">
        <v>0.75347222222222221</v>
      </c>
      <c r="N39" s="30">
        <v>0.8041666666666667</v>
      </c>
      <c r="O39" s="30">
        <f t="shared" si="0"/>
        <v>0.5541666666666667</v>
      </c>
      <c r="P39" s="3" t="s">
        <v>333</v>
      </c>
      <c r="Q39" s="73"/>
      <c r="U39" s="76">
        <v>744832</v>
      </c>
      <c r="V39" s="77" t="s">
        <v>161</v>
      </c>
      <c r="W39" s="77" t="s">
        <v>162</v>
      </c>
    </row>
    <row r="40" spans="1:23" s="48" customFormat="1" ht="21.65" customHeight="1">
      <c r="A40" s="40">
        <v>38</v>
      </c>
      <c r="B40" s="41"/>
      <c r="C40" s="42" t="s">
        <v>163</v>
      </c>
      <c r="D40" s="43" t="s">
        <v>164</v>
      </c>
      <c r="E40" s="43" t="s">
        <v>165</v>
      </c>
      <c r="F40" s="44" t="s">
        <v>26</v>
      </c>
      <c r="G40" s="45" t="s">
        <v>3</v>
      </c>
      <c r="H40" s="46" t="s">
        <v>323</v>
      </c>
      <c r="I40" s="46"/>
      <c r="J40" s="46"/>
      <c r="K40" s="46"/>
      <c r="L40" s="46"/>
      <c r="M40" s="46"/>
      <c r="N40" s="46"/>
      <c r="O40" s="46" t="s">
        <v>10</v>
      </c>
      <c r="P40" s="44"/>
      <c r="Q40" s="47"/>
      <c r="S40" s="49"/>
      <c r="T40" s="49"/>
      <c r="U40" s="76"/>
      <c r="V40" s="77" t="s">
        <v>164</v>
      </c>
      <c r="W40" s="77" t="s">
        <v>165</v>
      </c>
    </row>
    <row r="41" spans="1:23" s="48" customFormat="1" ht="21.65" customHeight="1">
      <c r="A41" s="40">
        <v>39</v>
      </c>
      <c r="B41" s="41"/>
      <c r="C41" s="50" t="s">
        <v>166</v>
      </c>
      <c r="D41" s="51" t="s">
        <v>167</v>
      </c>
      <c r="E41" s="51" t="s">
        <v>168</v>
      </c>
      <c r="F41" s="44" t="s">
        <v>26</v>
      </c>
      <c r="G41" s="45" t="s">
        <v>3</v>
      </c>
      <c r="H41" s="46" t="s">
        <v>323</v>
      </c>
      <c r="I41" s="46"/>
      <c r="J41" s="46"/>
      <c r="K41" s="46"/>
      <c r="L41" s="46"/>
      <c r="M41" s="46"/>
      <c r="N41" s="46"/>
      <c r="O41" s="46" t="s">
        <v>10</v>
      </c>
      <c r="P41" s="44"/>
      <c r="Q41" s="47"/>
      <c r="S41" s="49"/>
      <c r="T41" s="49"/>
      <c r="U41" s="76"/>
      <c r="V41" s="77" t="s">
        <v>167</v>
      </c>
      <c r="W41" s="77" t="s">
        <v>168</v>
      </c>
    </row>
    <row r="42" spans="1:23" s="48" customFormat="1" ht="21.65" customHeight="1">
      <c r="A42" s="40">
        <v>40</v>
      </c>
      <c r="B42" s="41"/>
      <c r="C42" s="42" t="s">
        <v>169</v>
      </c>
      <c r="D42" s="43" t="s">
        <v>170</v>
      </c>
      <c r="E42" s="43" t="s">
        <v>171</v>
      </c>
      <c r="F42" s="44" t="s">
        <v>28</v>
      </c>
      <c r="G42" s="45" t="s">
        <v>2</v>
      </c>
      <c r="H42" s="46" t="s">
        <v>324</v>
      </c>
      <c r="I42" s="46"/>
      <c r="J42" s="46"/>
      <c r="K42" s="46"/>
      <c r="L42" s="46"/>
      <c r="M42" s="46"/>
      <c r="N42" s="46"/>
      <c r="O42" s="46" t="s">
        <v>10</v>
      </c>
      <c r="P42" s="44"/>
      <c r="Q42" s="47"/>
      <c r="S42" s="49"/>
      <c r="T42" s="49"/>
      <c r="U42" s="76"/>
      <c r="V42" s="77" t="s">
        <v>170</v>
      </c>
      <c r="W42" s="77" t="s">
        <v>171</v>
      </c>
    </row>
    <row r="43" spans="1:23" ht="21.65" customHeight="1">
      <c r="A43" s="26">
        <v>41</v>
      </c>
      <c r="B43" s="27">
        <v>744833</v>
      </c>
      <c r="C43" s="28" t="s">
        <v>172</v>
      </c>
      <c r="D43" s="6" t="s">
        <v>50</v>
      </c>
      <c r="E43" s="6" t="s">
        <v>173</v>
      </c>
      <c r="F43" s="3" t="s">
        <v>28</v>
      </c>
      <c r="G43" s="29" t="s">
        <v>2</v>
      </c>
      <c r="H43" s="62">
        <v>0.25</v>
      </c>
      <c r="I43" s="30">
        <v>0.32291666666666669</v>
      </c>
      <c r="J43" s="30">
        <v>0.38541666666666669</v>
      </c>
      <c r="K43" s="30">
        <v>0.4381944444444445</v>
      </c>
      <c r="L43" s="30">
        <v>0.57638888888888895</v>
      </c>
      <c r="M43" s="30">
        <v>0.6430555555555556</v>
      </c>
      <c r="N43" s="30">
        <v>0.6875</v>
      </c>
      <c r="O43" s="30">
        <f t="shared" si="0"/>
        <v>0.4375</v>
      </c>
      <c r="P43" s="72"/>
      <c r="Q43" s="73"/>
      <c r="U43" s="76">
        <v>744833</v>
      </c>
      <c r="V43" s="77" t="s">
        <v>50</v>
      </c>
      <c r="W43" s="77" t="s">
        <v>173</v>
      </c>
    </row>
    <row r="44" spans="1:23" s="48" customFormat="1" ht="21.65" customHeight="1">
      <c r="A44" s="40">
        <v>42</v>
      </c>
      <c r="B44" s="41"/>
      <c r="C44" s="42" t="s">
        <v>174</v>
      </c>
      <c r="D44" s="43" t="s">
        <v>175</v>
      </c>
      <c r="E44" s="43" t="s">
        <v>176</v>
      </c>
      <c r="F44" s="44" t="s">
        <v>26</v>
      </c>
      <c r="G44" s="45" t="s">
        <v>2</v>
      </c>
      <c r="H44" s="46" t="s">
        <v>323</v>
      </c>
      <c r="I44" s="46"/>
      <c r="J44" s="46"/>
      <c r="K44" s="46"/>
      <c r="L44" s="46"/>
      <c r="M44" s="46"/>
      <c r="N44" s="46"/>
      <c r="O44" s="46" t="s">
        <v>10</v>
      </c>
      <c r="P44" s="44"/>
      <c r="Q44" s="47"/>
      <c r="S44" s="49"/>
      <c r="T44" s="49"/>
      <c r="U44" s="76"/>
      <c r="V44" s="77" t="s">
        <v>175</v>
      </c>
      <c r="W44" s="77" t="s">
        <v>176</v>
      </c>
    </row>
    <row r="45" spans="1:23" ht="21.65" customHeight="1">
      <c r="A45" s="26">
        <v>43</v>
      </c>
      <c r="B45" s="27">
        <v>744834</v>
      </c>
      <c r="C45" s="28" t="s">
        <v>177</v>
      </c>
      <c r="D45" s="6" t="s">
        <v>178</v>
      </c>
      <c r="E45" s="6" t="s">
        <v>179</v>
      </c>
      <c r="F45" s="3" t="s">
        <v>27</v>
      </c>
      <c r="G45" s="29" t="s">
        <v>2</v>
      </c>
      <c r="H45" s="62">
        <v>0.25</v>
      </c>
      <c r="I45" s="30">
        <v>0.34722222222222227</v>
      </c>
      <c r="J45" s="30">
        <v>0.41180555555555554</v>
      </c>
      <c r="K45" s="30">
        <v>0.46736111111111112</v>
      </c>
      <c r="L45" s="30">
        <v>0.63680555555555551</v>
      </c>
      <c r="M45" s="30">
        <v>0.71527777777777779</v>
      </c>
      <c r="N45" s="30">
        <v>0.7680555555555556</v>
      </c>
      <c r="O45" s="30">
        <f t="shared" si="0"/>
        <v>0.5180555555555556</v>
      </c>
      <c r="P45" s="3" t="s">
        <v>333</v>
      </c>
      <c r="Q45" s="31" t="s">
        <v>333</v>
      </c>
      <c r="U45" s="76">
        <v>744834</v>
      </c>
      <c r="V45" s="77" t="s">
        <v>178</v>
      </c>
      <c r="W45" s="77" t="s">
        <v>179</v>
      </c>
    </row>
    <row r="46" spans="1:23" ht="21.65" customHeight="1">
      <c r="A46" s="26">
        <v>44</v>
      </c>
      <c r="B46" s="27">
        <v>744835</v>
      </c>
      <c r="C46" s="28" t="s">
        <v>180</v>
      </c>
      <c r="D46" s="6" t="s">
        <v>181</v>
      </c>
      <c r="E46" s="6" t="s">
        <v>182</v>
      </c>
      <c r="F46" s="3" t="s">
        <v>25</v>
      </c>
      <c r="G46" s="29" t="s">
        <v>3</v>
      </c>
      <c r="H46" s="62">
        <v>0.25</v>
      </c>
      <c r="I46" s="30">
        <v>0.32291666666666669</v>
      </c>
      <c r="J46" s="30">
        <v>0.39513888888888887</v>
      </c>
      <c r="K46" s="30">
        <v>0.4548611111111111</v>
      </c>
      <c r="L46" s="30">
        <v>0.60347222222222219</v>
      </c>
      <c r="M46" s="30">
        <v>0.68125000000000002</v>
      </c>
      <c r="N46" s="30">
        <v>0.72916666666666663</v>
      </c>
      <c r="O46" s="30">
        <f t="shared" si="0"/>
        <v>0.47916666666666663</v>
      </c>
      <c r="P46" s="72"/>
      <c r="Q46" s="73"/>
      <c r="U46" s="76">
        <v>744835</v>
      </c>
      <c r="V46" s="77" t="s">
        <v>181</v>
      </c>
      <c r="W46" s="77" t="s">
        <v>182</v>
      </c>
    </row>
    <row r="47" spans="1:23" ht="45" customHeight="1">
      <c r="A47" s="17" t="s">
        <v>0</v>
      </c>
      <c r="B47" s="18"/>
      <c r="C47" s="19"/>
      <c r="D47" s="8" t="s">
        <v>16</v>
      </c>
      <c r="E47" s="9"/>
      <c r="F47" s="20" t="s">
        <v>24</v>
      </c>
      <c r="G47" s="21" t="s">
        <v>1</v>
      </c>
      <c r="H47" s="22" t="s">
        <v>14</v>
      </c>
      <c r="I47" s="22" t="s">
        <v>53</v>
      </c>
      <c r="J47" s="22" t="s">
        <v>317</v>
      </c>
      <c r="K47" s="22" t="s">
        <v>18</v>
      </c>
      <c r="L47" s="22" t="s">
        <v>318</v>
      </c>
      <c r="M47" s="22" t="s">
        <v>319</v>
      </c>
      <c r="N47" s="22" t="s">
        <v>15</v>
      </c>
      <c r="O47" s="23" t="s">
        <v>11</v>
      </c>
      <c r="P47" s="24" t="s">
        <v>12</v>
      </c>
      <c r="Q47" s="25" t="s">
        <v>13</v>
      </c>
      <c r="U47" s="76"/>
      <c r="V47" s="77"/>
      <c r="W47" s="77"/>
    </row>
    <row r="48" spans="1:23" ht="45" customHeight="1">
      <c r="A48" s="17" t="s">
        <v>0</v>
      </c>
      <c r="B48" s="18"/>
      <c r="C48" s="19"/>
      <c r="D48" s="8" t="s">
        <v>16</v>
      </c>
      <c r="E48" s="9"/>
      <c r="F48" s="20" t="s">
        <v>24</v>
      </c>
      <c r="G48" s="21" t="s">
        <v>1</v>
      </c>
      <c r="H48" s="22" t="s">
        <v>14</v>
      </c>
      <c r="I48" s="22" t="s">
        <v>53</v>
      </c>
      <c r="J48" s="22" t="s">
        <v>317</v>
      </c>
      <c r="K48" s="22" t="s">
        <v>18</v>
      </c>
      <c r="L48" s="22" t="s">
        <v>318</v>
      </c>
      <c r="M48" s="22" t="s">
        <v>319</v>
      </c>
      <c r="N48" s="22" t="s">
        <v>15</v>
      </c>
      <c r="O48" s="23" t="s">
        <v>11</v>
      </c>
      <c r="P48" s="24" t="s">
        <v>12</v>
      </c>
      <c r="Q48" s="25" t="s">
        <v>13</v>
      </c>
      <c r="U48" s="76"/>
      <c r="V48" s="77"/>
      <c r="W48" s="77"/>
    </row>
    <row r="49" spans="1:24" s="48" customFormat="1" ht="21.65" customHeight="1">
      <c r="A49" s="55">
        <v>51</v>
      </c>
      <c r="B49" s="56"/>
      <c r="C49" s="57" t="s">
        <v>183</v>
      </c>
      <c r="D49" s="58" t="s">
        <v>184</v>
      </c>
      <c r="E49" s="43" t="s">
        <v>185</v>
      </c>
      <c r="F49" s="59" t="s">
        <v>140</v>
      </c>
      <c r="G49" s="60" t="s">
        <v>4</v>
      </c>
      <c r="H49" s="46" t="s">
        <v>323</v>
      </c>
      <c r="I49" s="54"/>
      <c r="J49" s="54"/>
      <c r="K49" s="54"/>
      <c r="L49" s="54"/>
      <c r="M49" s="54"/>
      <c r="N49" s="54"/>
      <c r="O49" s="46" t="s">
        <v>10</v>
      </c>
      <c r="P49" s="59"/>
      <c r="Q49" s="61"/>
      <c r="S49" s="49"/>
      <c r="T49" s="49"/>
      <c r="U49" s="76"/>
      <c r="V49" s="77" t="s">
        <v>184</v>
      </c>
      <c r="W49" s="77" t="s">
        <v>185</v>
      </c>
      <c r="X49" s="13"/>
    </row>
    <row r="50" spans="1:24" ht="21.65" customHeight="1">
      <c r="A50" s="26">
        <v>52</v>
      </c>
      <c r="B50" s="27">
        <v>744836</v>
      </c>
      <c r="C50" s="35" t="s">
        <v>186</v>
      </c>
      <c r="D50" s="6" t="s">
        <v>187</v>
      </c>
      <c r="E50" s="6" t="s">
        <v>188</v>
      </c>
      <c r="F50" s="3" t="s">
        <v>26</v>
      </c>
      <c r="G50" s="29" t="s">
        <v>3</v>
      </c>
      <c r="H50" s="62">
        <v>0.27083333333333331</v>
      </c>
      <c r="I50" s="33">
        <v>0.36180555555555555</v>
      </c>
      <c r="J50" s="33">
        <v>0.42638888888888887</v>
      </c>
      <c r="K50" s="33">
        <v>0.5</v>
      </c>
      <c r="L50" s="33">
        <v>0.68888888888888899</v>
      </c>
      <c r="M50" s="33">
        <v>0.76944444444444438</v>
      </c>
      <c r="N50" s="33">
        <v>0.80902777777777779</v>
      </c>
      <c r="O50" s="30">
        <f t="shared" ref="O50:O57" si="1">N50-H50</f>
        <v>0.53819444444444442</v>
      </c>
      <c r="P50" s="75"/>
      <c r="Q50" s="34" t="s">
        <v>333</v>
      </c>
      <c r="U50" s="76">
        <v>744836</v>
      </c>
      <c r="V50" s="77" t="s">
        <v>187</v>
      </c>
      <c r="W50" s="77" t="s">
        <v>188</v>
      </c>
    </row>
    <row r="51" spans="1:24" ht="21.65" customHeight="1">
      <c r="A51" s="26">
        <v>53</v>
      </c>
      <c r="B51" s="27">
        <v>744837</v>
      </c>
      <c r="C51" s="35" t="s">
        <v>189</v>
      </c>
      <c r="D51" s="6" t="s">
        <v>190</v>
      </c>
      <c r="E51" s="6" t="s">
        <v>191</v>
      </c>
      <c r="F51" s="3" t="s">
        <v>28</v>
      </c>
      <c r="G51" s="29" t="s">
        <v>3</v>
      </c>
      <c r="H51" s="68">
        <v>0.29166666666666669</v>
      </c>
      <c r="I51" s="30">
        <v>0.37708333333333338</v>
      </c>
      <c r="J51" s="30">
        <v>0.4284722222222222</v>
      </c>
      <c r="K51" s="33">
        <v>0.5131944444444444</v>
      </c>
      <c r="L51" s="33">
        <v>0.62638888888888888</v>
      </c>
      <c r="M51" s="33">
        <v>0.70694444444444438</v>
      </c>
      <c r="N51" s="33">
        <v>0.74861111111111101</v>
      </c>
      <c r="O51" s="30">
        <f t="shared" si="1"/>
        <v>0.45694444444444432</v>
      </c>
      <c r="P51" s="3" t="s">
        <v>333</v>
      </c>
      <c r="Q51" s="73"/>
      <c r="U51" s="76">
        <v>744837</v>
      </c>
      <c r="V51" s="77" t="s">
        <v>190</v>
      </c>
      <c r="W51" s="77" t="s">
        <v>191</v>
      </c>
      <c r="X51" s="48"/>
    </row>
    <row r="52" spans="1:24" ht="21.65" customHeight="1">
      <c r="A52" s="26">
        <v>54</v>
      </c>
      <c r="B52" s="27">
        <v>744838</v>
      </c>
      <c r="C52" s="35" t="s">
        <v>192</v>
      </c>
      <c r="D52" s="6" t="s">
        <v>193</v>
      </c>
      <c r="E52" s="6" t="s">
        <v>105</v>
      </c>
      <c r="F52" s="3" t="s">
        <v>28</v>
      </c>
      <c r="G52" s="29" t="s">
        <v>2</v>
      </c>
      <c r="H52" s="63">
        <v>0.25</v>
      </c>
      <c r="I52" s="30">
        <v>0.33263888888888887</v>
      </c>
      <c r="J52" s="30">
        <v>0.40277777777777773</v>
      </c>
      <c r="K52" s="30">
        <v>0.47638888888888892</v>
      </c>
      <c r="L52" s="30">
        <v>0.6333333333333333</v>
      </c>
      <c r="M52" s="30">
        <v>0.70972222222222225</v>
      </c>
      <c r="N52" s="33">
        <v>0.76111111111111107</v>
      </c>
      <c r="O52" s="30">
        <f>N52-H52</f>
        <v>0.51111111111111107</v>
      </c>
      <c r="P52" s="3" t="s">
        <v>333</v>
      </c>
      <c r="Q52" s="31" t="s">
        <v>333</v>
      </c>
      <c r="U52" s="76">
        <v>744838</v>
      </c>
      <c r="V52" s="77" t="s">
        <v>193</v>
      </c>
      <c r="W52" s="77" t="s">
        <v>105</v>
      </c>
    </row>
    <row r="53" spans="1:24" ht="21.65" customHeight="1">
      <c r="A53" s="26">
        <v>55</v>
      </c>
      <c r="B53" s="27">
        <v>744839</v>
      </c>
      <c r="C53" s="35" t="s">
        <v>194</v>
      </c>
      <c r="D53" s="6" t="s">
        <v>195</v>
      </c>
      <c r="E53" s="6" t="s">
        <v>139</v>
      </c>
      <c r="F53" s="3" t="s">
        <v>43</v>
      </c>
      <c r="G53" s="29" t="s">
        <v>3</v>
      </c>
      <c r="H53" s="62">
        <v>0.27083333333333298</v>
      </c>
      <c r="I53" s="30">
        <v>0.35000000000000003</v>
      </c>
      <c r="J53" s="30">
        <v>0.41180555555555554</v>
      </c>
      <c r="K53" s="30">
        <v>0.47847222222222219</v>
      </c>
      <c r="L53" s="30">
        <v>0.58750000000000002</v>
      </c>
      <c r="M53" s="30">
        <v>0.72638888888888886</v>
      </c>
      <c r="N53" s="33">
        <v>0.7715277777777777</v>
      </c>
      <c r="O53" s="30">
        <f t="shared" si="1"/>
        <v>0.50069444444444478</v>
      </c>
      <c r="P53" s="3" t="s">
        <v>333</v>
      </c>
      <c r="Q53" s="73"/>
      <c r="U53" s="76">
        <v>744839</v>
      </c>
      <c r="V53" s="77" t="s">
        <v>195</v>
      </c>
      <c r="W53" s="77" t="s">
        <v>139</v>
      </c>
    </row>
    <row r="54" spans="1:24" ht="21.65" customHeight="1">
      <c r="A54" s="26">
        <v>56</v>
      </c>
      <c r="B54" s="27">
        <v>744840</v>
      </c>
      <c r="C54" s="35" t="s">
        <v>196</v>
      </c>
      <c r="D54" s="6" t="s">
        <v>138</v>
      </c>
      <c r="E54" s="6" t="s">
        <v>197</v>
      </c>
      <c r="F54" s="3" t="s">
        <v>28</v>
      </c>
      <c r="G54" s="29" t="s">
        <v>2</v>
      </c>
      <c r="H54" s="62">
        <v>0.27083333333333298</v>
      </c>
      <c r="I54" s="30">
        <v>0.35416666666666669</v>
      </c>
      <c r="J54" s="30">
        <v>0.41180555555555554</v>
      </c>
      <c r="K54" s="30">
        <v>0.47152777777777777</v>
      </c>
      <c r="L54" s="30">
        <v>0.6069444444444444</v>
      </c>
      <c r="M54" s="30">
        <v>0.67361111111111116</v>
      </c>
      <c r="N54" s="33">
        <v>0.7104166666666667</v>
      </c>
      <c r="O54" s="30">
        <f t="shared" si="1"/>
        <v>0.43958333333333371</v>
      </c>
      <c r="P54" s="3" t="s">
        <v>329</v>
      </c>
      <c r="Q54" s="31" t="s">
        <v>329</v>
      </c>
      <c r="U54" s="76">
        <v>744840</v>
      </c>
      <c r="V54" s="77" t="s">
        <v>138</v>
      </c>
      <c r="W54" s="77" t="s">
        <v>197</v>
      </c>
    </row>
    <row r="55" spans="1:24" ht="21.65" customHeight="1">
      <c r="A55" s="26">
        <v>58</v>
      </c>
      <c r="B55" s="27">
        <v>744841</v>
      </c>
      <c r="C55" s="35" t="s">
        <v>201</v>
      </c>
      <c r="D55" s="6" t="s">
        <v>202</v>
      </c>
      <c r="E55" s="6" t="s">
        <v>203</v>
      </c>
      <c r="F55" s="3" t="s">
        <v>204</v>
      </c>
      <c r="G55" s="29" t="s">
        <v>4</v>
      </c>
      <c r="H55" s="62">
        <v>0.27083333333333298</v>
      </c>
      <c r="I55" s="30" t="s">
        <v>331</v>
      </c>
      <c r="J55" s="30" t="s">
        <v>331</v>
      </c>
      <c r="K55" s="30">
        <v>0.48958333333333331</v>
      </c>
      <c r="L55" s="30">
        <v>0.61805555555555558</v>
      </c>
      <c r="M55" s="30" t="s">
        <v>331</v>
      </c>
      <c r="N55" s="33">
        <v>0.73402777777777783</v>
      </c>
      <c r="O55" s="30">
        <f t="shared" si="1"/>
        <v>0.46319444444444485</v>
      </c>
      <c r="P55" s="3" t="s">
        <v>328</v>
      </c>
      <c r="Q55" s="31" t="s">
        <v>329</v>
      </c>
      <c r="U55" s="76">
        <v>744841</v>
      </c>
      <c r="V55" s="77" t="s">
        <v>202</v>
      </c>
      <c r="W55" s="77" t="s">
        <v>203</v>
      </c>
    </row>
    <row r="56" spans="1:24" s="48" customFormat="1" ht="21.65" customHeight="1">
      <c r="A56" s="40">
        <v>59</v>
      </c>
      <c r="B56" s="41"/>
      <c r="C56" s="52" t="s">
        <v>205</v>
      </c>
      <c r="D56" s="43" t="s">
        <v>206</v>
      </c>
      <c r="E56" s="43" t="s">
        <v>207</v>
      </c>
      <c r="F56" s="44" t="s">
        <v>30</v>
      </c>
      <c r="G56" s="45" t="s">
        <v>4</v>
      </c>
      <c r="H56" s="46" t="s">
        <v>323</v>
      </c>
      <c r="I56" s="46"/>
      <c r="J56" s="46"/>
      <c r="K56" s="46"/>
      <c r="L56" s="46"/>
      <c r="M56" s="46"/>
      <c r="N56" s="54"/>
      <c r="O56" s="46" t="s">
        <v>10</v>
      </c>
      <c r="P56" s="44"/>
      <c r="Q56" s="47"/>
      <c r="S56" s="49"/>
      <c r="T56" s="49"/>
      <c r="U56" s="76"/>
      <c r="V56" s="77" t="s">
        <v>206</v>
      </c>
      <c r="W56" s="77" t="s">
        <v>207</v>
      </c>
      <c r="X56" s="13"/>
    </row>
    <row r="57" spans="1:24" ht="21.65" customHeight="1">
      <c r="A57" s="26">
        <v>60</v>
      </c>
      <c r="B57" s="27">
        <v>744842</v>
      </c>
      <c r="C57" s="35" t="s">
        <v>208</v>
      </c>
      <c r="D57" s="6" t="s">
        <v>209</v>
      </c>
      <c r="E57" s="6" t="s">
        <v>210</v>
      </c>
      <c r="F57" s="3" t="s">
        <v>28</v>
      </c>
      <c r="G57" s="29" t="s">
        <v>4</v>
      </c>
      <c r="H57" s="62">
        <v>0.27083333333333298</v>
      </c>
      <c r="I57" s="30">
        <v>0.35555555555555557</v>
      </c>
      <c r="J57" s="30">
        <v>0.4145833333333333</v>
      </c>
      <c r="K57" s="30">
        <v>0.4597222222222222</v>
      </c>
      <c r="L57" s="30">
        <v>0.58750000000000002</v>
      </c>
      <c r="M57" s="30">
        <v>0.66041666666666665</v>
      </c>
      <c r="N57" s="33">
        <v>0.70138888888888884</v>
      </c>
      <c r="O57" s="30">
        <f t="shared" si="1"/>
        <v>0.43055555555555586</v>
      </c>
      <c r="P57" s="3" t="s">
        <v>329</v>
      </c>
      <c r="Q57" s="73"/>
      <c r="U57" s="76">
        <v>744842</v>
      </c>
      <c r="V57" s="77" t="s">
        <v>209</v>
      </c>
      <c r="W57" s="77" t="s">
        <v>210</v>
      </c>
    </row>
    <row r="58" spans="1:24" s="48" customFormat="1" ht="21.65" customHeight="1">
      <c r="A58" s="40">
        <v>61</v>
      </c>
      <c r="B58" s="41"/>
      <c r="C58" s="52" t="s">
        <v>211</v>
      </c>
      <c r="D58" s="43" t="s">
        <v>212</v>
      </c>
      <c r="E58" s="43" t="s">
        <v>213</v>
      </c>
      <c r="F58" s="44" t="s">
        <v>25</v>
      </c>
      <c r="G58" s="45" t="s">
        <v>2</v>
      </c>
      <c r="H58" s="46" t="s">
        <v>323</v>
      </c>
      <c r="I58" s="46"/>
      <c r="J58" s="46"/>
      <c r="K58" s="46"/>
      <c r="L58" s="46"/>
      <c r="M58" s="46"/>
      <c r="N58" s="54"/>
      <c r="O58" s="46" t="s">
        <v>10</v>
      </c>
      <c r="P58" s="44"/>
      <c r="Q58" s="47"/>
      <c r="S58" s="49"/>
      <c r="T58" s="49"/>
      <c r="U58" s="76"/>
      <c r="V58" s="77" t="s">
        <v>212</v>
      </c>
      <c r="W58" s="77" t="s">
        <v>213</v>
      </c>
    </row>
    <row r="59" spans="1:24" ht="45" customHeight="1">
      <c r="A59" s="17" t="s">
        <v>0</v>
      </c>
      <c r="B59" s="18"/>
      <c r="C59" s="19"/>
      <c r="D59" s="1" t="s">
        <v>16</v>
      </c>
      <c r="E59" s="9"/>
      <c r="F59" s="20" t="s">
        <v>24</v>
      </c>
      <c r="G59" s="21" t="s">
        <v>1</v>
      </c>
      <c r="H59" s="22" t="s">
        <v>14</v>
      </c>
      <c r="I59" s="22" t="s">
        <v>53</v>
      </c>
      <c r="J59" s="22" t="s">
        <v>317</v>
      </c>
      <c r="K59" s="22" t="s">
        <v>18</v>
      </c>
      <c r="L59" s="22" t="s">
        <v>318</v>
      </c>
      <c r="M59" s="22" t="s">
        <v>319</v>
      </c>
      <c r="N59" s="22" t="s">
        <v>15</v>
      </c>
      <c r="O59" s="23" t="s">
        <v>11</v>
      </c>
      <c r="P59" s="24" t="s">
        <v>12</v>
      </c>
      <c r="Q59" s="25" t="s">
        <v>13</v>
      </c>
      <c r="U59" s="76"/>
      <c r="V59" s="77"/>
      <c r="W59" s="77"/>
      <c r="X59" s="48"/>
    </row>
    <row r="60" spans="1:24" ht="45" customHeight="1">
      <c r="A60" s="17" t="s">
        <v>0</v>
      </c>
      <c r="B60" s="18"/>
      <c r="C60" s="19"/>
      <c r="D60" s="1" t="s">
        <v>16</v>
      </c>
      <c r="E60" s="9"/>
      <c r="F60" s="20" t="s">
        <v>24</v>
      </c>
      <c r="G60" s="21" t="s">
        <v>1</v>
      </c>
      <c r="H60" s="22" t="s">
        <v>14</v>
      </c>
      <c r="I60" s="22" t="s">
        <v>53</v>
      </c>
      <c r="J60" s="22" t="s">
        <v>317</v>
      </c>
      <c r="K60" s="22" t="s">
        <v>18</v>
      </c>
      <c r="L60" s="22" t="s">
        <v>318</v>
      </c>
      <c r="M60" s="22" t="s">
        <v>319</v>
      </c>
      <c r="N60" s="22" t="s">
        <v>15</v>
      </c>
      <c r="O60" s="23" t="s">
        <v>11</v>
      </c>
      <c r="P60" s="24" t="s">
        <v>12</v>
      </c>
      <c r="Q60" s="25" t="s">
        <v>13</v>
      </c>
      <c r="U60" s="76"/>
      <c r="V60" s="77"/>
      <c r="W60" s="77"/>
      <c r="X60" s="48"/>
    </row>
    <row r="61" spans="1:24" ht="21.65" customHeight="1">
      <c r="A61" s="26">
        <v>101</v>
      </c>
      <c r="B61" s="27">
        <v>744843</v>
      </c>
      <c r="C61" s="35" t="s">
        <v>214</v>
      </c>
      <c r="D61" s="10" t="s">
        <v>215</v>
      </c>
      <c r="E61" s="6" t="s">
        <v>216</v>
      </c>
      <c r="F61" s="2" t="s">
        <v>30</v>
      </c>
      <c r="G61" s="29" t="s">
        <v>2</v>
      </c>
      <c r="H61" s="62">
        <v>0.29166666666666669</v>
      </c>
      <c r="I61" s="30">
        <v>0.37777777777777777</v>
      </c>
      <c r="J61" s="30">
        <v>0.4465277777777778</v>
      </c>
      <c r="K61" s="30">
        <v>0.52986111111111112</v>
      </c>
      <c r="L61" s="30">
        <v>0.68125000000000002</v>
      </c>
      <c r="M61" s="30">
        <v>0.7631944444444444</v>
      </c>
      <c r="N61" s="30">
        <v>0.80625000000000002</v>
      </c>
      <c r="O61" s="30">
        <f>N61-H61</f>
        <v>0.51458333333333339</v>
      </c>
      <c r="P61" s="72"/>
      <c r="Q61" s="73"/>
      <c r="U61" s="76">
        <v>744843</v>
      </c>
      <c r="V61" s="77" t="s">
        <v>215</v>
      </c>
      <c r="W61" s="77" t="s">
        <v>216</v>
      </c>
    </row>
    <row r="62" spans="1:24" s="48" customFormat="1" ht="21.65" customHeight="1">
      <c r="A62" s="40">
        <v>102</v>
      </c>
      <c r="B62" s="41"/>
      <c r="C62" s="52" t="s">
        <v>217</v>
      </c>
      <c r="D62" s="43" t="s">
        <v>218</v>
      </c>
      <c r="E62" s="43" t="s">
        <v>60</v>
      </c>
      <c r="F62" s="44" t="s">
        <v>28</v>
      </c>
      <c r="G62" s="45" t="s">
        <v>3</v>
      </c>
      <c r="H62" s="46" t="s">
        <v>323</v>
      </c>
      <c r="I62" s="46"/>
      <c r="J62" s="46"/>
      <c r="K62" s="46"/>
      <c r="L62" s="46"/>
      <c r="M62" s="46"/>
      <c r="N62" s="46"/>
      <c r="O62" s="46" t="s">
        <v>10</v>
      </c>
      <c r="P62" s="44"/>
      <c r="Q62" s="47"/>
      <c r="S62" s="49"/>
      <c r="T62" s="49"/>
      <c r="U62" s="76"/>
      <c r="V62" s="77" t="s">
        <v>218</v>
      </c>
      <c r="W62" s="77" t="s">
        <v>60</v>
      </c>
    </row>
    <row r="63" spans="1:24" ht="21.65" customHeight="1">
      <c r="A63" s="26">
        <v>103</v>
      </c>
      <c r="B63" s="27">
        <v>744844</v>
      </c>
      <c r="C63" s="35" t="s">
        <v>219</v>
      </c>
      <c r="D63" s="6" t="s">
        <v>220</v>
      </c>
      <c r="E63" s="6" t="s">
        <v>221</v>
      </c>
      <c r="F63" s="3" t="s">
        <v>28</v>
      </c>
      <c r="G63" s="29" t="s">
        <v>2</v>
      </c>
      <c r="H63" s="62">
        <v>0.29166666666666669</v>
      </c>
      <c r="I63" s="30">
        <v>0.3659722222222222</v>
      </c>
      <c r="J63" s="30">
        <v>0.41875000000000001</v>
      </c>
      <c r="K63" s="30">
        <v>0.46249999999999997</v>
      </c>
      <c r="L63" s="30">
        <v>0.60347222222222219</v>
      </c>
      <c r="M63" s="30">
        <v>0.66666666666666663</v>
      </c>
      <c r="N63" s="30">
        <v>0.70972222222222225</v>
      </c>
      <c r="O63" s="30">
        <f t="shared" ref="O63:O105" si="2">N63-H63</f>
        <v>0.41805555555555557</v>
      </c>
      <c r="P63" s="3" t="s">
        <v>329</v>
      </c>
      <c r="Q63" s="31" t="s">
        <v>329</v>
      </c>
      <c r="U63" s="76">
        <v>744844</v>
      </c>
      <c r="V63" s="77" t="s">
        <v>220</v>
      </c>
      <c r="W63" s="77" t="s">
        <v>221</v>
      </c>
    </row>
    <row r="64" spans="1:24" ht="21.65" customHeight="1">
      <c r="A64" s="26">
        <v>104</v>
      </c>
      <c r="B64" s="27">
        <v>744845</v>
      </c>
      <c r="C64" s="35" t="s">
        <v>45</v>
      </c>
      <c r="D64" s="6" t="s">
        <v>46</v>
      </c>
      <c r="E64" s="6" t="s">
        <v>47</v>
      </c>
      <c r="F64" s="3" t="s">
        <v>28</v>
      </c>
      <c r="G64" s="29" t="s">
        <v>2</v>
      </c>
      <c r="H64" s="63">
        <v>0.27083333333333331</v>
      </c>
      <c r="I64" s="30">
        <v>0.35069444444444442</v>
      </c>
      <c r="J64" s="30">
        <v>0.41319444444444442</v>
      </c>
      <c r="K64" s="30">
        <v>0.47291666666666665</v>
      </c>
      <c r="L64" s="30">
        <v>0.6020833333333333</v>
      </c>
      <c r="M64" s="30">
        <v>0.67361111111111116</v>
      </c>
      <c r="N64" s="30">
        <v>0.71250000000000002</v>
      </c>
      <c r="O64" s="30">
        <f t="shared" si="2"/>
        <v>0.44166666666666671</v>
      </c>
      <c r="P64" s="72"/>
      <c r="Q64" s="73"/>
      <c r="U64" s="76">
        <v>744845</v>
      </c>
      <c r="V64" s="77" t="s">
        <v>46</v>
      </c>
      <c r="W64" s="77" t="s">
        <v>47</v>
      </c>
    </row>
    <row r="65" spans="1:24" ht="21.65" customHeight="1">
      <c r="A65" s="26">
        <v>105</v>
      </c>
      <c r="B65" s="27"/>
      <c r="C65" s="35" t="s">
        <v>222</v>
      </c>
      <c r="D65" s="6" t="s">
        <v>223</v>
      </c>
      <c r="E65" s="6" t="s">
        <v>34</v>
      </c>
      <c r="F65" s="3" t="s">
        <v>28</v>
      </c>
      <c r="G65" s="29" t="s">
        <v>3</v>
      </c>
      <c r="H65" s="62">
        <v>0.29166666666666702</v>
      </c>
      <c r="I65" s="30"/>
      <c r="J65" s="69" t="s">
        <v>325</v>
      </c>
      <c r="K65" s="69"/>
      <c r="L65" s="69"/>
      <c r="M65" s="69"/>
      <c r="N65" s="69"/>
      <c r="O65" s="69" t="s">
        <v>325</v>
      </c>
      <c r="P65" s="70"/>
      <c r="Q65" s="71"/>
      <c r="S65" s="16" t="s">
        <v>326</v>
      </c>
      <c r="U65" s="76"/>
      <c r="V65" s="77" t="s">
        <v>223</v>
      </c>
      <c r="W65" s="77" t="s">
        <v>34</v>
      </c>
    </row>
    <row r="66" spans="1:24" ht="21.65" customHeight="1">
      <c r="A66" s="26">
        <v>106</v>
      </c>
      <c r="B66" s="27">
        <v>744846</v>
      </c>
      <c r="C66" s="35" t="s">
        <v>224</v>
      </c>
      <c r="D66" s="6" t="s">
        <v>225</v>
      </c>
      <c r="E66" s="6" t="s">
        <v>173</v>
      </c>
      <c r="F66" s="3" t="s">
        <v>28</v>
      </c>
      <c r="G66" s="29" t="s">
        <v>2</v>
      </c>
      <c r="H66" s="62">
        <v>0.29166666666666702</v>
      </c>
      <c r="I66" s="30">
        <v>0.36805555555555558</v>
      </c>
      <c r="J66" s="30">
        <v>0.4152777777777778</v>
      </c>
      <c r="K66" s="32">
        <v>0.45763888888888887</v>
      </c>
      <c r="L66" s="30">
        <v>0.5756944444444444</v>
      </c>
      <c r="M66" s="30">
        <v>0.63750000000000007</v>
      </c>
      <c r="N66" s="30">
        <v>0.67361111111111116</v>
      </c>
      <c r="O66" s="30">
        <f>N66-H66</f>
        <v>0.38194444444444414</v>
      </c>
      <c r="P66" s="72"/>
      <c r="Q66" s="73"/>
      <c r="U66" s="76">
        <v>744846</v>
      </c>
      <c r="V66" s="77" t="s">
        <v>225</v>
      </c>
      <c r="W66" s="77" t="s">
        <v>173</v>
      </c>
      <c r="X66" s="48"/>
    </row>
    <row r="67" spans="1:24" s="48" customFormat="1" ht="21.65" customHeight="1">
      <c r="A67" s="40">
        <v>107</v>
      </c>
      <c r="B67" s="41"/>
      <c r="C67" s="53" t="s">
        <v>226</v>
      </c>
      <c r="D67" s="51" t="s">
        <v>227</v>
      </c>
      <c r="E67" s="51" t="s">
        <v>228</v>
      </c>
      <c r="F67" s="44" t="s">
        <v>229</v>
      </c>
      <c r="G67" s="45" t="s">
        <v>2</v>
      </c>
      <c r="H67" s="46" t="s">
        <v>323</v>
      </c>
      <c r="I67" s="46"/>
      <c r="J67" s="46"/>
      <c r="K67" s="46"/>
      <c r="L67" s="46"/>
      <c r="M67" s="46"/>
      <c r="N67" s="46"/>
      <c r="O67" s="46" t="s">
        <v>10</v>
      </c>
      <c r="P67" s="44"/>
      <c r="Q67" s="47"/>
      <c r="R67" s="48" t="s">
        <v>329</v>
      </c>
      <c r="S67" s="49"/>
      <c r="T67" s="49"/>
      <c r="U67" s="76"/>
      <c r="V67" s="77" t="s">
        <v>227</v>
      </c>
      <c r="W67" s="77" t="s">
        <v>228</v>
      </c>
      <c r="X67" s="13"/>
    </row>
    <row r="68" spans="1:24" ht="21.65" customHeight="1">
      <c r="A68" s="26">
        <v>108</v>
      </c>
      <c r="B68" s="27"/>
      <c r="C68" s="35" t="s">
        <v>230</v>
      </c>
      <c r="D68" s="6" t="s">
        <v>231</v>
      </c>
      <c r="E68" s="6" t="s">
        <v>232</v>
      </c>
      <c r="F68" s="3" t="s">
        <v>25</v>
      </c>
      <c r="G68" s="29" t="s">
        <v>2</v>
      </c>
      <c r="H68" s="63">
        <v>0.25</v>
      </c>
      <c r="I68" s="30" t="s">
        <v>331</v>
      </c>
      <c r="J68" s="30" t="s">
        <v>331</v>
      </c>
      <c r="K68" s="30" t="s">
        <v>331</v>
      </c>
      <c r="L68" s="30" t="s">
        <v>331</v>
      </c>
      <c r="M68" s="30" t="s">
        <v>331</v>
      </c>
      <c r="N68" s="30" t="s">
        <v>331</v>
      </c>
      <c r="O68" s="74" t="s">
        <v>330</v>
      </c>
      <c r="P68" s="3"/>
      <c r="Q68" s="31"/>
      <c r="S68" s="16" t="s">
        <v>332</v>
      </c>
      <c r="U68" s="76"/>
      <c r="V68" s="77" t="s">
        <v>231</v>
      </c>
      <c r="W68" s="77" t="s">
        <v>232</v>
      </c>
    </row>
    <row r="69" spans="1:24" ht="21.65" customHeight="1">
      <c r="A69" s="26">
        <v>109</v>
      </c>
      <c r="B69" s="27">
        <v>744847</v>
      </c>
      <c r="C69" s="35" t="s">
        <v>233</v>
      </c>
      <c r="D69" s="6" t="s">
        <v>234</v>
      </c>
      <c r="E69" s="6" t="s">
        <v>235</v>
      </c>
      <c r="F69" s="3" t="s">
        <v>26</v>
      </c>
      <c r="G69" s="29" t="s">
        <v>2</v>
      </c>
      <c r="H69" s="62">
        <v>0.29166666666666702</v>
      </c>
      <c r="I69" s="30">
        <v>0.36249999999999999</v>
      </c>
      <c r="J69" s="30">
        <v>0.40625</v>
      </c>
      <c r="K69" s="30">
        <v>0.44513888888888892</v>
      </c>
      <c r="L69" s="30">
        <v>0.55972222222222223</v>
      </c>
      <c r="M69" s="30">
        <v>0.61805555555555558</v>
      </c>
      <c r="N69" s="30">
        <v>0.65277777777777779</v>
      </c>
      <c r="O69" s="30">
        <f t="shared" si="2"/>
        <v>0.36111111111111077</v>
      </c>
      <c r="P69" s="3" t="s">
        <v>328</v>
      </c>
      <c r="Q69" s="31" t="s">
        <v>328</v>
      </c>
      <c r="U69" s="76">
        <v>744847</v>
      </c>
      <c r="V69" s="77" t="s">
        <v>234</v>
      </c>
      <c r="W69" s="77" t="s">
        <v>235</v>
      </c>
    </row>
    <row r="70" spans="1:24" s="48" customFormat="1" ht="21.65" customHeight="1">
      <c r="A70" s="40">
        <v>110</v>
      </c>
      <c r="B70" s="41"/>
      <c r="C70" s="52" t="s">
        <v>35</v>
      </c>
      <c r="D70" s="43" t="s">
        <v>31</v>
      </c>
      <c r="E70" s="43" t="s">
        <v>7</v>
      </c>
      <c r="F70" s="44" t="s">
        <v>25</v>
      </c>
      <c r="G70" s="45" t="s">
        <v>2</v>
      </c>
      <c r="H70" s="46" t="s">
        <v>323</v>
      </c>
      <c r="I70" s="46"/>
      <c r="J70" s="46"/>
      <c r="K70" s="46"/>
      <c r="L70" s="46"/>
      <c r="M70" s="46"/>
      <c r="N70" s="46"/>
      <c r="O70" s="46" t="s">
        <v>10</v>
      </c>
      <c r="P70" s="44"/>
      <c r="Q70" s="47"/>
      <c r="S70" s="49"/>
      <c r="T70" s="49"/>
      <c r="U70" s="76"/>
      <c r="V70" s="77" t="s">
        <v>31</v>
      </c>
      <c r="W70" s="77" t="s">
        <v>7</v>
      </c>
      <c r="X70" s="13"/>
    </row>
    <row r="71" spans="1:24" ht="21.65" customHeight="1">
      <c r="A71" s="26">
        <v>111</v>
      </c>
      <c r="B71" s="27">
        <v>744848</v>
      </c>
      <c r="C71" s="35" t="s">
        <v>236</v>
      </c>
      <c r="D71" s="6" t="s">
        <v>237</v>
      </c>
      <c r="E71" s="6" t="s">
        <v>238</v>
      </c>
      <c r="F71" s="3" t="s">
        <v>28</v>
      </c>
      <c r="G71" s="29" t="s">
        <v>2</v>
      </c>
      <c r="H71" s="62">
        <v>0.29166666666666702</v>
      </c>
      <c r="I71" s="30">
        <v>0.36249999999999999</v>
      </c>
      <c r="J71" s="30">
        <v>0.4055555555555555</v>
      </c>
      <c r="K71" s="30">
        <v>0.4465277777777778</v>
      </c>
      <c r="L71" s="30">
        <v>0.54652777777777783</v>
      </c>
      <c r="M71" s="30">
        <v>0.59791666666666665</v>
      </c>
      <c r="N71" s="30">
        <v>0.63541666666666663</v>
      </c>
      <c r="O71" s="30">
        <f t="shared" si="2"/>
        <v>0.34374999999999961</v>
      </c>
      <c r="P71" s="72"/>
      <c r="Q71" s="73"/>
      <c r="U71" s="76">
        <v>744848</v>
      </c>
      <c r="V71" s="77" t="s">
        <v>237</v>
      </c>
      <c r="W71" s="77" t="s">
        <v>238</v>
      </c>
      <c r="X71" s="48"/>
    </row>
    <row r="72" spans="1:24" ht="21.65" customHeight="1">
      <c r="A72" s="26">
        <v>112</v>
      </c>
      <c r="B72" s="27">
        <v>744849</v>
      </c>
      <c r="C72" s="35" t="s">
        <v>239</v>
      </c>
      <c r="D72" s="6" t="s">
        <v>240</v>
      </c>
      <c r="E72" s="6" t="s">
        <v>110</v>
      </c>
      <c r="F72" s="3" t="s">
        <v>28</v>
      </c>
      <c r="G72" s="29" t="s">
        <v>4</v>
      </c>
      <c r="H72" s="62">
        <v>0.29166666666666702</v>
      </c>
      <c r="I72" s="30">
        <v>0.3659722222222222</v>
      </c>
      <c r="J72" s="30">
        <v>0.4201388888888889</v>
      </c>
      <c r="K72" s="30">
        <v>0.48055555555555557</v>
      </c>
      <c r="L72" s="30">
        <v>0.6</v>
      </c>
      <c r="M72" s="30">
        <v>0.67361111111111116</v>
      </c>
      <c r="N72" s="30">
        <v>0.71388888888888891</v>
      </c>
      <c r="O72" s="30">
        <f t="shared" si="2"/>
        <v>0.42222222222222189</v>
      </c>
      <c r="P72" s="3" t="s">
        <v>329</v>
      </c>
      <c r="Q72" s="31" t="s">
        <v>329</v>
      </c>
      <c r="U72" s="76">
        <v>744849</v>
      </c>
      <c r="V72" s="77" t="s">
        <v>240</v>
      </c>
      <c r="W72" s="77" t="s">
        <v>110</v>
      </c>
    </row>
    <row r="73" spans="1:24" ht="21.65" customHeight="1">
      <c r="A73" s="26">
        <v>113</v>
      </c>
      <c r="B73" s="27">
        <v>744850</v>
      </c>
      <c r="C73" s="35" t="s">
        <v>241</v>
      </c>
      <c r="D73" s="6" t="s">
        <v>242</v>
      </c>
      <c r="E73" s="6" t="s">
        <v>33</v>
      </c>
      <c r="F73" s="3" t="s">
        <v>28</v>
      </c>
      <c r="G73" s="29" t="s">
        <v>3</v>
      </c>
      <c r="H73" s="62">
        <v>0.29166666666666702</v>
      </c>
      <c r="I73" s="30">
        <v>0.35555555555555557</v>
      </c>
      <c r="J73" s="30">
        <v>0.41388888888888892</v>
      </c>
      <c r="K73" s="30">
        <v>0.45833333333333331</v>
      </c>
      <c r="L73" s="30">
        <v>0.58680555555555558</v>
      </c>
      <c r="M73" s="30">
        <v>0.66111111111111109</v>
      </c>
      <c r="N73" s="30">
        <v>0.7006944444444444</v>
      </c>
      <c r="O73" s="30">
        <f t="shared" si="2"/>
        <v>0.40902777777777738</v>
      </c>
      <c r="P73" s="72"/>
      <c r="Q73" s="73"/>
      <c r="U73" s="76">
        <v>744850</v>
      </c>
      <c r="V73" s="77" t="s">
        <v>242</v>
      </c>
      <c r="W73" s="77" t="s">
        <v>33</v>
      </c>
    </row>
    <row r="74" spans="1:24" ht="21.65" customHeight="1">
      <c r="A74" s="26">
        <v>114</v>
      </c>
      <c r="B74" s="27">
        <v>744851</v>
      </c>
      <c r="C74" s="35" t="s">
        <v>68</v>
      </c>
      <c r="D74" s="6" t="s">
        <v>69</v>
      </c>
      <c r="E74" s="6" t="s">
        <v>70</v>
      </c>
      <c r="F74" s="3" t="s">
        <v>28</v>
      </c>
      <c r="G74" s="29" t="s">
        <v>2</v>
      </c>
      <c r="H74" s="63">
        <v>0.27083333333333331</v>
      </c>
      <c r="I74" s="30">
        <v>0.35069444444444442</v>
      </c>
      <c r="J74" s="30">
        <v>0.41666666666666669</v>
      </c>
      <c r="K74" s="30">
        <v>0.4770833333333333</v>
      </c>
      <c r="L74" s="30">
        <v>0.61458333333333337</v>
      </c>
      <c r="M74" s="30">
        <v>0.69374999999999998</v>
      </c>
      <c r="N74" s="30">
        <v>0.73263888888888884</v>
      </c>
      <c r="O74" s="30">
        <f t="shared" si="2"/>
        <v>0.46180555555555552</v>
      </c>
      <c r="P74" s="3" t="s">
        <v>329</v>
      </c>
      <c r="Q74" s="73"/>
      <c r="U74" s="76">
        <v>744851</v>
      </c>
      <c r="V74" s="77" t="s">
        <v>69</v>
      </c>
      <c r="W74" s="77" t="s">
        <v>70</v>
      </c>
      <c r="X74" s="48"/>
    </row>
    <row r="75" spans="1:24" s="48" customFormat="1" ht="21.65" customHeight="1">
      <c r="A75" s="40">
        <v>115</v>
      </c>
      <c r="B75" s="41"/>
      <c r="C75" s="53" t="s">
        <v>243</v>
      </c>
      <c r="D75" s="51" t="s">
        <v>244</v>
      </c>
      <c r="E75" s="51" t="s">
        <v>245</v>
      </c>
      <c r="F75" s="44" t="s">
        <v>26</v>
      </c>
      <c r="G75" s="45" t="s">
        <v>2</v>
      </c>
      <c r="H75" s="46" t="s">
        <v>324</v>
      </c>
      <c r="I75" s="46"/>
      <c r="J75" s="46"/>
      <c r="K75" s="46"/>
      <c r="L75" s="46"/>
      <c r="M75" s="46"/>
      <c r="N75" s="46"/>
      <c r="O75" s="46" t="s">
        <v>10</v>
      </c>
      <c r="P75" s="44"/>
      <c r="Q75" s="47"/>
      <c r="S75" s="49"/>
      <c r="T75" s="49"/>
      <c r="U75" s="76"/>
      <c r="V75" s="77" t="s">
        <v>244</v>
      </c>
      <c r="W75" s="77" t="s">
        <v>245</v>
      </c>
      <c r="X75" s="13"/>
    </row>
    <row r="76" spans="1:24" ht="21.65" customHeight="1">
      <c r="A76" s="26">
        <v>116</v>
      </c>
      <c r="B76" s="27">
        <v>744852</v>
      </c>
      <c r="C76" s="35" t="s">
        <v>246</v>
      </c>
      <c r="D76" s="6" t="s">
        <v>247</v>
      </c>
      <c r="E76" s="6" t="s">
        <v>248</v>
      </c>
      <c r="F76" s="3" t="s">
        <v>43</v>
      </c>
      <c r="G76" s="29" t="s">
        <v>2</v>
      </c>
      <c r="H76" s="62">
        <v>0.29166666666666702</v>
      </c>
      <c r="I76" s="30">
        <v>0.3659722222222222</v>
      </c>
      <c r="J76" s="30">
        <v>0.42430555555555555</v>
      </c>
      <c r="K76" s="30">
        <v>0.48194444444444445</v>
      </c>
      <c r="L76" s="30">
        <v>0.62638888888888888</v>
      </c>
      <c r="M76" s="30">
        <v>0.70138888888888884</v>
      </c>
      <c r="N76" s="30">
        <v>0.75347222222222221</v>
      </c>
      <c r="O76" s="30">
        <f t="shared" si="2"/>
        <v>0.46180555555555519</v>
      </c>
      <c r="P76" s="72"/>
      <c r="Q76" s="31" t="s">
        <v>333</v>
      </c>
      <c r="U76" s="76">
        <v>744852</v>
      </c>
      <c r="V76" s="77" t="s">
        <v>247</v>
      </c>
      <c r="W76" s="77" t="s">
        <v>248</v>
      </c>
    </row>
    <row r="77" spans="1:24" s="48" customFormat="1" ht="21.65" customHeight="1">
      <c r="A77" s="40">
        <v>117</v>
      </c>
      <c r="B77" s="41"/>
      <c r="C77" s="52" t="s">
        <v>71</v>
      </c>
      <c r="D77" s="43" t="s">
        <v>72</v>
      </c>
      <c r="E77" s="43" t="s">
        <v>73</v>
      </c>
      <c r="F77" s="44" t="s">
        <v>25</v>
      </c>
      <c r="G77" s="45" t="s">
        <v>2</v>
      </c>
      <c r="H77" s="46" t="s">
        <v>324</v>
      </c>
      <c r="I77" s="46"/>
      <c r="J77" s="46"/>
      <c r="K77" s="46"/>
      <c r="L77" s="46"/>
      <c r="M77" s="46"/>
      <c r="N77" s="46"/>
      <c r="O77" s="46" t="s">
        <v>10</v>
      </c>
      <c r="P77" s="44"/>
      <c r="Q77" s="47"/>
      <c r="S77" s="49"/>
      <c r="T77" s="49"/>
      <c r="U77" s="76"/>
      <c r="V77" s="77" t="s">
        <v>72</v>
      </c>
      <c r="W77" s="77" t="s">
        <v>73</v>
      </c>
      <c r="X77" s="13"/>
    </row>
    <row r="78" spans="1:24" ht="21.65" customHeight="1">
      <c r="A78" s="26">
        <v>118</v>
      </c>
      <c r="B78" s="27">
        <v>744853</v>
      </c>
      <c r="C78" s="35" t="s">
        <v>249</v>
      </c>
      <c r="D78" s="6" t="s">
        <v>250</v>
      </c>
      <c r="E78" s="6" t="s">
        <v>251</v>
      </c>
      <c r="F78" s="3" t="s">
        <v>28</v>
      </c>
      <c r="G78" s="29" t="s">
        <v>3</v>
      </c>
      <c r="H78" s="62">
        <v>0.29166666666666702</v>
      </c>
      <c r="I78" s="30">
        <v>0.36527777777777781</v>
      </c>
      <c r="J78" s="30">
        <v>0.40972222222222227</v>
      </c>
      <c r="K78" s="30">
        <v>0.44861111111111113</v>
      </c>
      <c r="L78" s="30">
        <v>0.5625</v>
      </c>
      <c r="M78" s="30">
        <v>0.62708333333333333</v>
      </c>
      <c r="N78" s="30">
        <v>0.66319444444444442</v>
      </c>
      <c r="O78" s="30">
        <f t="shared" si="2"/>
        <v>0.3715277777777774</v>
      </c>
      <c r="P78" s="3" t="s">
        <v>328</v>
      </c>
      <c r="Q78" s="31" t="s">
        <v>328</v>
      </c>
      <c r="U78" s="76">
        <v>744853</v>
      </c>
      <c r="V78" s="77" t="s">
        <v>250</v>
      </c>
      <c r="W78" s="77" t="s">
        <v>251</v>
      </c>
    </row>
    <row r="79" spans="1:24" ht="21.65" customHeight="1">
      <c r="A79" s="26">
        <v>119</v>
      </c>
      <c r="B79" s="27">
        <v>744854</v>
      </c>
      <c r="C79" s="35" t="s">
        <v>252</v>
      </c>
      <c r="D79" s="6" t="s">
        <v>134</v>
      </c>
      <c r="E79" s="6" t="s">
        <v>253</v>
      </c>
      <c r="F79" s="3" t="s">
        <v>28</v>
      </c>
      <c r="G79" s="29" t="s">
        <v>2</v>
      </c>
      <c r="H79" s="62">
        <v>0.29166666666666702</v>
      </c>
      <c r="I79" s="30">
        <v>0.37847222222222227</v>
      </c>
      <c r="J79" s="30">
        <v>0.4368055555555555</v>
      </c>
      <c r="K79" s="30">
        <v>0.50277777777777777</v>
      </c>
      <c r="L79" s="30">
        <v>0.66041666666666665</v>
      </c>
      <c r="M79" s="30">
        <v>0.7583333333333333</v>
      </c>
      <c r="N79" s="30">
        <v>0.81458333333333333</v>
      </c>
      <c r="O79" s="30">
        <f t="shared" si="2"/>
        <v>0.52291666666666625</v>
      </c>
      <c r="P79" s="72"/>
      <c r="Q79" s="73"/>
      <c r="U79" s="76">
        <v>744854</v>
      </c>
      <c r="V79" s="77" t="s">
        <v>134</v>
      </c>
      <c r="W79" s="77" t="s">
        <v>253</v>
      </c>
      <c r="X79" s="48"/>
    </row>
    <row r="80" spans="1:24" s="48" customFormat="1" ht="21.65" customHeight="1">
      <c r="A80" s="40">
        <v>120</v>
      </c>
      <c r="B80" s="41"/>
      <c r="C80" s="52" t="s">
        <v>254</v>
      </c>
      <c r="D80" s="43" t="s">
        <v>134</v>
      </c>
      <c r="E80" s="43" t="s">
        <v>255</v>
      </c>
      <c r="F80" s="44" t="s">
        <v>43</v>
      </c>
      <c r="G80" s="45" t="s">
        <v>2</v>
      </c>
      <c r="H80" s="46" t="s">
        <v>323</v>
      </c>
      <c r="I80" s="46"/>
      <c r="J80" s="46"/>
      <c r="K80" s="46"/>
      <c r="L80" s="46"/>
      <c r="M80" s="46"/>
      <c r="N80" s="46"/>
      <c r="O80" s="46" t="s">
        <v>10</v>
      </c>
      <c r="P80" s="44"/>
      <c r="Q80" s="47"/>
      <c r="S80" s="49"/>
      <c r="T80" s="49"/>
      <c r="U80" s="76"/>
      <c r="V80" s="77" t="s">
        <v>134</v>
      </c>
      <c r="W80" s="77" t="s">
        <v>255</v>
      </c>
      <c r="X80" s="13"/>
    </row>
    <row r="81" spans="1:24" ht="21.65" customHeight="1">
      <c r="A81" s="26">
        <v>121</v>
      </c>
      <c r="B81" s="27">
        <v>744855</v>
      </c>
      <c r="C81" s="35" t="s">
        <v>256</v>
      </c>
      <c r="D81" s="6" t="s">
        <v>257</v>
      </c>
      <c r="E81" s="6" t="s">
        <v>258</v>
      </c>
      <c r="F81" s="3" t="s">
        <v>27</v>
      </c>
      <c r="G81" s="29" t="s">
        <v>2</v>
      </c>
      <c r="H81" s="62">
        <v>0.29166666666666702</v>
      </c>
      <c r="I81" s="30">
        <v>0.36388888888888887</v>
      </c>
      <c r="J81" s="30">
        <v>0.40902777777777777</v>
      </c>
      <c r="K81" s="30">
        <v>0.44722222222222219</v>
      </c>
      <c r="L81" s="30">
        <v>0.55486111111111114</v>
      </c>
      <c r="M81" s="30">
        <v>0.61805555555555558</v>
      </c>
      <c r="N81" s="30">
        <v>0.65625</v>
      </c>
      <c r="O81" s="30">
        <f t="shared" si="2"/>
        <v>0.36458333333333298</v>
      </c>
      <c r="P81" s="3" t="s">
        <v>328</v>
      </c>
      <c r="Q81" s="73"/>
      <c r="U81" s="76">
        <v>744855</v>
      </c>
      <c r="V81" s="77" t="s">
        <v>257</v>
      </c>
      <c r="W81" s="77" t="s">
        <v>258</v>
      </c>
      <c r="X81" s="48"/>
    </row>
    <row r="82" spans="1:24" ht="21.65" customHeight="1">
      <c r="A82" s="26">
        <v>122</v>
      </c>
      <c r="B82" s="27">
        <v>744856</v>
      </c>
      <c r="C82" s="35" t="s">
        <v>198</v>
      </c>
      <c r="D82" s="6" t="s">
        <v>199</v>
      </c>
      <c r="E82" s="6" t="s">
        <v>200</v>
      </c>
      <c r="F82" s="3" t="s">
        <v>27</v>
      </c>
      <c r="G82" s="29" t="s">
        <v>2</v>
      </c>
      <c r="H82" s="62">
        <v>0.29166666666666702</v>
      </c>
      <c r="I82" s="30">
        <v>0.38125000000000003</v>
      </c>
      <c r="J82" s="30">
        <v>0.45763888888888887</v>
      </c>
      <c r="K82" s="30">
        <v>0.51458333333333328</v>
      </c>
      <c r="L82" s="30">
        <v>0.6694444444444444</v>
      </c>
      <c r="M82" s="30">
        <v>0.75624999999999998</v>
      </c>
      <c r="N82" s="30">
        <v>0.80208333333333337</v>
      </c>
      <c r="O82" s="30">
        <f t="shared" si="2"/>
        <v>0.5104166666666663</v>
      </c>
      <c r="P82" s="3" t="s">
        <v>333</v>
      </c>
      <c r="Q82" s="73"/>
      <c r="U82" s="76">
        <v>744856</v>
      </c>
      <c r="V82" s="77" t="s">
        <v>199</v>
      </c>
      <c r="W82" s="77" t="s">
        <v>200</v>
      </c>
    </row>
    <row r="83" spans="1:24" ht="21.65" customHeight="1">
      <c r="A83" s="26">
        <v>123</v>
      </c>
      <c r="B83" s="27">
        <v>744857</v>
      </c>
      <c r="C83" s="35" t="s">
        <v>37</v>
      </c>
      <c r="D83" s="6" t="s">
        <v>38</v>
      </c>
      <c r="E83" s="6" t="s">
        <v>39</v>
      </c>
      <c r="F83" s="3" t="s">
        <v>28</v>
      </c>
      <c r="G83" s="29" t="s">
        <v>4</v>
      </c>
      <c r="H83" s="62">
        <v>0.29166666666666702</v>
      </c>
      <c r="I83" s="30">
        <v>0.36527777777777781</v>
      </c>
      <c r="J83" s="30">
        <v>0.42152777777777778</v>
      </c>
      <c r="K83" s="30">
        <v>0.47013888888888888</v>
      </c>
      <c r="L83" s="30">
        <v>0.63124999999999998</v>
      </c>
      <c r="M83" s="30">
        <v>0.69791666666666663</v>
      </c>
      <c r="N83" s="30">
        <v>0.73888888888888893</v>
      </c>
      <c r="O83" s="30">
        <f t="shared" si="2"/>
        <v>0.44722222222222191</v>
      </c>
      <c r="P83" s="72"/>
      <c r="Q83" s="73"/>
      <c r="U83" s="76">
        <v>744857</v>
      </c>
      <c r="V83" s="77" t="s">
        <v>38</v>
      </c>
      <c r="W83" s="77" t="s">
        <v>39</v>
      </c>
    </row>
    <row r="84" spans="1:24" ht="21.65" customHeight="1">
      <c r="A84" s="26">
        <v>124</v>
      </c>
      <c r="B84" s="27">
        <v>744858</v>
      </c>
      <c r="C84" s="35" t="s">
        <v>259</v>
      </c>
      <c r="D84" s="6" t="s">
        <v>260</v>
      </c>
      <c r="E84" s="6" t="s">
        <v>261</v>
      </c>
      <c r="F84" s="3" t="s">
        <v>28</v>
      </c>
      <c r="G84" s="29" t="s">
        <v>3</v>
      </c>
      <c r="H84" s="62">
        <v>0.29166666666666702</v>
      </c>
      <c r="I84" s="30">
        <v>0.36041666666666666</v>
      </c>
      <c r="J84" s="30">
        <v>0.41597222222222219</v>
      </c>
      <c r="K84" s="30">
        <v>0.46736111111111112</v>
      </c>
      <c r="L84" s="30">
        <v>0.6</v>
      </c>
      <c r="M84" s="30">
        <v>0.67499999999999993</v>
      </c>
      <c r="N84" s="30">
        <v>0.71527777777777779</v>
      </c>
      <c r="O84" s="30">
        <f t="shared" si="2"/>
        <v>0.42361111111111077</v>
      </c>
      <c r="P84" s="3" t="s">
        <v>329</v>
      </c>
      <c r="Q84" s="73"/>
      <c r="U84" s="76">
        <v>744858</v>
      </c>
      <c r="V84" s="77" t="s">
        <v>260</v>
      </c>
      <c r="W84" s="77" t="s">
        <v>261</v>
      </c>
      <c r="X84" s="48"/>
    </row>
    <row r="85" spans="1:24" ht="21.65" customHeight="1">
      <c r="A85" s="26">
        <v>125</v>
      </c>
      <c r="B85" s="27">
        <v>744859</v>
      </c>
      <c r="C85" s="35" t="s">
        <v>262</v>
      </c>
      <c r="D85" s="6" t="s">
        <v>263</v>
      </c>
      <c r="E85" s="6" t="s">
        <v>264</v>
      </c>
      <c r="F85" s="3" t="s">
        <v>26</v>
      </c>
      <c r="G85" s="29" t="s">
        <v>2</v>
      </c>
      <c r="H85" s="62">
        <v>0.29166666666666702</v>
      </c>
      <c r="I85" s="30">
        <v>0.36458333333333331</v>
      </c>
      <c r="J85" s="30">
        <v>0.4145833333333333</v>
      </c>
      <c r="K85" s="30">
        <v>0.4680555555555555</v>
      </c>
      <c r="L85" s="30">
        <v>0.58958333333333335</v>
      </c>
      <c r="M85" s="30">
        <v>0.66041666666666665</v>
      </c>
      <c r="N85" s="30">
        <v>0.70486111111111116</v>
      </c>
      <c r="O85" s="30">
        <f t="shared" si="2"/>
        <v>0.41319444444444414</v>
      </c>
      <c r="P85" s="72"/>
      <c r="Q85" s="73"/>
      <c r="U85" s="76">
        <v>744859</v>
      </c>
      <c r="V85" s="77" t="s">
        <v>263</v>
      </c>
      <c r="W85" s="77" t="s">
        <v>264</v>
      </c>
    </row>
    <row r="86" spans="1:24" s="48" customFormat="1" ht="21.65" customHeight="1">
      <c r="A86" s="40">
        <v>126</v>
      </c>
      <c r="B86" s="41"/>
      <c r="C86" s="52" t="s">
        <v>265</v>
      </c>
      <c r="D86" s="43" t="s">
        <v>266</v>
      </c>
      <c r="E86" s="43" t="s">
        <v>267</v>
      </c>
      <c r="F86" s="44" t="s">
        <v>28</v>
      </c>
      <c r="G86" s="45" t="s">
        <v>2</v>
      </c>
      <c r="H86" s="46" t="s">
        <v>323</v>
      </c>
      <c r="I86" s="46"/>
      <c r="J86" s="46"/>
      <c r="K86" s="46"/>
      <c r="L86" s="46"/>
      <c r="M86" s="46"/>
      <c r="N86" s="46"/>
      <c r="O86" s="46" t="s">
        <v>10</v>
      </c>
      <c r="P86" s="44"/>
      <c r="Q86" s="47"/>
      <c r="S86" s="49"/>
      <c r="T86" s="49"/>
      <c r="U86" s="76"/>
      <c r="V86" s="77" t="s">
        <v>266</v>
      </c>
      <c r="W86" s="77" t="s">
        <v>267</v>
      </c>
      <c r="X86" s="13"/>
    </row>
    <row r="87" spans="1:24" ht="21.65" customHeight="1">
      <c r="A87" s="26">
        <v>127</v>
      </c>
      <c r="B87" s="27">
        <v>744860</v>
      </c>
      <c r="C87" s="35" t="s">
        <v>268</v>
      </c>
      <c r="D87" s="6" t="s">
        <v>269</v>
      </c>
      <c r="E87" s="6" t="s">
        <v>154</v>
      </c>
      <c r="F87" s="3" t="s">
        <v>28</v>
      </c>
      <c r="G87" s="29" t="s">
        <v>2</v>
      </c>
      <c r="H87" s="63">
        <v>0.27083333333333331</v>
      </c>
      <c r="I87" s="30">
        <v>0.35416666666666669</v>
      </c>
      <c r="J87" s="30" t="s">
        <v>331</v>
      </c>
      <c r="K87" s="30">
        <v>0.48680555555555555</v>
      </c>
      <c r="L87" s="30">
        <v>0.63750000000000007</v>
      </c>
      <c r="M87" s="30">
        <v>0.71458333333333324</v>
      </c>
      <c r="N87" s="30">
        <v>0.76597222222222217</v>
      </c>
      <c r="O87" s="30">
        <f t="shared" si="2"/>
        <v>0.49513888888888885</v>
      </c>
      <c r="P87" s="3" t="s">
        <v>333</v>
      </c>
      <c r="Q87" s="73"/>
      <c r="U87" s="76">
        <v>744860</v>
      </c>
      <c r="V87" s="77" t="s">
        <v>269</v>
      </c>
      <c r="W87" s="77" t="s">
        <v>154</v>
      </c>
    </row>
    <row r="88" spans="1:24" s="48" customFormat="1" ht="21.65" customHeight="1">
      <c r="A88" s="40">
        <v>128</v>
      </c>
      <c r="B88" s="41"/>
      <c r="C88" s="52" t="s">
        <v>270</v>
      </c>
      <c r="D88" s="43" t="s">
        <v>271</v>
      </c>
      <c r="E88" s="43" t="s">
        <v>272</v>
      </c>
      <c r="F88" s="44" t="s">
        <v>28</v>
      </c>
      <c r="G88" s="45" t="s">
        <v>2</v>
      </c>
      <c r="H88" s="46" t="s">
        <v>324</v>
      </c>
      <c r="I88" s="46"/>
      <c r="J88" s="46"/>
      <c r="K88" s="46"/>
      <c r="L88" s="46"/>
      <c r="M88" s="46"/>
      <c r="N88" s="46"/>
      <c r="O88" s="46" t="s">
        <v>10</v>
      </c>
      <c r="P88" s="44"/>
      <c r="Q88" s="47"/>
      <c r="S88" s="49"/>
      <c r="T88" s="49"/>
      <c r="U88" s="76"/>
      <c r="V88" s="77" t="s">
        <v>271</v>
      </c>
      <c r="W88" s="77" t="s">
        <v>272</v>
      </c>
      <c r="X88" s="13"/>
    </row>
    <row r="89" spans="1:24" ht="21.65" customHeight="1">
      <c r="A89" s="26">
        <v>129</v>
      </c>
      <c r="B89" s="27">
        <v>744861</v>
      </c>
      <c r="C89" s="35" t="s">
        <v>273</v>
      </c>
      <c r="D89" s="6" t="s">
        <v>271</v>
      </c>
      <c r="E89" s="6" t="s">
        <v>44</v>
      </c>
      <c r="F89" s="3" t="s">
        <v>26</v>
      </c>
      <c r="G89" s="29" t="s">
        <v>2</v>
      </c>
      <c r="H89" s="62">
        <v>0.29166666666666702</v>
      </c>
      <c r="I89" s="30">
        <v>0.35486111111111113</v>
      </c>
      <c r="J89" s="30">
        <v>0.40625</v>
      </c>
      <c r="K89" s="30">
        <v>0.4458333333333333</v>
      </c>
      <c r="L89" s="30">
        <v>0.56041666666666667</v>
      </c>
      <c r="M89" s="30">
        <v>0.62222222222222223</v>
      </c>
      <c r="N89" s="30">
        <v>0.65555555555555556</v>
      </c>
      <c r="O89" s="30">
        <f t="shared" si="2"/>
        <v>0.36388888888888854</v>
      </c>
      <c r="P89" s="72"/>
      <c r="Q89" s="73"/>
      <c r="U89" s="76">
        <v>744861</v>
      </c>
      <c r="V89" s="77" t="s">
        <v>271</v>
      </c>
      <c r="W89" s="77" t="s">
        <v>44</v>
      </c>
    </row>
    <row r="90" spans="1:24" s="48" customFormat="1" ht="21.65" customHeight="1">
      <c r="A90" s="40">
        <v>130</v>
      </c>
      <c r="B90" s="41"/>
      <c r="C90" s="52" t="s">
        <v>274</v>
      </c>
      <c r="D90" s="43" t="s">
        <v>9</v>
      </c>
      <c r="E90" s="43" t="s">
        <v>275</v>
      </c>
      <c r="F90" s="44" t="s">
        <v>28</v>
      </c>
      <c r="G90" s="45" t="s">
        <v>2</v>
      </c>
      <c r="H90" s="46" t="s">
        <v>323</v>
      </c>
      <c r="I90" s="46"/>
      <c r="J90" s="46"/>
      <c r="K90" s="46"/>
      <c r="L90" s="46"/>
      <c r="M90" s="46"/>
      <c r="N90" s="46"/>
      <c r="O90" s="46" t="s">
        <v>10</v>
      </c>
      <c r="P90" s="44"/>
      <c r="Q90" s="47"/>
      <c r="S90" s="49"/>
      <c r="T90" s="49"/>
      <c r="U90" s="76"/>
      <c r="V90" s="77" t="s">
        <v>9</v>
      </c>
      <c r="W90" s="77" t="s">
        <v>275</v>
      </c>
    </row>
    <row r="91" spans="1:24" s="48" customFormat="1" ht="21.65" customHeight="1">
      <c r="A91" s="40">
        <v>131</v>
      </c>
      <c r="B91" s="41"/>
      <c r="C91" s="52" t="s">
        <v>276</v>
      </c>
      <c r="D91" s="43" t="s">
        <v>277</v>
      </c>
      <c r="E91" s="43" t="s">
        <v>253</v>
      </c>
      <c r="F91" s="44" t="s">
        <v>26</v>
      </c>
      <c r="G91" s="45" t="s">
        <v>2</v>
      </c>
      <c r="H91" s="46" t="s">
        <v>324</v>
      </c>
      <c r="I91" s="46"/>
      <c r="J91" s="46"/>
      <c r="K91" s="46"/>
      <c r="L91" s="46"/>
      <c r="M91" s="46"/>
      <c r="N91" s="46"/>
      <c r="O91" s="46" t="s">
        <v>10</v>
      </c>
      <c r="P91" s="44"/>
      <c r="Q91" s="47"/>
      <c r="S91" s="49"/>
      <c r="T91" s="49"/>
      <c r="U91" s="76"/>
      <c r="V91" s="77" t="s">
        <v>277</v>
      </c>
      <c r="W91" s="77" t="s">
        <v>253</v>
      </c>
      <c r="X91" s="13"/>
    </row>
    <row r="92" spans="1:24" ht="21.65" customHeight="1">
      <c r="A92" s="26">
        <v>132</v>
      </c>
      <c r="B92" s="27">
        <v>744862</v>
      </c>
      <c r="C92" s="35" t="s">
        <v>278</v>
      </c>
      <c r="D92" s="6" t="s">
        <v>279</v>
      </c>
      <c r="E92" s="6" t="s">
        <v>280</v>
      </c>
      <c r="F92" s="3" t="s">
        <v>25</v>
      </c>
      <c r="G92" s="29" t="s">
        <v>2</v>
      </c>
      <c r="H92" s="62">
        <v>0.29166666666666702</v>
      </c>
      <c r="I92" s="30">
        <v>0.36527777777777781</v>
      </c>
      <c r="J92" s="30">
        <v>0.41597222222222219</v>
      </c>
      <c r="K92" s="30">
        <v>0.46180555555555558</v>
      </c>
      <c r="L92" s="30">
        <v>0.58263888888888882</v>
      </c>
      <c r="M92" s="30">
        <v>0.64444444444444449</v>
      </c>
      <c r="N92" s="30">
        <v>0.68888888888888899</v>
      </c>
      <c r="O92" s="30">
        <f t="shared" si="2"/>
        <v>0.39722222222222198</v>
      </c>
      <c r="P92" s="3" t="s">
        <v>329</v>
      </c>
      <c r="Q92" s="73"/>
      <c r="U92" s="76">
        <v>744862</v>
      </c>
      <c r="V92" s="77" t="s">
        <v>279</v>
      </c>
      <c r="W92" s="77" t="s">
        <v>280</v>
      </c>
      <c r="X92" s="48"/>
    </row>
    <row r="93" spans="1:24" ht="21.65" customHeight="1">
      <c r="A93" s="26">
        <v>133</v>
      </c>
      <c r="B93" s="27">
        <v>744863</v>
      </c>
      <c r="C93" s="35" t="s">
        <v>281</v>
      </c>
      <c r="D93" s="6" t="s">
        <v>282</v>
      </c>
      <c r="E93" s="6" t="s">
        <v>261</v>
      </c>
      <c r="F93" s="3" t="s">
        <v>28</v>
      </c>
      <c r="G93" s="29" t="s">
        <v>2</v>
      </c>
      <c r="H93" s="62">
        <v>0.29166666666666702</v>
      </c>
      <c r="I93" s="30">
        <v>0.37638888888888888</v>
      </c>
      <c r="J93" s="30">
        <v>0.4368055555555555</v>
      </c>
      <c r="K93" s="30">
        <v>0.4993055555555555</v>
      </c>
      <c r="L93" s="30">
        <v>0.61736111111111114</v>
      </c>
      <c r="M93" s="30">
        <v>0.68472222222222223</v>
      </c>
      <c r="N93" s="30">
        <v>0.72222222222222221</v>
      </c>
      <c r="O93" s="30">
        <f t="shared" si="2"/>
        <v>0.43055555555555519</v>
      </c>
      <c r="P93" s="3" t="s">
        <v>329</v>
      </c>
      <c r="Q93" s="31" t="s">
        <v>329</v>
      </c>
      <c r="U93" s="76">
        <v>744863</v>
      </c>
      <c r="V93" s="77" t="s">
        <v>282</v>
      </c>
      <c r="W93" s="77" t="s">
        <v>261</v>
      </c>
    </row>
    <row r="94" spans="1:24" ht="21.65" customHeight="1">
      <c r="A94" s="26">
        <v>134</v>
      </c>
      <c r="B94" s="27">
        <v>744864</v>
      </c>
      <c r="C94" s="35" t="s">
        <v>283</v>
      </c>
      <c r="D94" s="6" t="s">
        <v>284</v>
      </c>
      <c r="E94" s="6" t="s">
        <v>285</v>
      </c>
      <c r="F94" s="3" t="s">
        <v>28</v>
      </c>
      <c r="G94" s="29" t="s">
        <v>3</v>
      </c>
      <c r="H94" s="62">
        <v>0.29166666666666702</v>
      </c>
      <c r="I94" s="30">
        <v>0.36180555555555555</v>
      </c>
      <c r="J94" s="30">
        <v>0.41666666666666669</v>
      </c>
      <c r="K94" s="30">
        <v>0.46597222222222223</v>
      </c>
      <c r="L94" s="30">
        <v>0.60069444444444442</v>
      </c>
      <c r="M94" s="30">
        <v>0.67499999999999993</v>
      </c>
      <c r="N94" s="30">
        <v>0.71666666666666667</v>
      </c>
      <c r="O94" s="30">
        <f t="shared" si="2"/>
        <v>0.42499999999999966</v>
      </c>
      <c r="P94" s="72"/>
      <c r="Q94" s="73"/>
      <c r="U94" s="76">
        <v>744864</v>
      </c>
      <c r="V94" s="77" t="s">
        <v>284</v>
      </c>
      <c r="W94" s="77" t="s">
        <v>285</v>
      </c>
      <c r="X94" s="48"/>
    </row>
    <row r="95" spans="1:24" ht="21.65" customHeight="1">
      <c r="A95" s="26">
        <v>135</v>
      </c>
      <c r="B95" s="27">
        <v>744865</v>
      </c>
      <c r="C95" s="35" t="s">
        <v>286</v>
      </c>
      <c r="D95" s="6" t="s">
        <v>287</v>
      </c>
      <c r="E95" s="6" t="s">
        <v>288</v>
      </c>
      <c r="F95" s="3" t="s">
        <v>26</v>
      </c>
      <c r="G95" s="29" t="s">
        <v>4</v>
      </c>
      <c r="H95" s="62">
        <v>0.29166666666666702</v>
      </c>
      <c r="I95" s="30" t="s">
        <v>331</v>
      </c>
      <c r="J95" s="30" t="s">
        <v>331</v>
      </c>
      <c r="K95" s="30">
        <v>0.48819444444444443</v>
      </c>
      <c r="L95" s="30">
        <v>0.63680555555555551</v>
      </c>
      <c r="M95" s="30" t="s">
        <v>331</v>
      </c>
      <c r="N95" s="30">
        <v>0.75416666666666676</v>
      </c>
      <c r="O95" s="30">
        <f t="shared" si="2"/>
        <v>0.46249999999999974</v>
      </c>
      <c r="P95" s="3" t="s">
        <v>333</v>
      </c>
      <c r="Q95" s="31" t="s">
        <v>333</v>
      </c>
      <c r="U95" s="76">
        <v>744865</v>
      </c>
      <c r="V95" s="77" t="s">
        <v>287</v>
      </c>
      <c r="W95" s="77" t="s">
        <v>288</v>
      </c>
      <c r="X95" s="48"/>
    </row>
    <row r="96" spans="1:24" ht="21.65" customHeight="1">
      <c r="A96" s="26">
        <v>136</v>
      </c>
      <c r="B96" s="27">
        <v>744866</v>
      </c>
      <c r="C96" s="35" t="s">
        <v>289</v>
      </c>
      <c r="D96" s="6" t="s">
        <v>290</v>
      </c>
      <c r="E96" s="6" t="s">
        <v>291</v>
      </c>
      <c r="F96" s="3" t="s">
        <v>28</v>
      </c>
      <c r="G96" s="29" t="s">
        <v>2</v>
      </c>
      <c r="H96" s="63">
        <v>0.27083333333333331</v>
      </c>
      <c r="I96" s="30">
        <v>0.3527777777777778</v>
      </c>
      <c r="J96" s="30">
        <v>0.41736111111111113</v>
      </c>
      <c r="K96" s="30">
        <v>0.46666666666666662</v>
      </c>
      <c r="L96" s="30">
        <v>0.61736111111111114</v>
      </c>
      <c r="M96" s="30">
        <v>0.7006944444444444</v>
      </c>
      <c r="N96" s="30">
        <v>0.74305555555555547</v>
      </c>
      <c r="O96" s="30">
        <f t="shared" si="2"/>
        <v>0.47222222222222215</v>
      </c>
      <c r="P96" s="3" t="s">
        <v>329</v>
      </c>
      <c r="Q96" s="31" t="s">
        <v>329</v>
      </c>
      <c r="U96" s="76">
        <v>744866</v>
      </c>
      <c r="V96" s="77" t="s">
        <v>290</v>
      </c>
      <c r="W96" s="77" t="s">
        <v>291</v>
      </c>
    </row>
    <row r="97" spans="1:24" ht="21.65" customHeight="1">
      <c r="A97" s="26">
        <v>137</v>
      </c>
      <c r="B97" s="27">
        <v>744867</v>
      </c>
      <c r="C97" s="4" t="s">
        <v>292</v>
      </c>
      <c r="D97" s="5" t="s">
        <v>293</v>
      </c>
      <c r="E97" s="5" t="s">
        <v>294</v>
      </c>
      <c r="F97" s="3" t="s">
        <v>27</v>
      </c>
      <c r="G97" s="29" t="s">
        <v>2</v>
      </c>
      <c r="H97" s="62">
        <v>0.29166666666666702</v>
      </c>
      <c r="I97" s="30">
        <v>0.35972222222222222</v>
      </c>
      <c r="J97" s="30">
        <v>0.40833333333333338</v>
      </c>
      <c r="K97" s="30">
        <v>0.45069444444444445</v>
      </c>
      <c r="L97" s="30">
        <v>0.56736111111111109</v>
      </c>
      <c r="M97" s="30">
        <v>0.6333333333333333</v>
      </c>
      <c r="N97" s="30">
        <v>0.67361111111111116</v>
      </c>
      <c r="O97" s="30">
        <f t="shared" si="2"/>
        <v>0.38194444444444414</v>
      </c>
      <c r="P97" s="72"/>
      <c r="Q97" s="73"/>
      <c r="U97" s="76">
        <v>744867</v>
      </c>
      <c r="V97" s="77" t="s">
        <v>293</v>
      </c>
      <c r="W97" s="77" t="s">
        <v>294</v>
      </c>
    </row>
    <row r="98" spans="1:24" s="48" customFormat="1" ht="21.65" customHeight="1">
      <c r="A98" s="40">
        <v>138</v>
      </c>
      <c r="B98" s="41"/>
      <c r="C98" s="52" t="s">
        <v>295</v>
      </c>
      <c r="D98" s="43" t="s">
        <v>296</v>
      </c>
      <c r="E98" s="43" t="s">
        <v>297</v>
      </c>
      <c r="F98" s="44" t="s">
        <v>30</v>
      </c>
      <c r="G98" s="45" t="s">
        <v>4</v>
      </c>
      <c r="H98" s="46" t="s">
        <v>323</v>
      </c>
      <c r="I98" s="46"/>
      <c r="J98" s="46"/>
      <c r="K98" s="46"/>
      <c r="L98" s="46"/>
      <c r="M98" s="46"/>
      <c r="N98" s="46"/>
      <c r="O98" s="46" t="s">
        <v>10</v>
      </c>
      <c r="P98" s="44"/>
      <c r="Q98" s="47"/>
      <c r="S98" s="49"/>
      <c r="T98" s="49"/>
      <c r="U98" s="76"/>
      <c r="V98" s="77" t="s">
        <v>296</v>
      </c>
      <c r="W98" s="77" t="s">
        <v>297</v>
      </c>
      <c r="X98" s="13"/>
    </row>
    <row r="99" spans="1:24" s="48" customFormat="1" ht="21.65" customHeight="1">
      <c r="A99" s="40">
        <v>139</v>
      </c>
      <c r="B99" s="41"/>
      <c r="C99" s="52" t="s">
        <v>298</v>
      </c>
      <c r="D99" s="43" t="s">
        <v>299</v>
      </c>
      <c r="E99" s="43" t="s">
        <v>59</v>
      </c>
      <c r="F99" s="44" t="s">
        <v>28</v>
      </c>
      <c r="G99" s="45" t="s">
        <v>2</v>
      </c>
      <c r="H99" s="46" t="s">
        <v>323</v>
      </c>
      <c r="I99" s="46"/>
      <c r="J99" s="46"/>
      <c r="K99" s="46"/>
      <c r="L99" s="46"/>
      <c r="M99" s="46"/>
      <c r="N99" s="46"/>
      <c r="O99" s="46" t="s">
        <v>10</v>
      </c>
      <c r="P99" s="44"/>
      <c r="Q99" s="47"/>
      <c r="S99" s="49"/>
      <c r="T99" s="49"/>
      <c r="U99" s="76"/>
      <c r="V99" s="77" t="s">
        <v>299</v>
      </c>
      <c r="W99" s="77" t="s">
        <v>59</v>
      </c>
      <c r="X99" s="13"/>
    </row>
    <row r="100" spans="1:24" ht="21.65" customHeight="1">
      <c r="A100" s="26">
        <v>140</v>
      </c>
      <c r="B100" s="27">
        <v>744868</v>
      </c>
      <c r="C100" s="35" t="s">
        <v>300</v>
      </c>
      <c r="D100" s="6" t="s">
        <v>301</v>
      </c>
      <c r="E100" s="6" t="s">
        <v>302</v>
      </c>
      <c r="F100" s="3" t="s">
        <v>28</v>
      </c>
      <c r="G100" s="29" t="s">
        <v>3</v>
      </c>
      <c r="H100" s="62">
        <v>0.29166666666666702</v>
      </c>
      <c r="I100" s="30">
        <v>0.36527777777777781</v>
      </c>
      <c r="J100" s="30">
        <v>0.42083333333333334</v>
      </c>
      <c r="K100" s="30">
        <v>0.47986111111111113</v>
      </c>
      <c r="L100" s="30">
        <v>0.60069444444444442</v>
      </c>
      <c r="M100" s="30">
        <v>0.67361111111111116</v>
      </c>
      <c r="N100" s="30">
        <v>0.71250000000000002</v>
      </c>
      <c r="O100" s="30">
        <f t="shared" si="2"/>
        <v>0.420833333333333</v>
      </c>
      <c r="P100" s="72"/>
      <c r="Q100" s="73"/>
      <c r="U100" s="76">
        <v>744868</v>
      </c>
      <c r="V100" s="77" t="s">
        <v>301</v>
      </c>
      <c r="W100" s="77" t="s">
        <v>302</v>
      </c>
    </row>
    <row r="101" spans="1:24" s="48" customFormat="1" ht="21.65" customHeight="1">
      <c r="A101" s="40">
        <v>141</v>
      </c>
      <c r="B101" s="41"/>
      <c r="C101" s="52" t="s">
        <v>303</v>
      </c>
      <c r="D101" s="43" t="s">
        <v>304</v>
      </c>
      <c r="E101" s="43" t="s">
        <v>305</v>
      </c>
      <c r="F101" s="44" t="s">
        <v>28</v>
      </c>
      <c r="G101" s="45" t="s">
        <v>3</v>
      </c>
      <c r="H101" s="46" t="s">
        <v>323</v>
      </c>
      <c r="I101" s="46"/>
      <c r="J101" s="46"/>
      <c r="K101" s="46"/>
      <c r="L101" s="46"/>
      <c r="M101" s="46"/>
      <c r="N101" s="46"/>
      <c r="O101" s="46" t="s">
        <v>10</v>
      </c>
      <c r="P101" s="44"/>
      <c r="Q101" s="47"/>
      <c r="S101" s="49"/>
      <c r="T101" s="49"/>
      <c r="U101" s="76"/>
      <c r="V101" s="77" t="s">
        <v>304</v>
      </c>
      <c r="W101" s="77" t="s">
        <v>305</v>
      </c>
      <c r="X101" s="13"/>
    </row>
    <row r="102" spans="1:24" ht="21.65" customHeight="1">
      <c r="A102" s="26">
        <v>142</v>
      </c>
      <c r="B102" s="27"/>
      <c r="C102" s="35" t="s">
        <v>306</v>
      </c>
      <c r="D102" s="6" t="s">
        <v>307</v>
      </c>
      <c r="E102" s="6" t="s">
        <v>308</v>
      </c>
      <c r="F102" s="3" t="s">
        <v>140</v>
      </c>
      <c r="G102" s="29" t="s">
        <v>4</v>
      </c>
      <c r="H102" s="62">
        <v>0.29166666666666702</v>
      </c>
      <c r="I102" s="30"/>
      <c r="J102" s="30"/>
      <c r="K102" s="69" t="s">
        <v>325</v>
      </c>
      <c r="L102" s="69"/>
      <c r="M102" s="69"/>
      <c r="N102" s="69"/>
      <c r="O102" s="69" t="s">
        <v>325</v>
      </c>
      <c r="P102" s="70"/>
      <c r="Q102" s="71"/>
      <c r="S102" s="16" t="s">
        <v>327</v>
      </c>
      <c r="U102" s="76"/>
      <c r="V102" s="77" t="s">
        <v>307</v>
      </c>
      <c r="W102" s="77" t="s">
        <v>308</v>
      </c>
      <c r="X102" s="48"/>
    </row>
    <row r="103" spans="1:24" ht="21.65" customHeight="1">
      <c r="A103" s="26">
        <v>143</v>
      </c>
      <c r="B103" s="27">
        <v>744869</v>
      </c>
      <c r="C103" s="35" t="s">
        <v>309</v>
      </c>
      <c r="D103" s="6" t="s">
        <v>310</v>
      </c>
      <c r="E103" s="6" t="s">
        <v>44</v>
      </c>
      <c r="F103" s="3" t="s">
        <v>28</v>
      </c>
      <c r="G103" s="29" t="s">
        <v>4</v>
      </c>
      <c r="H103" s="62">
        <v>0.29166666666666702</v>
      </c>
      <c r="I103" s="30">
        <v>0.37916666666666665</v>
      </c>
      <c r="J103" s="30">
        <v>0.44027777777777777</v>
      </c>
      <c r="K103" s="30">
        <v>0.49652777777777773</v>
      </c>
      <c r="L103" s="30">
        <v>0.65138888888888891</v>
      </c>
      <c r="M103" s="30">
        <v>0.72638888888888886</v>
      </c>
      <c r="N103" s="30">
        <v>0.7729166666666667</v>
      </c>
      <c r="O103" s="30">
        <f t="shared" si="2"/>
        <v>0.48124999999999968</v>
      </c>
      <c r="P103" s="3" t="s">
        <v>333</v>
      </c>
      <c r="Q103" s="31" t="s">
        <v>333</v>
      </c>
      <c r="U103" s="76">
        <v>744869</v>
      </c>
      <c r="V103" s="77" t="s">
        <v>310</v>
      </c>
      <c r="W103" s="77" t="s">
        <v>44</v>
      </c>
      <c r="X103" s="48"/>
    </row>
    <row r="104" spans="1:24" ht="21.65" customHeight="1">
      <c r="A104" s="26">
        <v>144</v>
      </c>
      <c r="B104" s="27">
        <v>744870</v>
      </c>
      <c r="C104" s="35" t="s">
        <v>311</v>
      </c>
      <c r="D104" s="6" t="s">
        <v>312</v>
      </c>
      <c r="E104" s="6" t="s">
        <v>313</v>
      </c>
      <c r="F104" s="3" t="s">
        <v>229</v>
      </c>
      <c r="G104" s="29" t="s">
        <v>4</v>
      </c>
      <c r="H104" s="62">
        <v>0.29166666666666702</v>
      </c>
      <c r="I104" s="30">
        <v>0.3923611111111111</v>
      </c>
      <c r="J104" s="30">
        <v>0.44791666666666669</v>
      </c>
      <c r="K104" s="30">
        <v>0.4916666666666667</v>
      </c>
      <c r="L104" s="30">
        <v>0.6069444444444444</v>
      </c>
      <c r="M104" s="30">
        <v>0.66805555555555562</v>
      </c>
      <c r="N104" s="30">
        <v>0.70486111111111116</v>
      </c>
      <c r="O104" s="30">
        <f t="shared" si="2"/>
        <v>0.41319444444444414</v>
      </c>
      <c r="P104" s="3" t="s">
        <v>329</v>
      </c>
      <c r="Q104" s="73"/>
      <c r="U104" s="76">
        <v>744870</v>
      </c>
      <c r="V104" s="77" t="s">
        <v>312</v>
      </c>
      <c r="W104" s="77" t="s">
        <v>313</v>
      </c>
    </row>
    <row r="105" spans="1:24" ht="21.65" customHeight="1">
      <c r="A105" s="26">
        <v>145</v>
      </c>
      <c r="B105" s="27">
        <v>744871</v>
      </c>
      <c r="C105" s="35" t="s">
        <v>314</v>
      </c>
      <c r="D105" s="6" t="s">
        <v>312</v>
      </c>
      <c r="E105" s="6" t="s">
        <v>315</v>
      </c>
      <c r="F105" s="3" t="s">
        <v>30</v>
      </c>
      <c r="G105" s="29" t="s">
        <v>2</v>
      </c>
      <c r="H105" s="62">
        <v>0.29166666666666702</v>
      </c>
      <c r="I105" s="30">
        <v>0.36527777777777781</v>
      </c>
      <c r="J105" s="30">
        <v>0.41597222222222219</v>
      </c>
      <c r="K105" s="30">
        <v>0.47152777777777777</v>
      </c>
      <c r="L105" s="30">
        <v>0.60972222222222217</v>
      </c>
      <c r="M105" s="30">
        <v>0.69444444444444453</v>
      </c>
      <c r="N105" s="30">
        <v>0.73888888888888893</v>
      </c>
      <c r="O105" s="30">
        <f t="shared" si="2"/>
        <v>0.44722222222222191</v>
      </c>
      <c r="P105" s="3" t="s">
        <v>329</v>
      </c>
      <c r="Q105" s="31" t="s">
        <v>329</v>
      </c>
      <c r="U105" s="76">
        <v>744871</v>
      </c>
      <c r="V105" s="77" t="s">
        <v>312</v>
      </c>
      <c r="W105" s="77" t="s">
        <v>315</v>
      </c>
      <c r="X105" s="48"/>
    </row>
    <row r="106" spans="1:24" ht="21.65" customHeight="1">
      <c r="A106" s="26">
        <v>146</v>
      </c>
      <c r="B106" s="27">
        <v>744872</v>
      </c>
      <c r="C106" s="11" t="s">
        <v>320</v>
      </c>
      <c r="D106" s="11" t="s">
        <v>321</v>
      </c>
      <c r="E106" s="5" t="s">
        <v>322</v>
      </c>
      <c r="F106" s="3" t="s">
        <v>30</v>
      </c>
      <c r="G106" s="29" t="s">
        <v>2</v>
      </c>
      <c r="H106" s="62">
        <v>0.29166666666666702</v>
      </c>
      <c r="I106" s="30">
        <v>0.37777777777777777</v>
      </c>
      <c r="J106" s="30">
        <v>0.44722222222222219</v>
      </c>
      <c r="K106" s="30">
        <v>0.52777777777777779</v>
      </c>
      <c r="L106" s="30">
        <v>0.6791666666666667</v>
      </c>
      <c r="M106" s="30">
        <v>0.76388888888888884</v>
      </c>
      <c r="N106" s="30">
        <v>0.80625000000000002</v>
      </c>
      <c r="O106" s="30">
        <f>N106-H106</f>
        <v>0.51458333333333295</v>
      </c>
      <c r="P106" s="72"/>
      <c r="Q106" s="31" t="s">
        <v>333</v>
      </c>
      <c r="U106" s="76">
        <v>744872</v>
      </c>
      <c r="V106" s="77" t="s">
        <v>334</v>
      </c>
      <c r="W106" s="77" t="s">
        <v>335</v>
      </c>
    </row>
    <row r="107" spans="1:24" ht="21.65" customHeight="1">
      <c r="A107" s="26">
        <v>147</v>
      </c>
      <c r="B107" s="27"/>
      <c r="C107" s="27"/>
      <c r="D107" s="27"/>
      <c r="E107" s="6"/>
      <c r="F107" s="3"/>
      <c r="G107" s="29"/>
      <c r="H107" s="30"/>
      <c r="I107" s="30"/>
      <c r="J107" s="30"/>
      <c r="K107" s="30"/>
      <c r="L107" s="30"/>
      <c r="M107" s="30"/>
      <c r="N107" s="30"/>
      <c r="O107" s="30"/>
      <c r="P107" s="3"/>
      <c r="Q107" s="31"/>
    </row>
    <row r="108" spans="1:24" ht="21.65" customHeight="1">
      <c r="A108" s="26">
        <v>148</v>
      </c>
      <c r="B108" s="27"/>
      <c r="C108" s="27"/>
      <c r="D108" s="27"/>
      <c r="E108" s="6"/>
      <c r="F108" s="3"/>
      <c r="G108" s="29"/>
      <c r="H108" s="30"/>
      <c r="I108" s="30"/>
      <c r="J108" s="30"/>
      <c r="K108" s="30"/>
      <c r="L108" s="30"/>
      <c r="M108" s="30"/>
      <c r="N108" s="30"/>
      <c r="O108" s="30"/>
      <c r="P108" s="3"/>
      <c r="Q108" s="31"/>
    </row>
    <row r="109" spans="1:24" ht="21.65" customHeight="1">
      <c r="A109" s="26">
        <v>149</v>
      </c>
      <c r="B109" s="27"/>
      <c r="C109" s="27"/>
      <c r="D109" s="27"/>
      <c r="E109" s="6"/>
      <c r="F109" s="3"/>
      <c r="G109" s="29"/>
      <c r="H109" s="30"/>
      <c r="I109" s="30"/>
      <c r="J109" s="30"/>
      <c r="K109" s="30"/>
      <c r="L109" s="30"/>
      <c r="M109" s="30"/>
      <c r="N109" s="30"/>
      <c r="O109" s="30"/>
      <c r="P109" s="3"/>
      <c r="Q109" s="31"/>
    </row>
    <row r="110" spans="1:24" ht="21.65" customHeight="1">
      <c r="A110" s="26">
        <v>150</v>
      </c>
      <c r="B110" s="27"/>
      <c r="C110" s="27"/>
      <c r="D110" s="27"/>
      <c r="E110" s="6"/>
      <c r="F110" s="3"/>
      <c r="G110" s="36"/>
      <c r="H110" s="30"/>
      <c r="I110" s="30"/>
      <c r="J110" s="30"/>
      <c r="K110" s="30"/>
      <c r="L110" s="30"/>
      <c r="M110" s="30"/>
      <c r="N110" s="30"/>
      <c r="O110" s="30"/>
      <c r="P110" s="3"/>
      <c r="Q110" s="31"/>
    </row>
    <row r="111" spans="1:24" ht="45" customHeight="1">
      <c r="A111" s="17" t="s">
        <v>0</v>
      </c>
      <c r="B111" s="18" t="s">
        <v>316</v>
      </c>
      <c r="C111" s="19"/>
      <c r="D111" s="1" t="s">
        <v>16</v>
      </c>
      <c r="E111" s="9"/>
      <c r="F111" s="20" t="s">
        <v>24</v>
      </c>
      <c r="G111" s="21" t="s">
        <v>1</v>
      </c>
      <c r="H111" s="22" t="s">
        <v>14</v>
      </c>
      <c r="I111" s="22" t="s">
        <v>53</v>
      </c>
      <c r="J111" s="22" t="s">
        <v>317</v>
      </c>
      <c r="K111" s="22" t="s">
        <v>18</v>
      </c>
      <c r="L111" s="22" t="s">
        <v>318</v>
      </c>
      <c r="M111" s="22" t="s">
        <v>319</v>
      </c>
      <c r="N111" s="22" t="s">
        <v>15</v>
      </c>
      <c r="O111" s="23" t="s">
        <v>11</v>
      </c>
      <c r="P111" s="24" t="s">
        <v>12</v>
      </c>
      <c r="Q111" s="25" t="s">
        <v>13</v>
      </c>
    </row>
    <row r="112" spans="1:24" ht="21.65" customHeight="1"/>
    <row r="113" spans="3:19">
      <c r="C113" s="12" t="s">
        <v>19</v>
      </c>
      <c r="D113" s="7">
        <f>COUNTA(D3:D110)-4</f>
        <v>100</v>
      </c>
      <c r="E113" s="7" t="s">
        <v>10</v>
      </c>
      <c r="F113" s="12">
        <f>COUNTIF(H3:H106,"DNS")</f>
        <v>29</v>
      </c>
      <c r="G113" s="37" t="s">
        <v>20</v>
      </c>
      <c r="H113" s="12">
        <f>COUNT(H3:H110)</f>
        <v>71</v>
      </c>
      <c r="I113" s="12" t="s">
        <v>17</v>
      </c>
      <c r="J113" s="12">
        <f>COUNTIF(I3:N110,"DNF")+1</f>
        <v>3</v>
      </c>
      <c r="K113" s="12" t="s">
        <v>21</v>
      </c>
      <c r="L113" s="12">
        <f>COUNT(O3:O110)</f>
        <v>68</v>
      </c>
      <c r="M113" s="38" t="s">
        <v>22</v>
      </c>
      <c r="N113" s="12">
        <f>COUNTIF(O3:O110,"認定外完走")</f>
        <v>1</v>
      </c>
      <c r="O113" s="12" t="s">
        <v>23</v>
      </c>
      <c r="P113" s="12">
        <f>COUNTIF(P3:P110,"x")</f>
        <v>43</v>
      </c>
      <c r="Q113" s="12" t="s">
        <v>40</v>
      </c>
      <c r="S113" s="12">
        <f>COUNTIF(Q3:R110,"x")</f>
        <v>25</v>
      </c>
    </row>
    <row r="115" spans="3:19">
      <c r="L115" s="12" t="s">
        <v>52</v>
      </c>
      <c r="M115" s="12" t="s">
        <v>51</v>
      </c>
    </row>
    <row r="116" spans="3:19">
      <c r="H116" s="39"/>
      <c r="L116" s="12">
        <f>L113-M116</f>
        <v>0</v>
      </c>
      <c r="M116" s="12">
        <f>COUNT(N3:N110)</f>
        <v>68</v>
      </c>
    </row>
  </sheetData>
  <phoneticPr fontId="2"/>
  <pageMargins left="0.19685039370078741" right="0" top="0.27559055118110237" bottom="0" header="0.31496062992125984" footer="0.31496062992125984"/>
  <pageSetup paperSize="9" scale="53" orientation="portrait" horizontalDpi="4294967293" r:id="rId1"/>
  <rowBreaks count="1" manualBreakCount="1">
    <brk id="5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桑田芳昭</dc:creator>
  <cp:lastModifiedBy>桑田芳昭</cp:lastModifiedBy>
  <cp:lastPrinted>2020-03-20T13:03:27Z</cp:lastPrinted>
  <dcterms:created xsi:type="dcterms:W3CDTF">2016-04-07T16:00:52Z</dcterms:created>
  <dcterms:modified xsi:type="dcterms:W3CDTF">2020-03-23T15:42:34Z</dcterms:modified>
</cp:coreProperties>
</file>